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is\OneDrive\Dokumenty\UPOL\Mgr\Psychometrika\"/>
    </mc:Choice>
  </mc:AlternateContent>
  <xr:revisionPtr revIDLastSave="0" documentId="13_ncr:1_{A3B7C702-08F3-4668-A246-0C79BA9F14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čištěná data" sheetId="1" r:id="rId1"/>
    <sheet name="vyřazeno" sheetId="2" r:id="rId2"/>
    <sheet name="FA" sheetId="3" r:id="rId3"/>
    <sheet name="normy" sheetId="4" r:id="rId4"/>
    <sheet name="další tabulky" sheetId="5" r:id="rId5"/>
  </sheets>
  <externalReferences>
    <externalReference r:id="rId6"/>
  </externalReferences>
  <definedNames>
    <definedName name="_xlchart.v1.0" hidden="1">[1]normy!$D$4:$D$102</definedName>
    <definedName name="_xlchart.v1.1" hidden="1">[1]normy!$E$4:$E$452</definedName>
    <definedName name="_xlchart.v1.2" hidden="1">[1]normy!$D$4:$D$102</definedName>
    <definedName name="_xlchart.v1.3" hidden="1">[1]normy!$E$4:$E$452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5" l="1"/>
  <c r="G14" i="5"/>
  <c r="G13" i="5"/>
  <c r="G12" i="5"/>
  <c r="G11" i="5"/>
  <c r="C8" i="5"/>
  <c r="C7" i="5"/>
  <c r="C6" i="5"/>
  <c r="C5" i="5"/>
  <c r="C4" i="5"/>
  <c r="C3" i="5"/>
  <c r="AF12" i="4"/>
  <c r="AE12" i="4"/>
  <c r="Y12" i="4"/>
  <c r="AF11" i="4"/>
  <c r="AE11" i="4"/>
  <c r="Y11" i="4"/>
  <c r="AF10" i="4"/>
  <c r="AE10" i="4"/>
  <c r="Y10" i="4"/>
  <c r="AF9" i="4"/>
  <c r="AE9" i="4"/>
  <c r="Y9" i="4"/>
  <c r="AF8" i="4"/>
  <c r="AE8" i="4"/>
  <c r="Y8" i="4"/>
  <c r="AF7" i="4"/>
  <c r="AE7" i="4"/>
  <c r="Y7" i="4"/>
  <c r="AF6" i="4"/>
  <c r="AE6" i="4"/>
  <c r="Y6" i="4"/>
  <c r="AF5" i="4"/>
  <c r="AE5" i="4"/>
  <c r="Y5" i="4"/>
  <c r="AF4" i="4"/>
  <c r="AE4" i="4"/>
  <c r="Y4" i="4"/>
  <c r="T24" i="4"/>
  <c r="U24" i="4" s="1"/>
  <c r="S24" i="4"/>
  <c r="O24" i="4"/>
  <c r="P24" i="4" s="1"/>
  <c r="N24" i="4"/>
  <c r="J24" i="4"/>
  <c r="K24" i="4" s="1"/>
  <c r="I24" i="4"/>
  <c r="T23" i="4"/>
  <c r="U23" i="4" s="1"/>
  <c r="S23" i="4"/>
  <c r="O23" i="4"/>
  <c r="P23" i="4" s="1"/>
  <c r="N23" i="4"/>
  <c r="J23" i="4"/>
  <c r="K23" i="4" s="1"/>
  <c r="I23" i="4"/>
  <c r="T22" i="4"/>
  <c r="U22" i="4" s="1"/>
  <c r="S22" i="4"/>
  <c r="O22" i="4"/>
  <c r="P22" i="4" s="1"/>
  <c r="N22" i="4"/>
  <c r="J22" i="4"/>
  <c r="K22" i="4" s="1"/>
  <c r="I22" i="4"/>
  <c r="U21" i="4"/>
  <c r="T21" i="4"/>
  <c r="S21" i="4"/>
  <c r="P21" i="4"/>
  <c r="O21" i="4"/>
  <c r="N21" i="4"/>
  <c r="J21" i="4"/>
  <c r="K21" i="4" s="1"/>
  <c r="I21" i="4"/>
  <c r="T20" i="4"/>
  <c r="U20" i="4" s="1"/>
  <c r="S20" i="4"/>
  <c r="O20" i="4"/>
  <c r="P20" i="4" s="1"/>
  <c r="N20" i="4"/>
  <c r="J20" i="4"/>
  <c r="K20" i="4" s="1"/>
  <c r="I20" i="4"/>
  <c r="T19" i="4"/>
  <c r="U19" i="4" s="1"/>
  <c r="S19" i="4"/>
  <c r="O19" i="4"/>
  <c r="P19" i="4" s="1"/>
  <c r="Q19" i="4" s="1"/>
  <c r="N19" i="4"/>
  <c r="J19" i="4"/>
  <c r="K19" i="4" s="1"/>
  <c r="I19" i="4"/>
  <c r="T18" i="4"/>
  <c r="U18" i="4" s="1"/>
  <c r="V18" i="4" s="1"/>
  <c r="S18" i="4"/>
  <c r="O18" i="4"/>
  <c r="P18" i="4" s="1"/>
  <c r="Q18" i="4" s="1"/>
  <c r="N18" i="4"/>
  <c r="J18" i="4"/>
  <c r="K18" i="4" s="1"/>
  <c r="L18" i="4" s="1"/>
  <c r="I18" i="4"/>
  <c r="T17" i="4"/>
  <c r="U17" i="4" s="1"/>
  <c r="V17" i="4" s="1"/>
  <c r="S17" i="4"/>
  <c r="O17" i="4"/>
  <c r="P17" i="4" s="1"/>
  <c r="Q17" i="4" s="1"/>
  <c r="N17" i="4"/>
  <c r="J17" i="4"/>
  <c r="K17" i="4" s="1"/>
  <c r="L17" i="4" s="1"/>
  <c r="I17" i="4"/>
  <c r="T16" i="4"/>
  <c r="U16" i="4" s="1"/>
  <c r="V16" i="4" s="1"/>
  <c r="S16" i="4"/>
  <c r="O16" i="4"/>
  <c r="P16" i="4" s="1"/>
  <c r="Q16" i="4" s="1"/>
  <c r="N16" i="4"/>
  <c r="J16" i="4"/>
  <c r="K16" i="4" s="1"/>
  <c r="L16" i="4" s="1"/>
  <c r="I16" i="4"/>
  <c r="T15" i="4"/>
  <c r="U15" i="4" s="1"/>
  <c r="V15" i="4" s="1"/>
  <c r="S15" i="4"/>
  <c r="O15" i="4"/>
  <c r="P15" i="4" s="1"/>
  <c r="Q15" i="4" s="1"/>
  <c r="N15" i="4"/>
  <c r="J15" i="4"/>
  <c r="K15" i="4" s="1"/>
  <c r="L15" i="4" s="1"/>
  <c r="I15" i="4"/>
  <c r="T14" i="4"/>
  <c r="U14" i="4" s="1"/>
  <c r="V14" i="4" s="1"/>
  <c r="S14" i="4"/>
  <c r="O14" i="4"/>
  <c r="P14" i="4" s="1"/>
  <c r="Q14" i="4" s="1"/>
  <c r="N14" i="4"/>
  <c r="J14" i="4"/>
  <c r="K14" i="4" s="1"/>
  <c r="L14" i="4" s="1"/>
  <c r="I14" i="4"/>
  <c r="T13" i="4"/>
  <c r="U13" i="4" s="1"/>
  <c r="V13" i="4" s="1"/>
  <c r="S13" i="4"/>
  <c r="O13" i="4"/>
  <c r="P13" i="4" s="1"/>
  <c r="Q13" i="4" s="1"/>
  <c r="N13" i="4"/>
  <c r="J13" i="4"/>
  <c r="K13" i="4" s="1"/>
  <c r="L13" i="4" s="1"/>
  <c r="I13" i="4"/>
  <c r="T12" i="4"/>
  <c r="U12" i="4" s="1"/>
  <c r="V12" i="4" s="1"/>
  <c r="S12" i="4"/>
  <c r="O12" i="4"/>
  <c r="P12" i="4" s="1"/>
  <c r="Q12" i="4" s="1"/>
  <c r="N12" i="4"/>
  <c r="J12" i="4"/>
  <c r="K12" i="4" s="1"/>
  <c r="L12" i="4" s="1"/>
  <c r="I12" i="4"/>
  <c r="T11" i="4"/>
  <c r="U11" i="4" s="1"/>
  <c r="V11" i="4" s="1"/>
  <c r="S11" i="4"/>
  <c r="O11" i="4"/>
  <c r="P11" i="4" s="1"/>
  <c r="Q11" i="4" s="1"/>
  <c r="N11" i="4"/>
  <c r="J11" i="4"/>
  <c r="K11" i="4" s="1"/>
  <c r="L11" i="4" s="1"/>
  <c r="I11" i="4"/>
  <c r="T10" i="4"/>
  <c r="U10" i="4" s="1"/>
  <c r="V10" i="4" s="1"/>
  <c r="S10" i="4"/>
  <c r="O10" i="4"/>
  <c r="P10" i="4" s="1"/>
  <c r="Q10" i="4" s="1"/>
  <c r="N10" i="4"/>
  <c r="J10" i="4"/>
  <c r="K10" i="4" s="1"/>
  <c r="L10" i="4" s="1"/>
  <c r="I10" i="4"/>
  <c r="T9" i="4"/>
  <c r="U9" i="4" s="1"/>
  <c r="V9" i="4" s="1"/>
  <c r="S9" i="4"/>
  <c r="O9" i="4"/>
  <c r="P9" i="4" s="1"/>
  <c r="Q9" i="4" s="1"/>
  <c r="N9" i="4"/>
  <c r="J9" i="4"/>
  <c r="K9" i="4" s="1"/>
  <c r="L9" i="4" s="1"/>
  <c r="I9" i="4"/>
  <c r="T8" i="4"/>
  <c r="U8" i="4" s="1"/>
  <c r="V8" i="4" s="1"/>
  <c r="S8" i="4"/>
  <c r="O8" i="4"/>
  <c r="P8" i="4" s="1"/>
  <c r="Q8" i="4" s="1"/>
  <c r="N8" i="4"/>
  <c r="J8" i="4"/>
  <c r="K8" i="4" s="1"/>
  <c r="L8" i="4" s="1"/>
  <c r="I8" i="4"/>
  <c r="T7" i="4"/>
  <c r="U7" i="4" s="1"/>
  <c r="V7" i="4" s="1"/>
  <c r="S7" i="4"/>
  <c r="O7" i="4"/>
  <c r="P7" i="4" s="1"/>
  <c r="Q7" i="4" s="1"/>
  <c r="N7" i="4"/>
  <c r="J7" i="4"/>
  <c r="K7" i="4" s="1"/>
  <c r="L7" i="4" s="1"/>
  <c r="I7" i="4"/>
  <c r="T6" i="4"/>
  <c r="U6" i="4" s="1"/>
  <c r="V6" i="4" s="1"/>
  <c r="S6" i="4"/>
  <c r="O6" i="4"/>
  <c r="P6" i="4" s="1"/>
  <c r="Q6" i="4" s="1"/>
  <c r="N6" i="4"/>
  <c r="J6" i="4"/>
  <c r="K6" i="4" s="1"/>
  <c r="L6" i="4" s="1"/>
  <c r="I6" i="4"/>
  <c r="T5" i="4"/>
  <c r="U5" i="4" s="1"/>
  <c r="V5" i="4" s="1"/>
  <c r="S5" i="4"/>
  <c r="O5" i="4"/>
  <c r="P5" i="4" s="1"/>
  <c r="Q5" i="4" s="1"/>
  <c r="N5" i="4"/>
  <c r="J5" i="4"/>
  <c r="K5" i="4" s="1"/>
  <c r="L5" i="4" s="1"/>
  <c r="I5" i="4"/>
  <c r="T4" i="4"/>
  <c r="U4" i="4" s="1"/>
  <c r="S4" i="4"/>
  <c r="P4" i="4"/>
  <c r="O4" i="4"/>
  <c r="N4" i="4"/>
  <c r="J4" i="4"/>
  <c r="K4" i="4" s="1"/>
  <c r="I4" i="4"/>
  <c r="G21" i="3"/>
  <c r="G22" i="3"/>
  <c r="G23" i="3"/>
  <c r="G24" i="3"/>
  <c r="G20" i="3"/>
  <c r="G7" i="3"/>
  <c r="G8" i="3"/>
  <c r="G9" i="3"/>
  <c r="G10" i="3"/>
  <c r="G11" i="3"/>
  <c r="G6" i="3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4" i="1"/>
  <c r="T24" i="2"/>
  <c r="T23" i="2"/>
  <c r="T22" i="2"/>
  <c r="T21" i="2"/>
  <c r="T20" i="2"/>
  <c r="T19" i="2"/>
  <c r="T18" i="2"/>
  <c r="T17" i="2"/>
  <c r="T16" i="2"/>
  <c r="T15" i="2"/>
  <c r="AS48" i="1"/>
  <c r="AR48" i="1"/>
  <c r="AQ48" i="1"/>
  <c r="AP48" i="1"/>
  <c r="AO48" i="1"/>
  <c r="AN48" i="1"/>
  <c r="AM48" i="1"/>
  <c r="AL48" i="1"/>
  <c r="AK48" i="1"/>
  <c r="AJ48" i="1"/>
  <c r="AI48" i="1"/>
  <c r="AH48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S9" i="1"/>
  <c r="AR9" i="1"/>
  <c r="AQ9" i="1"/>
  <c r="AP9" i="1"/>
  <c r="AO9" i="1"/>
  <c r="AN9" i="1"/>
  <c r="AM9" i="1"/>
  <c r="AL9" i="1"/>
  <c r="AK9" i="1"/>
  <c r="AJ9" i="1"/>
  <c r="AI9" i="1"/>
  <c r="AH9" i="1"/>
  <c r="AS8" i="1"/>
  <c r="AR8" i="1"/>
  <c r="AQ8" i="1"/>
  <c r="AP8" i="1"/>
  <c r="AO8" i="1"/>
  <c r="AN8" i="1"/>
  <c r="AM8" i="1"/>
  <c r="AL8" i="1"/>
  <c r="AK8" i="1"/>
  <c r="AJ8" i="1"/>
  <c r="AI8" i="1"/>
  <c r="AH8" i="1"/>
  <c r="AS7" i="1"/>
  <c r="AR7" i="1"/>
  <c r="AQ7" i="1"/>
  <c r="AP7" i="1"/>
  <c r="AO7" i="1"/>
  <c r="AN7" i="1"/>
  <c r="AM7" i="1"/>
  <c r="AL7" i="1"/>
  <c r="AK7" i="1"/>
  <c r="AJ7" i="1"/>
  <c r="AI7" i="1"/>
  <c r="AH7" i="1"/>
  <c r="AS6" i="1"/>
  <c r="AR6" i="1"/>
  <c r="AQ6" i="1"/>
  <c r="AP6" i="1"/>
  <c r="AO6" i="1"/>
  <c r="AN6" i="1"/>
  <c r="AM6" i="1"/>
  <c r="AL6" i="1"/>
  <c r="AK6" i="1"/>
  <c r="AJ6" i="1"/>
  <c r="AI6" i="1"/>
  <c r="AH6" i="1"/>
  <c r="AS5" i="1"/>
  <c r="AR5" i="1"/>
  <c r="AQ5" i="1"/>
  <c r="AP5" i="1"/>
  <c r="AO5" i="1"/>
  <c r="AN5" i="1"/>
  <c r="AM5" i="1"/>
  <c r="AL5" i="1"/>
  <c r="AK5" i="1"/>
  <c r="AJ5" i="1"/>
  <c r="AI5" i="1"/>
  <c r="AH5" i="1"/>
  <c r="AS4" i="1"/>
  <c r="AR4" i="1"/>
  <c r="AQ4" i="1"/>
  <c r="AP4" i="1"/>
  <c r="AO4" i="1"/>
  <c r="AN4" i="1"/>
  <c r="AM4" i="1"/>
  <c r="AL4" i="1"/>
  <c r="AK4" i="1"/>
  <c r="AJ4" i="1"/>
  <c r="AI4" i="1"/>
  <c r="AH4" i="1"/>
  <c r="O13" i="1"/>
  <c r="P13" i="1"/>
  <c r="K5" i="1"/>
  <c r="L5" i="1"/>
  <c r="M5" i="1"/>
  <c r="N5" i="1"/>
  <c r="O5" i="1"/>
  <c r="P5" i="1"/>
  <c r="K6" i="1"/>
  <c r="L6" i="1"/>
  <c r="M6" i="1"/>
  <c r="N6" i="1"/>
  <c r="O6" i="1"/>
  <c r="P6" i="1"/>
  <c r="K7" i="1"/>
  <c r="L7" i="1"/>
  <c r="M7" i="1"/>
  <c r="N7" i="1"/>
  <c r="O7" i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K11" i="1"/>
  <c r="L11" i="1"/>
  <c r="M11" i="1"/>
  <c r="N11" i="1"/>
  <c r="O11" i="1"/>
  <c r="P11" i="1"/>
  <c r="K12" i="1"/>
  <c r="L12" i="1"/>
  <c r="M12" i="1"/>
  <c r="N12" i="1"/>
  <c r="O12" i="1"/>
  <c r="P12" i="1"/>
  <c r="K13" i="1"/>
  <c r="L13" i="1"/>
  <c r="M13" i="1"/>
  <c r="N13" i="1"/>
  <c r="K14" i="1"/>
  <c r="L14" i="1"/>
  <c r="M14" i="1"/>
  <c r="N14" i="1"/>
  <c r="O14" i="1"/>
  <c r="P14" i="1"/>
  <c r="K15" i="1"/>
  <c r="L15" i="1"/>
  <c r="M15" i="1"/>
  <c r="N15" i="1"/>
  <c r="O15" i="1"/>
  <c r="P15" i="1"/>
  <c r="K16" i="1"/>
  <c r="L16" i="1"/>
  <c r="M16" i="1"/>
  <c r="N16" i="1"/>
  <c r="O16" i="1"/>
  <c r="P16" i="1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K35" i="1"/>
  <c r="L35" i="1"/>
  <c r="M35" i="1"/>
  <c r="N35" i="1"/>
  <c r="O35" i="1"/>
  <c r="P35" i="1"/>
  <c r="K36" i="1"/>
  <c r="L36" i="1"/>
  <c r="M36" i="1"/>
  <c r="N36" i="1"/>
  <c r="O36" i="1"/>
  <c r="P36" i="1"/>
  <c r="K37" i="1"/>
  <c r="L37" i="1"/>
  <c r="M37" i="1"/>
  <c r="N37" i="1"/>
  <c r="O37" i="1"/>
  <c r="P37" i="1"/>
  <c r="K38" i="1"/>
  <c r="L38" i="1"/>
  <c r="M38" i="1"/>
  <c r="N38" i="1"/>
  <c r="O38" i="1"/>
  <c r="P38" i="1"/>
  <c r="K39" i="1"/>
  <c r="L39" i="1"/>
  <c r="M39" i="1"/>
  <c r="N39" i="1"/>
  <c r="O39" i="1"/>
  <c r="P39" i="1"/>
  <c r="K40" i="1"/>
  <c r="L40" i="1"/>
  <c r="M40" i="1"/>
  <c r="N40" i="1"/>
  <c r="O40" i="1"/>
  <c r="P40" i="1"/>
  <c r="K41" i="1"/>
  <c r="L41" i="1"/>
  <c r="M41" i="1"/>
  <c r="N41" i="1"/>
  <c r="O41" i="1"/>
  <c r="P41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K50" i="1"/>
  <c r="L50" i="1"/>
  <c r="M50" i="1"/>
  <c r="N50" i="1"/>
  <c r="O50" i="1"/>
  <c r="P50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O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K62" i="1"/>
  <c r="L62" i="1"/>
  <c r="M62" i="1"/>
  <c r="N62" i="1"/>
  <c r="O62" i="1"/>
  <c r="P62" i="1"/>
  <c r="K63" i="1"/>
  <c r="L63" i="1"/>
  <c r="M63" i="1"/>
  <c r="N63" i="1"/>
  <c r="O63" i="1"/>
  <c r="P63" i="1"/>
  <c r="K64" i="1"/>
  <c r="L64" i="1"/>
  <c r="M64" i="1"/>
  <c r="N64" i="1"/>
  <c r="O64" i="1"/>
  <c r="P64" i="1"/>
  <c r="K65" i="1"/>
  <c r="L65" i="1"/>
  <c r="M65" i="1"/>
  <c r="N65" i="1"/>
  <c r="O65" i="1"/>
  <c r="P65" i="1"/>
  <c r="K66" i="1"/>
  <c r="L66" i="1"/>
  <c r="M66" i="1"/>
  <c r="N66" i="1"/>
  <c r="O66" i="1"/>
  <c r="P66" i="1"/>
  <c r="K67" i="1"/>
  <c r="L67" i="1"/>
  <c r="M67" i="1"/>
  <c r="N67" i="1"/>
  <c r="O67" i="1"/>
  <c r="P67" i="1"/>
  <c r="K68" i="1"/>
  <c r="L68" i="1"/>
  <c r="M68" i="1"/>
  <c r="N68" i="1"/>
  <c r="O68" i="1"/>
  <c r="P68" i="1"/>
  <c r="K69" i="1"/>
  <c r="L69" i="1"/>
  <c r="M69" i="1"/>
  <c r="N69" i="1"/>
  <c r="O69" i="1"/>
  <c r="P69" i="1"/>
  <c r="K70" i="1"/>
  <c r="L70" i="1"/>
  <c r="M70" i="1"/>
  <c r="N70" i="1"/>
  <c r="O70" i="1"/>
  <c r="P70" i="1"/>
  <c r="K71" i="1"/>
  <c r="L71" i="1"/>
  <c r="M71" i="1"/>
  <c r="N71" i="1"/>
  <c r="O71" i="1"/>
  <c r="P71" i="1"/>
  <c r="K72" i="1"/>
  <c r="L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K86" i="1"/>
  <c r="L86" i="1"/>
  <c r="M86" i="1"/>
  <c r="N86" i="1"/>
  <c r="O86" i="1"/>
  <c r="P86" i="1"/>
  <c r="K87" i="1"/>
  <c r="L87" i="1"/>
  <c r="M87" i="1"/>
  <c r="N87" i="1"/>
  <c r="O87" i="1"/>
  <c r="P87" i="1"/>
  <c r="K88" i="1"/>
  <c r="L88" i="1"/>
  <c r="M88" i="1"/>
  <c r="N88" i="1"/>
  <c r="O88" i="1"/>
  <c r="P88" i="1"/>
  <c r="K89" i="1"/>
  <c r="L89" i="1"/>
  <c r="M89" i="1"/>
  <c r="N89" i="1"/>
  <c r="O89" i="1"/>
  <c r="P89" i="1"/>
  <c r="K90" i="1"/>
  <c r="L90" i="1"/>
  <c r="M90" i="1"/>
  <c r="N90" i="1"/>
  <c r="O90" i="1"/>
  <c r="P90" i="1"/>
  <c r="K91" i="1"/>
  <c r="L91" i="1"/>
  <c r="M91" i="1"/>
  <c r="N91" i="1"/>
  <c r="O91" i="1"/>
  <c r="P91" i="1"/>
  <c r="K92" i="1"/>
  <c r="L92" i="1"/>
  <c r="M92" i="1"/>
  <c r="N92" i="1"/>
  <c r="O92" i="1"/>
  <c r="P92" i="1"/>
  <c r="K93" i="1"/>
  <c r="L93" i="1"/>
  <c r="M93" i="1"/>
  <c r="N93" i="1"/>
  <c r="O93" i="1"/>
  <c r="P93" i="1"/>
  <c r="K94" i="1"/>
  <c r="L94" i="1"/>
  <c r="M94" i="1"/>
  <c r="N94" i="1"/>
  <c r="O94" i="1"/>
  <c r="P94" i="1"/>
  <c r="K95" i="1"/>
  <c r="L95" i="1"/>
  <c r="M95" i="1"/>
  <c r="N95" i="1"/>
  <c r="O95" i="1"/>
  <c r="P95" i="1"/>
  <c r="K96" i="1"/>
  <c r="L96" i="1"/>
  <c r="M96" i="1"/>
  <c r="N96" i="1"/>
  <c r="O96" i="1"/>
  <c r="P96" i="1"/>
  <c r="K97" i="1"/>
  <c r="L97" i="1"/>
  <c r="M97" i="1"/>
  <c r="N97" i="1"/>
  <c r="O97" i="1"/>
  <c r="P97" i="1"/>
  <c r="K98" i="1"/>
  <c r="L98" i="1"/>
  <c r="M98" i="1"/>
  <c r="N98" i="1"/>
  <c r="O98" i="1"/>
  <c r="P98" i="1"/>
  <c r="K99" i="1"/>
  <c r="L99" i="1"/>
  <c r="M99" i="1"/>
  <c r="N99" i="1"/>
  <c r="O99" i="1"/>
  <c r="P99" i="1"/>
  <c r="K100" i="1"/>
  <c r="L100" i="1"/>
  <c r="M100" i="1"/>
  <c r="N100" i="1"/>
  <c r="O100" i="1"/>
  <c r="P100" i="1"/>
  <c r="K101" i="1"/>
  <c r="L101" i="1"/>
  <c r="M101" i="1"/>
  <c r="N101" i="1"/>
  <c r="O101" i="1"/>
  <c r="P101" i="1"/>
  <c r="K102" i="1"/>
  <c r="L102" i="1"/>
  <c r="M102" i="1"/>
  <c r="N102" i="1"/>
  <c r="O102" i="1"/>
  <c r="P102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K112" i="1"/>
  <c r="L112" i="1"/>
  <c r="M112" i="1"/>
  <c r="N112" i="1"/>
  <c r="O112" i="1"/>
  <c r="P112" i="1"/>
  <c r="K113" i="1"/>
  <c r="L113" i="1"/>
  <c r="M113" i="1"/>
  <c r="N113" i="1"/>
  <c r="O113" i="1"/>
  <c r="P113" i="1"/>
  <c r="K114" i="1"/>
  <c r="L114" i="1"/>
  <c r="M114" i="1"/>
  <c r="N114" i="1"/>
  <c r="O114" i="1"/>
  <c r="P114" i="1"/>
  <c r="K115" i="1"/>
  <c r="L115" i="1"/>
  <c r="M115" i="1"/>
  <c r="N115" i="1"/>
  <c r="O115" i="1"/>
  <c r="P115" i="1"/>
  <c r="K116" i="1"/>
  <c r="L116" i="1"/>
  <c r="M116" i="1"/>
  <c r="N116" i="1"/>
  <c r="O116" i="1"/>
  <c r="P116" i="1"/>
  <c r="K117" i="1"/>
  <c r="L117" i="1"/>
  <c r="M117" i="1"/>
  <c r="N117" i="1"/>
  <c r="O117" i="1"/>
  <c r="P117" i="1"/>
  <c r="K118" i="1"/>
  <c r="L118" i="1"/>
  <c r="M118" i="1"/>
  <c r="N118" i="1"/>
  <c r="O118" i="1"/>
  <c r="P118" i="1"/>
  <c r="K119" i="1"/>
  <c r="L119" i="1"/>
  <c r="M119" i="1"/>
  <c r="N119" i="1"/>
  <c r="O119" i="1"/>
  <c r="P119" i="1"/>
  <c r="K120" i="1"/>
  <c r="L120" i="1"/>
  <c r="M120" i="1"/>
  <c r="N120" i="1"/>
  <c r="O120" i="1"/>
  <c r="P120" i="1"/>
  <c r="K121" i="1"/>
  <c r="L121" i="1"/>
  <c r="M121" i="1"/>
  <c r="N121" i="1"/>
  <c r="O121" i="1"/>
  <c r="P121" i="1"/>
  <c r="K122" i="1"/>
  <c r="L122" i="1"/>
  <c r="M122" i="1"/>
  <c r="N122" i="1"/>
  <c r="O122" i="1"/>
  <c r="P122" i="1"/>
  <c r="K123" i="1"/>
  <c r="L123" i="1"/>
  <c r="M123" i="1"/>
  <c r="N123" i="1"/>
  <c r="O123" i="1"/>
  <c r="P123" i="1"/>
  <c r="K124" i="1"/>
  <c r="L124" i="1"/>
  <c r="M124" i="1"/>
  <c r="N124" i="1"/>
  <c r="O124" i="1"/>
  <c r="P124" i="1"/>
  <c r="K125" i="1"/>
  <c r="L125" i="1"/>
  <c r="M125" i="1"/>
  <c r="N125" i="1"/>
  <c r="O125" i="1"/>
  <c r="P125" i="1"/>
  <c r="K126" i="1"/>
  <c r="L126" i="1"/>
  <c r="M126" i="1"/>
  <c r="N126" i="1"/>
  <c r="O126" i="1"/>
  <c r="P126" i="1"/>
  <c r="K127" i="1"/>
  <c r="L127" i="1"/>
  <c r="M127" i="1"/>
  <c r="N127" i="1"/>
  <c r="O127" i="1"/>
  <c r="P127" i="1"/>
  <c r="K128" i="1"/>
  <c r="L128" i="1"/>
  <c r="M128" i="1"/>
  <c r="N128" i="1"/>
  <c r="O128" i="1"/>
  <c r="P128" i="1"/>
  <c r="K129" i="1"/>
  <c r="L129" i="1"/>
  <c r="M129" i="1"/>
  <c r="N129" i="1"/>
  <c r="O129" i="1"/>
  <c r="P129" i="1"/>
  <c r="K130" i="1"/>
  <c r="L130" i="1"/>
  <c r="M130" i="1"/>
  <c r="N130" i="1"/>
  <c r="O130" i="1"/>
  <c r="P130" i="1"/>
  <c r="K131" i="1"/>
  <c r="L131" i="1"/>
  <c r="M131" i="1"/>
  <c r="N131" i="1"/>
  <c r="O131" i="1"/>
  <c r="P131" i="1"/>
  <c r="K132" i="1"/>
  <c r="L132" i="1"/>
  <c r="M132" i="1"/>
  <c r="N132" i="1"/>
  <c r="O132" i="1"/>
  <c r="P132" i="1"/>
  <c r="K133" i="1"/>
  <c r="L133" i="1"/>
  <c r="M133" i="1"/>
  <c r="N133" i="1"/>
  <c r="O133" i="1"/>
  <c r="P133" i="1"/>
  <c r="K134" i="1"/>
  <c r="L134" i="1"/>
  <c r="M134" i="1"/>
  <c r="N134" i="1"/>
  <c r="O134" i="1"/>
  <c r="P134" i="1"/>
  <c r="K135" i="1"/>
  <c r="L135" i="1"/>
  <c r="M135" i="1"/>
  <c r="N135" i="1"/>
  <c r="O135" i="1"/>
  <c r="P135" i="1"/>
  <c r="K136" i="1"/>
  <c r="L136" i="1"/>
  <c r="M136" i="1"/>
  <c r="N136" i="1"/>
  <c r="O136" i="1"/>
  <c r="P136" i="1"/>
  <c r="K137" i="1"/>
  <c r="L137" i="1"/>
  <c r="M137" i="1"/>
  <c r="N137" i="1"/>
  <c r="O137" i="1"/>
  <c r="P137" i="1"/>
  <c r="K138" i="1"/>
  <c r="L138" i="1"/>
  <c r="M138" i="1"/>
  <c r="N138" i="1"/>
  <c r="O138" i="1"/>
  <c r="P138" i="1"/>
  <c r="K139" i="1"/>
  <c r="L139" i="1"/>
  <c r="M139" i="1"/>
  <c r="N139" i="1"/>
  <c r="O139" i="1"/>
  <c r="P139" i="1"/>
  <c r="K140" i="1"/>
  <c r="L140" i="1"/>
  <c r="M140" i="1"/>
  <c r="N140" i="1"/>
  <c r="O140" i="1"/>
  <c r="P140" i="1"/>
  <c r="K141" i="1"/>
  <c r="L141" i="1"/>
  <c r="M141" i="1"/>
  <c r="N141" i="1"/>
  <c r="O141" i="1"/>
  <c r="P141" i="1"/>
  <c r="K142" i="1"/>
  <c r="L142" i="1"/>
  <c r="M142" i="1"/>
  <c r="N142" i="1"/>
  <c r="O142" i="1"/>
  <c r="P142" i="1"/>
  <c r="K143" i="1"/>
  <c r="L143" i="1"/>
  <c r="M143" i="1"/>
  <c r="N143" i="1"/>
  <c r="O143" i="1"/>
  <c r="P143" i="1"/>
  <c r="K144" i="1"/>
  <c r="L144" i="1"/>
  <c r="M144" i="1"/>
  <c r="N144" i="1"/>
  <c r="O144" i="1"/>
  <c r="P144" i="1"/>
  <c r="K145" i="1"/>
  <c r="L145" i="1"/>
  <c r="M145" i="1"/>
  <c r="N145" i="1"/>
  <c r="O145" i="1"/>
  <c r="P145" i="1"/>
  <c r="K146" i="1"/>
  <c r="L146" i="1"/>
  <c r="M146" i="1"/>
  <c r="N146" i="1"/>
  <c r="O146" i="1"/>
  <c r="P146" i="1"/>
  <c r="K147" i="1"/>
  <c r="L147" i="1"/>
  <c r="M147" i="1"/>
  <c r="N147" i="1"/>
  <c r="O147" i="1"/>
  <c r="P147" i="1"/>
  <c r="K148" i="1"/>
  <c r="L148" i="1"/>
  <c r="M148" i="1"/>
  <c r="N148" i="1"/>
  <c r="O148" i="1"/>
  <c r="P148" i="1"/>
  <c r="K149" i="1"/>
  <c r="L149" i="1"/>
  <c r="M149" i="1"/>
  <c r="N149" i="1"/>
  <c r="O149" i="1"/>
  <c r="P149" i="1"/>
  <c r="K150" i="1"/>
  <c r="L150" i="1"/>
  <c r="M150" i="1"/>
  <c r="N150" i="1"/>
  <c r="O150" i="1"/>
  <c r="P150" i="1"/>
  <c r="K151" i="1"/>
  <c r="L151" i="1"/>
  <c r="M151" i="1"/>
  <c r="N151" i="1"/>
  <c r="O151" i="1"/>
  <c r="P151" i="1"/>
  <c r="K152" i="1"/>
  <c r="L152" i="1"/>
  <c r="M152" i="1"/>
  <c r="N152" i="1"/>
  <c r="O152" i="1"/>
  <c r="P152" i="1"/>
  <c r="K153" i="1"/>
  <c r="L153" i="1"/>
  <c r="M153" i="1"/>
  <c r="N153" i="1"/>
  <c r="O153" i="1"/>
  <c r="P153" i="1"/>
  <c r="K154" i="1"/>
  <c r="L154" i="1"/>
  <c r="M154" i="1"/>
  <c r="N154" i="1"/>
  <c r="O154" i="1"/>
  <c r="P154" i="1"/>
  <c r="K155" i="1"/>
  <c r="L155" i="1"/>
  <c r="M155" i="1"/>
  <c r="N155" i="1"/>
  <c r="O155" i="1"/>
  <c r="P155" i="1"/>
  <c r="K156" i="1"/>
  <c r="L156" i="1"/>
  <c r="M156" i="1"/>
  <c r="N156" i="1"/>
  <c r="O156" i="1"/>
  <c r="P156" i="1"/>
  <c r="K157" i="1"/>
  <c r="L157" i="1"/>
  <c r="M157" i="1"/>
  <c r="N157" i="1"/>
  <c r="O157" i="1"/>
  <c r="P157" i="1"/>
  <c r="K158" i="1"/>
  <c r="L158" i="1"/>
  <c r="M158" i="1"/>
  <c r="N158" i="1"/>
  <c r="O158" i="1"/>
  <c r="P158" i="1"/>
  <c r="K159" i="1"/>
  <c r="L159" i="1"/>
  <c r="M159" i="1"/>
  <c r="N159" i="1"/>
  <c r="O159" i="1"/>
  <c r="P159" i="1"/>
  <c r="K160" i="1"/>
  <c r="L160" i="1"/>
  <c r="M160" i="1"/>
  <c r="N160" i="1"/>
  <c r="O160" i="1"/>
  <c r="P160" i="1"/>
  <c r="K161" i="1"/>
  <c r="L161" i="1"/>
  <c r="M161" i="1"/>
  <c r="N161" i="1"/>
  <c r="O161" i="1"/>
  <c r="P161" i="1"/>
  <c r="K162" i="1"/>
  <c r="L162" i="1"/>
  <c r="M162" i="1"/>
  <c r="N162" i="1"/>
  <c r="O162" i="1"/>
  <c r="P162" i="1"/>
  <c r="K163" i="1"/>
  <c r="L163" i="1"/>
  <c r="M163" i="1"/>
  <c r="N163" i="1"/>
  <c r="O163" i="1"/>
  <c r="P163" i="1"/>
  <c r="K164" i="1"/>
  <c r="L164" i="1"/>
  <c r="M164" i="1"/>
  <c r="N164" i="1"/>
  <c r="O164" i="1"/>
  <c r="P164" i="1"/>
  <c r="K165" i="1"/>
  <c r="L165" i="1"/>
  <c r="M165" i="1"/>
  <c r="N165" i="1"/>
  <c r="O165" i="1"/>
  <c r="P165" i="1"/>
  <c r="K166" i="1"/>
  <c r="L166" i="1"/>
  <c r="M166" i="1"/>
  <c r="N166" i="1"/>
  <c r="O166" i="1"/>
  <c r="P166" i="1"/>
  <c r="K167" i="1"/>
  <c r="L167" i="1"/>
  <c r="M167" i="1"/>
  <c r="N167" i="1"/>
  <c r="O167" i="1"/>
  <c r="P167" i="1"/>
  <c r="K168" i="1"/>
  <c r="L168" i="1"/>
  <c r="M168" i="1"/>
  <c r="N168" i="1"/>
  <c r="O168" i="1"/>
  <c r="P168" i="1"/>
  <c r="K169" i="1"/>
  <c r="L169" i="1"/>
  <c r="M169" i="1"/>
  <c r="N169" i="1"/>
  <c r="O169" i="1"/>
  <c r="P169" i="1"/>
  <c r="K170" i="1"/>
  <c r="L170" i="1"/>
  <c r="M170" i="1"/>
  <c r="N170" i="1"/>
  <c r="O170" i="1"/>
  <c r="P170" i="1"/>
  <c r="K171" i="1"/>
  <c r="L171" i="1"/>
  <c r="M171" i="1"/>
  <c r="N171" i="1"/>
  <c r="O171" i="1"/>
  <c r="P171" i="1"/>
  <c r="K172" i="1"/>
  <c r="L172" i="1"/>
  <c r="M172" i="1"/>
  <c r="N172" i="1"/>
  <c r="O172" i="1"/>
  <c r="P172" i="1"/>
  <c r="K173" i="1"/>
  <c r="L173" i="1"/>
  <c r="M173" i="1"/>
  <c r="N173" i="1"/>
  <c r="O173" i="1"/>
  <c r="P173" i="1"/>
  <c r="K174" i="1"/>
  <c r="L174" i="1"/>
  <c r="M174" i="1"/>
  <c r="N174" i="1"/>
  <c r="O174" i="1"/>
  <c r="P174" i="1"/>
  <c r="K175" i="1"/>
  <c r="L175" i="1"/>
  <c r="M175" i="1"/>
  <c r="N175" i="1"/>
  <c r="O175" i="1"/>
  <c r="P175" i="1"/>
  <c r="K176" i="1"/>
  <c r="L176" i="1"/>
  <c r="M176" i="1"/>
  <c r="N176" i="1"/>
  <c r="O176" i="1"/>
  <c r="P176" i="1"/>
  <c r="K177" i="1"/>
  <c r="L177" i="1"/>
  <c r="M177" i="1"/>
  <c r="N177" i="1"/>
  <c r="O177" i="1"/>
  <c r="P177" i="1"/>
  <c r="K178" i="1"/>
  <c r="L178" i="1"/>
  <c r="M178" i="1"/>
  <c r="N178" i="1"/>
  <c r="O178" i="1"/>
  <c r="P178" i="1"/>
  <c r="K179" i="1"/>
  <c r="L179" i="1"/>
  <c r="M179" i="1"/>
  <c r="N179" i="1"/>
  <c r="O179" i="1"/>
  <c r="P179" i="1"/>
  <c r="K180" i="1"/>
  <c r="L180" i="1"/>
  <c r="M180" i="1"/>
  <c r="N180" i="1"/>
  <c r="O180" i="1"/>
  <c r="P180" i="1"/>
  <c r="K181" i="1"/>
  <c r="L181" i="1"/>
  <c r="M181" i="1"/>
  <c r="N181" i="1"/>
  <c r="O181" i="1"/>
  <c r="P181" i="1"/>
  <c r="K182" i="1"/>
  <c r="L182" i="1"/>
  <c r="M182" i="1"/>
  <c r="N182" i="1"/>
  <c r="O182" i="1"/>
  <c r="P182" i="1"/>
  <c r="K183" i="1"/>
  <c r="L183" i="1"/>
  <c r="M183" i="1"/>
  <c r="N183" i="1"/>
  <c r="O183" i="1"/>
  <c r="P183" i="1"/>
  <c r="K184" i="1"/>
  <c r="L184" i="1"/>
  <c r="M184" i="1"/>
  <c r="N184" i="1"/>
  <c r="O184" i="1"/>
  <c r="P184" i="1"/>
  <c r="K185" i="1"/>
  <c r="L185" i="1"/>
  <c r="M185" i="1"/>
  <c r="N185" i="1"/>
  <c r="O185" i="1"/>
  <c r="P185" i="1"/>
  <c r="K186" i="1"/>
  <c r="L186" i="1"/>
  <c r="M186" i="1"/>
  <c r="N186" i="1"/>
  <c r="O186" i="1"/>
  <c r="P186" i="1"/>
  <c r="K187" i="1"/>
  <c r="L187" i="1"/>
  <c r="M187" i="1"/>
  <c r="N187" i="1"/>
  <c r="O187" i="1"/>
  <c r="P187" i="1"/>
  <c r="K188" i="1"/>
  <c r="L188" i="1"/>
  <c r="M188" i="1"/>
  <c r="N188" i="1"/>
  <c r="O188" i="1"/>
  <c r="P188" i="1"/>
  <c r="K189" i="1"/>
  <c r="L189" i="1"/>
  <c r="M189" i="1"/>
  <c r="N189" i="1"/>
  <c r="O189" i="1"/>
  <c r="P189" i="1"/>
  <c r="K190" i="1"/>
  <c r="L190" i="1"/>
  <c r="M190" i="1"/>
  <c r="N190" i="1"/>
  <c r="O190" i="1"/>
  <c r="P190" i="1"/>
  <c r="K191" i="1"/>
  <c r="L191" i="1"/>
  <c r="M191" i="1"/>
  <c r="N191" i="1"/>
  <c r="O191" i="1"/>
  <c r="P191" i="1"/>
  <c r="K192" i="1"/>
  <c r="L192" i="1"/>
  <c r="M192" i="1"/>
  <c r="N192" i="1"/>
  <c r="O192" i="1"/>
  <c r="P192" i="1"/>
  <c r="K193" i="1"/>
  <c r="L193" i="1"/>
  <c r="M193" i="1"/>
  <c r="N193" i="1"/>
  <c r="O193" i="1"/>
  <c r="P193" i="1"/>
  <c r="K194" i="1"/>
  <c r="L194" i="1"/>
  <c r="M194" i="1"/>
  <c r="N194" i="1"/>
  <c r="O194" i="1"/>
  <c r="P194" i="1"/>
  <c r="K195" i="1"/>
  <c r="L195" i="1"/>
  <c r="M195" i="1"/>
  <c r="N195" i="1"/>
  <c r="O195" i="1"/>
  <c r="P195" i="1"/>
  <c r="K196" i="1"/>
  <c r="L196" i="1"/>
  <c r="M196" i="1"/>
  <c r="N196" i="1"/>
  <c r="O196" i="1"/>
  <c r="P196" i="1"/>
  <c r="K197" i="1"/>
  <c r="L197" i="1"/>
  <c r="M197" i="1"/>
  <c r="N197" i="1"/>
  <c r="O197" i="1"/>
  <c r="P197" i="1"/>
  <c r="K198" i="1"/>
  <c r="L198" i="1"/>
  <c r="M198" i="1"/>
  <c r="N198" i="1"/>
  <c r="O198" i="1"/>
  <c r="P198" i="1"/>
  <c r="K199" i="1"/>
  <c r="L199" i="1"/>
  <c r="M199" i="1"/>
  <c r="N199" i="1"/>
  <c r="O199" i="1"/>
  <c r="P199" i="1"/>
  <c r="K200" i="1"/>
  <c r="L200" i="1"/>
  <c r="M200" i="1"/>
  <c r="N200" i="1"/>
  <c r="O200" i="1"/>
  <c r="P200" i="1"/>
  <c r="K201" i="1"/>
  <c r="L201" i="1"/>
  <c r="M201" i="1"/>
  <c r="N201" i="1"/>
  <c r="O201" i="1"/>
  <c r="P201" i="1"/>
  <c r="K202" i="1"/>
  <c r="L202" i="1"/>
  <c r="M202" i="1"/>
  <c r="N202" i="1"/>
  <c r="O202" i="1"/>
  <c r="P202" i="1"/>
  <c r="K203" i="1"/>
  <c r="L203" i="1"/>
  <c r="M203" i="1"/>
  <c r="N203" i="1"/>
  <c r="O203" i="1"/>
  <c r="P203" i="1"/>
  <c r="K204" i="1"/>
  <c r="L204" i="1"/>
  <c r="M204" i="1"/>
  <c r="N204" i="1"/>
  <c r="O204" i="1"/>
  <c r="P204" i="1"/>
  <c r="K205" i="1"/>
  <c r="L205" i="1"/>
  <c r="M205" i="1"/>
  <c r="N205" i="1"/>
  <c r="O205" i="1"/>
  <c r="P205" i="1"/>
  <c r="K206" i="1"/>
  <c r="L206" i="1"/>
  <c r="M206" i="1"/>
  <c r="N206" i="1"/>
  <c r="O206" i="1"/>
  <c r="P206" i="1"/>
  <c r="K207" i="1"/>
  <c r="L207" i="1"/>
  <c r="M207" i="1"/>
  <c r="N207" i="1"/>
  <c r="O207" i="1"/>
  <c r="P207" i="1"/>
  <c r="K208" i="1"/>
  <c r="L208" i="1"/>
  <c r="M208" i="1"/>
  <c r="N208" i="1"/>
  <c r="O208" i="1"/>
  <c r="P208" i="1"/>
  <c r="K209" i="1"/>
  <c r="L209" i="1"/>
  <c r="M209" i="1"/>
  <c r="N209" i="1"/>
  <c r="O209" i="1"/>
  <c r="P209" i="1"/>
  <c r="K210" i="1"/>
  <c r="L210" i="1"/>
  <c r="M210" i="1"/>
  <c r="N210" i="1"/>
  <c r="O210" i="1"/>
  <c r="P210" i="1"/>
  <c r="K211" i="1"/>
  <c r="L211" i="1"/>
  <c r="M211" i="1"/>
  <c r="N211" i="1"/>
  <c r="O211" i="1"/>
  <c r="P211" i="1"/>
  <c r="K212" i="1"/>
  <c r="L212" i="1"/>
  <c r="M212" i="1"/>
  <c r="N212" i="1"/>
  <c r="O212" i="1"/>
  <c r="P212" i="1"/>
  <c r="K213" i="1"/>
  <c r="L213" i="1"/>
  <c r="M213" i="1"/>
  <c r="N213" i="1"/>
  <c r="O213" i="1"/>
  <c r="P213" i="1"/>
  <c r="K214" i="1"/>
  <c r="L214" i="1"/>
  <c r="M214" i="1"/>
  <c r="N214" i="1"/>
  <c r="O214" i="1"/>
  <c r="P214" i="1"/>
  <c r="K215" i="1"/>
  <c r="L215" i="1"/>
  <c r="M215" i="1"/>
  <c r="N215" i="1"/>
  <c r="O215" i="1"/>
  <c r="P215" i="1"/>
  <c r="K216" i="1"/>
  <c r="L216" i="1"/>
  <c r="M216" i="1"/>
  <c r="N216" i="1"/>
  <c r="O216" i="1"/>
  <c r="P216" i="1"/>
  <c r="K217" i="1"/>
  <c r="L217" i="1"/>
  <c r="M217" i="1"/>
  <c r="N217" i="1"/>
  <c r="O217" i="1"/>
  <c r="P217" i="1"/>
  <c r="K218" i="1"/>
  <c r="L218" i="1"/>
  <c r="M218" i="1"/>
  <c r="N218" i="1"/>
  <c r="O218" i="1"/>
  <c r="P218" i="1"/>
  <c r="K219" i="1"/>
  <c r="L219" i="1"/>
  <c r="M219" i="1"/>
  <c r="N219" i="1"/>
  <c r="O219" i="1"/>
  <c r="P219" i="1"/>
  <c r="K220" i="1"/>
  <c r="L220" i="1"/>
  <c r="M220" i="1"/>
  <c r="N220" i="1"/>
  <c r="O220" i="1"/>
  <c r="P220" i="1"/>
  <c r="K221" i="1"/>
  <c r="L221" i="1"/>
  <c r="M221" i="1"/>
  <c r="N221" i="1"/>
  <c r="O221" i="1"/>
  <c r="P221" i="1"/>
  <c r="K222" i="1"/>
  <c r="L222" i="1"/>
  <c r="M222" i="1"/>
  <c r="N222" i="1"/>
  <c r="O222" i="1"/>
  <c r="P222" i="1"/>
  <c r="K223" i="1"/>
  <c r="L223" i="1"/>
  <c r="M223" i="1"/>
  <c r="N223" i="1"/>
  <c r="O223" i="1"/>
  <c r="P223" i="1"/>
  <c r="K224" i="1"/>
  <c r="L224" i="1"/>
  <c r="M224" i="1"/>
  <c r="N224" i="1"/>
  <c r="O224" i="1"/>
  <c r="P224" i="1"/>
  <c r="K225" i="1"/>
  <c r="L225" i="1"/>
  <c r="M225" i="1"/>
  <c r="N225" i="1"/>
  <c r="O225" i="1"/>
  <c r="P225" i="1"/>
  <c r="K226" i="1"/>
  <c r="L226" i="1"/>
  <c r="M226" i="1"/>
  <c r="N226" i="1"/>
  <c r="O226" i="1"/>
  <c r="P226" i="1"/>
  <c r="K227" i="1"/>
  <c r="L227" i="1"/>
  <c r="M227" i="1"/>
  <c r="N227" i="1"/>
  <c r="O227" i="1"/>
  <c r="P227" i="1"/>
  <c r="K228" i="1"/>
  <c r="L228" i="1"/>
  <c r="M228" i="1"/>
  <c r="N228" i="1"/>
  <c r="O228" i="1"/>
  <c r="P228" i="1"/>
  <c r="K229" i="1"/>
  <c r="L229" i="1"/>
  <c r="M229" i="1"/>
  <c r="N229" i="1"/>
  <c r="O229" i="1"/>
  <c r="P229" i="1"/>
  <c r="K230" i="1"/>
  <c r="L230" i="1"/>
  <c r="M230" i="1"/>
  <c r="N230" i="1"/>
  <c r="O230" i="1"/>
  <c r="P230" i="1"/>
  <c r="K231" i="1"/>
  <c r="L231" i="1"/>
  <c r="M231" i="1"/>
  <c r="N231" i="1"/>
  <c r="O231" i="1"/>
  <c r="P231" i="1"/>
  <c r="K232" i="1"/>
  <c r="L232" i="1"/>
  <c r="M232" i="1"/>
  <c r="N232" i="1"/>
  <c r="O232" i="1"/>
  <c r="P232" i="1"/>
  <c r="K233" i="1"/>
  <c r="L233" i="1"/>
  <c r="M233" i="1"/>
  <c r="N233" i="1"/>
  <c r="O233" i="1"/>
  <c r="P233" i="1"/>
  <c r="K234" i="1"/>
  <c r="L234" i="1"/>
  <c r="M234" i="1"/>
  <c r="N234" i="1"/>
  <c r="O234" i="1"/>
  <c r="P234" i="1"/>
  <c r="K235" i="1"/>
  <c r="L235" i="1"/>
  <c r="M235" i="1"/>
  <c r="N235" i="1"/>
  <c r="O235" i="1"/>
  <c r="P235" i="1"/>
  <c r="K236" i="1"/>
  <c r="L236" i="1"/>
  <c r="M236" i="1"/>
  <c r="N236" i="1"/>
  <c r="O236" i="1"/>
  <c r="P236" i="1"/>
  <c r="K237" i="1"/>
  <c r="L237" i="1"/>
  <c r="M237" i="1"/>
  <c r="N237" i="1"/>
  <c r="O237" i="1"/>
  <c r="P237" i="1"/>
  <c r="K238" i="1"/>
  <c r="L238" i="1"/>
  <c r="M238" i="1"/>
  <c r="N238" i="1"/>
  <c r="O238" i="1"/>
  <c r="P238" i="1"/>
  <c r="K239" i="1"/>
  <c r="L239" i="1"/>
  <c r="M239" i="1"/>
  <c r="N239" i="1"/>
  <c r="O239" i="1"/>
  <c r="P239" i="1"/>
  <c r="K240" i="1"/>
  <c r="L240" i="1"/>
  <c r="M240" i="1"/>
  <c r="N240" i="1"/>
  <c r="O240" i="1"/>
  <c r="P240" i="1"/>
  <c r="K241" i="1"/>
  <c r="L241" i="1"/>
  <c r="M241" i="1"/>
  <c r="N241" i="1"/>
  <c r="O241" i="1"/>
  <c r="P241" i="1"/>
  <c r="K242" i="1"/>
  <c r="L242" i="1"/>
  <c r="M242" i="1"/>
  <c r="N242" i="1"/>
  <c r="O242" i="1"/>
  <c r="P242" i="1"/>
  <c r="K243" i="1"/>
  <c r="L243" i="1"/>
  <c r="M243" i="1"/>
  <c r="N243" i="1"/>
  <c r="O243" i="1"/>
  <c r="P243" i="1"/>
  <c r="K244" i="1"/>
  <c r="L244" i="1"/>
  <c r="M244" i="1"/>
  <c r="N244" i="1"/>
  <c r="O244" i="1"/>
  <c r="P244" i="1"/>
  <c r="K245" i="1"/>
  <c r="L245" i="1"/>
  <c r="M245" i="1"/>
  <c r="N245" i="1"/>
  <c r="O245" i="1"/>
  <c r="P245" i="1"/>
  <c r="K246" i="1"/>
  <c r="L246" i="1"/>
  <c r="M246" i="1"/>
  <c r="N246" i="1"/>
  <c r="O246" i="1"/>
  <c r="P246" i="1"/>
  <c r="K247" i="1"/>
  <c r="L247" i="1"/>
  <c r="M247" i="1"/>
  <c r="N247" i="1"/>
  <c r="O247" i="1"/>
  <c r="P247" i="1"/>
  <c r="K248" i="1"/>
  <c r="L248" i="1"/>
  <c r="M248" i="1"/>
  <c r="N248" i="1"/>
  <c r="O248" i="1"/>
  <c r="P248" i="1"/>
  <c r="K249" i="1"/>
  <c r="L249" i="1"/>
  <c r="M249" i="1"/>
  <c r="N249" i="1"/>
  <c r="O249" i="1"/>
  <c r="P249" i="1"/>
  <c r="K250" i="1"/>
  <c r="L250" i="1"/>
  <c r="M250" i="1"/>
  <c r="N250" i="1"/>
  <c r="O250" i="1"/>
  <c r="P250" i="1"/>
  <c r="K251" i="1"/>
  <c r="L251" i="1"/>
  <c r="M251" i="1"/>
  <c r="N251" i="1"/>
  <c r="O251" i="1"/>
  <c r="P251" i="1"/>
  <c r="K252" i="1"/>
  <c r="L252" i="1"/>
  <c r="M252" i="1"/>
  <c r="N252" i="1"/>
  <c r="O252" i="1"/>
  <c r="P252" i="1"/>
  <c r="K253" i="1"/>
  <c r="L253" i="1"/>
  <c r="M253" i="1"/>
  <c r="N253" i="1"/>
  <c r="O253" i="1"/>
  <c r="P253" i="1"/>
  <c r="K254" i="1"/>
  <c r="L254" i="1"/>
  <c r="M254" i="1"/>
  <c r="N254" i="1"/>
  <c r="O254" i="1"/>
  <c r="P254" i="1"/>
  <c r="K255" i="1"/>
  <c r="L255" i="1"/>
  <c r="M255" i="1"/>
  <c r="N255" i="1"/>
  <c r="O255" i="1"/>
  <c r="P255" i="1"/>
  <c r="K256" i="1"/>
  <c r="L256" i="1"/>
  <c r="M256" i="1"/>
  <c r="N256" i="1"/>
  <c r="O256" i="1"/>
  <c r="P256" i="1"/>
  <c r="K257" i="1"/>
  <c r="L257" i="1"/>
  <c r="M257" i="1"/>
  <c r="N257" i="1"/>
  <c r="O257" i="1"/>
  <c r="P257" i="1"/>
  <c r="K258" i="1"/>
  <c r="L258" i="1"/>
  <c r="M258" i="1"/>
  <c r="N258" i="1"/>
  <c r="O258" i="1"/>
  <c r="P258" i="1"/>
  <c r="K259" i="1"/>
  <c r="L259" i="1"/>
  <c r="M259" i="1"/>
  <c r="N259" i="1"/>
  <c r="O259" i="1"/>
  <c r="P259" i="1"/>
  <c r="K260" i="1"/>
  <c r="L260" i="1"/>
  <c r="M260" i="1"/>
  <c r="N260" i="1"/>
  <c r="O260" i="1"/>
  <c r="P260" i="1"/>
  <c r="K261" i="1"/>
  <c r="L261" i="1"/>
  <c r="M261" i="1"/>
  <c r="N261" i="1"/>
  <c r="O261" i="1"/>
  <c r="P261" i="1"/>
  <c r="K262" i="1"/>
  <c r="L262" i="1"/>
  <c r="M262" i="1"/>
  <c r="N262" i="1"/>
  <c r="O262" i="1"/>
  <c r="P262" i="1"/>
  <c r="K263" i="1"/>
  <c r="L263" i="1"/>
  <c r="M263" i="1"/>
  <c r="N263" i="1"/>
  <c r="O263" i="1"/>
  <c r="P263" i="1"/>
  <c r="K264" i="1"/>
  <c r="L264" i="1"/>
  <c r="M264" i="1"/>
  <c r="N264" i="1"/>
  <c r="O264" i="1"/>
  <c r="P264" i="1"/>
  <c r="K265" i="1"/>
  <c r="L265" i="1"/>
  <c r="M265" i="1"/>
  <c r="N265" i="1"/>
  <c r="O265" i="1"/>
  <c r="P265" i="1"/>
  <c r="K266" i="1"/>
  <c r="L266" i="1"/>
  <c r="M266" i="1"/>
  <c r="N266" i="1"/>
  <c r="O266" i="1"/>
  <c r="P266" i="1"/>
  <c r="K267" i="1"/>
  <c r="L267" i="1"/>
  <c r="M267" i="1"/>
  <c r="N267" i="1"/>
  <c r="O267" i="1"/>
  <c r="P267" i="1"/>
  <c r="K268" i="1"/>
  <c r="L268" i="1"/>
  <c r="M268" i="1"/>
  <c r="N268" i="1"/>
  <c r="O268" i="1"/>
  <c r="P268" i="1"/>
  <c r="K269" i="1"/>
  <c r="L269" i="1"/>
  <c r="M269" i="1"/>
  <c r="N269" i="1"/>
  <c r="O269" i="1"/>
  <c r="P269" i="1"/>
  <c r="K270" i="1"/>
  <c r="L270" i="1"/>
  <c r="M270" i="1"/>
  <c r="N270" i="1"/>
  <c r="O270" i="1"/>
  <c r="P270" i="1"/>
  <c r="K271" i="1"/>
  <c r="L271" i="1"/>
  <c r="M271" i="1"/>
  <c r="N271" i="1"/>
  <c r="O271" i="1"/>
  <c r="P271" i="1"/>
  <c r="K272" i="1"/>
  <c r="L272" i="1"/>
  <c r="M272" i="1"/>
  <c r="N272" i="1"/>
  <c r="O272" i="1"/>
  <c r="P272" i="1"/>
  <c r="K273" i="1"/>
  <c r="L273" i="1"/>
  <c r="M273" i="1"/>
  <c r="N273" i="1"/>
  <c r="O273" i="1"/>
  <c r="P273" i="1"/>
  <c r="K274" i="1"/>
  <c r="L274" i="1"/>
  <c r="M274" i="1"/>
  <c r="N274" i="1"/>
  <c r="O274" i="1"/>
  <c r="P274" i="1"/>
  <c r="K275" i="1"/>
  <c r="L275" i="1"/>
  <c r="M275" i="1"/>
  <c r="N275" i="1"/>
  <c r="O275" i="1"/>
  <c r="P275" i="1"/>
  <c r="K276" i="1"/>
  <c r="L276" i="1"/>
  <c r="M276" i="1"/>
  <c r="N276" i="1"/>
  <c r="O276" i="1"/>
  <c r="P276" i="1"/>
  <c r="K277" i="1"/>
  <c r="L277" i="1"/>
  <c r="M277" i="1"/>
  <c r="N277" i="1"/>
  <c r="O277" i="1"/>
  <c r="P277" i="1"/>
  <c r="K278" i="1"/>
  <c r="L278" i="1"/>
  <c r="M278" i="1"/>
  <c r="N278" i="1"/>
  <c r="O278" i="1"/>
  <c r="P278" i="1"/>
  <c r="K279" i="1"/>
  <c r="L279" i="1"/>
  <c r="M279" i="1"/>
  <c r="N279" i="1"/>
  <c r="O279" i="1"/>
  <c r="P279" i="1"/>
  <c r="K280" i="1"/>
  <c r="L280" i="1"/>
  <c r="M280" i="1"/>
  <c r="N280" i="1"/>
  <c r="O280" i="1"/>
  <c r="P280" i="1"/>
  <c r="K281" i="1"/>
  <c r="L281" i="1"/>
  <c r="M281" i="1"/>
  <c r="N281" i="1"/>
  <c r="O281" i="1"/>
  <c r="P281" i="1"/>
  <c r="K282" i="1"/>
  <c r="L282" i="1"/>
  <c r="M282" i="1"/>
  <c r="N282" i="1"/>
  <c r="O282" i="1"/>
  <c r="P282" i="1"/>
  <c r="K283" i="1"/>
  <c r="L283" i="1"/>
  <c r="M283" i="1"/>
  <c r="N283" i="1"/>
  <c r="O283" i="1"/>
  <c r="P283" i="1"/>
  <c r="K284" i="1"/>
  <c r="L284" i="1"/>
  <c r="M284" i="1"/>
  <c r="N284" i="1"/>
  <c r="O284" i="1"/>
  <c r="P284" i="1"/>
  <c r="K285" i="1"/>
  <c r="L285" i="1"/>
  <c r="M285" i="1"/>
  <c r="N285" i="1"/>
  <c r="O285" i="1"/>
  <c r="P285" i="1"/>
  <c r="K286" i="1"/>
  <c r="L286" i="1"/>
  <c r="M286" i="1"/>
  <c r="N286" i="1"/>
  <c r="O286" i="1"/>
  <c r="P286" i="1"/>
  <c r="K287" i="1"/>
  <c r="L287" i="1"/>
  <c r="M287" i="1"/>
  <c r="N287" i="1"/>
  <c r="O287" i="1"/>
  <c r="P287" i="1"/>
  <c r="K288" i="1"/>
  <c r="L288" i="1"/>
  <c r="M288" i="1"/>
  <c r="N288" i="1"/>
  <c r="O288" i="1"/>
  <c r="P288" i="1"/>
  <c r="K289" i="1"/>
  <c r="L289" i="1"/>
  <c r="M289" i="1"/>
  <c r="N289" i="1"/>
  <c r="O289" i="1"/>
  <c r="P289" i="1"/>
  <c r="K290" i="1"/>
  <c r="L290" i="1"/>
  <c r="M290" i="1"/>
  <c r="N290" i="1"/>
  <c r="O290" i="1"/>
  <c r="P290" i="1"/>
  <c r="K291" i="1"/>
  <c r="L291" i="1"/>
  <c r="M291" i="1"/>
  <c r="N291" i="1"/>
  <c r="O291" i="1"/>
  <c r="P291" i="1"/>
  <c r="K292" i="1"/>
  <c r="L292" i="1"/>
  <c r="M292" i="1"/>
  <c r="N292" i="1"/>
  <c r="O292" i="1"/>
  <c r="P292" i="1"/>
  <c r="K293" i="1"/>
  <c r="L293" i="1"/>
  <c r="M293" i="1"/>
  <c r="N293" i="1"/>
  <c r="O293" i="1"/>
  <c r="P293" i="1"/>
  <c r="K294" i="1"/>
  <c r="L294" i="1"/>
  <c r="M294" i="1"/>
  <c r="N294" i="1"/>
  <c r="O294" i="1"/>
  <c r="P294" i="1"/>
  <c r="K295" i="1"/>
  <c r="L295" i="1"/>
  <c r="M295" i="1"/>
  <c r="N295" i="1"/>
  <c r="O295" i="1"/>
  <c r="P295" i="1"/>
  <c r="K296" i="1"/>
  <c r="L296" i="1"/>
  <c r="M296" i="1"/>
  <c r="N296" i="1"/>
  <c r="O296" i="1"/>
  <c r="P296" i="1"/>
  <c r="K297" i="1"/>
  <c r="L297" i="1"/>
  <c r="M297" i="1"/>
  <c r="N297" i="1"/>
  <c r="O297" i="1"/>
  <c r="P297" i="1"/>
  <c r="K298" i="1"/>
  <c r="L298" i="1"/>
  <c r="M298" i="1"/>
  <c r="N298" i="1"/>
  <c r="O298" i="1"/>
  <c r="P298" i="1"/>
  <c r="K299" i="1"/>
  <c r="L299" i="1"/>
  <c r="M299" i="1"/>
  <c r="N299" i="1"/>
  <c r="O299" i="1"/>
  <c r="P299" i="1"/>
  <c r="K300" i="1"/>
  <c r="L300" i="1"/>
  <c r="M300" i="1"/>
  <c r="N300" i="1"/>
  <c r="O300" i="1"/>
  <c r="P300" i="1"/>
  <c r="K301" i="1"/>
  <c r="L301" i="1"/>
  <c r="M301" i="1"/>
  <c r="N301" i="1"/>
  <c r="O301" i="1"/>
  <c r="P301" i="1"/>
  <c r="K302" i="1"/>
  <c r="L302" i="1"/>
  <c r="M302" i="1"/>
  <c r="N302" i="1"/>
  <c r="O302" i="1"/>
  <c r="P302" i="1"/>
  <c r="K303" i="1"/>
  <c r="L303" i="1"/>
  <c r="M303" i="1"/>
  <c r="N303" i="1"/>
  <c r="O303" i="1"/>
  <c r="P303" i="1"/>
  <c r="K304" i="1"/>
  <c r="L304" i="1"/>
  <c r="M304" i="1"/>
  <c r="N304" i="1"/>
  <c r="O304" i="1"/>
  <c r="P304" i="1"/>
  <c r="K305" i="1"/>
  <c r="L305" i="1"/>
  <c r="M305" i="1"/>
  <c r="N305" i="1"/>
  <c r="O305" i="1"/>
  <c r="P305" i="1"/>
  <c r="K306" i="1"/>
  <c r="L306" i="1"/>
  <c r="M306" i="1"/>
  <c r="N306" i="1"/>
  <c r="O306" i="1"/>
  <c r="P306" i="1"/>
  <c r="K307" i="1"/>
  <c r="L307" i="1"/>
  <c r="M307" i="1"/>
  <c r="N307" i="1"/>
  <c r="O307" i="1"/>
  <c r="P307" i="1"/>
  <c r="K308" i="1"/>
  <c r="L308" i="1"/>
  <c r="M308" i="1"/>
  <c r="N308" i="1"/>
  <c r="O308" i="1"/>
  <c r="P308" i="1"/>
  <c r="K309" i="1"/>
  <c r="L309" i="1"/>
  <c r="M309" i="1"/>
  <c r="N309" i="1"/>
  <c r="O309" i="1"/>
  <c r="P309" i="1"/>
  <c r="K310" i="1"/>
  <c r="L310" i="1"/>
  <c r="M310" i="1"/>
  <c r="N310" i="1"/>
  <c r="O310" i="1"/>
  <c r="P310" i="1"/>
  <c r="K311" i="1"/>
  <c r="L311" i="1"/>
  <c r="M311" i="1"/>
  <c r="N311" i="1"/>
  <c r="O311" i="1"/>
  <c r="P311" i="1"/>
  <c r="K312" i="1"/>
  <c r="L312" i="1"/>
  <c r="M312" i="1"/>
  <c r="N312" i="1"/>
  <c r="O312" i="1"/>
  <c r="P312" i="1"/>
  <c r="K313" i="1"/>
  <c r="L313" i="1"/>
  <c r="M313" i="1"/>
  <c r="N313" i="1"/>
  <c r="O313" i="1"/>
  <c r="P313" i="1"/>
  <c r="K314" i="1"/>
  <c r="L314" i="1"/>
  <c r="M314" i="1"/>
  <c r="N314" i="1"/>
  <c r="O314" i="1"/>
  <c r="P314" i="1"/>
  <c r="K315" i="1"/>
  <c r="L315" i="1"/>
  <c r="M315" i="1"/>
  <c r="N315" i="1"/>
  <c r="O315" i="1"/>
  <c r="P315" i="1"/>
  <c r="K316" i="1"/>
  <c r="L316" i="1"/>
  <c r="M316" i="1"/>
  <c r="N316" i="1"/>
  <c r="O316" i="1"/>
  <c r="P316" i="1"/>
  <c r="K317" i="1"/>
  <c r="L317" i="1"/>
  <c r="M317" i="1"/>
  <c r="N317" i="1"/>
  <c r="O317" i="1"/>
  <c r="P317" i="1"/>
  <c r="K318" i="1"/>
  <c r="L318" i="1"/>
  <c r="M318" i="1"/>
  <c r="N318" i="1"/>
  <c r="O318" i="1"/>
  <c r="P318" i="1"/>
  <c r="K319" i="1"/>
  <c r="L319" i="1"/>
  <c r="M319" i="1"/>
  <c r="N319" i="1"/>
  <c r="O319" i="1"/>
  <c r="P319" i="1"/>
  <c r="K320" i="1"/>
  <c r="L320" i="1"/>
  <c r="M320" i="1"/>
  <c r="N320" i="1"/>
  <c r="O320" i="1"/>
  <c r="P320" i="1"/>
  <c r="K321" i="1"/>
  <c r="L321" i="1"/>
  <c r="M321" i="1"/>
  <c r="N321" i="1"/>
  <c r="O321" i="1"/>
  <c r="P321" i="1"/>
  <c r="K322" i="1"/>
  <c r="L322" i="1"/>
  <c r="M322" i="1"/>
  <c r="N322" i="1"/>
  <c r="O322" i="1"/>
  <c r="P322" i="1"/>
  <c r="K323" i="1"/>
  <c r="L323" i="1"/>
  <c r="M323" i="1"/>
  <c r="N323" i="1"/>
  <c r="O323" i="1"/>
  <c r="P323" i="1"/>
  <c r="K324" i="1"/>
  <c r="L324" i="1"/>
  <c r="M324" i="1"/>
  <c r="N324" i="1"/>
  <c r="O324" i="1"/>
  <c r="P324" i="1"/>
  <c r="K325" i="1"/>
  <c r="L325" i="1"/>
  <c r="M325" i="1"/>
  <c r="N325" i="1"/>
  <c r="O325" i="1"/>
  <c r="P325" i="1"/>
  <c r="K326" i="1"/>
  <c r="L326" i="1"/>
  <c r="M326" i="1"/>
  <c r="N326" i="1"/>
  <c r="O326" i="1"/>
  <c r="P326" i="1"/>
  <c r="K327" i="1"/>
  <c r="L327" i="1"/>
  <c r="M327" i="1"/>
  <c r="N327" i="1"/>
  <c r="O327" i="1"/>
  <c r="P327" i="1"/>
  <c r="K328" i="1"/>
  <c r="L328" i="1"/>
  <c r="M328" i="1"/>
  <c r="N328" i="1"/>
  <c r="O328" i="1"/>
  <c r="P328" i="1"/>
  <c r="K329" i="1"/>
  <c r="L329" i="1"/>
  <c r="M329" i="1"/>
  <c r="N329" i="1"/>
  <c r="O329" i="1"/>
  <c r="P329" i="1"/>
  <c r="K330" i="1"/>
  <c r="L330" i="1"/>
  <c r="M330" i="1"/>
  <c r="N330" i="1"/>
  <c r="O330" i="1"/>
  <c r="P330" i="1"/>
  <c r="K331" i="1"/>
  <c r="L331" i="1"/>
  <c r="M331" i="1"/>
  <c r="N331" i="1"/>
  <c r="O331" i="1"/>
  <c r="P331" i="1"/>
  <c r="K332" i="1"/>
  <c r="L332" i="1"/>
  <c r="M332" i="1"/>
  <c r="N332" i="1"/>
  <c r="O332" i="1"/>
  <c r="P332" i="1"/>
  <c r="K333" i="1"/>
  <c r="L333" i="1"/>
  <c r="M333" i="1"/>
  <c r="N333" i="1"/>
  <c r="O333" i="1"/>
  <c r="P333" i="1"/>
  <c r="K334" i="1"/>
  <c r="L334" i="1"/>
  <c r="M334" i="1"/>
  <c r="N334" i="1"/>
  <c r="O334" i="1"/>
  <c r="P334" i="1"/>
  <c r="K335" i="1"/>
  <c r="L335" i="1"/>
  <c r="M335" i="1"/>
  <c r="N335" i="1"/>
  <c r="O335" i="1"/>
  <c r="P335" i="1"/>
  <c r="K336" i="1"/>
  <c r="L336" i="1"/>
  <c r="M336" i="1"/>
  <c r="N336" i="1"/>
  <c r="O336" i="1"/>
  <c r="P336" i="1"/>
  <c r="K337" i="1"/>
  <c r="L337" i="1"/>
  <c r="M337" i="1"/>
  <c r="N337" i="1"/>
  <c r="O337" i="1"/>
  <c r="P337" i="1"/>
  <c r="K338" i="1"/>
  <c r="L338" i="1"/>
  <c r="M338" i="1"/>
  <c r="N338" i="1"/>
  <c r="O338" i="1"/>
  <c r="P338" i="1"/>
  <c r="K339" i="1"/>
  <c r="L339" i="1"/>
  <c r="M339" i="1"/>
  <c r="N339" i="1"/>
  <c r="O339" i="1"/>
  <c r="P339" i="1"/>
  <c r="K340" i="1"/>
  <c r="L340" i="1"/>
  <c r="M340" i="1"/>
  <c r="N340" i="1"/>
  <c r="O340" i="1"/>
  <c r="P340" i="1"/>
  <c r="K341" i="1"/>
  <c r="L341" i="1"/>
  <c r="M341" i="1"/>
  <c r="N341" i="1"/>
  <c r="O341" i="1"/>
  <c r="P341" i="1"/>
  <c r="K342" i="1"/>
  <c r="L342" i="1"/>
  <c r="M342" i="1"/>
  <c r="N342" i="1"/>
  <c r="O342" i="1"/>
  <c r="P342" i="1"/>
  <c r="K343" i="1"/>
  <c r="L343" i="1"/>
  <c r="M343" i="1"/>
  <c r="N343" i="1"/>
  <c r="O343" i="1"/>
  <c r="P343" i="1"/>
  <c r="K344" i="1"/>
  <c r="L344" i="1"/>
  <c r="M344" i="1"/>
  <c r="N344" i="1"/>
  <c r="O344" i="1"/>
  <c r="P344" i="1"/>
  <c r="K345" i="1"/>
  <c r="L345" i="1"/>
  <c r="M345" i="1"/>
  <c r="N345" i="1"/>
  <c r="O345" i="1"/>
  <c r="P345" i="1"/>
  <c r="K346" i="1"/>
  <c r="L346" i="1"/>
  <c r="M346" i="1"/>
  <c r="N346" i="1"/>
  <c r="O346" i="1"/>
  <c r="P346" i="1"/>
  <c r="K347" i="1"/>
  <c r="L347" i="1"/>
  <c r="M347" i="1"/>
  <c r="N347" i="1"/>
  <c r="O347" i="1"/>
  <c r="P347" i="1"/>
  <c r="K348" i="1"/>
  <c r="L348" i="1"/>
  <c r="M348" i="1"/>
  <c r="N348" i="1"/>
  <c r="O348" i="1"/>
  <c r="P348" i="1"/>
  <c r="K349" i="1"/>
  <c r="L349" i="1"/>
  <c r="M349" i="1"/>
  <c r="N349" i="1"/>
  <c r="O349" i="1"/>
  <c r="P349" i="1"/>
  <c r="K350" i="1"/>
  <c r="L350" i="1"/>
  <c r="M350" i="1"/>
  <c r="N350" i="1"/>
  <c r="O350" i="1"/>
  <c r="P350" i="1"/>
  <c r="K351" i="1"/>
  <c r="L351" i="1"/>
  <c r="M351" i="1"/>
  <c r="N351" i="1"/>
  <c r="O351" i="1"/>
  <c r="P351" i="1"/>
  <c r="K352" i="1"/>
  <c r="L352" i="1"/>
  <c r="M352" i="1"/>
  <c r="N352" i="1"/>
  <c r="O352" i="1"/>
  <c r="P352" i="1"/>
  <c r="K353" i="1"/>
  <c r="L353" i="1"/>
  <c r="M353" i="1"/>
  <c r="N353" i="1"/>
  <c r="O353" i="1"/>
  <c r="P353" i="1"/>
  <c r="K354" i="1"/>
  <c r="L354" i="1"/>
  <c r="M354" i="1"/>
  <c r="N354" i="1"/>
  <c r="O354" i="1"/>
  <c r="P354" i="1"/>
  <c r="K355" i="1"/>
  <c r="L355" i="1"/>
  <c r="M355" i="1"/>
  <c r="N355" i="1"/>
  <c r="O355" i="1"/>
  <c r="P355" i="1"/>
  <c r="K356" i="1"/>
  <c r="L356" i="1"/>
  <c r="M356" i="1"/>
  <c r="N356" i="1"/>
  <c r="O356" i="1"/>
  <c r="P356" i="1"/>
  <c r="K357" i="1"/>
  <c r="L357" i="1"/>
  <c r="M357" i="1"/>
  <c r="N357" i="1"/>
  <c r="O357" i="1"/>
  <c r="P357" i="1"/>
  <c r="K358" i="1"/>
  <c r="L358" i="1"/>
  <c r="M358" i="1"/>
  <c r="N358" i="1"/>
  <c r="O358" i="1"/>
  <c r="P358" i="1"/>
  <c r="K359" i="1"/>
  <c r="L359" i="1"/>
  <c r="M359" i="1"/>
  <c r="N359" i="1"/>
  <c r="O359" i="1"/>
  <c r="P359" i="1"/>
  <c r="K360" i="1"/>
  <c r="L360" i="1"/>
  <c r="M360" i="1"/>
  <c r="N360" i="1"/>
  <c r="O360" i="1"/>
  <c r="P360" i="1"/>
  <c r="K361" i="1"/>
  <c r="L361" i="1"/>
  <c r="M361" i="1"/>
  <c r="N361" i="1"/>
  <c r="O361" i="1"/>
  <c r="P361" i="1"/>
  <c r="K362" i="1"/>
  <c r="L362" i="1"/>
  <c r="M362" i="1"/>
  <c r="N362" i="1"/>
  <c r="O362" i="1"/>
  <c r="P362" i="1"/>
  <c r="K363" i="1"/>
  <c r="L363" i="1"/>
  <c r="M363" i="1"/>
  <c r="N363" i="1"/>
  <c r="O363" i="1"/>
  <c r="P363" i="1"/>
  <c r="K364" i="1"/>
  <c r="L364" i="1"/>
  <c r="M364" i="1"/>
  <c r="N364" i="1"/>
  <c r="O364" i="1"/>
  <c r="P364" i="1"/>
  <c r="K365" i="1"/>
  <c r="L365" i="1"/>
  <c r="M365" i="1"/>
  <c r="N365" i="1"/>
  <c r="O365" i="1"/>
  <c r="P365" i="1"/>
  <c r="K366" i="1"/>
  <c r="L366" i="1"/>
  <c r="M366" i="1"/>
  <c r="N366" i="1"/>
  <c r="O366" i="1"/>
  <c r="P366" i="1"/>
  <c r="K367" i="1"/>
  <c r="L367" i="1"/>
  <c r="M367" i="1"/>
  <c r="N367" i="1"/>
  <c r="O367" i="1"/>
  <c r="P367" i="1"/>
  <c r="K368" i="1"/>
  <c r="L368" i="1"/>
  <c r="M368" i="1"/>
  <c r="N368" i="1"/>
  <c r="O368" i="1"/>
  <c r="P368" i="1"/>
  <c r="K369" i="1"/>
  <c r="L369" i="1"/>
  <c r="M369" i="1"/>
  <c r="N369" i="1"/>
  <c r="O369" i="1"/>
  <c r="P369" i="1"/>
  <c r="K370" i="1"/>
  <c r="L370" i="1"/>
  <c r="M370" i="1"/>
  <c r="N370" i="1"/>
  <c r="O370" i="1"/>
  <c r="P370" i="1"/>
  <c r="K371" i="1"/>
  <c r="L371" i="1"/>
  <c r="M371" i="1"/>
  <c r="N371" i="1"/>
  <c r="O371" i="1"/>
  <c r="P371" i="1"/>
  <c r="K372" i="1"/>
  <c r="L372" i="1"/>
  <c r="M372" i="1"/>
  <c r="N372" i="1"/>
  <c r="O372" i="1"/>
  <c r="P372" i="1"/>
  <c r="K373" i="1"/>
  <c r="L373" i="1"/>
  <c r="M373" i="1"/>
  <c r="N373" i="1"/>
  <c r="O373" i="1"/>
  <c r="P373" i="1"/>
  <c r="K374" i="1"/>
  <c r="L374" i="1"/>
  <c r="M374" i="1"/>
  <c r="N374" i="1"/>
  <c r="O374" i="1"/>
  <c r="P374" i="1"/>
  <c r="K375" i="1"/>
  <c r="L375" i="1"/>
  <c r="M375" i="1"/>
  <c r="N375" i="1"/>
  <c r="O375" i="1"/>
  <c r="P375" i="1"/>
  <c r="K376" i="1"/>
  <c r="L376" i="1"/>
  <c r="M376" i="1"/>
  <c r="N376" i="1"/>
  <c r="O376" i="1"/>
  <c r="P376" i="1"/>
  <c r="K377" i="1"/>
  <c r="L377" i="1"/>
  <c r="M377" i="1"/>
  <c r="N377" i="1"/>
  <c r="O377" i="1"/>
  <c r="P377" i="1"/>
  <c r="K378" i="1"/>
  <c r="L378" i="1"/>
  <c r="M378" i="1"/>
  <c r="N378" i="1"/>
  <c r="O378" i="1"/>
  <c r="P378" i="1"/>
  <c r="K379" i="1"/>
  <c r="L379" i="1"/>
  <c r="M379" i="1"/>
  <c r="N379" i="1"/>
  <c r="O379" i="1"/>
  <c r="P379" i="1"/>
  <c r="K380" i="1"/>
  <c r="L380" i="1"/>
  <c r="M380" i="1"/>
  <c r="N380" i="1"/>
  <c r="O380" i="1"/>
  <c r="P380" i="1"/>
  <c r="K381" i="1"/>
  <c r="L381" i="1"/>
  <c r="M381" i="1"/>
  <c r="N381" i="1"/>
  <c r="O381" i="1"/>
  <c r="P381" i="1"/>
  <c r="K382" i="1"/>
  <c r="L382" i="1"/>
  <c r="M382" i="1"/>
  <c r="N382" i="1"/>
  <c r="O382" i="1"/>
  <c r="P382" i="1"/>
  <c r="K383" i="1"/>
  <c r="L383" i="1"/>
  <c r="M383" i="1"/>
  <c r="N383" i="1"/>
  <c r="O383" i="1"/>
  <c r="P383" i="1"/>
  <c r="K384" i="1"/>
  <c r="L384" i="1"/>
  <c r="M384" i="1"/>
  <c r="N384" i="1"/>
  <c r="O384" i="1"/>
  <c r="P384" i="1"/>
  <c r="K385" i="1"/>
  <c r="L385" i="1"/>
  <c r="M385" i="1"/>
  <c r="N385" i="1"/>
  <c r="O385" i="1"/>
  <c r="P385" i="1"/>
  <c r="K386" i="1"/>
  <c r="L386" i="1"/>
  <c r="M386" i="1"/>
  <c r="N386" i="1"/>
  <c r="O386" i="1"/>
  <c r="P386" i="1"/>
  <c r="K387" i="1"/>
  <c r="L387" i="1"/>
  <c r="M387" i="1"/>
  <c r="N387" i="1"/>
  <c r="O387" i="1"/>
  <c r="P387" i="1"/>
  <c r="K388" i="1"/>
  <c r="L388" i="1"/>
  <c r="M388" i="1"/>
  <c r="N388" i="1"/>
  <c r="O388" i="1"/>
  <c r="P388" i="1"/>
  <c r="K389" i="1"/>
  <c r="L389" i="1"/>
  <c r="M389" i="1"/>
  <c r="N389" i="1"/>
  <c r="O389" i="1"/>
  <c r="P389" i="1"/>
  <c r="K390" i="1"/>
  <c r="L390" i="1"/>
  <c r="M390" i="1"/>
  <c r="N390" i="1"/>
  <c r="O390" i="1"/>
  <c r="P390" i="1"/>
  <c r="K391" i="1"/>
  <c r="L391" i="1"/>
  <c r="M391" i="1"/>
  <c r="N391" i="1"/>
  <c r="O391" i="1"/>
  <c r="P391" i="1"/>
  <c r="K392" i="1"/>
  <c r="L392" i="1"/>
  <c r="M392" i="1"/>
  <c r="N392" i="1"/>
  <c r="O392" i="1"/>
  <c r="P392" i="1"/>
  <c r="K393" i="1"/>
  <c r="L393" i="1"/>
  <c r="M393" i="1"/>
  <c r="N393" i="1"/>
  <c r="O393" i="1"/>
  <c r="P393" i="1"/>
  <c r="K394" i="1"/>
  <c r="L394" i="1"/>
  <c r="M394" i="1"/>
  <c r="N394" i="1"/>
  <c r="O394" i="1"/>
  <c r="P394" i="1"/>
  <c r="K395" i="1"/>
  <c r="L395" i="1"/>
  <c r="M395" i="1"/>
  <c r="N395" i="1"/>
  <c r="O395" i="1"/>
  <c r="P395" i="1"/>
  <c r="K396" i="1"/>
  <c r="L396" i="1"/>
  <c r="M396" i="1"/>
  <c r="N396" i="1"/>
  <c r="O396" i="1"/>
  <c r="P396" i="1"/>
  <c r="K397" i="1"/>
  <c r="L397" i="1"/>
  <c r="M397" i="1"/>
  <c r="N397" i="1"/>
  <c r="O397" i="1"/>
  <c r="P397" i="1"/>
  <c r="K398" i="1"/>
  <c r="L398" i="1"/>
  <c r="M398" i="1"/>
  <c r="N398" i="1"/>
  <c r="O398" i="1"/>
  <c r="P398" i="1"/>
  <c r="K399" i="1"/>
  <c r="L399" i="1"/>
  <c r="M399" i="1"/>
  <c r="N399" i="1"/>
  <c r="O399" i="1"/>
  <c r="P399" i="1"/>
  <c r="K400" i="1"/>
  <c r="L400" i="1"/>
  <c r="M400" i="1"/>
  <c r="N400" i="1"/>
  <c r="O400" i="1"/>
  <c r="P400" i="1"/>
  <c r="K401" i="1"/>
  <c r="L401" i="1"/>
  <c r="M401" i="1"/>
  <c r="N401" i="1"/>
  <c r="O401" i="1"/>
  <c r="P401" i="1"/>
  <c r="K402" i="1"/>
  <c r="L402" i="1"/>
  <c r="M402" i="1"/>
  <c r="N402" i="1"/>
  <c r="O402" i="1"/>
  <c r="P402" i="1"/>
  <c r="K403" i="1"/>
  <c r="L403" i="1"/>
  <c r="M403" i="1"/>
  <c r="N403" i="1"/>
  <c r="O403" i="1"/>
  <c r="P403" i="1"/>
  <c r="K404" i="1"/>
  <c r="L404" i="1"/>
  <c r="M404" i="1"/>
  <c r="N404" i="1"/>
  <c r="O404" i="1"/>
  <c r="P404" i="1"/>
  <c r="K405" i="1"/>
  <c r="L405" i="1"/>
  <c r="M405" i="1"/>
  <c r="N405" i="1"/>
  <c r="O405" i="1"/>
  <c r="P405" i="1"/>
  <c r="K406" i="1"/>
  <c r="L406" i="1"/>
  <c r="M406" i="1"/>
  <c r="N406" i="1"/>
  <c r="O406" i="1"/>
  <c r="P406" i="1"/>
  <c r="K407" i="1"/>
  <c r="L407" i="1"/>
  <c r="M407" i="1"/>
  <c r="N407" i="1"/>
  <c r="O407" i="1"/>
  <c r="P407" i="1"/>
  <c r="K408" i="1"/>
  <c r="L408" i="1"/>
  <c r="M408" i="1"/>
  <c r="N408" i="1"/>
  <c r="O408" i="1"/>
  <c r="P408" i="1"/>
  <c r="K409" i="1"/>
  <c r="L409" i="1"/>
  <c r="M409" i="1"/>
  <c r="N409" i="1"/>
  <c r="O409" i="1"/>
  <c r="P409" i="1"/>
  <c r="K410" i="1"/>
  <c r="L410" i="1"/>
  <c r="M410" i="1"/>
  <c r="N410" i="1"/>
  <c r="O410" i="1"/>
  <c r="P410" i="1"/>
  <c r="K411" i="1"/>
  <c r="L411" i="1"/>
  <c r="M411" i="1"/>
  <c r="N411" i="1"/>
  <c r="O411" i="1"/>
  <c r="P411" i="1"/>
  <c r="K412" i="1"/>
  <c r="L412" i="1"/>
  <c r="M412" i="1"/>
  <c r="N412" i="1"/>
  <c r="O412" i="1"/>
  <c r="P412" i="1"/>
  <c r="K413" i="1"/>
  <c r="L413" i="1"/>
  <c r="M413" i="1"/>
  <c r="N413" i="1"/>
  <c r="O413" i="1"/>
  <c r="P413" i="1"/>
  <c r="K414" i="1"/>
  <c r="L414" i="1"/>
  <c r="M414" i="1"/>
  <c r="N414" i="1"/>
  <c r="O414" i="1"/>
  <c r="P414" i="1"/>
  <c r="K415" i="1"/>
  <c r="L415" i="1"/>
  <c r="M415" i="1"/>
  <c r="N415" i="1"/>
  <c r="O415" i="1"/>
  <c r="P415" i="1"/>
  <c r="K416" i="1"/>
  <c r="L416" i="1"/>
  <c r="M416" i="1"/>
  <c r="N416" i="1"/>
  <c r="O416" i="1"/>
  <c r="P416" i="1"/>
  <c r="K417" i="1"/>
  <c r="L417" i="1"/>
  <c r="M417" i="1"/>
  <c r="N417" i="1"/>
  <c r="O417" i="1"/>
  <c r="P417" i="1"/>
  <c r="K418" i="1"/>
  <c r="L418" i="1"/>
  <c r="M418" i="1"/>
  <c r="N418" i="1"/>
  <c r="O418" i="1"/>
  <c r="P418" i="1"/>
  <c r="K419" i="1"/>
  <c r="L419" i="1"/>
  <c r="M419" i="1"/>
  <c r="N419" i="1"/>
  <c r="O419" i="1"/>
  <c r="P419" i="1"/>
  <c r="K420" i="1"/>
  <c r="L420" i="1"/>
  <c r="M420" i="1"/>
  <c r="N420" i="1"/>
  <c r="O420" i="1"/>
  <c r="P420" i="1"/>
  <c r="K421" i="1"/>
  <c r="L421" i="1"/>
  <c r="M421" i="1"/>
  <c r="N421" i="1"/>
  <c r="O421" i="1"/>
  <c r="P421" i="1"/>
  <c r="K422" i="1"/>
  <c r="L422" i="1"/>
  <c r="M422" i="1"/>
  <c r="N422" i="1"/>
  <c r="O422" i="1"/>
  <c r="P422" i="1"/>
  <c r="K423" i="1"/>
  <c r="L423" i="1"/>
  <c r="M423" i="1"/>
  <c r="N423" i="1"/>
  <c r="O423" i="1"/>
  <c r="P423" i="1"/>
  <c r="K424" i="1"/>
  <c r="L424" i="1"/>
  <c r="M424" i="1"/>
  <c r="N424" i="1"/>
  <c r="O424" i="1"/>
  <c r="P424" i="1"/>
  <c r="K425" i="1"/>
  <c r="L425" i="1"/>
  <c r="M425" i="1"/>
  <c r="N425" i="1"/>
  <c r="O425" i="1"/>
  <c r="P425" i="1"/>
  <c r="K426" i="1"/>
  <c r="L426" i="1"/>
  <c r="M426" i="1"/>
  <c r="N426" i="1"/>
  <c r="O426" i="1"/>
  <c r="P426" i="1"/>
  <c r="K427" i="1"/>
  <c r="L427" i="1"/>
  <c r="M427" i="1"/>
  <c r="N427" i="1"/>
  <c r="O427" i="1"/>
  <c r="P427" i="1"/>
  <c r="K428" i="1"/>
  <c r="L428" i="1"/>
  <c r="M428" i="1"/>
  <c r="N428" i="1"/>
  <c r="O428" i="1"/>
  <c r="P428" i="1"/>
  <c r="K429" i="1"/>
  <c r="L429" i="1"/>
  <c r="M429" i="1"/>
  <c r="N429" i="1"/>
  <c r="O429" i="1"/>
  <c r="P429" i="1"/>
  <c r="K430" i="1"/>
  <c r="L430" i="1"/>
  <c r="M430" i="1"/>
  <c r="N430" i="1"/>
  <c r="O430" i="1"/>
  <c r="P430" i="1"/>
  <c r="K431" i="1"/>
  <c r="L431" i="1"/>
  <c r="M431" i="1"/>
  <c r="N431" i="1"/>
  <c r="O431" i="1"/>
  <c r="P431" i="1"/>
  <c r="K432" i="1"/>
  <c r="L432" i="1"/>
  <c r="M432" i="1"/>
  <c r="N432" i="1"/>
  <c r="O432" i="1"/>
  <c r="P432" i="1"/>
  <c r="K433" i="1"/>
  <c r="L433" i="1"/>
  <c r="M433" i="1"/>
  <c r="N433" i="1"/>
  <c r="O433" i="1"/>
  <c r="P433" i="1"/>
  <c r="K434" i="1"/>
  <c r="L434" i="1"/>
  <c r="M434" i="1"/>
  <c r="N434" i="1"/>
  <c r="O434" i="1"/>
  <c r="P434" i="1"/>
  <c r="K435" i="1"/>
  <c r="L435" i="1"/>
  <c r="M435" i="1"/>
  <c r="N435" i="1"/>
  <c r="O435" i="1"/>
  <c r="P435" i="1"/>
  <c r="K436" i="1"/>
  <c r="L436" i="1"/>
  <c r="M436" i="1"/>
  <c r="N436" i="1"/>
  <c r="O436" i="1"/>
  <c r="P436" i="1"/>
  <c r="K437" i="1"/>
  <c r="L437" i="1"/>
  <c r="M437" i="1"/>
  <c r="N437" i="1"/>
  <c r="O437" i="1"/>
  <c r="P437" i="1"/>
  <c r="K438" i="1"/>
  <c r="L438" i="1"/>
  <c r="M438" i="1"/>
  <c r="N438" i="1"/>
  <c r="O438" i="1"/>
  <c r="P438" i="1"/>
  <c r="K439" i="1"/>
  <c r="L439" i="1"/>
  <c r="M439" i="1"/>
  <c r="N439" i="1"/>
  <c r="O439" i="1"/>
  <c r="P439" i="1"/>
  <c r="K440" i="1"/>
  <c r="L440" i="1"/>
  <c r="M440" i="1"/>
  <c r="N440" i="1"/>
  <c r="O440" i="1"/>
  <c r="P440" i="1"/>
  <c r="K441" i="1"/>
  <c r="L441" i="1"/>
  <c r="M441" i="1"/>
  <c r="N441" i="1"/>
  <c r="O441" i="1"/>
  <c r="P441" i="1"/>
  <c r="K442" i="1"/>
  <c r="L442" i="1"/>
  <c r="M442" i="1"/>
  <c r="N442" i="1"/>
  <c r="O442" i="1"/>
  <c r="P442" i="1"/>
  <c r="K443" i="1"/>
  <c r="L443" i="1"/>
  <c r="M443" i="1"/>
  <c r="N443" i="1"/>
  <c r="O443" i="1"/>
  <c r="P443" i="1"/>
  <c r="K444" i="1"/>
  <c r="L444" i="1"/>
  <c r="M444" i="1"/>
  <c r="N444" i="1"/>
  <c r="O444" i="1"/>
  <c r="P444" i="1"/>
  <c r="K445" i="1"/>
  <c r="L445" i="1"/>
  <c r="M445" i="1"/>
  <c r="N445" i="1"/>
  <c r="O445" i="1"/>
  <c r="P445" i="1"/>
  <c r="K446" i="1"/>
  <c r="L446" i="1"/>
  <c r="M446" i="1"/>
  <c r="N446" i="1"/>
  <c r="O446" i="1"/>
  <c r="P446" i="1"/>
  <c r="K447" i="1"/>
  <c r="L447" i="1"/>
  <c r="M447" i="1"/>
  <c r="N447" i="1"/>
  <c r="O447" i="1"/>
  <c r="P447" i="1"/>
  <c r="K448" i="1"/>
  <c r="L448" i="1"/>
  <c r="M448" i="1"/>
  <c r="N448" i="1"/>
  <c r="O448" i="1"/>
  <c r="P448" i="1"/>
  <c r="K449" i="1"/>
  <c r="L449" i="1"/>
  <c r="M449" i="1"/>
  <c r="N449" i="1"/>
  <c r="O449" i="1"/>
  <c r="P449" i="1"/>
  <c r="K450" i="1"/>
  <c r="L450" i="1"/>
  <c r="M450" i="1"/>
  <c r="N450" i="1"/>
  <c r="O450" i="1"/>
  <c r="P450" i="1"/>
  <c r="K451" i="1"/>
  <c r="L451" i="1"/>
  <c r="M451" i="1"/>
  <c r="N451" i="1"/>
  <c r="O451" i="1"/>
  <c r="P451" i="1"/>
  <c r="K452" i="1"/>
  <c r="L452" i="1"/>
  <c r="M452" i="1"/>
  <c r="N452" i="1"/>
  <c r="O452" i="1"/>
  <c r="P452" i="1"/>
  <c r="K453" i="1"/>
  <c r="L453" i="1"/>
  <c r="M453" i="1"/>
  <c r="N453" i="1"/>
  <c r="O453" i="1"/>
  <c r="P453" i="1"/>
  <c r="K454" i="1"/>
  <c r="L454" i="1"/>
  <c r="M454" i="1"/>
  <c r="N454" i="1"/>
  <c r="O454" i="1"/>
  <c r="P454" i="1"/>
  <c r="K455" i="1"/>
  <c r="L455" i="1"/>
  <c r="M455" i="1"/>
  <c r="N455" i="1"/>
  <c r="O455" i="1"/>
  <c r="P455" i="1"/>
  <c r="K456" i="1"/>
  <c r="L456" i="1"/>
  <c r="M456" i="1"/>
  <c r="N456" i="1"/>
  <c r="O456" i="1"/>
  <c r="P456" i="1"/>
  <c r="K457" i="1"/>
  <c r="L457" i="1"/>
  <c r="M457" i="1"/>
  <c r="N457" i="1"/>
  <c r="O457" i="1"/>
  <c r="P457" i="1"/>
  <c r="K458" i="1"/>
  <c r="L458" i="1"/>
  <c r="M458" i="1"/>
  <c r="N458" i="1"/>
  <c r="O458" i="1"/>
  <c r="P458" i="1"/>
  <c r="K459" i="1"/>
  <c r="L459" i="1"/>
  <c r="M459" i="1"/>
  <c r="N459" i="1"/>
  <c r="O459" i="1"/>
  <c r="P459" i="1"/>
  <c r="K460" i="1"/>
  <c r="L460" i="1"/>
  <c r="M460" i="1"/>
  <c r="N460" i="1"/>
  <c r="O460" i="1"/>
  <c r="P460" i="1"/>
  <c r="K461" i="1"/>
  <c r="L461" i="1"/>
  <c r="M461" i="1"/>
  <c r="N461" i="1"/>
  <c r="O461" i="1"/>
  <c r="P461" i="1"/>
  <c r="K462" i="1"/>
  <c r="L462" i="1"/>
  <c r="M462" i="1"/>
  <c r="N462" i="1"/>
  <c r="O462" i="1"/>
  <c r="P462" i="1"/>
  <c r="K463" i="1"/>
  <c r="L463" i="1"/>
  <c r="M463" i="1"/>
  <c r="N463" i="1"/>
  <c r="O463" i="1"/>
  <c r="P463" i="1"/>
  <c r="K464" i="1"/>
  <c r="L464" i="1"/>
  <c r="M464" i="1"/>
  <c r="N464" i="1"/>
  <c r="O464" i="1"/>
  <c r="P464" i="1"/>
  <c r="K465" i="1"/>
  <c r="L465" i="1"/>
  <c r="M465" i="1"/>
  <c r="N465" i="1"/>
  <c r="O465" i="1"/>
  <c r="P465" i="1"/>
  <c r="K466" i="1"/>
  <c r="L466" i="1"/>
  <c r="M466" i="1"/>
  <c r="N466" i="1"/>
  <c r="O466" i="1"/>
  <c r="P466" i="1"/>
  <c r="K467" i="1"/>
  <c r="L467" i="1"/>
  <c r="M467" i="1"/>
  <c r="N467" i="1"/>
  <c r="O467" i="1"/>
  <c r="P467" i="1"/>
  <c r="K468" i="1"/>
  <c r="L468" i="1"/>
  <c r="M468" i="1"/>
  <c r="N468" i="1"/>
  <c r="O468" i="1"/>
  <c r="P468" i="1"/>
  <c r="K469" i="1"/>
  <c r="L469" i="1"/>
  <c r="M469" i="1"/>
  <c r="N469" i="1"/>
  <c r="O469" i="1"/>
  <c r="P469" i="1"/>
  <c r="K470" i="1"/>
  <c r="L470" i="1"/>
  <c r="M470" i="1"/>
  <c r="N470" i="1"/>
  <c r="O470" i="1"/>
  <c r="P470" i="1"/>
  <c r="K471" i="1"/>
  <c r="L471" i="1"/>
  <c r="M471" i="1"/>
  <c r="N471" i="1"/>
  <c r="O471" i="1"/>
  <c r="P471" i="1"/>
  <c r="K472" i="1"/>
  <c r="L472" i="1"/>
  <c r="M472" i="1"/>
  <c r="N472" i="1"/>
  <c r="O472" i="1"/>
  <c r="P472" i="1"/>
  <c r="K473" i="1"/>
  <c r="L473" i="1"/>
  <c r="M473" i="1"/>
  <c r="N473" i="1"/>
  <c r="O473" i="1"/>
  <c r="P473" i="1"/>
  <c r="K474" i="1"/>
  <c r="L474" i="1"/>
  <c r="M474" i="1"/>
  <c r="N474" i="1"/>
  <c r="O474" i="1"/>
  <c r="P474" i="1"/>
  <c r="K475" i="1"/>
  <c r="L475" i="1"/>
  <c r="M475" i="1"/>
  <c r="N475" i="1"/>
  <c r="O475" i="1"/>
  <c r="P475" i="1"/>
  <c r="K476" i="1"/>
  <c r="L476" i="1"/>
  <c r="M476" i="1"/>
  <c r="N476" i="1"/>
  <c r="O476" i="1"/>
  <c r="P476" i="1"/>
  <c r="K477" i="1"/>
  <c r="L477" i="1"/>
  <c r="M477" i="1"/>
  <c r="N477" i="1"/>
  <c r="O477" i="1"/>
  <c r="P477" i="1"/>
  <c r="K478" i="1"/>
  <c r="L478" i="1"/>
  <c r="M478" i="1"/>
  <c r="N478" i="1"/>
  <c r="O478" i="1"/>
  <c r="P478" i="1"/>
  <c r="K479" i="1"/>
  <c r="L479" i="1"/>
  <c r="M479" i="1"/>
  <c r="N479" i="1"/>
  <c r="O479" i="1"/>
  <c r="P479" i="1"/>
  <c r="K480" i="1"/>
  <c r="L480" i="1"/>
  <c r="M480" i="1"/>
  <c r="N480" i="1"/>
  <c r="O480" i="1"/>
  <c r="P480" i="1"/>
  <c r="K481" i="1"/>
  <c r="L481" i="1"/>
  <c r="M481" i="1"/>
  <c r="N481" i="1"/>
  <c r="O481" i="1"/>
  <c r="P481" i="1"/>
  <c r="K482" i="1"/>
  <c r="L482" i="1"/>
  <c r="M482" i="1"/>
  <c r="N482" i="1"/>
  <c r="O482" i="1"/>
  <c r="P482" i="1"/>
  <c r="K483" i="1"/>
  <c r="L483" i="1"/>
  <c r="M483" i="1"/>
  <c r="N483" i="1"/>
  <c r="O483" i="1"/>
  <c r="P483" i="1"/>
  <c r="K484" i="1"/>
  <c r="L484" i="1"/>
  <c r="M484" i="1"/>
  <c r="N484" i="1"/>
  <c r="O484" i="1"/>
  <c r="P484" i="1"/>
  <c r="K485" i="1"/>
  <c r="L485" i="1"/>
  <c r="M485" i="1"/>
  <c r="N485" i="1"/>
  <c r="O485" i="1"/>
  <c r="P485" i="1"/>
  <c r="K486" i="1"/>
  <c r="L486" i="1"/>
  <c r="M486" i="1"/>
  <c r="N486" i="1"/>
  <c r="O486" i="1"/>
  <c r="P486" i="1"/>
  <c r="K487" i="1"/>
  <c r="L487" i="1"/>
  <c r="M487" i="1"/>
  <c r="N487" i="1"/>
  <c r="O487" i="1"/>
  <c r="P487" i="1"/>
  <c r="K488" i="1"/>
  <c r="L488" i="1"/>
  <c r="M488" i="1"/>
  <c r="N488" i="1"/>
  <c r="O488" i="1"/>
  <c r="P488" i="1"/>
  <c r="K489" i="1"/>
  <c r="L489" i="1"/>
  <c r="M489" i="1"/>
  <c r="N489" i="1"/>
  <c r="O489" i="1"/>
  <c r="P489" i="1"/>
  <c r="K490" i="1"/>
  <c r="L490" i="1"/>
  <c r="M490" i="1"/>
  <c r="N490" i="1"/>
  <c r="O490" i="1"/>
  <c r="P490" i="1"/>
  <c r="K491" i="1"/>
  <c r="L491" i="1"/>
  <c r="M491" i="1"/>
  <c r="N491" i="1"/>
  <c r="O491" i="1"/>
  <c r="P491" i="1"/>
  <c r="K492" i="1"/>
  <c r="L492" i="1"/>
  <c r="M492" i="1"/>
  <c r="N492" i="1"/>
  <c r="O492" i="1"/>
  <c r="P492" i="1"/>
  <c r="K493" i="1"/>
  <c r="L493" i="1"/>
  <c r="M493" i="1"/>
  <c r="N493" i="1"/>
  <c r="O493" i="1"/>
  <c r="P493" i="1"/>
  <c r="K494" i="1"/>
  <c r="L494" i="1"/>
  <c r="M494" i="1"/>
  <c r="N494" i="1"/>
  <c r="O494" i="1"/>
  <c r="P494" i="1"/>
  <c r="K495" i="1"/>
  <c r="L495" i="1"/>
  <c r="M495" i="1"/>
  <c r="N495" i="1"/>
  <c r="O495" i="1"/>
  <c r="P495" i="1"/>
  <c r="K496" i="1"/>
  <c r="L496" i="1"/>
  <c r="M496" i="1"/>
  <c r="N496" i="1"/>
  <c r="O496" i="1"/>
  <c r="P496" i="1"/>
  <c r="K497" i="1"/>
  <c r="L497" i="1"/>
  <c r="M497" i="1"/>
  <c r="N497" i="1"/>
  <c r="O497" i="1"/>
  <c r="P497" i="1"/>
  <c r="K498" i="1"/>
  <c r="L498" i="1"/>
  <c r="M498" i="1"/>
  <c r="N498" i="1"/>
  <c r="O498" i="1"/>
  <c r="P498" i="1"/>
  <c r="K499" i="1"/>
  <c r="L499" i="1"/>
  <c r="M499" i="1"/>
  <c r="N499" i="1"/>
  <c r="O499" i="1"/>
  <c r="P499" i="1"/>
  <c r="K500" i="1"/>
  <c r="L500" i="1"/>
  <c r="M500" i="1"/>
  <c r="N500" i="1"/>
  <c r="O500" i="1"/>
  <c r="P500" i="1"/>
  <c r="K501" i="1"/>
  <c r="L501" i="1"/>
  <c r="M501" i="1"/>
  <c r="N501" i="1"/>
  <c r="O501" i="1"/>
  <c r="P501" i="1"/>
  <c r="K502" i="1"/>
  <c r="L502" i="1"/>
  <c r="M502" i="1"/>
  <c r="N502" i="1"/>
  <c r="O502" i="1"/>
  <c r="P502" i="1"/>
  <c r="K503" i="1"/>
  <c r="L503" i="1"/>
  <c r="M503" i="1"/>
  <c r="N503" i="1"/>
  <c r="O503" i="1"/>
  <c r="P503" i="1"/>
  <c r="K504" i="1"/>
  <c r="L504" i="1"/>
  <c r="M504" i="1"/>
  <c r="N504" i="1"/>
  <c r="O504" i="1"/>
  <c r="P504" i="1"/>
  <c r="K505" i="1"/>
  <c r="L505" i="1"/>
  <c r="M505" i="1"/>
  <c r="N505" i="1"/>
  <c r="O505" i="1"/>
  <c r="P505" i="1"/>
  <c r="K506" i="1"/>
  <c r="L506" i="1"/>
  <c r="M506" i="1"/>
  <c r="N506" i="1"/>
  <c r="O506" i="1"/>
  <c r="P506" i="1"/>
  <c r="K507" i="1"/>
  <c r="L507" i="1"/>
  <c r="M507" i="1"/>
  <c r="N507" i="1"/>
  <c r="O507" i="1"/>
  <c r="P507" i="1"/>
  <c r="K508" i="1"/>
  <c r="L508" i="1"/>
  <c r="M508" i="1"/>
  <c r="N508" i="1"/>
  <c r="O508" i="1"/>
  <c r="P508" i="1"/>
  <c r="K509" i="1"/>
  <c r="L509" i="1"/>
  <c r="M509" i="1"/>
  <c r="N509" i="1"/>
  <c r="O509" i="1"/>
  <c r="P509" i="1"/>
  <c r="K510" i="1"/>
  <c r="L510" i="1"/>
  <c r="M510" i="1"/>
  <c r="N510" i="1"/>
  <c r="O510" i="1"/>
  <c r="P510" i="1"/>
  <c r="K511" i="1"/>
  <c r="L511" i="1"/>
  <c r="M511" i="1"/>
  <c r="N511" i="1"/>
  <c r="O511" i="1"/>
  <c r="P511" i="1"/>
  <c r="K512" i="1"/>
  <c r="L512" i="1"/>
  <c r="M512" i="1"/>
  <c r="N512" i="1"/>
  <c r="O512" i="1"/>
  <c r="P512" i="1"/>
  <c r="K513" i="1"/>
  <c r="L513" i="1"/>
  <c r="M513" i="1"/>
  <c r="N513" i="1"/>
  <c r="O513" i="1"/>
  <c r="P513" i="1"/>
  <c r="K514" i="1"/>
  <c r="L514" i="1"/>
  <c r="M514" i="1"/>
  <c r="N514" i="1"/>
  <c r="O514" i="1"/>
  <c r="P514" i="1"/>
  <c r="K515" i="1"/>
  <c r="L515" i="1"/>
  <c r="M515" i="1"/>
  <c r="N515" i="1"/>
  <c r="O515" i="1"/>
  <c r="P515" i="1"/>
  <c r="K516" i="1"/>
  <c r="L516" i="1"/>
  <c r="M516" i="1"/>
  <c r="N516" i="1"/>
  <c r="O516" i="1"/>
  <c r="P516" i="1"/>
  <c r="K517" i="1"/>
  <c r="L517" i="1"/>
  <c r="M517" i="1"/>
  <c r="N517" i="1"/>
  <c r="O517" i="1"/>
  <c r="P517" i="1"/>
  <c r="K518" i="1"/>
  <c r="L518" i="1"/>
  <c r="M518" i="1"/>
  <c r="N518" i="1"/>
  <c r="O518" i="1"/>
  <c r="P518" i="1"/>
  <c r="K519" i="1"/>
  <c r="L519" i="1"/>
  <c r="M519" i="1"/>
  <c r="N519" i="1"/>
  <c r="O519" i="1"/>
  <c r="P519" i="1"/>
  <c r="K520" i="1"/>
  <c r="L520" i="1"/>
  <c r="M520" i="1"/>
  <c r="N520" i="1"/>
  <c r="O520" i="1"/>
  <c r="P520" i="1"/>
  <c r="K521" i="1"/>
  <c r="L521" i="1"/>
  <c r="M521" i="1"/>
  <c r="N521" i="1"/>
  <c r="O521" i="1"/>
  <c r="P521" i="1"/>
  <c r="K522" i="1"/>
  <c r="L522" i="1"/>
  <c r="M522" i="1"/>
  <c r="N522" i="1"/>
  <c r="O522" i="1"/>
  <c r="P522" i="1"/>
  <c r="K523" i="1"/>
  <c r="L523" i="1"/>
  <c r="M523" i="1"/>
  <c r="N523" i="1"/>
  <c r="O523" i="1"/>
  <c r="P523" i="1"/>
  <c r="K524" i="1"/>
  <c r="L524" i="1"/>
  <c r="M524" i="1"/>
  <c r="N524" i="1"/>
  <c r="O524" i="1"/>
  <c r="P524" i="1"/>
  <c r="K525" i="1"/>
  <c r="L525" i="1"/>
  <c r="M525" i="1"/>
  <c r="N525" i="1"/>
  <c r="O525" i="1"/>
  <c r="P525" i="1"/>
  <c r="K526" i="1"/>
  <c r="L526" i="1"/>
  <c r="M526" i="1"/>
  <c r="N526" i="1"/>
  <c r="O526" i="1"/>
  <c r="P526" i="1"/>
  <c r="K527" i="1"/>
  <c r="L527" i="1"/>
  <c r="M527" i="1"/>
  <c r="N527" i="1"/>
  <c r="O527" i="1"/>
  <c r="P527" i="1"/>
  <c r="K528" i="1"/>
  <c r="L528" i="1"/>
  <c r="M528" i="1"/>
  <c r="N528" i="1"/>
  <c r="O528" i="1"/>
  <c r="P528" i="1"/>
  <c r="K529" i="1"/>
  <c r="L529" i="1"/>
  <c r="M529" i="1"/>
  <c r="N529" i="1"/>
  <c r="O529" i="1"/>
  <c r="P529" i="1"/>
  <c r="K530" i="1"/>
  <c r="L530" i="1"/>
  <c r="M530" i="1"/>
  <c r="N530" i="1"/>
  <c r="O530" i="1"/>
  <c r="P530" i="1"/>
  <c r="K531" i="1"/>
  <c r="L531" i="1"/>
  <c r="M531" i="1"/>
  <c r="N531" i="1"/>
  <c r="O531" i="1"/>
  <c r="P531" i="1"/>
  <c r="K532" i="1"/>
  <c r="L532" i="1"/>
  <c r="M532" i="1"/>
  <c r="N532" i="1"/>
  <c r="O532" i="1"/>
  <c r="P532" i="1"/>
  <c r="K533" i="1"/>
  <c r="L533" i="1"/>
  <c r="M533" i="1"/>
  <c r="N533" i="1"/>
  <c r="O533" i="1"/>
  <c r="P533" i="1"/>
  <c r="K534" i="1"/>
  <c r="L534" i="1"/>
  <c r="M534" i="1"/>
  <c r="N534" i="1"/>
  <c r="O534" i="1"/>
  <c r="P534" i="1"/>
  <c r="K535" i="1"/>
  <c r="L535" i="1"/>
  <c r="M535" i="1"/>
  <c r="N535" i="1"/>
  <c r="O535" i="1"/>
  <c r="P535" i="1"/>
  <c r="K536" i="1"/>
  <c r="L536" i="1"/>
  <c r="M536" i="1"/>
  <c r="N536" i="1"/>
  <c r="O536" i="1"/>
  <c r="P536" i="1"/>
  <c r="K537" i="1"/>
  <c r="L537" i="1"/>
  <c r="M537" i="1"/>
  <c r="N537" i="1"/>
  <c r="O537" i="1"/>
  <c r="P537" i="1"/>
  <c r="K538" i="1"/>
  <c r="L538" i="1"/>
  <c r="M538" i="1"/>
  <c r="N538" i="1"/>
  <c r="O538" i="1"/>
  <c r="P538" i="1"/>
  <c r="K539" i="1"/>
  <c r="L539" i="1"/>
  <c r="M539" i="1"/>
  <c r="N539" i="1"/>
  <c r="O539" i="1"/>
  <c r="P539" i="1"/>
  <c r="K540" i="1"/>
  <c r="L540" i="1"/>
  <c r="M540" i="1"/>
  <c r="N540" i="1"/>
  <c r="O540" i="1"/>
  <c r="P540" i="1"/>
  <c r="K541" i="1"/>
  <c r="L541" i="1"/>
  <c r="M541" i="1"/>
  <c r="N541" i="1"/>
  <c r="O541" i="1"/>
  <c r="P541" i="1"/>
  <c r="K542" i="1"/>
  <c r="L542" i="1"/>
  <c r="M542" i="1"/>
  <c r="N542" i="1"/>
  <c r="O542" i="1"/>
  <c r="P542" i="1"/>
  <c r="K543" i="1"/>
  <c r="L543" i="1"/>
  <c r="M543" i="1"/>
  <c r="N543" i="1"/>
  <c r="O543" i="1"/>
  <c r="P543" i="1"/>
  <c r="K544" i="1"/>
  <c r="L544" i="1"/>
  <c r="M544" i="1"/>
  <c r="N544" i="1"/>
  <c r="O544" i="1"/>
  <c r="P544" i="1"/>
  <c r="K545" i="1"/>
  <c r="L545" i="1"/>
  <c r="M545" i="1"/>
  <c r="N545" i="1"/>
  <c r="O545" i="1"/>
  <c r="P545" i="1"/>
  <c r="K546" i="1"/>
  <c r="L546" i="1"/>
  <c r="M546" i="1"/>
  <c r="N546" i="1"/>
  <c r="O546" i="1"/>
  <c r="P546" i="1"/>
  <c r="K547" i="1"/>
  <c r="L547" i="1"/>
  <c r="M547" i="1"/>
  <c r="N547" i="1"/>
  <c r="O547" i="1"/>
  <c r="P547" i="1"/>
  <c r="K548" i="1"/>
  <c r="L548" i="1"/>
  <c r="M548" i="1"/>
  <c r="N548" i="1"/>
  <c r="O548" i="1"/>
  <c r="P548" i="1"/>
  <c r="K549" i="1"/>
  <c r="L549" i="1"/>
  <c r="M549" i="1"/>
  <c r="N549" i="1"/>
  <c r="O549" i="1"/>
  <c r="P549" i="1"/>
  <c r="K550" i="1"/>
  <c r="L550" i="1"/>
  <c r="M550" i="1"/>
  <c r="N550" i="1"/>
  <c r="O550" i="1"/>
  <c r="P550" i="1"/>
  <c r="K551" i="1"/>
  <c r="L551" i="1"/>
  <c r="M551" i="1"/>
  <c r="N551" i="1"/>
  <c r="O551" i="1"/>
  <c r="P551" i="1"/>
  <c r="O4" i="1"/>
  <c r="N4" i="1"/>
  <c r="M4" i="1"/>
  <c r="L4" i="1"/>
  <c r="K4" i="1"/>
  <c r="P4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<sst xmlns="http://schemas.openxmlformats.org/spreadsheetml/2006/main" count="1427" uniqueCount="664">
  <si>
    <t>respondent</t>
  </si>
  <si>
    <t>pohlavi</t>
  </si>
  <si>
    <t>rocnik</t>
  </si>
  <si>
    <t>počet let</t>
  </si>
  <si>
    <t>Převrácená data</t>
  </si>
  <si>
    <t>p1</t>
  </si>
  <si>
    <t>p2</t>
  </si>
  <si>
    <t>p3</t>
  </si>
  <si>
    <t>p4</t>
  </si>
  <si>
    <t>p5</t>
  </si>
  <si>
    <t>p6</t>
  </si>
  <si>
    <t>+</t>
  </si>
  <si>
    <t>-</t>
  </si>
  <si>
    <t>HS</t>
  </si>
  <si>
    <t>Doplňující otázka*</t>
  </si>
  <si>
    <t>text</t>
  </si>
  <si>
    <t xml:space="preserve"> </t>
  </si>
  <si>
    <t>* převedeno na číselné hodnoty</t>
  </si>
  <si>
    <t>448 odpovědí</t>
  </si>
  <si>
    <t>OPAKOVANÉ VYPLNĚNÍ</t>
  </si>
  <si>
    <t>p1_1</t>
  </si>
  <si>
    <t>p2_1</t>
  </si>
  <si>
    <t>p3_1</t>
  </si>
  <si>
    <t>p4_1</t>
  </si>
  <si>
    <t>p5_1</t>
  </si>
  <si>
    <t>p6_1</t>
  </si>
  <si>
    <t>p1_2</t>
  </si>
  <si>
    <t>p2_2</t>
  </si>
  <si>
    <t>p3_2</t>
  </si>
  <si>
    <t>p4_2</t>
  </si>
  <si>
    <t>p5_2</t>
  </si>
  <si>
    <t>p6_2</t>
  </si>
  <si>
    <t>HS1</t>
  </si>
  <si>
    <t>HS2</t>
  </si>
  <si>
    <t>PRVNÍ VYPLNĚNÍ</t>
  </si>
  <si>
    <t>problém s 3. položkou</t>
  </si>
  <si>
    <t>vyhodit</t>
  </si>
  <si>
    <t>2 a 3</t>
  </si>
  <si>
    <t>problém s 4. položkou</t>
  </si>
  <si>
    <t>3 a 4</t>
  </si>
  <si>
    <t>timestamp</t>
  </si>
  <si>
    <t>t1</t>
  </si>
  <si>
    <t>t2</t>
  </si>
  <si>
    <t>t3</t>
  </si>
  <si>
    <t>t4</t>
  </si>
  <si>
    <t>t5</t>
  </si>
  <si>
    <t>t6</t>
  </si>
  <si>
    <t>nekompatibilita</t>
  </si>
  <si>
    <t xml:space="preserve"> 0x</t>
  </si>
  <si>
    <t>VYŘAZENÍ RESPONDENTI</t>
  </si>
  <si>
    <t>METODA HLAVNÍCH KOMPONENT</t>
  </si>
  <si>
    <t>MHK Bez rotace</t>
  </si>
  <si>
    <t xml:space="preserve">Variable </t>
  </si>
  <si>
    <r>
      <rPr>
        <sz val="10"/>
        <color indexed="8"/>
        <rFont val="Arial"/>
        <family val="2"/>
        <charset val="238"/>
      </rPr>
      <t>Factor Loadings (Unrotated) (Spreadsheet2)
Extraction: Principal components
(Marked loadings are &gt;,700000)</t>
    </r>
  </si>
  <si>
    <t>Factor</t>
  </si>
  <si>
    <r>
      <rPr>
        <b/>
        <sz val="9"/>
        <color indexed="8"/>
        <rFont val="System"/>
        <charset val="238"/>
      </rPr>
      <t>1. otázka</t>
    </r>
  </si>
  <si>
    <t>2. otázka</t>
  </si>
  <si>
    <t>3. otázka</t>
  </si>
  <si>
    <t>4. otázka</t>
  </si>
  <si>
    <t>5. otázka</t>
  </si>
  <si>
    <t>6. otázka</t>
  </si>
  <si>
    <t>Expl.Var</t>
  </si>
  <si>
    <t>Prp.Totl</t>
  </si>
  <si>
    <t xml:space="preserve"> Variable</t>
  </si>
  <si>
    <r>
      <rPr>
        <sz val="10"/>
        <color indexed="8"/>
        <rFont val="Arial"/>
        <family val="2"/>
        <charset val="238"/>
      </rPr>
      <t>Factor Score Coefficients (Spreadsheet2)
Rotation: Varimax normalized
Extraction: Principal components</t>
    </r>
  </si>
  <si>
    <t>Otázky</t>
  </si>
  <si>
    <t>FAKTOROVÉ SKORÉ RESPONDENTŮ MHK</t>
  </si>
  <si>
    <t>FAKTOROVÁ ANALÝZA</t>
  </si>
  <si>
    <t xml:space="preserve"> Case</t>
  </si>
  <si>
    <r>
      <rPr>
        <sz val="10"/>
        <color indexed="8"/>
        <rFont val="Arial"/>
        <family val="2"/>
        <charset val="238"/>
      </rPr>
      <t>Factor Scores (Spreadsheet2)
Rotation: Varimax normalized
Extraction: Principal components</t>
    </r>
  </si>
  <si>
    <r>
      <rPr>
        <sz val="10"/>
        <color indexed="8"/>
        <rFont val="Arial"/>
        <family val="2"/>
        <charset val="238"/>
      </rPr>
      <t>Factor Scores (Spreadsheet2)
Rotation: Unrotated
Extraction: Principal axis factoring</t>
    </r>
  </si>
  <si>
    <t>Komunalita</t>
  </si>
  <si>
    <t>Factor 1</t>
  </si>
  <si>
    <t>Factor 2</t>
  </si>
  <si>
    <t xml:space="preserve">Přečtení horoskopické věštby mi už několikrát pomohlo. </t>
  </si>
  <si>
    <t>1</t>
  </si>
  <si>
    <t>Věřím více svému zdravému a střízlivému rozumu než své intuici.</t>
  </si>
  <si>
    <t>2</t>
  </si>
  <si>
    <t>Horoskopům nevěřím, protože jsou vytvořené tak, aby seděly na každého.</t>
  </si>
  <si>
    <t>3</t>
  </si>
  <si>
    <t>Výklad osobnosti člověka podle jeho znamení zvěrokruhu je přesnější než psychologické testy osobnosti.</t>
  </si>
  <si>
    <t>4</t>
  </si>
  <si>
    <t>Vždy mám naději, že se věci obrátí k dobrému.</t>
  </si>
  <si>
    <t>5</t>
  </si>
  <si>
    <t xml:space="preserve">Už jsem slyšel o tom, že horoskopické věštby fungují jen proto, že člověk má tendenci považovat jakýkoli obecný a nejednoznačný popis osobnosti za výstižný popis jeho samotného. </t>
  </si>
  <si>
    <t>6</t>
  </si>
  <si>
    <t>7</t>
  </si>
  <si>
    <t>8</t>
  </si>
  <si>
    <t>faktor 1</t>
  </si>
  <si>
    <t>dobrá zkušenost s horoskopy na rozdíl od odborníků</t>
  </si>
  <si>
    <t>9</t>
  </si>
  <si>
    <t>faktor 2</t>
  </si>
  <si>
    <t>optimistický styl osobnosti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</si>
  <si>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</si>
  <si>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</si>
  <si>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</si>
  <si>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</si>
  <si>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</si>
  <si>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</si>
  <si>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</si>
  <si>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</si>
  <si>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</si>
  <si>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</si>
  <si>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</si>
  <si>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</si>
  <si>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</si>
  <si>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</si>
  <si>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</si>
  <si>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</si>
  <si>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</si>
  <si>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</si>
  <si>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</si>
  <si>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</si>
  <si>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</si>
  <si>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</si>
  <si>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</si>
  <si>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</si>
  <si>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</si>
  <si>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</si>
  <si>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</si>
  <si>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</si>
  <si>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</si>
  <si>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</si>
  <si>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</si>
  <si>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</si>
  <si>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</si>
  <si>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</si>
  <si>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</si>
  <si>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</si>
  <si>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</si>
  <si>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</si>
  <si>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</si>
  <si>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</si>
  <si>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</si>
  <si>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</si>
  <si>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</si>
  <si>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</si>
  <si>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</si>
  <si>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</si>
  <si>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</si>
  <si>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</si>
  <si>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</si>
  <si>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</si>
  <si>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</si>
  <si>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</si>
  <si>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</si>
  <si>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</si>
  <si>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</si>
  <si>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</si>
  <si>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</si>
  <si>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</si>
  <si>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</si>
  <si>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</si>
  <si>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</si>
  <si>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</si>
  <si>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</si>
  <si>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</si>
  <si>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</si>
  <si>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</si>
  <si>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</si>
  <si>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</si>
  <si>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</si>
  <si>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</si>
  <si>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</si>
  <si>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</si>
  <si>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</si>
  <si>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</si>
  <si>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</si>
  <si>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</si>
  <si>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</si>
  <si>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</si>
  <si>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</si>
  <si>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</si>
  <si>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</si>
  <si>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</si>
  <si>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</si>
  <si>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</si>
  <si>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</si>
  <si>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</si>
  <si>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</si>
  <si>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</si>
  <si>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</si>
  <si>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</si>
  <si>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</si>
  <si>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</si>
  <si>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</si>
  <si>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</si>
  <si>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</si>
  <si>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</si>
  <si>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</si>
  <si>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</si>
  <si>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</si>
  <si>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</si>
  <si>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</si>
  <si>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</si>
  <si>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</si>
  <si>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</si>
  <si>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</si>
  <si>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</si>
  <si>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</si>
  <si>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</si>
  <si>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</si>
  <si>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</si>
  <si>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</si>
  <si>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</si>
  <si>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</si>
  <si>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</si>
  <si>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</si>
  <si>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</si>
  <si>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</si>
  <si>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</si>
  <si>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</si>
  <si>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</si>
  <si>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</si>
  <si>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</si>
  <si>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</si>
  <si>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</si>
  <si>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</si>
  <si>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</si>
  <si>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</si>
  <si>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</si>
  <si>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</si>
  <si>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</si>
  <si>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</si>
  <si>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</si>
  <si>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</si>
  <si>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</si>
  <si>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</si>
  <si>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</si>
  <si>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</si>
  <si>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</si>
  <si>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</si>
  <si>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</si>
  <si>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</si>
  <si>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</si>
  <si>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</si>
  <si>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</si>
  <si>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</si>
  <si>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</si>
  <si>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</si>
  <si>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</si>
  <si>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</si>
  <si>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</si>
  <si>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</si>
  <si>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</si>
  <si>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</si>
  <si>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</si>
  <si>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</si>
  <si>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</si>
  <si>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</si>
  <si>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</si>
  <si>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</si>
  <si>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</si>
  <si>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</si>
  <si>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</si>
  <si>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</si>
  <si>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</si>
  <si>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</si>
  <si>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</si>
  <si>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</si>
  <si>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</si>
  <si>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</si>
  <si>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</si>
  <si>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</si>
  <si>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</si>
  <si>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</si>
  <si>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</si>
  <si>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</si>
  <si>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</si>
  <si>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</si>
  <si>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</si>
  <si>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</si>
  <si>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</si>
  <si>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</si>
  <si>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</si>
  <si>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</si>
  <si>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</si>
  <si>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</si>
  <si>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</si>
  <si>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</si>
  <si>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</si>
  <si>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</si>
  <si>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</si>
  <si>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</si>
  <si>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</si>
  <si>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</si>
  <si>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</si>
  <si>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</si>
  <si>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</si>
  <si>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</si>
  <si>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</si>
  <si>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</si>
  <si>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</si>
  <si>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</si>
  <si>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</si>
  <si>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</si>
  <si>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</si>
  <si>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</si>
  <si>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</si>
  <si>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</si>
  <si>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</si>
  <si>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</si>
  <si>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</si>
  <si>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</si>
  <si>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</si>
  <si>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</si>
  <si>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</si>
  <si>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</si>
  <si>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</si>
  <si>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</si>
  <si>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</si>
  <si>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</si>
  <si>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</si>
  <si>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</si>
  <si>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</si>
  <si>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</si>
  <si>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</si>
  <si>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</si>
  <si>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</si>
  <si>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</si>
  <si>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</si>
  <si>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</si>
  <si>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</si>
  <si>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</si>
  <si>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</si>
  <si>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</si>
  <si>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</si>
  <si>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</si>
  <si>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</si>
  <si>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</si>
  <si>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</si>
  <si>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</si>
  <si>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</si>
  <si>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</si>
  <si>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</si>
  <si>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</si>
  <si>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</si>
  <si>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</si>
  <si>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</si>
  <si>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</si>
  <si>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</si>
  <si>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</si>
  <si>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</si>
  <si>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</si>
  <si>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</si>
  <si>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</si>
  <si>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</si>
  <si>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</si>
  <si>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</si>
  <si>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</si>
  <si>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</si>
  <si>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</si>
  <si>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</si>
  <si>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</si>
  <si>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</si>
  <si>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</si>
  <si>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</si>
  <si>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</si>
  <si>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</si>
  <si>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</si>
  <si>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</si>
  <si>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</si>
  <si>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</si>
  <si>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</si>
  <si>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</si>
  <si>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</si>
  <si>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</si>
  <si>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</si>
  <si>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</si>
  <si>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</si>
  <si>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</si>
  <si>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</si>
  <si>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</si>
  <si>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</si>
  <si>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</si>
  <si>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</si>
  <si>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</si>
  <si>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</si>
  <si>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</si>
  <si>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</si>
  <si>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</si>
  <si>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</si>
  <si>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</si>
  <si>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</si>
  <si>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</si>
  <si>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</si>
  <si>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</si>
  <si>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</si>
  <si>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</si>
  <si>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</si>
  <si>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</si>
  <si>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</si>
  <si>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</si>
  <si>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</si>
  <si>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</si>
  <si>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</si>
  <si>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</si>
  <si>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</si>
  <si>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</si>
  <si>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</si>
  <si>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</si>
  <si>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</si>
  <si>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</si>
  <si>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</si>
  <si>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</si>
  <si>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</si>
  <si>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</si>
  <si>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</si>
  <si>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</si>
  <si>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</si>
  <si>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</si>
  <si>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</si>
  <si>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</si>
  <si>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</si>
  <si>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</si>
  <si>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</si>
  <si>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</si>
  <si>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</si>
  <si>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</si>
  <si>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</si>
  <si>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</si>
  <si>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</si>
  <si>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</si>
  <si>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</si>
  <si>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</si>
  <si>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</si>
  <si>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</si>
  <si>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</si>
  <si>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</si>
  <si>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</si>
  <si>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</si>
  <si>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</si>
  <si>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</si>
  <si>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</si>
  <si>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</si>
  <si>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</si>
  <si>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</si>
  <si>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</si>
  <si>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</si>
  <si>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</si>
  <si>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</si>
  <si>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</si>
  <si>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</si>
  <si>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</si>
  <si>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</si>
  <si>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</si>
  <si>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</si>
  <si>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</si>
  <si>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</si>
  <si>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</si>
  <si>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</si>
  <si>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</si>
  <si>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</si>
  <si>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</si>
  <si>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</si>
  <si>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</si>
  <si>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</si>
  <si>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</si>
  <si>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</si>
  <si>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</si>
  <si>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</si>
  <si>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</si>
  <si>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</si>
  <si>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</si>
  <si>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</si>
  <si>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</si>
  <si>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</si>
  <si>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</si>
  <si>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</si>
  <si>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</si>
  <si>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</si>
  <si>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</si>
  <si>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</si>
  <si>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</si>
  <si>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</si>
  <si>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</si>
  <si>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</si>
  <si>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</si>
  <si>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</si>
  <si>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</si>
  <si>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</si>
  <si>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</si>
  <si>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</si>
  <si>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</si>
  <si>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</si>
  <si>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</si>
  <si>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</si>
  <si>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</si>
  <si>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</si>
  <si>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</si>
  <si>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</si>
  <si>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</si>
  <si>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</si>
  <si>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</si>
  <si>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</si>
  <si>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</si>
  <si>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</si>
  <si>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</si>
  <si>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</si>
  <si>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</si>
  <si>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</si>
  <si>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</si>
  <si>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</si>
  <si>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</si>
  <si>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</si>
  <si>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</si>
  <si>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</si>
  <si>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</si>
  <si>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</si>
  <si>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</si>
  <si>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</si>
  <si>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</si>
  <si>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</si>
  <si>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</si>
  <si>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</si>
  <si>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</si>
  <si>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</si>
  <si>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</si>
  <si>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</si>
  <si>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</si>
  <si>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</si>
  <si>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</si>
  <si>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</si>
  <si>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</si>
  <si>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</si>
  <si>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</si>
  <si>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</si>
  <si>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</si>
  <si>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</si>
  <si>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</si>
  <si>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</si>
  <si>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</si>
  <si>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</si>
  <si>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</si>
  <si>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</si>
  <si>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</si>
  <si>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</si>
  <si>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</si>
  <si>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</si>
  <si>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</si>
  <si>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</si>
  <si>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</si>
  <si>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</si>
  <si>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</si>
  <si>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</si>
  <si>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</si>
  <si>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</si>
  <si>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</si>
  <si>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</si>
  <si>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</si>
  <si>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</si>
  <si>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</si>
  <si>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</si>
  <si>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</si>
  <si>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</si>
  <si>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</si>
  <si>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</si>
  <si>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</si>
  <si>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</si>
  <si>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</si>
  <si>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</si>
  <si>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</si>
  <si>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</si>
  <si>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</si>
  <si>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</si>
  <si>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</si>
  <si>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</si>
  <si>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</si>
  <si>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</si>
  <si>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</si>
  <si>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</si>
  <si>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</si>
  <si>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</si>
  <si>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</si>
  <si>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</si>
  <si>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</si>
  <si>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</si>
  <si>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</si>
  <si>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</si>
  <si>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</si>
  <si>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</si>
  <si>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</si>
  <si>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</si>
  <si>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</si>
  <si>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</si>
  <si>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</si>
  <si>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</si>
  <si>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</si>
  <si>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</si>
  <si>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</si>
  <si>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</si>
  <si>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</si>
  <si>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</si>
  <si>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</si>
  <si>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</si>
  <si>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</si>
  <si>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</si>
  <si>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</si>
  <si>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</si>
  <si>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</si>
  <si>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</si>
  <si>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</si>
  <si>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</si>
  <si>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</si>
  <si>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</si>
  <si>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</si>
  <si>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</si>
  <si>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</si>
  <si>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</si>
  <si>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</si>
  <si>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</si>
  <si>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</si>
  <si>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</si>
  <si>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</si>
  <si>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</si>
  <si>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</si>
  <si>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</si>
  <si>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</si>
  <si>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</si>
  <si>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</si>
  <si>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</si>
  <si>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</si>
  <si>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</si>
  <si>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</si>
  <si>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</si>
  <si>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</si>
  <si>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</si>
  <si>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</si>
  <si>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</si>
  <si>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</si>
  <si>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</si>
  <si>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</si>
  <si>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CELKOVÉ</t>
  </si>
  <si>
    <t>MUŽI</t>
  </si>
  <si>
    <t>ŽENY</t>
  </si>
  <si>
    <t>HS probandů</t>
  </si>
  <si>
    <t>Pohlaví</t>
  </si>
  <si>
    <t>HS     MUŽI</t>
  </si>
  <si>
    <t>HS    ŽENY</t>
  </si>
  <si>
    <t>Věk</t>
  </si>
  <si>
    <t>Četnost</t>
  </si>
  <si>
    <t>Percentil</t>
  </si>
  <si>
    <t>Z-skór</t>
  </si>
  <si>
    <t>Stanin</t>
  </si>
  <si>
    <t>HS     muži</t>
  </si>
  <si>
    <t>HS     ženy</t>
  </si>
  <si>
    <t>četnost      muži</t>
  </si>
  <si>
    <t>četnost      ženy</t>
  </si>
  <si>
    <t>TABULKA MHK</t>
  </si>
  <si>
    <t>Položka</t>
  </si>
  <si>
    <t>Faktor 1</t>
  </si>
  <si>
    <t>Znění položky</t>
  </si>
  <si>
    <t>Subškály/položky</t>
  </si>
  <si>
    <t>Faktor1</t>
  </si>
  <si>
    <t>Korigovaná korelace prvku   a celku</t>
  </si>
  <si>
    <t>Koeficient determinance</t>
  </si>
  <si>
    <t>Změna Alfa</t>
  </si>
  <si>
    <t>p5*</t>
  </si>
  <si>
    <t>*vyřazena</t>
  </si>
  <si>
    <r>
      <rPr>
        <sz val="10"/>
        <color indexed="8"/>
        <rFont val="Arial"/>
        <family val="2"/>
        <charset val="238"/>
      </rPr>
      <t>Factor Loadings (Unrotated) (Spreadsheet2)
Extraction: Principal axis factoring
(Marked loadings are &gt;,700000)</t>
    </r>
  </si>
  <si>
    <r>
      <rPr>
        <sz val="10"/>
        <color indexed="8"/>
        <rFont val="Arial"/>
        <family val="2"/>
        <charset val="238"/>
      </rPr>
      <t>Factor Loadings (Unrotated) (Spreadsheet1)
Extraction: Principal axis factoring
(Marked loadings are &gt;,700000)</t>
    </r>
  </si>
  <si>
    <t>METODA HLAVNÍ OSY</t>
  </si>
  <si>
    <t>MHS BEZ POLOŽKY Č. 5</t>
  </si>
  <si>
    <t>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</si>
</sst>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System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8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19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0" xfId="0" applyBorder="1"/>
    <xf numFmtId="0" fontId="2" fillId="0" borderId="2" xfId="0" applyFont="1" applyBorder="1"/>
    <xf numFmtId="0" fontId="2" fillId="0" borderId="0" xfId="0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4" xfId="0" applyBorder="1"/>
    <xf numFmtId="0" fontId="0" fillId="4" borderId="0" xfId="0" applyFill="1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3" xfId="0" applyBorder="1"/>
    <xf numFmtId="22" fontId="0" fillId="0" borderId="0" xfId="0" applyNumberFormat="1"/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9" fontId="4" fillId="0" borderId="0" xfId="1" applyFont="1" applyAlignment="1">
      <alignment horizontal="right" vertical="center"/>
    </xf>
    <xf numFmtId="0" fontId="3" fillId="0" borderId="0" xfId="3"/>
    <xf numFmtId="0" fontId="4" fillId="0" borderId="0" xfId="3" applyFont="1" applyAlignment="1">
      <alignment horizontal="center" vertical="top" wrapText="1"/>
    </xf>
    <xf numFmtId="0" fontId="4" fillId="0" borderId="0" xfId="3" applyFont="1" applyAlignment="1">
      <alignment horizontal="left" vertical="center"/>
    </xf>
    <xf numFmtId="164" fontId="4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 vertical="top"/>
    </xf>
    <xf numFmtId="0" fontId="4" fillId="5" borderId="0" xfId="3" applyFont="1" applyFill="1" applyAlignment="1">
      <alignment horizontal="center" vertical="top" wrapText="1"/>
    </xf>
    <xf numFmtId="164" fontId="7" fillId="0" borderId="0" xfId="3" applyNumberFormat="1" applyFont="1" applyAlignment="1">
      <alignment horizontal="right" vertical="center"/>
    </xf>
    <xf numFmtId="9" fontId="0" fillId="0" borderId="0" xfId="1" applyFont="1" applyAlignment="1">
      <alignment horizontal="left"/>
    </xf>
    <xf numFmtId="0" fontId="4" fillId="5" borderId="0" xfId="3" applyFont="1" applyFill="1" applyAlignment="1">
      <alignment horizontal="left" vertical="center"/>
    </xf>
    <xf numFmtId="165" fontId="4" fillId="0" borderId="0" xfId="3" applyNumberFormat="1" applyFont="1" applyAlignment="1">
      <alignment horizontal="right" vertical="center"/>
    </xf>
    <xf numFmtId="0" fontId="0" fillId="6" borderId="0" xfId="0" applyFill="1"/>
    <xf numFmtId="9" fontId="0" fillId="0" borderId="0" xfId="1" applyFont="1"/>
    <xf numFmtId="0" fontId="8" fillId="0" borderId="0" xfId="0" applyFont="1" applyAlignment="1">
      <alignment horizontal="left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9" fontId="0" fillId="2" borderId="0" xfId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9" fontId="0" fillId="0" borderId="0" xfId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10" fillId="7" borderId="0" xfId="0" applyFont="1" applyFill="1" applyAlignment="1">
      <alignment horizontal="center" vertical="center"/>
    </xf>
    <xf numFmtId="9" fontId="10" fillId="7" borderId="0" xfId="1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9" fontId="10" fillId="7" borderId="10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3" applyFont="1" applyAlignment="1">
      <alignment horizontal="left"/>
    </xf>
    <xf numFmtId="0" fontId="3" fillId="0" borderId="0" xfId="3"/>
    <xf numFmtId="0" fontId="4" fillId="0" borderId="0" xfId="3" applyFont="1" applyAlignment="1">
      <alignment horizontal="left" vertical="top"/>
    </xf>
    <xf numFmtId="0" fontId="4" fillId="0" borderId="0" xfId="2" applyFont="1" applyAlignment="1">
      <alignment horizontal="left" vertical="top"/>
    </xf>
    <xf numFmtId="0" fontId="3" fillId="0" borderId="0" xfId="2"/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164" fontId="6" fillId="0" borderId="0" xfId="3" applyNumberFormat="1" applyFont="1" applyAlignment="1">
      <alignment horizontal="right" vertical="center"/>
    </xf>
    <xf numFmtId="164" fontId="11" fillId="0" borderId="0" xfId="3" applyNumberFormat="1" applyFont="1" applyAlignment="1">
      <alignment horizontal="right" vertical="center"/>
    </xf>
    <xf numFmtId="0" fontId="0" fillId="7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0" fillId="10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2" fontId="13" fillId="0" borderId="0" xfId="3" applyNumberFormat="1" applyFont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3" fillId="0" borderId="0" xfId="3" applyNumberFormat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2" fontId="10" fillId="3" borderId="10" xfId="0" applyNumberFormat="1" applyFont="1" applyFill="1" applyBorder="1" applyAlignment="1">
      <alignment horizontal="center" vertical="center"/>
    </xf>
    <xf numFmtId="9" fontId="10" fillId="7" borderId="10" xfId="1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10" fillId="10" borderId="0" xfId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Alignment="1">
      <alignment horizontal="left" vertical="top"/>
    </xf>
    <xf numFmtId="2" fontId="4" fillId="7" borderId="0" xfId="4" applyNumberFormat="1" applyFont="1" applyFill="1" applyAlignment="1">
      <alignment horizontal="center" vertical="center"/>
    </xf>
    <xf numFmtId="2" fontId="4" fillId="3" borderId="0" xfId="4" applyNumberFormat="1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2" fontId="4" fillId="0" borderId="0" xfId="4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/>
    </xf>
    <xf numFmtId="164" fontId="7" fillId="0" borderId="0" xfId="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164" fontId="4" fillId="0" borderId="0" xfId="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</cellXfs>
  <cellStyles count="5">
    <cellStyle name="Normální" xfId="0" builtinId="0"/>
    <cellStyle name="Normální_faktorová analýza" xfId="2" xr:uid="{D2945EE7-C4AF-4612-80AD-36DEB0A5597E}"/>
    <cellStyle name="Normální_faktorová analýza_1" xfId="3" xr:uid="{D20C05BB-C4BE-4D7B-B3A1-585583BFBE3E}"/>
    <cellStyle name="Normální_tabulky" xfId="4" xr:uid="{BDBA957E-8027-443C-BDAF-9833C33F202C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Hrubý</a:t>
            </a:r>
            <a:r>
              <a:rPr lang="cs-CZ" baseline="0"/>
              <a:t> skór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[1]normy!$I$3</c:f>
              <c:strCache>
                <c:ptCount val="1"/>
                <c:pt idx="0">
                  <c:v>Četnost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numRef>
              <c:f>[1]normy!$H$4:$H$28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</c:numCache>
            </c:numRef>
          </c:cat>
          <c:val>
            <c:numRef>
              <c:f>[1]normy!$I$4:$I$28</c:f>
              <c:numCache>
                <c:formatCode>General</c:formatCode>
                <c:ptCount val="25"/>
                <c:pt idx="0">
                  <c:v>19</c:v>
                </c:pt>
                <c:pt idx="1">
                  <c:v>39</c:v>
                </c:pt>
                <c:pt idx="2">
                  <c:v>48</c:v>
                </c:pt>
                <c:pt idx="3">
                  <c:v>63</c:v>
                </c:pt>
                <c:pt idx="4">
                  <c:v>60</c:v>
                </c:pt>
                <c:pt idx="5">
                  <c:v>52</c:v>
                </c:pt>
                <c:pt idx="6">
                  <c:v>49</c:v>
                </c:pt>
                <c:pt idx="7">
                  <c:v>51</c:v>
                </c:pt>
                <c:pt idx="8">
                  <c:v>37</c:v>
                </c:pt>
                <c:pt idx="9">
                  <c:v>41</c:v>
                </c:pt>
                <c:pt idx="10">
                  <c:v>26</c:v>
                </c:pt>
                <c:pt idx="11">
                  <c:v>23</c:v>
                </c:pt>
                <c:pt idx="12">
                  <c:v>15</c:v>
                </c:pt>
                <c:pt idx="13">
                  <c:v>12</c:v>
                </c:pt>
                <c:pt idx="14">
                  <c:v>7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8-4F1A-BBB0-0B13CBA6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57000655"/>
        <c:axId val="457001487"/>
      </c:barChart>
      <c:catAx>
        <c:axId val="457000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7001487"/>
        <c:crosses val="autoZero"/>
        <c:auto val="1"/>
        <c:lblAlgn val="ctr"/>
        <c:lblOffset val="100"/>
        <c:noMultiLvlLbl val="0"/>
      </c:catAx>
      <c:valAx>
        <c:axId val="45700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7000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Stanin</a:t>
            </a:r>
            <a:r>
              <a:rPr lang="cs-CZ" baseline="0"/>
              <a:t> </a:t>
            </a:r>
          </a:p>
          <a:p>
            <a:pPr>
              <a:defRPr/>
            </a:pPr>
            <a:r>
              <a:rPr lang="en-US"/>
              <a:t>Četnost</a:t>
            </a:r>
            <a:r>
              <a:rPr lang="cs-CZ"/>
              <a:t> nelienární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5588440699298554"/>
          <c:y val="1.096021399170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[1]normy!$Y$3</c:f>
              <c:strCache>
                <c:ptCount val="1"/>
                <c:pt idx="0">
                  <c:v>Četnost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tx1"/>
              </a:solidFill>
            </a:ln>
            <a:effectLst/>
          </c:spPr>
          <c:invertIfNegative val="0"/>
          <c:cat>
            <c:numRef>
              <c:f>[1]normy!$X$4:$X$12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[1]normy!$Y$4:$Y$12</c:f>
              <c:numCache>
                <c:formatCode>General</c:formatCode>
                <c:ptCount val="9"/>
                <c:pt idx="0">
                  <c:v>58</c:v>
                </c:pt>
                <c:pt idx="1">
                  <c:v>0</c:v>
                </c:pt>
                <c:pt idx="2">
                  <c:v>111</c:v>
                </c:pt>
                <c:pt idx="3">
                  <c:v>60</c:v>
                </c:pt>
                <c:pt idx="4">
                  <c:v>101</c:v>
                </c:pt>
                <c:pt idx="5">
                  <c:v>129</c:v>
                </c:pt>
                <c:pt idx="6">
                  <c:v>49</c:v>
                </c:pt>
                <c:pt idx="7">
                  <c:v>27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D-447D-86D3-E58D64EBD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2558543"/>
        <c:axId val="392561871"/>
      </c:barChart>
      <c:catAx>
        <c:axId val="392558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2561871"/>
        <c:crosses val="autoZero"/>
        <c:auto val="1"/>
        <c:lblAlgn val="ctr"/>
        <c:lblOffset val="100"/>
        <c:noMultiLvlLbl val="0"/>
      </c:catAx>
      <c:valAx>
        <c:axId val="39256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2558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  <cx:data id="1">
      <cx:numDim type="val">
        <cx:f>_xlchart.v1.3</cx:f>
      </cx:numDim>
    </cx:data>
  </cx:chartData>
  <cx:chart>
    <cx:title pos="t" align="ctr" overlay="0">
      <cx:tx>
        <cx:txData>
          <cx:v>HS u mužů a žen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defRPr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HS u mužů a žen</a:t>
          </a:r>
        </a:p>
      </cx:txPr>
    </cx:title>
    <cx:plotArea>
      <cx:plotAreaRegion>
        <cx:series layoutId="boxWhisker" uniqueId="{00000003-D040-4176-9416-DE6ABBECFA38}" formatIdx="0">
          <cx:tx>
            <cx:txData>
              <cx:f/>
              <cx:v>MUŽI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4-D040-4176-9416-DE6ABBECFA38}">
          <cx:tx>
            <cx:txData>
              <cx:f/>
              <cx:v>ŽENY</cx:v>
            </cx:txData>
          </cx:tx>
          <cx:dataId val="1"/>
          <cx:layoutPr>
            <cx:visibility nonoutliers="0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HS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HS</a:t>
              </a:r>
            </a:p>
          </cx:txPr>
        </cx:title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cs-CZ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000"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defRPr>
          </a:pPr>
          <a:endParaRPr lang="cs-CZ" sz="10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x:txPr>
    </cx:legend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title pos="t" align="ctr" overlay="0">
      <cx:tx>
        <cx:txData>
          <cx:v>HS u mužů a žen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defRPr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HS u mužů a žen</a:t>
          </a:r>
        </a:p>
      </cx:txPr>
    </cx:title>
    <cx:plotArea>
      <cx:plotAreaRegion>
        <cx:series layoutId="boxWhisker" uniqueId="{00000003-D040-4176-9416-DE6ABBECFA38}" formatIdx="0">
          <cx:tx>
            <cx:txData>
              <cx:f/>
              <cx:v>MUŽI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4-D040-4176-9416-DE6ABBECFA38}">
          <cx:tx>
            <cx:txData>
              <cx:f/>
              <cx:v>ŽENY</cx:v>
            </cx:txData>
          </cx:tx>
          <cx:dataId val="1"/>
          <cx:layoutPr>
            <cx:visibility nonoutliers="0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HS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HS</a:t>
              </a:r>
            </a:p>
          </cx:txPr>
        </cx:title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00"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cs-CZ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000"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defRPr>
          </a:pPr>
          <a:endParaRPr lang="cs-CZ" sz="10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x:txPr>
    </cx:legend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306145</xdr:colOff>
      <xdr:row>12</xdr:row>
      <xdr:rowOff>28238</xdr:rowOff>
    </xdr:from>
    <xdr:to>
      <xdr:col>28</xdr:col>
      <xdr:colOff>466165</xdr:colOff>
      <xdr:row>24</xdr:row>
      <xdr:rowOff>103094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97EB0ED-4D10-4F77-BCE0-9E0B1EE5C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290841</xdr:colOff>
      <xdr:row>25</xdr:row>
      <xdr:rowOff>51772</xdr:rowOff>
    </xdr:from>
    <xdr:to>
      <xdr:col>27</xdr:col>
      <xdr:colOff>458481</xdr:colOff>
      <xdr:row>38</xdr:row>
      <xdr:rowOff>38421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F2B9FB2-9FDC-40B3-B4DD-BF8913A02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594523</xdr:colOff>
      <xdr:row>29</xdr:row>
      <xdr:rowOff>125506</xdr:rowOff>
    </xdr:from>
    <xdr:to>
      <xdr:col>13</xdr:col>
      <xdr:colOff>347994</xdr:colOff>
      <xdr:row>56</xdr:row>
      <xdr:rowOff>16300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f 4">
              <a:extLst>
                <a:ext uri="{FF2B5EF4-FFF2-40B4-BE49-F238E27FC236}">
                  <a16:creationId xmlns:a16="http://schemas.microsoft.com/office/drawing/2014/main" id="{4EF8C989-1CB7-480C-849F-831B1FC25BB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41683" y="5749066"/>
              <a:ext cx="5605631" cy="48285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  <xdr:twoCellAnchor>
    <xdr:from>
      <xdr:col>6</xdr:col>
      <xdr:colOff>594523</xdr:colOff>
      <xdr:row>29</xdr:row>
      <xdr:rowOff>125506</xdr:rowOff>
    </xdr:from>
    <xdr:to>
      <xdr:col>13</xdr:col>
      <xdr:colOff>347994</xdr:colOff>
      <xdr:row>56</xdr:row>
      <xdr:rowOff>16300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af 5">
              <a:extLst>
                <a:ext uri="{FF2B5EF4-FFF2-40B4-BE49-F238E27FC236}">
                  <a16:creationId xmlns:a16="http://schemas.microsoft.com/office/drawing/2014/main" id="{91C27EBB-2B90-40ED-975A-B9822A3AA3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41683" y="5741446"/>
              <a:ext cx="5605631" cy="48285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25;ce%20s%20da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řevrácení dat"/>
      <sheetName val="tabulky"/>
      <sheetName val="faktorová analýza"/>
      <sheetName val="vyřazeno"/>
      <sheetName val="normy"/>
      <sheetName val="reliabilita"/>
    </sheetNames>
    <sheetDataSet>
      <sheetData sheetId="0"/>
      <sheetData sheetId="1"/>
      <sheetData sheetId="2"/>
      <sheetData sheetId="3"/>
      <sheetData sheetId="4"/>
      <sheetData sheetId="5">
        <row r="3">
          <cell r="I3" t="str">
            <v>Četnost</v>
          </cell>
          <cell r="Y3" t="str">
            <v>Četnost</v>
          </cell>
        </row>
        <row r="4">
          <cell r="D4">
            <v>9</v>
          </cell>
          <cell r="E4">
            <v>12</v>
          </cell>
          <cell r="H4">
            <v>5</v>
          </cell>
          <cell r="I4">
            <v>19</v>
          </cell>
          <cell r="X4">
            <v>1</v>
          </cell>
          <cell r="Y4">
            <v>58</v>
          </cell>
        </row>
        <row r="5">
          <cell r="D5">
            <v>7</v>
          </cell>
          <cell r="E5">
            <v>5</v>
          </cell>
          <cell r="H5">
            <v>6</v>
          </cell>
          <cell r="I5">
            <v>39</v>
          </cell>
          <cell r="X5">
            <v>2</v>
          </cell>
          <cell r="Y5">
            <v>0</v>
          </cell>
        </row>
        <row r="6">
          <cell r="D6">
            <v>6</v>
          </cell>
          <cell r="E6">
            <v>16</v>
          </cell>
          <cell r="H6">
            <v>7</v>
          </cell>
          <cell r="I6">
            <v>48</v>
          </cell>
          <cell r="X6">
            <v>3</v>
          </cell>
          <cell r="Y6">
            <v>111</v>
          </cell>
        </row>
        <row r="7">
          <cell r="D7">
            <v>7</v>
          </cell>
          <cell r="E7">
            <v>14</v>
          </cell>
          <cell r="H7">
            <v>8</v>
          </cell>
          <cell r="I7">
            <v>63</v>
          </cell>
          <cell r="X7">
            <v>4</v>
          </cell>
          <cell r="Y7">
            <v>60</v>
          </cell>
        </row>
        <row r="8">
          <cell r="D8">
            <v>11</v>
          </cell>
          <cell r="E8">
            <v>16</v>
          </cell>
          <cell r="H8">
            <v>9</v>
          </cell>
          <cell r="I8">
            <v>60</v>
          </cell>
          <cell r="X8">
            <v>5</v>
          </cell>
          <cell r="Y8">
            <v>101</v>
          </cell>
        </row>
        <row r="9">
          <cell r="D9">
            <v>12</v>
          </cell>
          <cell r="E9">
            <v>11</v>
          </cell>
          <cell r="H9">
            <v>10</v>
          </cell>
          <cell r="I9">
            <v>52</v>
          </cell>
          <cell r="X9">
            <v>6</v>
          </cell>
          <cell r="Y9">
            <v>129</v>
          </cell>
        </row>
        <row r="10">
          <cell r="D10">
            <v>8</v>
          </cell>
          <cell r="E10">
            <v>11</v>
          </cell>
          <cell r="H10">
            <v>11</v>
          </cell>
          <cell r="I10">
            <v>49</v>
          </cell>
          <cell r="X10">
            <v>7</v>
          </cell>
          <cell r="Y10">
            <v>49</v>
          </cell>
        </row>
        <row r="11">
          <cell r="D11">
            <v>8</v>
          </cell>
          <cell r="E11">
            <v>8</v>
          </cell>
          <cell r="H11">
            <v>12</v>
          </cell>
          <cell r="I11">
            <v>51</v>
          </cell>
          <cell r="X11">
            <v>8</v>
          </cell>
          <cell r="Y11">
            <v>27</v>
          </cell>
        </row>
        <row r="12">
          <cell r="D12">
            <v>12</v>
          </cell>
          <cell r="E12">
            <v>13</v>
          </cell>
          <cell r="H12">
            <v>13</v>
          </cell>
          <cell r="I12">
            <v>37</v>
          </cell>
          <cell r="X12">
            <v>9</v>
          </cell>
          <cell r="Y12">
            <v>13</v>
          </cell>
        </row>
        <row r="13">
          <cell r="D13">
            <v>9</v>
          </cell>
          <cell r="E13">
            <v>11</v>
          </cell>
          <cell r="H13">
            <v>14</v>
          </cell>
          <cell r="I13">
            <v>41</v>
          </cell>
        </row>
        <row r="14">
          <cell r="D14">
            <v>8</v>
          </cell>
          <cell r="E14">
            <v>13</v>
          </cell>
          <cell r="H14">
            <v>15</v>
          </cell>
          <cell r="I14">
            <v>26</v>
          </cell>
        </row>
        <row r="15">
          <cell r="D15">
            <v>9</v>
          </cell>
          <cell r="E15">
            <v>16</v>
          </cell>
          <cell r="H15">
            <v>16</v>
          </cell>
          <cell r="I15">
            <v>23</v>
          </cell>
        </row>
        <row r="16">
          <cell r="D16">
            <v>6</v>
          </cell>
          <cell r="E16">
            <v>5</v>
          </cell>
          <cell r="H16">
            <v>17</v>
          </cell>
          <cell r="I16">
            <v>15</v>
          </cell>
        </row>
        <row r="17">
          <cell r="D17">
            <v>7</v>
          </cell>
          <cell r="E17">
            <v>8</v>
          </cell>
          <cell r="H17">
            <v>18</v>
          </cell>
          <cell r="I17">
            <v>12</v>
          </cell>
        </row>
        <row r="18">
          <cell r="D18">
            <v>9</v>
          </cell>
          <cell r="E18">
            <v>13</v>
          </cell>
          <cell r="H18">
            <v>19</v>
          </cell>
          <cell r="I18">
            <v>7</v>
          </cell>
        </row>
        <row r="19">
          <cell r="D19">
            <v>5</v>
          </cell>
          <cell r="E19">
            <v>12</v>
          </cell>
          <cell r="H19">
            <v>20</v>
          </cell>
          <cell r="I19">
            <v>1</v>
          </cell>
        </row>
        <row r="20">
          <cell r="D20">
            <v>7</v>
          </cell>
          <cell r="E20">
            <v>13</v>
          </cell>
          <cell r="H20">
            <v>21</v>
          </cell>
          <cell r="I20">
            <v>2</v>
          </cell>
        </row>
        <row r="21">
          <cell r="D21">
            <v>6</v>
          </cell>
          <cell r="E21">
            <v>6</v>
          </cell>
          <cell r="H21">
            <v>22</v>
          </cell>
          <cell r="I21">
            <v>0</v>
          </cell>
        </row>
        <row r="22">
          <cell r="D22">
            <v>6</v>
          </cell>
          <cell r="E22">
            <v>9</v>
          </cell>
          <cell r="H22">
            <v>23</v>
          </cell>
          <cell r="I22">
            <v>2</v>
          </cell>
        </row>
        <row r="23">
          <cell r="D23">
            <v>6</v>
          </cell>
          <cell r="E23">
            <v>14</v>
          </cell>
          <cell r="H23">
            <v>24</v>
          </cell>
          <cell r="I23">
            <v>0</v>
          </cell>
        </row>
        <row r="24">
          <cell r="D24">
            <v>7</v>
          </cell>
          <cell r="E24">
            <v>9</v>
          </cell>
          <cell r="H24">
            <v>25</v>
          </cell>
          <cell r="I24">
            <v>1</v>
          </cell>
        </row>
        <row r="25">
          <cell r="D25">
            <v>11</v>
          </cell>
          <cell r="E25">
            <v>13</v>
          </cell>
        </row>
        <row r="26">
          <cell r="D26">
            <v>10</v>
          </cell>
          <cell r="E26">
            <v>6</v>
          </cell>
        </row>
        <row r="27">
          <cell r="D27">
            <v>18</v>
          </cell>
          <cell r="E27">
            <v>5</v>
          </cell>
        </row>
        <row r="28">
          <cell r="D28">
            <v>7</v>
          </cell>
          <cell r="E28">
            <v>7</v>
          </cell>
        </row>
        <row r="29">
          <cell r="D29">
            <v>7</v>
          </cell>
          <cell r="E29">
            <v>9</v>
          </cell>
        </row>
        <row r="30">
          <cell r="D30">
            <v>12</v>
          </cell>
          <cell r="E30">
            <v>18</v>
          </cell>
        </row>
        <row r="31">
          <cell r="D31">
            <v>16</v>
          </cell>
          <cell r="E31">
            <v>18</v>
          </cell>
        </row>
        <row r="32">
          <cell r="D32">
            <v>8</v>
          </cell>
          <cell r="E32">
            <v>10</v>
          </cell>
        </row>
        <row r="33">
          <cell r="D33">
            <v>7</v>
          </cell>
          <cell r="E33">
            <v>11</v>
          </cell>
        </row>
        <row r="34">
          <cell r="D34">
            <v>11</v>
          </cell>
          <cell r="E34">
            <v>9</v>
          </cell>
        </row>
        <row r="35">
          <cell r="D35">
            <v>8</v>
          </cell>
          <cell r="E35">
            <v>11</v>
          </cell>
        </row>
        <row r="36">
          <cell r="D36">
            <v>10</v>
          </cell>
          <cell r="E36">
            <v>9</v>
          </cell>
        </row>
        <row r="37">
          <cell r="D37">
            <v>8</v>
          </cell>
          <cell r="E37">
            <v>5</v>
          </cell>
        </row>
        <row r="38">
          <cell r="D38">
            <v>11</v>
          </cell>
          <cell r="E38">
            <v>13</v>
          </cell>
        </row>
        <row r="39">
          <cell r="D39">
            <v>16</v>
          </cell>
          <cell r="E39">
            <v>9</v>
          </cell>
        </row>
        <row r="40">
          <cell r="D40">
            <v>10</v>
          </cell>
          <cell r="E40">
            <v>8</v>
          </cell>
        </row>
        <row r="41">
          <cell r="D41">
            <v>7</v>
          </cell>
          <cell r="E41">
            <v>8</v>
          </cell>
        </row>
        <row r="42">
          <cell r="D42">
            <v>19</v>
          </cell>
          <cell r="E42">
            <v>9</v>
          </cell>
        </row>
        <row r="43">
          <cell r="D43">
            <v>9</v>
          </cell>
          <cell r="E43">
            <v>15</v>
          </cell>
        </row>
        <row r="44">
          <cell r="D44">
            <v>9</v>
          </cell>
          <cell r="E44">
            <v>9</v>
          </cell>
        </row>
        <row r="45">
          <cell r="D45">
            <v>8</v>
          </cell>
          <cell r="E45">
            <v>10</v>
          </cell>
        </row>
        <row r="46">
          <cell r="D46">
            <v>13</v>
          </cell>
          <cell r="E46">
            <v>8</v>
          </cell>
        </row>
        <row r="47">
          <cell r="D47">
            <v>11</v>
          </cell>
          <cell r="E47">
            <v>8</v>
          </cell>
        </row>
        <row r="48">
          <cell r="D48">
            <v>6</v>
          </cell>
          <cell r="E48">
            <v>14</v>
          </cell>
        </row>
        <row r="49">
          <cell r="D49">
            <v>13</v>
          </cell>
          <cell r="E49">
            <v>7</v>
          </cell>
        </row>
        <row r="50">
          <cell r="D50">
            <v>12</v>
          </cell>
          <cell r="E50">
            <v>11</v>
          </cell>
        </row>
        <row r="51">
          <cell r="D51">
            <v>6</v>
          </cell>
          <cell r="E51">
            <v>8</v>
          </cell>
        </row>
        <row r="52">
          <cell r="D52">
            <v>11</v>
          </cell>
          <cell r="E52">
            <v>9</v>
          </cell>
        </row>
        <row r="53">
          <cell r="D53">
            <v>8</v>
          </cell>
          <cell r="E53">
            <v>9</v>
          </cell>
        </row>
        <row r="54">
          <cell r="D54">
            <v>9</v>
          </cell>
          <cell r="E54">
            <v>8</v>
          </cell>
        </row>
        <row r="55">
          <cell r="D55">
            <v>7</v>
          </cell>
          <cell r="E55">
            <v>10</v>
          </cell>
        </row>
        <row r="56">
          <cell r="D56">
            <v>10</v>
          </cell>
          <cell r="E56">
            <v>8</v>
          </cell>
        </row>
        <row r="57">
          <cell r="D57">
            <v>6</v>
          </cell>
          <cell r="E57">
            <v>15</v>
          </cell>
        </row>
        <row r="58">
          <cell r="D58">
            <v>6</v>
          </cell>
          <cell r="E58">
            <v>9</v>
          </cell>
        </row>
        <row r="59">
          <cell r="D59">
            <v>15</v>
          </cell>
          <cell r="E59">
            <v>11</v>
          </cell>
        </row>
        <row r="60">
          <cell r="D60">
            <v>6</v>
          </cell>
          <cell r="E60">
            <v>13</v>
          </cell>
        </row>
        <row r="61">
          <cell r="D61">
            <v>13</v>
          </cell>
          <cell r="E61">
            <v>7</v>
          </cell>
        </row>
        <row r="62">
          <cell r="D62">
            <v>9</v>
          </cell>
          <cell r="E62">
            <v>9</v>
          </cell>
        </row>
        <row r="63">
          <cell r="D63">
            <v>10</v>
          </cell>
          <cell r="E63">
            <v>13</v>
          </cell>
        </row>
        <row r="64">
          <cell r="D64">
            <v>12</v>
          </cell>
          <cell r="E64">
            <v>14</v>
          </cell>
        </row>
        <row r="65">
          <cell r="D65">
            <v>15</v>
          </cell>
          <cell r="E65">
            <v>10</v>
          </cell>
        </row>
        <row r="66">
          <cell r="D66">
            <v>9</v>
          </cell>
          <cell r="E66">
            <v>13</v>
          </cell>
        </row>
        <row r="67">
          <cell r="D67">
            <v>8</v>
          </cell>
          <cell r="E67">
            <v>12</v>
          </cell>
        </row>
        <row r="68">
          <cell r="D68">
            <v>12</v>
          </cell>
          <cell r="E68">
            <v>7</v>
          </cell>
        </row>
        <row r="69">
          <cell r="D69">
            <v>11</v>
          </cell>
          <cell r="E69">
            <v>10</v>
          </cell>
        </row>
        <row r="70">
          <cell r="D70">
            <v>8</v>
          </cell>
          <cell r="E70">
            <v>11</v>
          </cell>
        </row>
        <row r="71">
          <cell r="D71">
            <v>10</v>
          </cell>
          <cell r="E71">
            <v>12</v>
          </cell>
        </row>
        <row r="72">
          <cell r="D72">
            <v>9</v>
          </cell>
          <cell r="E72">
            <v>14</v>
          </cell>
        </row>
        <row r="73">
          <cell r="D73">
            <v>6</v>
          </cell>
          <cell r="E73">
            <v>16</v>
          </cell>
        </row>
        <row r="74">
          <cell r="D74">
            <v>10</v>
          </cell>
          <cell r="E74">
            <v>13</v>
          </cell>
        </row>
        <row r="75">
          <cell r="D75">
            <v>16</v>
          </cell>
          <cell r="E75">
            <v>13</v>
          </cell>
        </row>
        <row r="76">
          <cell r="D76">
            <v>9</v>
          </cell>
          <cell r="E76">
            <v>9</v>
          </cell>
        </row>
        <row r="77">
          <cell r="D77">
            <v>6</v>
          </cell>
          <cell r="E77">
            <v>14</v>
          </cell>
        </row>
        <row r="78">
          <cell r="D78">
            <v>10</v>
          </cell>
          <cell r="E78">
            <v>10</v>
          </cell>
        </row>
        <row r="79">
          <cell r="D79">
            <v>6</v>
          </cell>
          <cell r="E79">
            <v>6</v>
          </cell>
        </row>
        <row r="80">
          <cell r="D80">
            <v>12</v>
          </cell>
          <cell r="E80">
            <v>10</v>
          </cell>
        </row>
        <row r="81">
          <cell r="D81">
            <v>11</v>
          </cell>
          <cell r="E81">
            <v>14</v>
          </cell>
        </row>
        <row r="82">
          <cell r="D82">
            <v>8</v>
          </cell>
          <cell r="E82">
            <v>11</v>
          </cell>
        </row>
        <row r="83">
          <cell r="D83">
            <v>7</v>
          </cell>
          <cell r="E83">
            <v>10</v>
          </cell>
        </row>
        <row r="84">
          <cell r="D84">
            <v>8</v>
          </cell>
          <cell r="E84">
            <v>6</v>
          </cell>
        </row>
        <row r="85">
          <cell r="D85">
            <v>8</v>
          </cell>
          <cell r="E85">
            <v>8</v>
          </cell>
        </row>
        <row r="86">
          <cell r="D86">
            <v>11</v>
          </cell>
          <cell r="E86">
            <v>8</v>
          </cell>
        </row>
        <row r="87">
          <cell r="D87">
            <v>10</v>
          </cell>
          <cell r="E87">
            <v>14</v>
          </cell>
        </row>
        <row r="88">
          <cell r="D88">
            <v>5</v>
          </cell>
          <cell r="E88">
            <v>12</v>
          </cell>
        </row>
        <row r="89">
          <cell r="D89">
            <v>21</v>
          </cell>
          <cell r="E89">
            <v>7</v>
          </cell>
        </row>
        <row r="90">
          <cell r="D90">
            <v>10</v>
          </cell>
          <cell r="E90">
            <v>15</v>
          </cell>
        </row>
        <row r="91">
          <cell r="D91">
            <v>10</v>
          </cell>
          <cell r="E91">
            <v>10</v>
          </cell>
        </row>
        <row r="92">
          <cell r="D92">
            <v>9</v>
          </cell>
          <cell r="E92">
            <v>8</v>
          </cell>
        </row>
        <row r="93">
          <cell r="D93">
            <v>13</v>
          </cell>
          <cell r="E93">
            <v>9</v>
          </cell>
        </row>
        <row r="94">
          <cell r="D94">
            <v>6</v>
          </cell>
          <cell r="E94">
            <v>15</v>
          </cell>
        </row>
        <row r="95">
          <cell r="D95">
            <v>13</v>
          </cell>
          <cell r="E95">
            <v>8</v>
          </cell>
        </row>
        <row r="96">
          <cell r="D96">
            <v>12</v>
          </cell>
          <cell r="E96">
            <v>14</v>
          </cell>
        </row>
        <row r="97">
          <cell r="D97">
            <v>10</v>
          </cell>
          <cell r="E97">
            <v>6</v>
          </cell>
        </row>
        <row r="98">
          <cell r="D98">
            <v>10</v>
          </cell>
          <cell r="E98">
            <v>10</v>
          </cell>
        </row>
        <row r="99">
          <cell r="D99">
            <v>7</v>
          </cell>
          <cell r="E99">
            <v>10</v>
          </cell>
        </row>
        <row r="100">
          <cell r="D100">
            <v>9</v>
          </cell>
          <cell r="E100">
            <v>8</v>
          </cell>
        </row>
        <row r="101">
          <cell r="D101">
            <v>11</v>
          </cell>
          <cell r="E101">
            <v>5</v>
          </cell>
        </row>
        <row r="102">
          <cell r="D102">
            <v>14</v>
          </cell>
          <cell r="E102">
            <v>7</v>
          </cell>
        </row>
        <row r="103">
          <cell r="E103">
            <v>5</v>
          </cell>
        </row>
        <row r="104">
          <cell r="E104">
            <v>6</v>
          </cell>
        </row>
        <row r="105">
          <cell r="E105">
            <v>13</v>
          </cell>
        </row>
        <row r="106">
          <cell r="E106">
            <v>15</v>
          </cell>
        </row>
        <row r="107">
          <cell r="E107">
            <v>13</v>
          </cell>
        </row>
        <row r="108">
          <cell r="E108">
            <v>11</v>
          </cell>
        </row>
        <row r="109">
          <cell r="E109">
            <v>7</v>
          </cell>
        </row>
        <row r="110">
          <cell r="E110">
            <v>7</v>
          </cell>
        </row>
        <row r="111">
          <cell r="E111">
            <v>9</v>
          </cell>
        </row>
        <row r="112">
          <cell r="E112">
            <v>11</v>
          </cell>
        </row>
        <row r="113">
          <cell r="E113">
            <v>8</v>
          </cell>
        </row>
        <row r="114">
          <cell r="E114">
            <v>19</v>
          </cell>
        </row>
        <row r="115">
          <cell r="E115">
            <v>13</v>
          </cell>
        </row>
        <row r="116">
          <cell r="E116">
            <v>10</v>
          </cell>
        </row>
        <row r="117">
          <cell r="E117">
            <v>9</v>
          </cell>
        </row>
        <row r="118">
          <cell r="E118">
            <v>14</v>
          </cell>
        </row>
        <row r="119">
          <cell r="E119">
            <v>9</v>
          </cell>
        </row>
        <row r="120">
          <cell r="E120">
            <v>14</v>
          </cell>
        </row>
        <row r="121">
          <cell r="E121">
            <v>10</v>
          </cell>
        </row>
        <row r="122">
          <cell r="E122">
            <v>12</v>
          </cell>
        </row>
        <row r="123">
          <cell r="E123">
            <v>6</v>
          </cell>
        </row>
        <row r="124">
          <cell r="E124">
            <v>17</v>
          </cell>
        </row>
        <row r="125">
          <cell r="E125">
            <v>10</v>
          </cell>
        </row>
        <row r="126">
          <cell r="E126">
            <v>8</v>
          </cell>
        </row>
        <row r="127">
          <cell r="E127">
            <v>14</v>
          </cell>
        </row>
        <row r="128">
          <cell r="E128">
            <v>7</v>
          </cell>
        </row>
        <row r="129">
          <cell r="E129">
            <v>7</v>
          </cell>
        </row>
        <row r="130">
          <cell r="E130">
            <v>14</v>
          </cell>
        </row>
        <row r="131">
          <cell r="E131">
            <v>12</v>
          </cell>
        </row>
        <row r="132">
          <cell r="E132">
            <v>15</v>
          </cell>
        </row>
        <row r="133">
          <cell r="E133">
            <v>10</v>
          </cell>
        </row>
        <row r="134">
          <cell r="E134">
            <v>23</v>
          </cell>
        </row>
        <row r="135">
          <cell r="E135">
            <v>9</v>
          </cell>
        </row>
        <row r="136">
          <cell r="E136">
            <v>12</v>
          </cell>
        </row>
        <row r="137">
          <cell r="E137">
            <v>15</v>
          </cell>
        </row>
        <row r="138">
          <cell r="E138">
            <v>5</v>
          </cell>
        </row>
        <row r="139">
          <cell r="E139">
            <v>8</v>
          </cell>
        </row>
        <row r="140">
          <cell r="E140">
            <v>9</v>
          </cell>
        </row>
        <row r="141">
          <cell r="E141">
            <v>9</v>
          </cell>
        </row>
        <row r="142">
          <cell r="E142">
            <v>11</v>
          </cell>
        </row>
        <row r="143">
          <cell r="E143">
            <v>12</v>
          </cell>
        </row>
        <row r="144">
          <cell r="E144">
            <v>9</v>
          </cell>
        </row>
        <row r="145">
          <cell r="E145">
            <v>7</v>
          </cell>
        </row>
        <row r="146">
          <cell r="E146">
            <v>8</v>
          </cell>
        </row>
        <row r="147">
          <cell r="E147">
            <v>12</v>
          </cell>
        </row>
        <row r="148">
          <cell r="E148">
            <v>8</v>
          </cell>
        </row>
        <row r="149">
          <cell r="E149">
            <v>6</v>
          </cell>
        </row>
        <row r="150">
          <cell r="E150">
            <v>7</v>
          </cell>
        </row>
        <row r="151">
          <cell r="E151">
            <v>7</v>
          </cell>
        </row>
        <row r="152">
          <cell r="E152">
            <v>8</v>
          </cell>
        </row>
        <row r="153">
          <cell r="E153">
            <v>7</v>
          </cell>
        </row>
        <row r="154">
          <cell r="E154">
            <v>8</v>
          </cell>
        </row>
        <row r="155">
          <cell r="E155">
            <v>9</v>
          </cell>
        </row>
        <row r="156">
          <cell r="E156">
            <v>10</v>
          </cell>
        </row>
        <row r="157">
          <cell r="E157">
            <v>16</v>
          </cell>
        </row>
        <row r="158">
          <cell r="E158">
            <v>5</v>
          </cell>
        </row>
        <row r="159">
          <cell r="E159">
            <v>16</v>
          </cell>
        </row>
        <row r="160">
          <cell r="E160">
            <v>8</v>
          </cell>
        </row>
        <row r="161">
          <cell r="E161">
            <v>9</v>
          </cell>
        </row>
        <row r="162">
          <cell r="E162">
            <v>12</v>
          </cell>
        </row>
        <row r="163">
          <cell r="E163">
            <v>9</v>
          </cell>
        </row>
        <row r="164">
          <cell r="E164">
            <v>7</v>
          </cell>
        </row>
        <row r="165">
          <cell r="E165">
            <v>17</v>
          </cell>
        </row>
        <row r="166">
          <cell r="E166">
            <v>10</v>
          </cell>
        </row>
        <row r="167">
          <cell r="E167">
            <v>6</v>
          </cell>
        </row>
        <row r="168">
          <cell r="E168">
            <v>14</v>
          </cell>
        </row>
        <row r="169">
          <cell r="E169">
            <v>19</v>
          </cell>
        </row>
        <row r="170">
          <cell r="E170">
            <v>7</v>
          </cell>
        </row>
        <row r="171">
          <cell r="E171">
            <v>14</v>
          </cell>
        </row>
        <row r="172">
          <cell r="E172">
            <v>16</v>
          </cell>
        </row>
        <row r="173">
          <cell r="E173">
            <v>7</v>
          </cell>
        </row>
        <row r="174">
          <cell r="E174">
            <v>6</v>
          </cell>
        </row>
        <row r="175">
          <cell r="E175">
            <v>13</v>
          </cell>
        </row>
        <row r="176">
          <cell r="E176">
            <v>12</v>
          </cell>
        </row>
        <row r="177">
          <cell r="E177">
            <v>14</v>
          </cell>
        </row>
        <row r="178">
          <cell r="E178">
            <v>6</v>
          </cell>
        </row>
        <row r="179">
          <cell r="E179">
            <v>19</v>
          </cell>
        </row>
        <row r="180">
          <cell r="E180">
            <v>8</v>
          </cell>
        </row>
        <row r="181">
          <cell r="E181">
            <v>7</v>
          </cell>
        </row>
        <row r="182">
          <cell r="E182">
            <v>13</v>
          </cell>
        </row>
        <row r="183">
          <cell r="E183">
            <v>12</v>
          </cell>
        </row>
        <row r="184">
          <cell r="E184">
            <v>14</v>
          </cell>
        </row>
        <row r="185">
          <cell r="E185">
            <v>14</v>
          </cell>
        </row>
        <row r="186">
          <cell r="E186">
            <v>8</v>
          </cell>
        </row>
        <row r="187">
          <cell r="E187">
            <v>7</v>
          </cell>
        </row>
        <row r="188">
          <cell r="E188">
            <v>15</v>
          </cell>
        </row>
        <row r="189">
          <cell r="E189">
            <v>10</v>
          </cell>
        </row>
        <row r="190">
          <cell r="E190">
            <v>8</v>
          </cell>
        </row>
        <row r="191">
          <cell r="E191">
            <v>10</v>
          </cell>
        </row>
        <row r="192">
          <cell r="E192">
            <v>15</v>
          </cell>
        </row>
        <row r="193">
          <cell r="E193">
            <v>11</v>
          </cell>
        </row>
        <row r="194">
          <cell r="E194">
            <v>14</v>
          </cell>
        </row>
        <row r="195">
          <cell r="E195">
            <v>12</v>
          </cell>
        </row>
        <row r="196">
          <cell r="E196">
            <v>7</v>
          </cell>
        </row>
        <row r="197">
          <cell r="E197">
            <v>8</v>
          </cell>
        </row>
        <row r="198">
          <cell r="E198">
            <v>5</v>
          </cell>
        </row>
        <row r="199">
          <cell r="E199">
            <v>16</v>
          </cell>
        </row>
        <row r="200">
          <cell r="E200">
            <v>5</v>
          </cell>
        </row>
        <row r="201">
          <cell r="E201">
            <v>9</v>
          </cell>
        </row>
        <row r="202">
          <cell r="E202">
            <v>8</v>
          </cell>
        </row>
        <row r="203">
          <cell r="E203">
            <v>12</v>
          </cell>
        </row>
        <row r="204">
          <cell r="E204">
            <v>11</v>
          </cell>
        </row>
        <row r="205">
          <cell r="E205">
            <v>8</v>
          </cell>
        </row>
        <row r="206">
          <cell r="E206">
            <v>17</v>
          </cell>
        </row>
        <row r="207">
          <cell r="E207">
            <v>9</v>
          </cell>
        </row>
        <row r="208">
          <cell r="E208">
            <v>7</v>
          </cell>
        </row>
        <row r="209">
          <cell r="E209">
            <v>15</v>
          </cell>
        </row>
        <row r="210">
          <cell r="E210">
            <v>21</v>
          </cell>
        </row>
        <row r="211">
          <cell r="E211">
            <v>14</v>
          </cell>
        </row>
        <row r="212">
          <cell r="E212">
            <v>6</v>
          </cell>
        </row>
        <row r="213">
          <cell r="E213">
            <v>10</v>
          </cell>
        </row>
        <row r="214">
          <cell r="E214">
            <v>18</v>
          </cell>
        </row>
        <row r="215">
          <cell r="E215">
            <v>8</v>
          </cell>
        </row>
        <row r="216">
          <cell r="E216">
            <v>6</v>
          </cell>
        </row>
        <row r="217">
          <cell r="E217">
            <v>5</v>
          </cell>
        </row>
        <row r="218">
          <cell r="E218">
            <v>10</v>
          </cell>
        </row>
        <row r="219">
          <cell r="E219">
            <v>9</v>
          </cell>
        </row>
        <row r="220">
          <cell r="E220">
            <v>9</v>
          </cell>
        </row>
        <row r="221">
          <cell r="E221">
            <v>9</v>
          </cell>
        </row>
        <row r="222">
          <cell r="E222">
            <v>8</v>
          </cell>
        </row>
        <row r="223">
          <cell r="E223">
            <v>5</v>
          </cell>
        </row>
        <row r="224">
          <cell r="E224">
            <v>20</v>
          </cell>
        </row>
        <row r="225">
          <cell r="E225">
            <v>11</v>
          </cell>
        </row>
        <row r="226">
          <cell r="E226">
            <v>8</v>
          </cell>
        </row>
        <row r="227">
          <cell r="E227">
            <v>13</v>
          </cell>
        </row>
        <row r="228">
          <cell r="E228">
            <v>9</v>
          </cell>
        </row>
        <row r="229">
          <cell r="E229">
            <v>14</v>
          </cell>
        </row>
        <row r="230">
          <cell r="E230">
            <v>14</v>
          </cell>
        </row>
        <row r="231">
          <cell r="E231">
            <v>10</v>
          </cell>
        </row>
        <row r="232">
          <cell r="E232">
            <v>8</v>
          </cell>
        </row>
        <row r="233">
          <cell r="E233">
            <v>17</v>
          </cell>
        </row>
        <row r="234">
          <cell r="E234">
            <v>7</v>
          </cell>
        </row>
        <row r="235">
          <cell r="E235">
            <v>9</v>
          </cell>
        </row>
        <row r="236">
          <cell r="E236">
            <v>8</v>
          </cell>
        </row>
        <row r="237">
          <cell r="E237">
            <v>12</v>
          </cell>
        </row>
        <row r="238">
          <cell r="E238">
            <v>14</v>
          </cell>
        </row>
        <row r="239">
          <cell r="E239">
            <v>16</v>
          </cell>
        </row>
        <row r="240">
          <cell r="E240">
            <v>6</v>
          </cell>
        </row>
        <row r="241">
          <cell r="E241">
            <v>14</v>
          </cell>
        </row>
        <row r="242">
          <cell r="E242">
            <v>9</v>
          </cell>
        </row>
        <row r="243">
          <cell r="E243">
            <v>11</v>
          </cell>
        </row>
        <row r="244">
          <cell r="E244">
            <v>13</v>
          </cell>
        </row>
        <row r="245">
          <cell r="E245">
            <v>17</v>
          </cell>
        </row>
        <row r="246">
          <cell r="E246">
            <v>8</v>
          </cell>
        </row>
        <row r="247">
          <cell r="E247">
            <v>12</v>
          </cell>
        </row>
        <row r="248">
          <cell r="E248">
            <v>11</v>
          </cell>
        </row>
        <row r="249">
          <cell r="E249">
            <v>10</v>
          </cell>
        </row>
        <row r="250">
          <cell r="E250">
            <v>9</v>
          </cell>
        </row>
        <row r="251">
          <cell r="E251">
            <v>12</v>
          </cell>
        </row>
        <row r="252">
          <cell r="E252">
            <v>10</v>
          </cell>
        </row>
        <row r="253">
          <cell r="E253">
            <v>8</v>
          </cell>
        </row>
        <row r="254">
          <cell r="E254">
            <v>12</v>
          </cell>
        </row>
        <row r="255">
          <cell r="E255">
            <v>14</v>
          </cell>
        </row>
        <row r="256">
          <cell r="E256">
            <v>11</v>
          </cell>
        </row>
        <row r="257">
          <cell r="E257">
            <v>6</v>
          </cell>
        </row>
        <row r="258">
          <cell r="E258">
            <v>7</v>
          </cell>
        </row>
        <row r="259">
          <cell r="E259">
            <v>25</v>
          </cell>
        </row>
        <row r="260">
          <cell r="E260">
            <v>14</v>
          </cell>
        </row>
        <row r="261">
          <cell r="E261">
            <v>14</v>
          </cell>
        </row>
        <row r="262">
          <cell r="E262">
            <v>18</v>
          </cell>
        </row>
        <row r="263">
          <cell r="E263">
            <v>7</v>
          </cell>
        </row>
        <row r="264">
          <cell r="E264">
            <v>9</v>
          </cell>
        </row>
        <row r="265">
          <cell r="E265">
            <v>10</v>
          </cell>
        </row>
        <row r="266">
          <cell r="E266">
            <v>8</v>
          </cell>
        </row>
        <row r="267">
          <cell r="E267">
            <v>16</v>
          </cell>
        </row>
        <row r="268">
          <cell r="E268">
            <v>6</v>
          </cell>
        </row>
        <row r="269">
          <cell r="E269">
            <v>8</v>
          </cell>
        </row>
        <row r="270">
          <cell r="E270">
            <v>14</v>
          </cell>
        </row>
        <row r="271">
          <cell r="E271">
            <v>11</v>
          </cell>
        </row>
        <row r="272">
          <cell r="E272">
            <v>13</v>
          </cell>
        </row>
        <row r="273">
          <cell r="E273">
            <v>11</v>
          </cell>
        </row>
        <row r="274">
          <cell r="E274">
            <v>13</v>
          </cell>
        </row>
        <row r="275">
          <cell r="E275">
            <v>17</v>
          </cell>
        </row>
        <row r="276">
          <cell r="E276">
            <v>12</v>
          </cell>
        </row>
        <row r="277">
          <cell r="E277">
            <v>11</v>
          </cell>
        </row>
        <row r="278">
          <cell r="E278">
            <v>14</v>
          </cell>
        </row>
        <row r="279">
          <cell r="E279">
            <v>15</v>
          </cell>
        </row>
        <row r="280">
          <cell r="E280">
            <v>19</v>
          </cell>
        </row>
        <row r="281">
          <cell r="E281">
            <v>11</v>
          </cell>
        </row>
        <row r="282">
          <cell r="E282">
            <v>12</v>
          </cell>
        </row>
        <row r="283">
          <cell r="E283">
            <v>12</v>
          </cell>
        </row>
        <row r="284">
          <cell r="E284">
            <v>14</v>
          </cell>
        </row>
        <row r="285">
          <cell r="E285">
            <v>11</v>
          </cell>
        </row>
        <row r="286">
          <cell r="E286">
            <v>16</v>
          </cell>
        </row>
        <row r="287">
          <cell r="E287">
            <v>14</v>
          </cell>
        </row>
        <row r="288">
          <cell r="E288">
            <v>12</v>
          </cell>
        </row>
        <row r="289">
          <cell r="E289">
            <v>12</v>
          </cell>
        </row>
        <row r="290">
          <cell r="E290">
            <v>17</v>
          </cell>
        </row>
        <row r="291">
          <cell r="E291">
            <v>5</v>
          </cell>
        </row>
        <row r="292">
          <cell r="E292">
            <v>11</v>
          </cell>
        </row>
        <row r="293">
          <cell r="E293">
            <v>9</v>
          </cell>
        </row>
        <row r="294">
          <cell r="E294">
            <v>15</v>
          </cell>
        </row>
        <row r="295">
          <cell r="E295">
            <v>9</v>
          </cell>
        </row>
        <row r="296">
          <cell r="E296">
            <v>16</v>
          </cell>
        </row>
        <row r="297">
          <cell r="E297">
            <v>13</v>
          </cell>
        </row>
        <row r="298">
          <cell r="E298">
            <v>12</v>
          </cell>
        </row>
        <row r="299">
          <cell r="E299">
            <v>12</v>
          </cell>
        </row>
        <row r="300">
          <cell r="E300">
            <v>12</v>
          </cell>
        </row>
        <row r="301">
          <cell r="E301">
            <v>11</v>
          </cell>
        </row>
        <row r="302">
          <cell r="E302">
            <v>5</v>
          </cell>
        </row>
        <row r="303">
          <cell r="E303">
            <v>15</v>
          </cell>
        </row>
        <row r="304">
          <cell r="E304">
            <v>9</v>
          </cell>
        </row>
        <row r="305">
          <cell r="E305">
            <v>11</v>
          </cell>
        </row>
        <row r="306">
          <cell r="E306">
            <v>8</v>
          </cell>
        </row>
        <row r="307">
          <cell r="E307">
            <v>12</v>
          </cell>
        </row>
        <row r="308">
          <cell r="E308">
            <v>14</v>
          </cell>
        </row>
        <row r="309">
          <cell r="E309">
            <v>8</v>
          </cell>
        </row>
        <row r="310">
          <cell r="E310">
            <v>16</v>
          </cell>
        </row>
        <row r="311">
          <cell r="E311">
            <v>12</v>
          </cell>
        </row>
        <row r="312">
          <cell r="E312">
            <v>7</v>
          </cell>
        </row>
        <row r="313">
          <cell r="E313">
            <v>18</v>
          </cell>
        </row>
        <row r="314">
          <cell r="E314">
            <v>14</v>
          </cell>
        </row>
        <row r="315">
          <cell r="E315">
            <v>14</v>
          </cell>
        </row>
        <row r="316">
          <cell r="E316">
            <v>10</v>
          </cell>
        </row>
        <row r="317">
          <cell r="E317">
            <v>13</v>
          </cell>
        </row>
        <row r="318">
          <cell r="E318">
            <v>6</v>
          </cell>
        </row>
        <row r="319">
          <cell r="E319">
            <v>5</v>
          </cell>
        </row>
        <row r="320">
          <cell r="E320">
            <v>16</v>
          </cell>
        </row>
        <row r="321">
          <cell r="E321">
            <v>11</v>
          </cell>
        </row>
        <row r="322">
          <cell r="E322">
            <v>11</v>
          </cell>
        </row>
        <row r="323">
          <cell r="E323">
            <v>16</v>
          </cell>
        </row>
        <row r="324">
          <cell r="E324">
            <v>10</v>
          </cell>
        </row>
        <row r="325">
          <cell r="E325">
            <v>6</v>
          </cell>
        </row>
        <row r="326">
          <cell r="E326">
            <v>14</v>
          </cell>
        </row>
        <row r="327">
          <cell r="E327">
            <v>15</v>
          </cell>
        </row>
        <row r="328">
          <cell r="E328">
            <v>8</v>
          </cell>
        </row>
        <row r="329">
          <cell r="E329">
            <v>9</v>
          </cell>
        </row>
        <row r="330">
          <cell r="E330">
            <v>18</v>
          </cell>
        </row>
        <row r="331">
          <cell r="E331">
            <v>8</v>
          </cell>
        </row>
        <row r="332">
          <cell r="E332">
            <v>9</v>
          </cell>
        </row>
        <row r="333">
          <cell r="E333">
            <v>8</v>
          </cell>
        </row>
        <row r="334">
          <cell r="E334">
            <v>7</v>
          </cell>
        </row>
        <row r="335">
          <cell r="E335">
            <v>11</v>
          </cell>
        </row>
        <row r="336">
          <cell r="E336">
            <v>16</v>
          </cell>
        </row>
        <row r="337">
          <cell r="E337">
            <v>17</v>
          </cell>
        </row>
        <row r="338">
          <cell r="E338">
            <v>13</v>
          </cell>
        </row>
        <row r="339">
          <cell r="E339">
            <v>11</v>
          </cell>
        </row>
        <row r="340">
          <cell r="E340">
            <v>15</v>
          </cell>
        </row>
        <row r="341">
          <cell r="E341">
            <v>23</v>
          </cell>
        </row>
        <row r="342">
          <cell r="E342">
            <v>10</v>
          </cell>
        </row>
        <row r="343">
          <cell r="E343">
            <v>13</v>
          </cell>
        </row>
        <row r="344">
          <cell r="E344">
            <v>11</v>
          </cell>
        </row>
        <row r="345">
          <cell r="E345">
            <v>12</v>
          </cell>
        </row>
        <row r="346">
          <cell r="E346">
            <v>12</v>
          </cell>
        </row>
        <row r="347">
          <cell r="E347">
            <v>9</v>
          </cell>
        </row>
        <row r="348">
          <cell r="E348">
            <v>7</v>
          </cell>
        </row>
        <row r="349">
          <cell r="E349">
            <v>8</v>
          </cell>
        </row>
        <row r="350">
          <cell r="E350">
            <v>9</v>
          </cell>
        </row>
        <row r="351">
          <cell r="E351">
            <v>5</v>
          </cell>
        </row>
        <row r="352">
          <cell r="E352">
            <v>6</v>
          </cell>
        </row>
        <row r="353">
          <cell r="E353">
            <v>6</v>
          </cell>
        </row>
        <row r="354">
          <cell r="E354">
            <v>15</v>
          </cell>
        </row>
        <row r="355">
          <cell r="E355">
            <v>10</v>
          </cell>
        </row>
        <row r="356">
          <cell r="E356">
            <v>15</v>
          </cell>
        </row>
        <row r="357">
          <cell r="E357">
            <v>12</v>
          </cell>
        </row>
        <row r="358">
          <cell r="E358">
            <v>12</v>
          </cell>
        </row>
        <row r="359">
          <cell r="E359">
            <v>13</v>
          </cell>
        </row>
        <row r="360">
          <cell r="E360">
            <v>11</v>
          </cell>
        </row>
        <row r="361">
          <cell r="E361">
            <v>8</v>
          </cell>
        </row>
        <row r="362">
          <cell r="E362">
            <v>10</v>
          </cell>
        </row>
        <row r="363">
          <cell r="E363">
            <v>11</v>
          </cell>
        </row>
        <row r="364">
          <cell r="E364">
            <v>7</v>
          </cell>
        </row>
        <row r="365">
          <cell r="E365">
            <v>13</v>
          </cell>
        </row>
        <row r="366">
          <cell r="E366">
            <v>12</v>
          </cell>
        </row>
        <row r="367">
          <cell r="E367">
            <v>15</v>
          </cell>
        </row>
        <row r="368">
          <cell r="E368">
            <v>7</v>
          </cell>
        </row>
        <row r="369">
          <cell r="E369">
            <v>13</v>
          </cell>
        </row>
        <row r="370">
          <cell r="E370">
            <v>17</v>
          </cell>
        </row>
        <row r="371">
          <cell r="E371">
            <v>13</v>
          </cell>
        </row>
        <row r="372">
          <cell r="E372">
            <v>5</v>
          </cell>
        </row>
        <row r="373">
          <cell r="E373">
            <v>13</v>
          </cell>
        </row>
        <row r="374">
          <cell r="E374">
            <v>18</v>
          </cell>
        </row>
        <row r="375">
          <cell r="E375">
            <v>18</v>
          </cell>
        </row>
        <row r="376">
          <cell r="E376">
            <v>19</v>
          </cell>
        </row>
        <row r="377">
          <cell r="E377">
            <v>17</v>
          </cell>
        </row>
        <row r="378">
          <cell r="E378">
            <v>7</v>
          </cell>
        </row>
        <row r="379">
          <cell r="E379">
            <v>10</v>
          </cell>
        </row>
        <row r="380">
          <cell r="E380">
            <v>9</v>
          </cell>
        </row>
        <row r="381">
          <cell r="E381">
            <v>12</v>
          </cell>
        </row>
        <row r="382">
          <cell r="E382">
            <v>6</v>
          </cell>
        </row>
        <row r="383">
          <cell r="E383">
            <v>12</v>
          </cell>
        </row>
        <row r="384">
          <cell r="E384">
            <v>17</v>
          </cell>
        </row>
        <row r="385">
          <cell r="E385">
            <v>16</v>
          </cell>
        </row>
        <row r="386">
          <cell r="E386">
            <v>17</v>
          </cell>
        </row>
        <row r="387">
          <cell r="E387">
            <v>10</v>
          </cell>
        </row>
        <row r="388">
          <cell r="E388">
            <v>17</v>
          </cell>
        </row>
        <row r="389">
          <cell r="E389">
            <v>7</v>
          </cell>
        </row>
        <row r="390">
          <cell r="E390">
            <v>11</v>
          </cell>
        </row>
        <row r="391">
          <cell r="E391">
            <v>17</v>
          </cell>
        </row>
        <row r="392">
          <cell r="E392">
            <v>9</v>
          </cell>
        </row>
        <row r="393">
          <cell r="E393">
            <v>10</v>
          </cell>
        </row>
        <row r="394">
          <cell r="E394">
            <v>11</v>
          </cell>
        </row>
        <row r="395">
          <cell r="E395">
            <v>18</v>
          </cell>
        </row>
        <row r="396">
          <cell r="E396">
            <v>9</v>
          </cell>
        </row>
        <row r="397">
          <cell r="E397">
            <v>16</v>
          </cell>
        </row>
        <row r="398">
          <cell r="E398">
            <v>8</v>
          </cell>
        </row>
        <row r="399">
          <cell r="E399">
            <v>10</v>
          </cell>
        </row>
        <row r="400">
          <cell r="E400">
            <v>6</v>
          </cell>
        </row>
        <row r="401">
          <cell r="E401">
            <v>15</v>
          </cell>
        </row>
        <row r="402">
          <cell r="E402">
            <v>7</v>
          </cell>
        </row>
        <row r="403">
          <cell r="E403">
            <v>16</v>
          </cell>
        </row>
        <row r="404">
          <cell r="E404">
            <v>7</v>
          </cell>
        </row>
        <row r="405">
          <cell r="E405">
            <v>13</v>
          </cell>
        </row>
        <row r="406">
          <cell r="E406">
            <v>6</v>
          </cell>
        </row>
        <row r="407">
          <cell r="E407">
            <v>7</v>
          </cell>
        </row>
        <row r="408">
          <cell r="E408">
            <v>15</v>
          </cell>
        </row>
        <row r="409">
          <cell r="E409">
            <v>10</v>
          </cell>
        </row>
        <row r="410">
          <cell r="E410">
            <v>16</v>
          </cell>
        </row>
        <row r="411">
          <cell r="E411">
            <v>12</v>
          </cell>
        </row>
        <row r="412">
          <cell r="E412">
            <v>14</v>
          </cell>
        </row>
        <row r="413">
          <cell r="E413">
            <v>15</v>
          </cell>
        </row>
        <row r="414">
          <cell r="E414">
            <v>13</v>
          </cell>
        </row>
        <row r="415">
          <cell r="E415">
            <v>15</v>
          </cell>
        </row>
        <row r="416">
          <cell r="E416">
            <v>14</v>
          </cell>
        </row>
        <row r="417">
          <cell r="E417">
            <v>10</v>
          </cell>
        </row>
        <row r="418">
          <cell r="E418">
            <v>9</v>
          </cell>
        </row>
        <row r="419">
          <cell r="E419">
            <v>8</v>
          </cell>
        </row>
        <row r="420">
          <cell r="E420">
            <v>12</v>
          </cell>
        </row>
        <row r="421">
          <cell r="E421">
            <v>15</v>
          </cell>
        </row>
        <row r="422">
          <cell r="E422">
            <v>19</v>
          </cell>
        </row>
        <row r="423">
          <cell r="E423">
            <v>7</v>
          </cell>
        </row>
        <row r="424">
          <cell r="E424">
            <v>15</v>
          </cell>
        </row>
        <row r="425">
          <cell r="E425">
            <v>12</v>
          </cell>
        </row>
        <row r="426">
          <cell r="E426">
            <v>6</v>
          </cell>
        </row>
        <row r="427">
          <cell r="E427">
            <v>9</v>
          </cell>
        </row>
        <row r="428">
          <cell r="E428">
            <v>8</v>
          </cell>
        </row>
        <row r="429">
          <cell r="E429">
            <v>11</v>
          </cell>
        </row>
        <row r="430">
          <cell r="E430">
            <v>12</v>
          </cell>
        </row>
        <row r="431">
          <cell r="E431">
            <v>12</v>
          </cell>
        </row>
        <row r="432">
          <cell r="E432">
            <v>8</v>
          </cell>
        </row>
        <row r="433">
          <cell r="E433">
            <v>8</v>
          </cell>
        </row>
        <row r="434">
          <cell r="E434">
            <v>11</v>
          </cell>
        </row>
        <row r="435">
          <cell r="E435">
            <v>6</v>
          </cell>
        </row>
        <row r="436">
          <cell r="E436">
            <v>7</v>
          </cell>
        </row>
        <row r="437">
          <cell r="E437">
            <v>13</v>
          </cell>
        </row>
        <row r="438">
          <cell r="E438">
            <v>18</v>
          </cell>
        </row>
        <row r="439">
          <cell r="E439">
            <v>14</v>
          </cell>
        </row>
        <row r="440">
          <cell r="E440">
            <v>8</v>
          </cell>
        </row>
        <row r="441">
          <cell r="E441">
            <v>12</v>
          </cell>
        </row>
        <row r="442">
          <cell r="E442">
            <v>14</v>
          </cell>
        </row>
        <row r="443">
          <cell r="E443">
            <v>11</v>
          </cell>
        </row>
        <row r="444">
          <cell r="E444">
            <v>18</v>
          </cell>
        </row>
        <row r="445">
          <cell r="E445">
            <v>17</v>
          </cell>
        </row>
        <row r="446">
          <cell r="E446">
            <v>9</v>
          </cell>
        </row>
        <row r="447">
          <cell r="E447">
            <v>10</v>
          </cell>
        </row>
        <row r="448">
          <cell r="E448">
            <v>14</v>
          </cell>
        </row>
        <row r="449">
          <cell r="E449">
            <v>10</v>
          </cell>
        </row>
        <row r="450">
          <cell r="E450">
            <v>12</v>
          </cell>
        </row>
        <row r="451">
          <cell r="E451">
            <v>11</v>
          </cell>
        </row>
        <row r="452">
          <cell r="E452">
            <v>10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51"/>
  <sheetViews>
    <sheetView tabSelected="1" zoomScaleNormal="100" workbookViewId="0">
      <selection activeCell="M13" sqref="M13"/>
    </sheetView>
  </sheetViews>
  <sheetFormatPr defaultRowHeight="14.4" x14ac:dyDescent="0.3"/>
  <cols>
    <col min="1" max="1" width="10.6640625" customWidth="1"/>
    <col min="2" max="2" width="7.109375" customWidth="1"/>
    <col min="3" max="3" width="6.5546875" customWidth="1"/>
    <col min="9" max="9" width="8.88671875" style="77"/>
    <col min="14" max="14" width="8.88671875" style="4"/>
    <col min="15" max="15" width="8.88671875" style="77"/>
    <col min="16" max="16" width="8.88671875" style="7"/>
    <col min="18" max="18" width="8.88671875" style="11"/>
    <col min="20" max="20" width="10.5546875" style="6" customWidth="1"/>
    <col min="21" max="21" width="7.88671875" customWidth="1"/>
    <col min="22" max="22" width="8.88671875" style="7"/>
    <col min="26" max="26" width="8.88671875" style="77"/>
    <col min="27" max="27" width="8.88671875" style="7"/>
    <col min="32" max="32" width="8.88671875" style="77"/>
    <col min="33" max="33" width="8.88671875" style="7"/>
    <col min="38" max="38" width="8.88671875" style="77"/>
    <col min="39" max="39" width="8.88671875" style="7"/>
    <col min="44" max="44" width="8.88671875" style="77"/>
  </cols>
  <sheetData>
    <row r="1" spans="1:47" x14ac:dyDescent="0.3">
      <c r="A1" s="5" t="s">
        <v>34</v>
      </c>
      <c r="B1" s="1"/>
      <c r="D1" s="1"/>
      <c r="N1"/>
      <c r="R1" s="71" t="s">
        <v>18</v>
      </c>
      <c r="T1" s="8" t="s">
        <v>19</v>
      </c>
    </row>
    <row r="2" spans="1:47" ht="20.399999999999999" customHeight="1" x14ac:dyDescent="0.3">
      <c r="E2" s="5" t="s">
        <v>11</v>
      </c>
      <c r="F2" s="5" t="s">
        <v>12</v>
      </c>
      <c r="G2" s="5" t="s">
        <v>12</v>
      </c>
      <c r="H2" s="5" t="s">
        <v>11</v>
      </c>
      <c r="I2" s="79" t="s">
        <v>11</v>
      </c>
      <c r="J2" s="5" t="s">
        <v>12</v>
      </c>
      <c r="K2" s="5" t="s">
        <v>4</v>
      </c>
      <c r="N2"/>
      <c r="O2" s="79" t="s">
        <v>658</v>
      </c>
      <c r="R2" s="71" t="s">
        <v>17</v>
      </c>
      <c r="V2" s="9" t="s">
        <v>11</v>
      </c>
      <c r="W2" s="5" t="s">
        <v>12</v>
      </c>
      <c r="X2" s="5" t="s">
        <v>12</v>
      </c>
      <c r="Y2" s="5" t="s">
        <v>11</v>
      </c>
      <c r="Z2" s="79" t="s">
        <v>11</v>
      </c>
      <c r="AA2" s="9" t="s">
        <v>12</v>
      </c>
      <c r="AB2" s="5" t="s">
        <v>11</v>
      </c>
      <c r="AC2" s="5" t="s">
        <v>12</v>
      </c>
      <c r="AD2" s="5" t="s">
        <v>12</v>
      </c>
      <c r="AE2" s="5" t="s">
        <v>11</v>
      </c>
      <c r="AF2" s="79" t="s">
        <v>11</v>
      </c>
      <c r="AG2" s="9" t="s">
        <v>12</v>
      </c>
      <c r="AH2" s="5" t="s">
        <v>4</v>
      </c>
    </row>
    <row r="3" spans="1:47" s="3" customFormat="1" ht="28.8" customHeight="1" thickBot="1" x14ac:dyDescent="0.35">
      <c r="A3" s="2" t="s">
        <v>0</v>
      </c>
      <c r="B3" s="2" t="s">
        <v>1</v>
      </c>
      <c r="C3" s="2" t="s">
        <v>2</v>
      </c>
      <c r="D3" s="2" t="s">
        <v>3</v>
      </c>
      <c r="E3" s="12" t="s">
        <v>5</v>
      </c>
      <c r="F3" s="12" t="s">
        <v>6</v>
      </c>
      <c r="G3" s="12" t="s">
        <v>7</v>
      </c>
      <c r="H3" s="12" t="s">
        <v>8</v>
      </c>
      <c r="I3" s="78" t="s">
        <v>9</v>
      </c>
      <c r="J3" s="12" t="s">
        <v>10</v>
      </c>
      <c r="K3" s="2" t="s">
        <v>5</v>
      </c>
      <c r="L3" s="2" t="s">
        <v>6</v>
      </c>
      <c r="M3" s="2" t="s">
        <v>7</v>
      </c>
      <c r="N3" s="2" t="s">
        <v>8</v>
      </c>
      <c r="O3" s="78" t="s">
        <v>657</v>
      </c>
      <c r="P3" s="13" t="s">
        <v>10</v>
      </c>
      <c r="Q3" s="14" t="s">
        <v>13</v>
      </c>
      <c r="R3" s="15" t="s">
        <v>14</v>
      </c>
      <c r="T3" s="16" t="s">
        <v>0</v>
      </c>
      <c r="U3" s="2" t="s">
        <v>1</v>
      </c>
      <c r="V3" s="20" t="s">
        <v>20</v>
      </c>
      <c r="W3" s="12" t="s">
        <v>21</v>
      </c>
      <c r="X3" s="12" t="s">
        <v>22</v>
      </c>
      <c r="Y3" s="12" t="s">
        <v>23</v>
      </c>
      <c r="Z3" s="78" t="s">
        <v>24</v>
      </c>
      <c r="AA3" s="20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78" t="s">
        <v>30</v>
      </c>
      <c r="AG3" s="13" t="s">
        <v>31</v>
      </c>
      <c r="AH3" s="21" t="s">
        <v>20</v>
      </c>
      <c r="AI3" s="21" t="s">
        <v>21</v>
      </c>
      <c r="AJ3" s="21" t="s">
        <v>22</v>
      </c>
      <c r="AK3" s="21" t="s">
        <v>23</v>
      </c>
      <c r="AL3" s="80" t="s">
        <v>24</v>
      </c>
      <c r="AM3" s="22" t="s">
        <v>25</v>
      </c>
      <c r="AN3" s="23" t="s">
        <v>26</v>
      </c>
      <c r="AO3" s="23" t="s">
        <v>27</v>
      </c>
      <c r="AP3" s="23" t="s">
        <v>28</v>
      </c>
      <c r="AQ3" s="23" t="s">
        <v>29</v>
      </c>
      <c r="AR3" s="80" t="s">
        <v>30</v>
      </c>
      <c r="AS3" s="24" t="s">
        <v>31</v>
      </c>
      <c r="AT3" s="25" t="s">
        <v>32</v>
      </c>
      <c r="AU3" s="14" t="s">
        <v>33</v>
      </c>
    </row>
    <row r="4" spans="1:47" x14ac:dyDescent="0.3">
      <c r="A4">
        <v>26535</v>
      </c>
      <c r="B4">
        <v>0</v>
      </c>
      <c r="C4">
        <v>1998</v>
      </c>
      <c r="D4">
        <f t="shared" ref="D4:D67" si="0">2022-C4</f>
        <v>24</v>
      </c>
      <c r="E4">
        <v>2</v>
      </c>
      <c r="F4">
        <v>2</v>
      </c>
      <c r="G4">
        <v>2</v>
      </c>
      <c r="H4">
        <v>1</v>
      </c>
      <c r="I4" s="77">
        <v>4</v>
      </c>
      <c r="J4">
        <v>5</v>
      </c>
      <c r="K4">
        <f>E4</f>
        <v>2</v>
      </c>
      <c r="L4">
        <f>6-F4</f>
        <v>4</v>
      </c>
      <c r="M4">
        <f>6-G4</f>
        <v>4</v>
      </c>
      <c r="N4">
        <f>H4</f>
        <v>1</v>
      </c>
      <c r="O4" s="77">
        <f>I4</f>
        <v>4</v>
      </c>
      <c r="P4" s="7">
        <f>6-J4</f>
        <v>1</v>
      </c>
      <c r="Q4">
        <f>SUM(K4,L4,M4,N4,P4)</f>
        <v>12</v>
      </c>
      <c r="R4" s="11">
        <v>3</v>
      </c>
      <c r="T4" s="6">
        <v>26540</v>
      </c>
      <c r="U4">
        <v>0</v>
      </c>
      <c r="V4" s="7">
        <v>1</v>
      </c>
      <c r="W4">
        <v>5</v>
      </c>
      <c r="X4">
        <v>5</v>
      </c>
      <c r="Y4">
        <v>1</v>
      </c>
      <c r="Z4" s="77">
        <v>4</v>
      </c>
      <c r="AA4" s="7">
        <v>5</v>
      </c>
      <c r="AB4">
        <v>1</v>
      </c>
      <c r="AC4">
        <v>4</v>
      </c>
      <c r="AD4">
        <v>5</v>
      </c>
      <c r="AE4">
        <v>1</v>
      </c>
      <c r="AF4" s="77">
        <v>4</v>
      </c>
      <c r="AG4" s="7">
        <v>5</v>
      </c>
      <c r="AH4">
        <f>V4</f>
        <v>1</v>
      </c>
      <c r="AI4">
        <f>6-W4</f>
        <v>1</v>
      </c>
      <c r="AJ4">
        <f>6-X4</f>
        <v>1</v>
      </c>
      <c r="AK4">
        <f>Y4</f>
        <v>1</v>
      </c>
      <c r="AL4" s="77">
        <f>Z4</f>
        <v>4</v>
      </c>
      <c r="AM4" s="7">
        <f>6-AA4</f>
        <v>1</v>
      </c>
      <c r="AN4">
        <f>AB4</f>
        <v>1</v>
      </c>
      <c r="AO4">
        <f>6-AC4</f>
        <v>2</v>
      </c>
      <c r="AP4">
        <f>6-AD4</f>
        <v>1</v>
      </c>
      <c r="AQ4">
        <f>AE4</f>
        <v>1</v>
      </c>
      <c r="AR4" s="77">
        <f>AF4</f>
        <v>4</v>
      </c>
      <c r="AS4" s="17">
        <f>6-AG4</f>
        <v>1</v>
      </c>
      <c r="AT4">
        <f>SUM(AH4,AI4,AJ4,AK4,AM4)</f>
        <v>5</v>
      </c>
      <c r="AU4">
        <f>SUM(AN4,AO4,AP4,AQ4,AS4)</f>
        <v>6</v>
      </c>
    </row>
    <row r="5" spans="1:47" x14ac:dyDescent="0.3">
      <c r="A5">
        <v>26540</v>
      </c>
      <c r="B5">
        <v>0</v>
      </c>
      <c r="C5">
        <v>2000</v>
      </c>
      <c r="D5">
        <f t="shared" si="0"/>
        <v>22</v>
      </c>
      <c r="E5">
        <v>1</v>
      </c>
      <c r="F5">
        <v>5</v>
      </c>
      <c r="G5">
        <v>5</v>
      </c>
      <c r="H5">
        <v>1</v>
      </c>
      <c r="I5" s="77">
        <v>4</v>
      </c>
      <c r="J5">
        <v>5</v>
      </c>
      <c r="K5">
        <f t="shared" ref="K5:K68" si="1">E5</f>
        <v>1</v>
      </c>
      <c r="L5">
        <f t="shared" ref="L5:L68" si="2">6-F5</f>
        <v>1</v>
      </c>
      <c r="M5">
        <f t="shared" ref="M5:M68" si="3">6-G5</f>
        <v>1</v>
      </c>
      <c r="N5">
        <f t="shared" ref="N5:N68" si="4">H5</f>
        <v>1</v>
      </c>
      <c r="O5" s="77">
        <f t="shared" ref="O5:O68" si="5">I5</f>
        <v>4</v>
      </c>
      <c r="P5" s="7">
        <f t="shared" ref="P5:P68" si="6">6-J5</f>
        <v>1</v>
      </c>
      <c r="Q5">
        <f t="shared" ref="Q5:Q68" si="7">SUM(K5,L5,M5,N5,P5)</f>
        <v>5</v>
      </c>
      <c r="R5" s="11">
        <v>0</v>
      </c>
      <c r="T5" s="6">
        <v>26538</v>
      </c>
      <c r="U5">
        <v>0</v>
      </c>
      <c r="V5" s="7">
        <v>2</v>
      </c>
      <c r="W5">
        <v>4</v>
      </c>
      <c r="X5">
        <v>2</v>
      </c>
      <c r="Y5">
        <v>2</v>
      </c>
      <c r="Z5" s="77">
        <v>4</v>
      </c>
      <c r="AA5" s="7">
        <v>5</v>
      </c>
      <c r="AB5">
        <v>2</v>
      </c>
      <c r="AC5">
        <v>4</v>
      </c>
      <c r="AD5">
        <v>4</v>
      </c>
      <c r="AE5">
        <v>1</v>
      </c>
      <c r="AF5" s="77">
        <v>4</v>
      </c>
      <c r="AG5" s="7">
        <v>5</v>
      </c>
      <c r="AH5">
        <f t="shared" ref="AH5:AH48" si="8">V5</f>
        <v>2</v>
      </c>
      <c r="AI5">
        <f t="shared" ref="AI5:AJ48" si="9">6-W5</f>
        <v>2</v>
      </c>
      <c r="AJ5">
        <f t="shared" si="9"/>
        <v>4</v>
      </c>
      <c r="AK5">
        <f t="shared" ref="AK5:AL48" si="10">Y5</f>
        <v>2</v>
      </c>
      <c r="AL5" s="77">
        <f t="shared" si="10"/>
        <v>4</v>
      </c>
      <c r="AM5" s="7">
        <f t="shared" ref="AM5:AM48" si="11">6-AA5</f>
        <v>1</v>
      </c>
      <c r="AN5">
        <f t="shared" ref="AN5:AN48" si="12">AB5</f>
        <v>2</v>
      </c>
      <c r="AO5">
        <f t="shared" ref="AO5:AP48" si="13">6-AC5</f>
        <v>2</v>
      </c>
      <c r="AP5">
        <f t="shared" si="13"/>
        <v>2</v>
      </c>
      <c r="AQ5">
        <f t="shared" ref="AQ5:AR48" si="14">AE5</f>
        <v>1</v>
      </c>
      <c r="AR5" s="77">
        <f t="shared" si="14"/>
        <v>4</v>
      </c>
      <c r="AS5" s="17">
        <f t="shared" ref="AS5:AS48" si="15">6-AG5</f>
        <v>1</v>
      </c>
      <c r="AT5">
        <f t="shared" ref="AT5:AT48" si="16">SUM(AH5,AI5,AJ5,AK5,AM5)</f>
        <v>11</v>
      </c>
      <c r="AU5">
        <f t="shared" ref="AU5:AU48" si="17">SUM(AN5,AO5,AP5,AQ5,AS5)</f>
        <v>8</v>
      </c>
    </row>
    <row r="6" spans="1:47" x14ac:dyDescent="0.3">
      <c r="A6">
        <v>26543</v>
      </c>
      <c r="B6">
        <v>0</v>
      </c>
      <c r="C6">
        <v>1995</v>
      </c>
      <c r="D6">
        <f t="shared" si="0"/>
        <v>27</v>
      </c>
      <c r="E6">
        <v>4</v>
      </c>
      <c r="F6">
        <v>2</v>
      </c>
      <c r="G6">
        <v>3</v>
      </c>
      <c r="H6">
        <v>2</v>
      </c>
      <c r="I6" s="77">
        <v>4</v>
      </c>
      <c r="J6">
        <v>3</v>
      </c>
      <c r="K6">
        <f t="shared" si="1"/>
        <v>4</v>
      </c>
      <c r="L6">
        <f t="shared" si="2"/>
        <v>4</v>
      </c>
      <c r="M6">
        <f t="shared" si="3"/>
        <v>3</v>
      </c>
      <c r="N6">
        <f t="shared" si="4"/>
        <v>2</v>
      </c>
      <c r="O6" s="77">
        <f t="shared" si="5"/>
        <v>4</v>
      </c>
      <c r="P6" s="7">
        <f t="shared" si="6"/>
        <v>3</v>
      </c>
      <c r="Q6">
        <f t="shared" si="7"/>
        <v>16</v>
      </c>
      <c r="R6" s="11">
        <v>5</v>
      </c>
      <c r="T6" s="6">
        <v>26525</v>
      </c>
      <c r="U6">
        <v>0</v>
      </c>
      <c r="V6" s="7">
        <v>2</v>
      </c>
      <c r="W6">
        <v>4</v>
      </c>
      <c r="X6">
        <v>4</v>
      </c>
      <c r="Y6">
        <v>1</v>
      </c>
      <c r="Z6" s="77">
        <v>5</v>
      </c>
      <c r="AA6" s="7">
        <v>5</v>
      </c>
      <c r="AB6">
        <v>1</v>
      </c>
      <c r="AC6">
        <v>5</v>
      </c>
      <c r="AD6">
        <v>5</v>
      </c>
      <c r="AE6">
        <v>1</v>
      </c>
      <c r="AF6" s="77">
        <v>5</v>
      </c>
      <c r="AG6" s="7">
        <v>5</v>
      </c>
      <c r="AH6">
        <f t="shared" si="8"/>
        <v>2</v>
      </c>
      <c r="AI6">
        <f t="shared" si="9"/>
        <v>2</v>
      </c>
      <c r="AJ6">
        <f t="shared" si="9"/>
        <v>2</v>
      </c>
      <c r="AK6">
        <f t="shared" si="10"/>
        <v>1</v>
      </c>
      <c r="AL6" s="77">
        <f t="shared" si="10"/>
        <v>5</v>
      </c>
      <c r="AM6" s="7">
        <f t="shared" si="11"/>
        <v>1</v>
      </c>
      <c r="AN6">
        <f t="shared" si="12"/>
        <v>1</v>
      </c>
      <c r="AO6">
        <f t="shared" si="13"/>
        <v>1</v>
      </c>
      <c r="AP6">
        <f t="shared" si="13"/>
        <v>1</v>
      </c>
      <c r="AQ6">
        <f t="shared" si="14"/>
        <v>1</v>
      </c>
      <c r="AR6" s="77">
        <f t="shared" si="14"/>
        <v>5</v>
      </c>
      <c r="AS6" s="17">
        <f t="shared" si="15"/>
        <v>1</v>
      </c>
      <c r="AT6">
        <f t="shared" si="16"/>
        <v>8</v>
      </c>
      <c r="AU6">
        <f t="shared" si="17"/>
        <v>5</v>
      </c>
    </row>
    <row r="7" spans="1:47" x14ac:dyDescent="0.3">
      <c r="A7">
        <v>26550</v>
      </c>
      <c r="B7">
        <v>0</v>
      </c>
      <c r="C7">
        <v>2001</v>
      </c>
      <c r="D7">
        <f t="shared" si="0"/>
        <v>21</v>
      </c>
      <c r="E7">
        <v>2</v>
      </c>
      <c r="F7">
        <v>2</v>
      </c>
      <c r="G7">
        <v>3</v>
      </c>
      <c r="H7">
        <v>1</v>
      </c>
      <c r="I7" s="77">
        <v>4</v>
      </c>
      <c r="J7">
        <v>2</v>
      </c>
      <c r="K7">
        <f t="shared" si="1"/>
        <v>2</v>
      </c>
      <c r="L7">
        <f t="shared" si="2"/>
        <v>4</v>
      </c>
      <c r="M7">
        <f t="shared" si="3"/>
        <v>3</v>
      </c>
      <c r="N7">
        <f t="shared" si="4"/>
        <v>1</v>
      </c>
      <c r="O7" s="77">
        <f t="shared" si="5"/>
        <v>4</v>
      </c>
      <c r="P7" s="7">
        <f t="shared" si="6"/>
        <v>4</v>
      </c>
      <c r="Q7">
        <f t="shared" si="7"/>
        <v>14</v>
      </c>
      <c r="R7" s="11">
        <v>0</v>
      </c>
      <c r="T7" s="6">
        <v>26653</v>
      </c>
      <c r="U7">
        <v>1</v>
      </c>
      <c r="V7" s="7">
        <v>1</v>
      </c>
      <c r="W7">
        <v>4</v>
      </c>
      <c r="X7">
        <v>3</v>
      </c>
      <c r="Y7">
        <v>1</v>
      </c>
      <c r="Z7" s="77">
        <v>5</v>
      </c>
      <c r="AA7" s="7">
        <v>4</v>
      </c>
      <c r="AB7">
        <v>1</v>
      </c>
      <c r="AC7">
        <v>4</v>
      </c>
      <c r="AD7">
        <v>3</v>
      </c>
      <c r="AE7">
        <v>1</v>
      </c>
      <c r="AF7" s="77">
        <v>4</v>
      </c>
      <c r="AG7" s="7">
        <v>3</v>
      </c>
      <c r="AH7">
        <f t="shared" si="8"/>
        <v>1</v>
      </c>
      <c r="AI7">
        <f t="shared" si="9"/>
        <v>2</v>
      </c>
      <c r="AJ7">
        <f t="shared" si="9"/>
        <v>3</v>
      </c>
      <c r="AK7">
        <f t="shared" si="10"/>
        <v>1</v>
      </c>
      <c r="AL7" s="77">
        <f t="shared" si="10"/>
        <v>5</v>
      </c>
      <c r="AM7" s="7">
        <f t="shared" si="11"/>
        <v>2</v>
      </c>
      <c r="AN7">
        <f t="shared" si="12"/>
        <v>1</v>
      </c>
      <c r="AO7">
        <f t="shared" si="13"/>
        <v>2</v>
      </c>
      <c r="AP7">
        <f t="shared" si="13"/>
        <v>3</v>
      </c>
      <c r="AQ7">
        <f t="shared" si="14"/>
        <v>1</v>
      </c>
      <c r="AR7" s="77">
        <f t="shared" si="14"/>
        <v>4</v>
      </c>
      <c r="AS7" s="17">
        <f t="shared" si="15"/>
        <v>3</v>
      </c>
      <c r="AT7">
        <f t="shared" si="16"/>
        <v>9</v>
      </c>
      <c r="AU7">
        <f t="shared" si="17"/>
        <v>10</v>
      </c>
    </row>
    <row r="8" spans="1:47" x14ac:dyDescent="0.3">
      <c r="A8">
        <v>26554</v>
      </c>
      <c r="B8">
        <v>0</v>
      </c>
      <c r="C8">
        <v>2005</v>
      </c>
      <c r="D8">
        <f t="shared" si="0"/>
        <v>17</v>
      </c>
      <c r="E8">
        <v>4</v>
      </c>
      <c r="F8">
        <v>2</v>
      </c>
      <c r="G8">
        <v>3</v>
      </c>
      <c r="H8">
        <v>3</v>
      </c>
      <c r="I8" s="77">
        <v>5</v>
      </c>
      <c r="J8">
        <v>4</v>
      </c>
      <c r="K8">
        <f t="shared" si="1"/>
        <v>4</v>
      </c>
      <c r="L8">
        <f t="shared" si="2"/>
        <v>4</v>
      </c>
      <c r="M8">
        <f t="shared" si="3"/>
        <v>3</v>
      </c>
      <c r="N8">
        <f t="shared" si="4"/>
        <v>3</v>
      </c>
      <c r="O8" s="77">
        <f t="shared" si="5"/>
        <v>5</v>
      </c>
      <c r="P8" s="7">
        <f t="shared" si="6"/>
        <v>2</v>
      </c>
      <c r="Q8">
        <f t="shared" si="7"/>
        <v>16</v>
      </c>
      <c r="R8" s="11">
        <v>5</v>
      </c>
      <c r="T8" s="6">
        <v>26665</v>
      </c>
      <c r="U8">
        <v>0</v>
      </c>
      <c r="V8" s="7">
        <v>1</v>
      </c>
      <c r="W8" s="26">
        <v>5</v>
      </c>
      <c r="X8" s="26">
        <v>5</v>
      </c>
      <c r="Y8" s="26">
        <v>1</v>
      </c>
      <c r="Z8" s="77">
        <v>5</v>
      </c>
      <c r="AA8" s="27">
        <v>5</v>
      </c>
      <c r="AB8" s="26">
        <v>1</v>
      </c>
      <c r="AC8" s="26">
        <v>1</v>
      </c>
      <c r="AD8" s="26">
        <v>5</v>
      </c>
      <c r="AE8" s="26">
        <v>1</v>
      </c>
      <c r="AF8" s="77">
        <v>5</v>
      </c>
      <c r="AG8" s="7">
        <v>4</v>
      </c>
      <c r="AH8">
        <f t="shared" si="8"/>
        <v>1</v>
      </c>
      <c r="AI8">
        <f t="shared" si="9"/>
        <v>1</v>
      </c>
      <c r="AJ8">
        <f t="shared" si="9"/>
        <v>1</v>
      </c>
      <c r="AK8">
        <f t="shared" si="10"/>
        <v>1</v>
      </c>
      <c r="AL8" s="77">
        <f t="shared" si="10"/>
        <v>5</v>
      </c>
      <c r="AM8" s="7">
        <f t="shared" si="11"/>
        <v>1</v>
      </c>
      <c r="AN8">
        <f t="shared" si="12"/>
        <v>1</v>
      </c>
      <c r="AO8">
        <f t="shared" si="13"/>
        <v>5</v>
      </c>
      <c r="AP8">
        <f t="shared" si="13"/>
        <v>1</v>
      </c>
      <c r="AQ8">
        <f t="shared" si="14"/>
        <v>1</v>
      </c>
      <c r="AR8" s="77">
        <f t="shared" si="14"/>
        <v>5</v>
      </c>
      <c r="AS8" s="17">
        <f t="shared" si="15"/>
        <v>2</v>
      </c>
      <c r="AT8">
        <f t="shared" si="16"/>
        <v>5</v>
      </c>
      <c r="AU8">
        <f t="shared" si="17"/>
        <v>10</v>
      </c>
    </row>
    <row r="9" spans="1:47" x14ac:dyDescent="0.3">
      <c r="A9">
        <v>26551</v>
      </c>
      <c r="B9">
        <v>0</v>
      </c>
      <c r="C9">
        <v>1999</v>
      </c>
      <c r="D9">
        <f t="shared" si="0"/>
        <v>23</v>
      </c>
      <c r="E9">
        <v>2</v>
      </c>
      <c r="F9">
        <v>2</v>
      </c>
      <c r="G9">
        <v>4</v>
      </c>
      <c r="H9">
        <v>1</v>
      </c>
      <c r="I9" s="77">
        <v>4</v>
      </c>
      <c r="J9">
        <v>4</v>
      </c>
      <c r="K9">
        <f t="shared" si="1"/>
        <v>2</v>
      </c>
      <c r="L9">
        <f t="shared" si="2"/>
        <v>4</v>
      </c>
      <c r="M9">
        <f t="shared" si="3"/>
        <v>2</v>
      </c>
      <c r="N9">
        <f t="shared" si="4"/>
        <v>1</v>
      </c>
      <c r="O9" s="77">
        <f t="shared" si="5"/>
        <v>4</v>
      </c>
      <c r="P9" s="7">
        <f t="shared" si="6"/>
        <v>2</v>
      </c>
      <c r="Q9">
        <f t="shared" si="7"/>
        <v>11</v>
      </c>
      <c r="R9" s="11">
        <v>2</v>
      </c>
      <c r="T9" s="6">
        <v>26667</v>
      </c>
      <c r="U9">
        <v>1</v>
      </c>
      <c r="V9" s="7">
        <v>2</v>
      </c>
      <c r="W9" s="26">
        <v>3</v>
      </c>
      <c r="X9" s="26">
        <v>2</v>
      </c>
      <c r="Y9" s="26">
        <v>1</v>
      </c>
      <c r="Z9" s="77">
        <v>4</v>
      </c>
      <c r="AA9" s="27">
        <v>5</v>
      </c>
      <c r="AB9" s="26">
        <v>2</v>
      </c>
      <c r="AC9" s="26">
        <v>3</v>
      </c>
      <c r="AD9" s="26">
        <v>3</v>
      </c>
      <c r="AE9" s="26">
        <v>1</v>
      </c>
      <c r="AF9" s="77">
        <v>4</v>
      </c>
      <c r="AG9" s="7">
        <v>5</v>
      </c>
      <c r="AH9">
        <f t="shared" si="8"/>
        <v>2</v>
      </c>
      <c r="AI9">
        <f t="shared" si="9"/>
        <v>3</v>
      </c>
      <c r="AJ9">
        <f t="shared" si="9"/>
        <v>4</v>
      </c>
      <c r="AK9">
        <f t="shared" si="10"/>
        <v>1</v>
      </c>
      <c r="AL9" s="77">
        <f t="shared" si="10"/>
        <v>4</v>
      </c>
      <c r="AM9" s="7">
        <f t="shared" si="11"/>
        <v>1</v>
      </c>
      <c r="AN9">
        <f t="shared" si="12"/>
        <v>2</v>
      </c>
      <c r="AO9">
        <f t="shared" si="13"/>
        <v>3</v>
      </c>
      <c r="AP9">
        <f t="shared" si="13"/>
        <v>3</v>
      </c>
      <c r="AQ9">
        <f t="shared" si="14"/>
        <v>1</v>
      </c>
      <c r="AR9" s="77">
        <f t="shared" si="14"/>
        <v>4</v>
      </c>
      <c r="AS9" s="17">
        <f t="shared" si="15"/>
        <v>1</v>
      </c>
      <c r="AT9">
        <f t="shared" si="16"/>
        <v>11</v>
      </c>
      <c r="AU9">
        <f t="shared" si="17"/>
        <v>10</v>
      </c>
    </row>
    <row r="10" spans="1:47" x14ac:dyDescent="0.3">
      <c r="A10">
        <v>26538</v>
      </c>
      <c r="B10">
        <v>0</v>
      </c>
      <c r="C10">
        <v>2000</v>
      </c>
      <c r="D10">
        <f t="shared" si="0"/>
        <v>22</v>
      </c>
      <c r="E10">
        <v>2</v>
      </c>
      <c r="F10">
        <v>4</v>
      </c>
      <c r="G10">
        <v>2</v>
      </c>
      <c r="H10">
        <v>2</v>
      </c>
      <c r="I10" s="77">
        <v>4</v>
      </c>
      <c r="J10">
        <v>5</v>
      </c>
      <c r="K10">
        <f t="shared" si="1"/>
        <v>2</v>
      </c>
      <c r="L10">
        <f t="shared" si="2"/>
        <v>2</v>
      </c>
      <c r="M10">
        <f t="shared" si="3"/>
        <v>4</v>
      </c>
      <c r="N10">
        <f t="shared" si="4"/>
        <v>2</v>
      </c>
      <c r="O10" s="77">
        <f t="shared" si="5"/>
        <v>4</v>
      </c>
      <c r="P10" s="7">
        <f t="shared" si="6"/>
        <v>1</v>
      </c>
      <c r="Q10">
        <f t="shared" si="7"/>
        <v>11</v>
      </c>
      <c r="R10" s="11">
        <v>3</v>
      </c>
      <c r="T10" s="6">
        <v>26674</v>
      </c>
      <c r="U10">
        <v>0</v>
      </c>
      <c r="V10" s="7">
        <v>2</v>
      </c>
      <c r="W10" s="26">
        <v>2</v>
      </c>
      <c r="X10" s="26">
        <v>1</v>
      </c>
      <c r="Y10" s="26">
        <v>4</v>
      </c>
      <c r="Z10" s="77">
        <v>4</v>
      </c>
      <c r="AA10" s="27">
        <v>3</v>
      </c>
      <c r="AB10" s="26">
        <v>2</v>
      </c>
      <c r="AC10" s="26">
        <v>4</v>
      </c>
      <c r="AD10" s="26">
        <v>2</v>
      </c>
      <c r="AE10" s="26">
        <v>4</v>
      </c>
      <c r="AF10" s="77">
        <v>4</v>
      </c>
      <c r="AG10" s="7">
        <v>3</v>
      </c>
      <c r="AH10">
        <f t="shared" si="8"/>
        <v>2</v>
      </c>
      <c r="AI10">
        <f t="shared" si="9"/>
        <v>4</v>
      </c>
      <c r="AJ10">
        <f t="shared" si="9"/>
        <v>5</v>
      </c>
      <c r="AK10">
        <f t="shared" si="10"/>
        <v>4</v>
      </c>
      <c r="AL10" s="77">
        <f t="shared" si="10"/>
        <v>4</v>
      </c>
      <c r="AM10" s="7">
        <f t="shared" si="11"/>
        <v>3</v>
      </c>
      <c r="AN10">
        <f t="shared" si="12"/>
        <v>2</v>
      </c>
      <c r="AO10">
        <f t="shared" si="13"/>
        <v>2</v>
      </c>
      <c r="AP10">
        <f t="shared" si="13"/>
        <v>4</v>
      </c>
      <c r="AQ10">
        <f t="shared" si="14"/>
        <v>4</v>
      </c>
      <c r="AR10" s="77">
        <f t="shared" si="14"/>
        <v>4</v>
      </c>
      <c r="AS10" s="17">
        <f t="shared" si="15"/>
        <v>3</v>
      </c>
      <c r="AT10">
        <f t="shared" si="16"/>
        <v>18</v>
      </c>
      <c r="AU10">
        <f t="shared" si="17"/>
        <v>15</v>
      </c>
    </row>
    <row r="11" spans="1:47" x14ac:dyDescent="0.3">
      <c r="A11">
        <v>26563</v>
      </c>
      <c r="B11">
        <v>0</v>
      </c>
      <c r="C11">
        <v>2003</v>
      </c>
      <c r="D11">
        <f t="shared" si="0"/>
        <v>19</v>
      </c>
      <c r="E11">
        <v>2</v>
      </c>
      <c r="F11">
        <v>5</v>
      </c>
      <c r="G11">
        <v>4</v>
      </c>
      <c r="H11">
        <v>1</v>
      </c>
      <c r="I11" s="77">
        <v>3</v>
      </c>
      <c r="J11">
        <v>4</v>
      </c>
      <c r="K11">
        <f t="shared" si="1"/>
        <v>2</v>
      </c>
      <c r="L11">
        <f t="shared" si="2"/>
        <v>1</v>
      </c>
      <c r="M11">
        <f t="shared" si="3"/>
        <v>2</v>
      </c>
      <c r="N11">
        <f t="shared" si="4"/>
        <v>1</v>
      </c>
      <c r="O11" s="77">
        <f t="shared" si="5"/>
        <v>3</v>
      </c>
      <c r="P11" s="7">
        <f t="shared" si="6"/>
        <v>2</v>
      </c>
      <c r="Q11">
        <f t="shared" si="7"/>
        <v>8</v>
      </c>
      <c r="R11" s="11">
        <v>4</v>
      </c>
      <c r="T11" s="6">
        <v>26683</v>
      </c>
      <c r="U11">
        <v>0</v>
      </c>
      <c r="V11" s="7">
        <v>1</v>
      </c>
      <c r="W11" s="26">
        <v>5</v>
      </c>
      <c r="X11" s="26">
        <v>5</v>
      </c>
      <c r="Y11" s="26">
        <v>1</v>
      </c>
      <c r="Z11" s="77">
        <v>5</v>
      </c>
      <c r="AA11" s="27">
        <v>5</v>
      </c>
      <c r="AB11" s="26">
        <v>1</v>
      </c>
      <c r="AC11" s="26">
        <v>2</v>
      </c>
      <c r="AD11" s="26">
        <v>5</v>
      </c>
      <c r="AE11" s="26">
        <v>1</v>
      </c>
      <c r="AF11" s="77">
        <v>1</v>
      </c>
      <c r="AG11" s="7">
        <v>5</v>
      </c>
      <c r="AH11">
        <f t="shared" si="8"/>
        <v>1</v>
      </c>
      <c r="AI11">
        <f t="shared" si="9"/>
        <v>1</v>
      </c>
      <c r="AJ11">
        <f t="shared" si="9"/>
        <v>1</v>
      </c>
      <c r="AK11">
        <f t="shared" si="10"/>
        <v>1</v>
      </c>
      <c r="AL11" s="77">
        <f t="shared" si="10"/>
        <v>5</v>
      </c>
      <c r="AM11" s="7">
        <f t="shared" si="11"/>
        <v>1</v>
      </c>
      <c r="AN11">
        <f t="shared" si="12"/>
        <v>1</v>
      </c>
      <c r="AO11">
        <f t="shared" si="13"/>
        <v>4</v>
      </c>
      <c r="AP11">
        <f t="shared" si="13"/>
        <v>1</v>
      </c>
      <c r="AQ11">
        <f t="shared" si="14"/>
        <v>1</v>
      </c>
      <c r="AR11" s="77">
        <f t="shared" si="14"/>
        <v>1</v>
      </c>
      <c r="AS11" s="17">
        <f t="shared" si="15"/>
        <v>1</v>
      </c>
      <c r="AT11">
        <f t="shared" si="16"/>
        <v>5</v>
      </c>
      <c r="AU11">
        <f t="shared" si="17"/>
        <v>8</v>
      </c>
    </row>
    <row r="12" spans="1:47" x14ac:dyDescent="0.3">
      <c r="A12">
        <v>26555</v>
      </c>
      <c r="B12">
        <v>0</v>
      </c>
      <c r="C12">
        <v>1971</v>
      </c>
      <c r="D12">
        <f t="shared" si="0"/>
        <v>51</v>
      </c>
      <c r="E12">
        <v>4</v>
      </c>
      <c r="F12">
        <v>4</v>
      </c>
      <c r="G12">
        <v>4</v>
      </c>
      <c r="H12">
        <v>3</v>
      </c>
      <c r="I12" s="77">
        <v>5</v>
      </c>
      <c r="J12">
        <v>4</v>
      </c>
      <c r="K12">
        <f t="shared" si="1"/>
        <v>4</v>
      </c>
      <c r="L12">
        <f t="shared" si="2"/>
        <v>2</v>
      </c>
      <c r="M12">
        <f t="shared" si="3"/>
        <v>2</v>
      </c>
      <c r="N12">
        <f t="shared" si="4"/>
        <v>3</v>
      </c>
      <c r="O12" s="77">
        <f t="shared" si="5"/>
        <v>5</v>
      </c>
      <c r="P12" s="7">
        <f t="shared" si="6"/>
        <v>2</v>
      </c>
      <c r="Q12">
        <f t="shared" si="7"/>
        <v>13</v>
      </c>
      <c r="R12" s="11">
        <v>3</v>
      </c>
      <c r="T12" s="6">
        <v>26698</v>
      </c>
      <c r="U12">
        <v>1</v>
      </c>
      <c r="V12" s="7">
        <v>1</v>
      </c>
      <c r="W12">
        <v>2</v>
      </c>
      <c r="X12">
        <v>5</v>
      </c>
      <c r="Y12">
        <v>2</v>
      </c>
      <c r="Z12" s="77">
        <v>5</v>
      </c>
      <c r="AA12" s="7">
        <v>5</v>
      </c>
      <c r="AB12">
        <v>1</v>
      </c>
      <c r="AC12">
        <v>2</v>
      </c>
      <c r="AD12">
        <v>5</v>
      </c>
      <c r="AE12">
        <v>2</v>
      </c>
      <c r="AF12" s="77">
        <v>5</v>
      </c>
      <c r="AG12" s="7">
        <v>4</v>
      </c>
      <c r="AH12">
        <f t="shared" si="8"/>
        <v>1</v>
      </c>
      <c r="AI12">
        <f t="shared" si="9"/>
        <v>4</v>
      </c>
      <c r="AJ12">
        <f t="shared" si="9"/>
        <v>1</v>
      </c>
      <c r="AK12">
        <f t="shared" si="10"/>
        <v>2</v>
      </c>
      <c r="AL12" s="77">
        <f t="shared" si="10"/>
        <v>5</v>
      </c>
      <c r="AM12" s="7">
        <f t="shared" si="11"/>
        <v>1</v>
      </c>
      <c r="AN12">
        <f t="shared" si="12"/>
        <v>1</v>
      </c>
      <c r="AO12">
        <f t="shared" si="13"/>
        <v>4</v>
      </c>
      <c r="AP12">
        <f t="shared" si="13"/>
        <v>1</v>
      </c>
      <c r="AQ12">
        <f t="shared" si="14"/>
        <v>2</v>
      </c>
      <c r="AR12" s="77">
        <f t="shared" si="14"/>
        <v>5</v>
      </c>
      <c r="AS12" s="17">
        <f t="shared" si="15"/>
        <v>2</v>
      </c>
      <c r="AT12">
        <f t="shared" si="16"/>
        <v>9</v>
      </c>
      <c r="AU12">
        <f t="shared" si="17"/>
        <v>10</v>
      </c>
    </row>
    <row r="13" spans="1:47" x14ac:dyDescent="0.3">
      <c r="A13">
        <v>26601</v>
      </c>
      <c r="B13">
        <v>0</v>
      </c>
      <c r="C13">
        <v>2000</v>
      </c>
      <c r="D13">
        <f t="shared" si="0"/>
        <v>22</v>
      </c>
      <c r="E13">
        <v>1</v>
      </c>
      <c r="F13">
        <v>4</v>
      </c>
      <c r="G13">
        <v>4</v>
      </c>
      <c r="H13">
        <v>3</v>
      </c>
      <c r="I13" s="77">
        <v>2</v>
      </c>
      <c r="J13">
        <v>3</v>
      </c>
      <c r="K13">
        <f t="shared" si="1"/>
        <v>1</v>
      </c>
      <c r="L13">
        <f t="shared" si="2"/>
        <v>2</v>
      </c>
      <c r="M13">
        <f t="shared" si="3"/>
        <v>2</v>
      </c>
      <c r="N13">
        <f t="shared" si="4"/>
        <v>3</v>
      </c>
      <c r="O13" s="77">
        <f t="shared" si="5"/>
        <v>2</v>
      </c>
      <c r="P13" s="7">
        <f t="shared" si="6"/>
        <v>3</v>
      </c>
      <c r="Q13">
        <f t="shared" si="7"/>
        <v>11</v>
      </c>
      <c r="R13" s="70" t="s">
        <v>16</v>
      </c>
      <c r="T13" s="6">
        <v>26700</v>
      </c>
      <c r="U13">
        <v>0</v>
      </c>
      <c r="V13" s="7">
        <v>1</v>
      </c>
      <c r="W13">
        <v>2</v>
      </c>
      <c r="X13">
        <v>2</v>
      </c>
      <c r="Y13">
        <v>1</v>
      </c>
      <c r="Z13" s="77">
        <v>5</v>
      </c>
      <c r="AA13" s="7">
        <v>1</v>
      </c>
      <c r="AB13">
        <v>1</v>
      </c>
      <c r="AC13">
        <v>2</v>
      </c>
      <c r="AD13">
        <v>3</v>
      </c>
      <c r="AE13">
        <v>2</v>
      </c>
      <c r="AF13" s="77">
        <v>4</v>
      </c>
      <c r="AG13" s="7">
        <v>5</v>
      </c>
      <c r="AH13">
        <f t="shared" si="8"/>
        <v>1</v>
      </c>
      <c r="AI13">
        <f t="shared" si="9"/>
        <v>4</v>
      </c>
      <c r="AJ13">
        <f t="shared" si="9"/>
        <v>4</v>
      </c>
      <c r="AK13">
        <f t="shared" si="10"/>
        <v>1</v>
      </c>
      <c r="AL13" s="77">
        <f t="shared" si="10"/>
        <v>5</v>
      </c>
      <c r="AM13" s="7">
        <f t="shared" si="11"/>
        <v>5</v>
      </c>
      <c r="AN13">
        <f t="shared" si="12"/>
        <v>1</v>
      </c>
      <c r="AO13">
        <f t="shared" si="13"/>
        <v>4</v>
      </c>
      <c r="AP13">
        <f t="shared" si="13"/>
        <v>3</v>
      </c>
      <c r="AQ13">
        <f t="shared" si="14"/>
        <v>2</v>
      </c>
      <c r="AR13" s="77">
        <f t="shared" si="14"/>
        <v>4</v>
      </c>
      <c r="AS13" s="17">
        <f t="shared" si="15"/>
        <v>1</v>
      </c>
      <c r="AT13">
        <f t="shared" si="16"/>
        <v>15</v>
      </c>
      <c r="AU13">
        <f t="shared" si="17"/>
        <v>11</v>
      </c>
    </row>
    <row r="14" spans="1:47" x14ac:dyDescent="0.3">
      <c r="A14">
        <v>26587</v>
      </c>
      <c r="B14">
        <v>0</v>
      </c>
      <c r="C14">
        <v>1989</v>
      </c>
      <c r="D14">
        <f t="shared" si="0"/>
        <v>33</v>
      </c>
      <c r="E14">
        <v>3</v>
      </c>
      <c r="F14">
        <v>4</v>
      </c>
      <c r="G14">
        <v>4</v>
      </c>
      <c r="H14">
        <v>3</v>
      </c>
      <c r="I14" s="77">
        <v>4</v>
      </c>
      <c r="J14">
        <v>3</v>
      </c>
      <c r="K14">
        <f t="shared" si="1"/>
        <v>3</v>
      </c>
      <c r="L14">
        <f t="shared" si="2"/>
        <v>2</v>
      </c>
      <c r="M14">
        <f t="shared" si="3"/>
        <v>2</v>
      </c>
      <c r="N14">
        <f t="shared" si="4"/>
        <v>3</v>
      </c>
      <c r="O14" s="77">
        <f t="shared" si="5"/>
        <v>4</v>
      </c>
      <c r="P14" s="7">
        <f t="shared" si="6"/>
        <v>3</v>
      </c>
      <c r="Q14">
        <f t="shared" si="7"/>
        <v>13</v>
      </c>
      <c r="R14" s="11">
        <v>1</v>
      </c>
      <c r="T14" s="6">
        <v>26705</v>
      </c>
      <c r="U14">
        <v>0</v>
      </c>
      <c r="V14" s="7">
        <v>1</v>
      </c>
      <c r="W14">
        <v>3</v>
      </c>
      <c r="X14">
        <v>5</v>
      </c>
      <c r="Y14">
        <v>1</v>
      </c>
      <c r="Z14" s="77">
        <v>5</v>
      </c>
      <c r="AA14" s="7">
        <v>4</v>
      </c>
      <c r="AB14">
        <v>1</v>
      </c>
      <c r="AC14">
        <v>3</v>
      </c>
      <c r="AD14">
        <v>5</v>
      </c>
      <c r="AE14">
        <v>1</v>
      </c>
      <c r="AF14" s="77">
        <v>5</v>
      </c>
      <c r="AG14" s="7">
        <v>4</v>
      </c>
      <c r="AH14">
        <f t="shared" si="8"/>
        <v>1</v>
      </c>
      <c r="AI14">
        <f t="shared" si="9"/>
        <v>3</v>
      </c>
      <c r="AJ14">
        <f t="shared" si="9"/>
        <v>1</v>
      </c>
      <c r="AK14">
        <f t="shared" si="10"/>
        <v>1</v>
      </c>
      <c r="AL14" s="77">
        <f t="shared" si="10"/>
        <v>5</v>
      </c>
      <c r="AM14" s="7">
        <f t="shared" si="11"/>
        <v>2</v>
      </c>
      <c r="AN14">
        <f t="shared" si="12"/>
        <v>1</v>
      </c>
      <c r="AO14">
        <f t="shared" si="13"/>
        <v>3</v>
      </c>
      <c r="AP14">
        <f t="shared" si="13"/>
        <v>1</v>
      </c>
      <c r="AQ14">
        <f t="shared" si="14"/>
        <v>1</v>
      </c>
      <c r="AR14" s="77">
        <f t="shared" si="14"/>
        <v>5</v>
      </c>
      <c r="AS14" s="17">
        <f t="shared" si="15"/>
        <v>2</v>
      </c>
      <c r="AT14">
        <f t="shared" si="16"/>
        <v>8</v>
      </c>
      <c r="AU14">
        <f t="shared" si="17"/>
        <v>8</v>
      </c>
    </row>
    <row r="15" spans="1:47" x14ac:dyDescent="0.3">
      <c r="A15">
        <v>26599</v>
      </c>
      <c r="B15">
        <v>0</v>
      </c>
      <c r="C15">
        <v>1976</v>
      </c>
      <c r="D15">
        <f t="shared" si="0"/>
        <v>46</v>
      </c>
      <c r="E15">
        <v>3</v>
      </c>
      <c r="F15">
        <v>2</v>
      </c>
      <c r="G15">
        <v>3</v>
      </c>
      <c r="H15">
        <v>2</v>
      </c>
      <c r="I15" s="77">
        <v>4</v>
      </c>
      <c r="J15">
        <v>2</v>
      </c>
      <c r="K15">
        <f t="shared" si="1"/>
        <v>3</v>
      </c>
      <c r="L15">
        <f t="shared" si="2"/>
        <v>4</v>
      </c>
      <c r="M15">
        <f t="shared" si="3"/>
        <v>3</v>
      </c>
      <c r="N15">
        <f t="shared" si="4"/>
        <v>2</v>
      </c>
      <c r="O15" s="77">
        <f t="shared" si="5"/>
        <v>4</v>
      </c>
      <c r="P15" s="7">
        <f t="shared" si="6"/>
        <v>4</v>
      </c>
      <c r="Q15">
        <f t="shared" si="7"/>
        <v>16</v>
      </c>
      <c r="R15" s="11">
        <v>1</v>
      </c>
      <c r="T15" s="6">
        <v>26714</v>
      </c>
      <c r="U15">
        <v>0</v>
      </c>
      <c r="V15" s="7">
        <v>1</v>
      </c>
      <c r="W15">
        <v>3</v>
      </c>
      <c r="X15">
        <v>4</v>
      </c>
      <c r="Y15">
        <v>1</v>
      </c>
      <c r="Z15" s="77">
        <v>5</v>
      </c>
      <c r="AA15" s="7">
        <v>5</v>
      </c>
      <c r="AB15">
        <v>1</v>
      </c>
      <c r="AC15">
        <v>3</v>
      </c>
      <c r="AD15">
        <v>5</v>
      </c>
      <c r="AE15">
        <v>1</v>
      </c>
      <c r="AF15" s="77">
        <v>5</v>
      </c>
      <c r="AG15" s="7">
        <v>5</v>
      </c>
      <c r="AH15">
        <f t="shared" si="8"/>
        <v>1</v>
      </c>
      <c r="AI15">
        <f t="shared" si="9"/>
        <v>3</v>
      </c>
      <c r="AJ15">
        <f t="shared" si="9"/>
        <v>2</v>
      </c>
      <c r="AK15">
        <f t="shared" si="10"/>
        <v>1</v>
      </c>
      <c r="AL15" s="77">
        <f t="shared" si="10"/>
        <v>5</v>
      </c>
      <c r="AM15" s="7">
        <f t="shared" si="11"/>
        <v>1</v>
      </c>
      <c r="AN15">
        <f t="shared" si="12"/>
        <v>1</v>
      </c>
      <c r="AO15">
        <f t="shared" si="13"/>
        <v>3</v>
      </c>
      <c r="AP15">
        <f t="shared" si="13"/>
        <v>1</v>
      </c>
      <c r="AQ15">
        <f t="shared" si="14"/>
        <v>1</v>
      </c>
      <c r="AR15" s="77">
        <f t="shared" si="14"/>
        <v>5</v>
      </c>
      <c r="AS15" s="17">
        <f t="shared" si="15"/>
        <v>1</v>
      </c>
      <c r="AT15">
        <f t="shared" si="16"/>
        <v>8</v>
      </c>
      <c r="AU15">
        <f t="shared" si="17"/>
        <v>7</v>
      </c>
    </row>
    <row r="16" spans="1:47" x14ac:dyDescent="0.3">
      <c r="A16">
        <v>26614</v>
      </c>
      <c r="B16">
        <v>0</v>
      </c>
      <c r="C16">
        <v>2000</v>
      </c>
      <c r="D16">
        <f t="shared" si="0"/>
        <v>22</v>
      </c>
      <c r="E16">
        <v>1</v>
      </c>
      <c r="F16">
        <v>5</v>
      </c>
      <c r="G16">
        <v>5</v>
      </c>
      <c r="H16">
        <v>1</v>
      </c>
      <c r="I16" s="77">
        <v>5</v>
      </c>
      <c r="J16">
        <v>5</v>
      </c>
      <c r="K16">
        <f t="shared" si="1"/>
        <v>1</v>
      </c>
      <c r="L16">
        <f t="shared" si="2"/>
        <v>1</v>
      </c>
      <c r="M16">
        <f t="shared" si="3"/>
        <v>1</v>
      </c>
      <c r="N16">
        <f t="shared" si="4"/>
        <v>1</v>
      </c>
      <c r="O16" s="77">
        <f t="shared" si="5"/>
        <v>5</v>
      </c>
      <c r="P16" s="7">
        <f t="shared" si="6"/>
        <v>1</v>
      </c>
      <c r="Q16">
        <f t="shared" si="7"/>
        <v>5</v>
      </c>
      <c r="R16" s="11">
        <v>0</v>
      </c>
      <c r="T16" s="6">
        <v>26716</v>
      </c>
      <c r="U16">
        <v>0</v>
      </c>
      <c r="V16" s="7">
        <v>1</v>
      </c>
      <c r="W16">
        <v>3</v>
      </c>
      <c r="X16">
        <v>4</v>
      </c>
      <c r="Y16">
        <v>1</v>
      </c>
      <c r="Z16" s="77">
        <v>4</v>
      </c>
      <c r="AA16" s="7">
        <v>4</v>
      </c>
      <c r="AB16">
        <v>1</v>
      </c>
      <c r="AC16">
        <v>3</v>
      </c>
      <c r="AD16">
        <v>5</v>
      </c>
      <c r="AE16">
        <v>1</v>
      </c>
      <c r="AF16" s="77">
        <v>4</v>
      </c>
      <c r="AG16" s="7">
        <v>4</v>
      </c>
      <c r="AH16">
        <f t="shared" si="8"/>
        <v>1</v>
      </c>
      <c r="AI16">
        <f t="shared" si="9"/>
        <v>3</v>
      </c>
      <c r="AJ16">
        <f t="shared" si="9"/>
        <v>2</v>
      </c>
      <c r="AK16">
        <f t="shared" si="10"/>
        <v>1</v>
      </c>
      <c r="AL16" s="77">
        <f t="shared" si="10"/>
        <v>4</v>
      </c>
      <c r="AM16" s="7">
        <f t="shared" si="11"/>
        <v>2</v>
      </c>
      <c r="AN16">
        <f t="shared" si="12"/>
        <v>1</v>
      </c>
      <c r="AO16">
        <f t="shared" si="13"/>
        <v>3</v>
      </c>
      <c r="AP16">
        <f t="shared" si="13"/>
        <v>1</v>
      </c>
      <c r="AQ16">
        <f t="shared" si="14"/>
        <v>1</v>
      </c>
      <c r="AR16" s="77">
        <f t="shared" si="14"/>
        <v>4</v>
      </c>
      <c r="AS16" s="17">
        <f t="shared" si="15"/>
        <v>2</v>
      </c>
      <c r="AT16">
        <f t="shared" si="16"/>
        <v>9</v>
      </c>
      <c r="AU16">
        <f t="shared" si="17"/>
        <v>8</v>
      </c>
    </row>
    <row r="17" spans="1:47" x14ac:dyDescent="0.3">
      <c r="A17">
        <v>26525</v>
      </c>
      <c r="B17">
        <v>0</v>
      </c>
      <c r="C17">
        <v>1999</v>
      </c>
      <c r="D17">
        <f t="shared" si="0"/>
        <v>23</v>
      </c>
      <c r="E17">
        <v>2</v>
      </c>
      <c r="F17">
        <v>4</v>
      </c>
      <c r="G17">
        <v>4</v>
      </c>
      <c r="H17">
        <v>1</v>
      </c>
      <c r="I17" s="77">
        <v>5</v>
      </c>
      <c r="J17">
        <v>5</v>
      </c>
      <c r="K17">
        <f t="shared" si="1"/>
        <v>2</v>
      </c>
      <c r="L17">
        <f t="shared" si="2"/>
        <v>2</v>
      </c>
      <c r="M17">
        <f t="shared" si="3"/>
        <v>2</v>
      </c>
      <c r="N17">
        <f t="shared" si="4"/>
        <v>1</v>
      </c>
      <c r="O17" s="77">
        <f t="shared" si="5"/>
        <v>5</v>
      </c>
      <c r="P17" s="7">
        <f t="shared" si="6"/>
        <v>1</v>
      </c>
      <c r="Q17">
        <f t="shared" si="7"/>
        <v>8</v>
      </c>
      <c r="R17" s="11">
        <v>0</v>
      </c>
      <c r="T17" s="6">
        <v>26719</v>
      </c>
      <c r="U17">
        <v>0</v>
      </c>
      <c r="V17" s="7">
        <v>1</v>
      </c>
      <c r="W17">
        <v>2</v>
      </c>
      <c r="X17">
        <v>5</v>
      </c>
      <c r="Y17">
        <v>1</v>
      </c>
      <c r="Z17" s="77">
        <v>4</v>
      </c>
      <c r="AA17" s="7">
        <v>5</v>
      </c>
      <c r="AB17">
        <v>1</v>
      </c>
      <c r="AC17">
        <v>2</v>
      </c>
      <c r="AD17">
        <v>5</v>
      </c>
      <c r="AE17">
        <v>2</v>
      </c>
      <c r="AF17" s="77">
        <v>5</v>
      </c>
      <c r="AG17" s="7">
        <v>4</v>
      </c>
      <c r="AH17">
        <f t="shared" si="8"/>
        <v>1</v>
      </c>
      <c r="AI17">
        <f t="shared" si="9"/>
        <v>4</v>
      </c>
      <c r="AJ17">
        <f t="shared" si="9"/>
        <v>1</v>
      </c>
      <c r="AK17">
        <f t="shared" si="10"/>
        <v>1</v>
      </c>
      <c r="AL17" s="77">
        <f t="shared" si="10"/>
        <v>4</v>
      </c>
      <c r="AM17" s="7">
        <f t="shared" si="11"/>
        <v>1</v>
      </c>
      <c r="AN17">
        <f t="shared" si="12"/>
        <v>1</v>
      </c>
      <c r="AO17">
        <f t="shared" si="13"/>
        <v>4</v>
      </c>
      <c r="AP17">
        <f t="shared" si="13"/>
        <v>1</v>
      </c>
      <c r="AQ17">
        <f t="shared" si="14"/>
        <v>2</v>
      </c>
      <c r="AR17" s="77">
        <f t="shared" si="14"/>
        <v>5</v>
      </c>
      <c r="AS17" s="17">
        <f t="shared" si="15"/>
        <v>2</v>
      </c>
      <c r="AT17">
        <f t="shared" si="16"/>
        <v>8</v>
      </c>
      <c r="AU17">
        <f t="shared" si="17"/>
        <v>10</v>
      </c>
    </row>
    <row r="18" spans="1:47" x14ac:dyDescent="0.3">
      <c r="A18">
        <v>26620</v>
      </c>
      <c r="B18">
        <v>0</v>
      </c>
      <c r="C18">
        <v>2000</v>
      </c>
      <c r="D18">
        <f t="shared" si="0"/>
        <v>22</v>
      </c>
      <c r="E18">
        <v>2</v>
      </c>
      <c r="F18">
        <v>4</v>
      </c>
      <c r="G18">
        <v>4</v>
      </c>
      <c r="H18">
        <v>3</v>
      </c>
      <c r="I18" s="77">
        <v>4</v>
      </c>
      <c r="J18">
        <v>2</v>
      </c>
      <c r="K18">
        <f t="shared" si="1"/>
        <v>2</v>
      </c>
      <c r="L18">
        <f t="shared" si="2"/>
        <v>2</v>
      </c>
      <c r="M18">
        <f t="shared" si="3"/>
        <v>2</v>
      </c>
      <c r="N18">
        <f t="shared" si="4"/>
        <v>3</v>
      </c>
      <c r="O18" s="77">
        <f t="shared" si="5"/>
        <v>4</v>
      </c>
      <c r="P18" s="7">
        <f t="shared" si="6"/>
        <v>4</v>
      </c>
      <c r="Q18">
        <f t="shared" si="7"/>
        <v>13</v>
      </c>
      <c r="R18" s="11">
        <v>0</v>
      </c>
      <c r="T18" s="6">
        <v>26723</v>
      </c>
      <c r="U18">
        <v>1</v>
      </c>
      <c r="V18" s="7">
        <v>1</v>
      </c>
      <c r="W18">
        <v>4</v>
      </c>
      <c r="X18">
        <v>5</v>
      </c>
      <c r="Y18">
        <v>1</v>
      </c>
      <c r="Z18" s="77">
        <v>5</v>
      </c>
      <c r="AA18" s="7">
        <v>5</v>
      </c>
      <c r="AB18">
        <v>1</v>
      </c>
      <c r="AC18">
        <v>5</v>
      </c>
      <c r="AD18">
        <v>5</v>
      </c>
      <c r="AE18">
        <v>1</v>
      </c>
      <c r="AF18" s="77">
        <v>5</v>
      </c>
      <c r="AG18" s="7">
        <v>5</v>
      </c>
      <c r="AH18">
        <f t="shared" si="8"/>
        <v>1</v>
      </c>
      <c r="AI18">
        <f t="shared" si="9"/>
        <v>2</v>
      </c>
      <c r="AJ18">
        <f t="shared" si="9"/>
        <v>1</v>
      </c>
      <c r="AK18">
        <f t="shared" si="10"/>
        <v>1</v>
      </c>
      <c r="AL18" s="77">
        <f t="shared" si="10"/>
        <v>5</v>
      </c>
      <c r="AM18" s="7">
        <f t="shared" si="11"/>
        <v>1</v>
      </c>
      <c r="AN18">
        <f t="shared" si="12"/>
        <v>1</v>
      </c>
      <c r="AO18">
        <f t="shared" si="13"/>
        <v>1</v>
      </c>
      <c r="AP18">
        <f t="shared" si="13"/>
        <v>1</v>
      </c>
      <c r="AQ18">
        <f t="shared" si="14"/>
        <v>1</v>
      </c>
      <c r="AR18" s="77">
        <f t="shared" si="14"/>
        <v>5</v>
      </c>
      <c r="AS18" s="17">
        <f t="shared" si="15"/>
        <v>1</v>
      </c>
      <c r="AT18">
        <f t="shared" si="16"/>
        <v>6</v>
      </c>
      <c r="AU18">
        <f t="shared" si="17"/>
        <v>5</v>
      </c>
    </row>
    <row r="19" spans="1:47" x14ac:dyDescent="0.3">
      <c r="A19">
        <v>26623</v>
      </c>
      <c r="B19">
        <v>0</v>
      </c>
      <c r="C19">
        <v>1978</v>
      </c>
      <c r="D19">
        <f t="shared" si="0"/>
        <v>44</v>
      </c>
      <c r="E19">
        <v>2</v>
      </c>
      <c r="F19">
        <v>4</v>
      </c>
      <c r="G19">
        <v>4</v>
      </c>
      <c r="H19">
        <v>2</v>
      </c>
      <c r="I19" s="77">
        <v>2</v>
      </c>
      <c r="J19">
        <v>2</v>
      </c>
      <c r="K19">
        <f t="shared" si="1"/>
        <v>2</v>
      </c>
      <c r="L19">
        <f t="shared" si="2"/>
        <v>2</v>
      </c>
      <c r="M19">
        <f t="shared" si="3"/>
        <v>2</v>
      </c>
      <c r="N19">
        <f t="shared" si="4"/>
        <v>2</v>
      </c>
      <c r="O19" s="77">
        <f t="shared" si="5"/>
        <v>2</v>
      </c>
      <c r="P19" s="7">
        <f t="shared" si="6"/>
        <v>4</v>
      </c>
      <c r="Q19">
        <f t="shared" si="7"/>
        <v>12</v>
      </c>
      <c r="R19" s="11">
        <v>0</v>
      </c>
      <c r="T19" s="6">
        <v>26724</v>
      </c>
      <c r="U19">
        <v>0</v>
      </c>
      <c r="V19" s="7">
        <v>1</v>
      </c>
      <c r="W19">
        <v>4</v>
      </c>
      <c r="X19">
        <v>4</v>
      </c>
      <c r="Y19">
        <v>1</v>
      </c>
      <c r="Z19" s="77">
        <v>5</v>
      </c>
      <c r="AA19" s="7">
        <v>4</v>
      </c>
      <c r="AB19">
        <v>1</v>
      </c>
      <c r="AC19">
        <v>4</v>
      </c>
      <c r="AD19">
        <v>4</v>
      </c>
      <c r="AE19">
        <v>2</v>
      </c>
      <c r="AF19" s="77">
        <v>4</v>
      </c>
      <c r="AG19" s="7">
        <v>4</v>
      </c>
      <c r="AH19">
        <f t="shared" si="8"/>
        <v>1</v>
      </c>
      <c r="AI19">
        <f t="shared" si="9"/>
        <v>2</v>
      </c>
      <c r="AJ19">
        <f t="shared" si="9"/>
        <v>2</v>
      </c>
      <c r="AK19">
        <f t="shared" si="10"/>
        <v>1</v>
      </c>
      <c r="AL19" s="77">
        <f t="shared" si="10"/>
        <v>5</v>
      </c>
      <c r="AM19" s="7">
        <f t="shared" si="11"/>
        <v>2</v>
      </c>
      <c r="AN19">
        <f t="shared" si="12"/>
        <v>1</v>
      </c>
      <c r="AO19">
        <f t="shared" si="13"/>
        <v>2</v>
      </c>
      <c r="AP19">
        <f t="shared" si="13"/>
        <v>2</v>
      </c>
      <c r="AQ19">
        <f t="shared" si="14"/>
        <v>2</v>
      </c>
      <c r="AR19" s="77">
        <f t="shared" si="14"/>
        <v>4</v>
      </c>
      <c r="AS19" s="17">
        <f t="shared" si="15"/>
        <v>2</v>
      </c>
      <c r="AT19">
        <f t="shared" si="16"/>
        <v>8</v>
      </c>
      <c r="AU19">
        <f t="shared" si="17"/>
        <v>9</v>
      </c>
    </row>
    <row r="20" spans="1:47" x14ac:dyDescent="0.3">
      <c r="A20">
        <v>26641</v>
      </c>
      <c r="B20">
        <v>0</v>
      </c>
      <c r="C20">
        <v>1969</v>
      </c>
      <c r="D20">
        <f t="shared" si="0"/>
        <v>53</v>
      </c>
      <c r="E20">
        <v>4</v>
      </c>
      <c r="F20">
        <v>5</v>
      </c>
      <c r="G20">
        <v>3</v>
      </c>
      <c r="H20">
        <v>2</v>
      </c>
      <c r="I20" s="77">
        <v>5</v>
      </c>
      <c r="J20">
        <v>3</v>
      </c>
      <c r="K20">
        <f t="shared" si="1"/>
        <v>4</v>
      </c>
      <c r="L20">
        <f t="shared" si="2"/>
        <v>1</v>
      </c>
      <c r="M20">
        <f t="shared" si="3"/>
        <v>3</v>
      </c>
      <c r="N20">
        <f t="shared" si="4"/>
        <v>2</v>
      </c>
      <c r="O20" s="77">
        <f t="shared" si="5"/>
        <v>5</v>
      </c>
      <c r="P20" s="7">
        <f t="shared" si="6"/>
        <v>3</v>
      </c>
      <c r="Q20">
        <f t="shared" si="7"/>
        <v>13</v>
      </c>
      <c r="R20" s="70" t="s">
        <v>16</v>
      </c>
      <c r="T20" s="6">
        <v>26732</v>
      </c>
      <c r="U20">
        <v>0</v>
      </c>
      <c r="V20" s="7">
        <v>2</v>
      </c>
      <c r="W20">
        <v>4</v>
      </c>
      <c r="X20">
        <v>4</v>
      </c>
      <c r="Y20">
        <v>2</v>
      </c>
      <c r="Z20" s="77">
        <v>4</v>
      </c>
      <c r="AA20" s="7">
        <v>3</v>
      </c>
      <c r="AB20">
        <v>2</v>
      </c>
      <c r="AC20">
        <v>4</v>
      </c>
      <c r="AD20">
        <v>4</v>
      </c>
      <c r="AE20">
        <v>2</v>
      </c>
      <c r="AF20" s="77">
        <v>4</v>
      </c>
      <c r="AG20" s="7">
        <v>4</v>
      </c>
      <c r="AH20">
        <f t="shared" si="8"/>
        <v>2</v>
      </c>
      <c r="AI20">
        <f t="shared" si="9"/>
        <v>2</v>
      </c>
      <c r="AJ20">
        <f t="shared" si="9"/>
        <v>2</v>
      </c>
      <c r="AK20">
        <f t="shared" si="10"/>
        <v>2</v>
      </c>
      <c r="AL20" s="77">
        <f t="shared" si="10"/>
        <v>4</v>
      </c>
      <c r="AM20" s="7">
        <f t="shared" si="11"/>
        <v>3</v>
      </c>
      <c r="AN20">
        <f t="shared" si="12"/>
        <v>2</v>
      </c>
      <c r="AO20">
        <f t="shared" si="13"/>
        <v>2</v>
      </c>
      <c r="AP20">
        <f t="shared" si="13"/>
        <v>2</v>
      </c>
      <c r="AQ20">
        <f t="shared" si="14"/>
        <v>2</v>
      </c>
      <c r="AR20" s="77">
        <f t="shared" si="14"/>
        <v>4</v>
      </c>
      <c r="AS20" s="17">
        <f t="shared" si="15"/>
        <v>2</v>
      </c>
      <c r="AT20">
        <f t="shared" si="16"/>
        <v>11</v>
      </c>
      <c r="AU20">
        <f t="shared" si="17"/>
        <v>10</v>
      </c>
    </row>
    <row r="21" spans="1:47" x14ac:dyDescent="0.3">
      <c r="A21">
        <v>26640</v>
      </c>
      <c r="B21">
        <v>0</v>
      </c>
      <c r="C21">
        <v>1999</v>
      </c>
      <c r="D21">
        <f t="shared" si="0"/>
        <v>23</v>
      </c>
      <c r="E21">
        <v>1</v>
      </c>
      <c r="F21">
        <v>4</v>
      </c>
      <c r="G21">
        <v>5</v>
      </c>
      <c r="H21">
        <v>1</v>
      </c>
      <c r="I21" s="77">
        <v>4</v>
      </c>
      <c r="J21">
        <v>5</v>
      </c>
      <c r="K21">
        <f t="shared" si="1"/>
        <v>1</v>
      </c>
      <c r="L21">
        <f t="shared" si="2"/>
        <v>2</v>
      </c>
      <c r="M21">
        <f t="shared" si="3"/>
        <v>1</v>
      </c>
      <c r="N21">
        <f t="shared" si="4"/>
        <v>1</v>
      </c>
      <c r="O21" s="77">
        <f t="shared" si="5"/>
        <v>4</v>
      </c>
      <c r="P21" s="7">
        <f t="shared" si="6"/>
        <v>1</v>
      </c>
      <c r="Q21">
        <f t="shared" si="7"/>
        <v>6</v>
      </c>
      <c r="R21" s="11">
        <v>0</v>
      </c>
      <c r="T21" s="6">
        <v>26753</v>
      </c>
      <c r="U21">
        <v>0</v>
      </c>
      <c r="V21" s="7">
        <v>4</v>
      </c>
      <c r="W21">
        <v>2</v>
      </c>
      <c r="X21">
        <v>5</v>
      </c>
      <c r="Y21">
        <v>2</v>
      </c>
      <c r="Z21" s="77">
        <v>4</v>
      </c>
      <c r="AA21" s="7">
        <v>5</v>
      </c>
      <c r="AB21">
        <v>3</v>
      </c>
      <c r="AC21">
        <v>4</v>
      </c>
      <c r="AD21">
        <v>5</v>
      </c>
      <c r="AE21">
        <v>1</v>
      </c>
      <c r="AF21" s="77">
        <v>4</v>
      </c>
      <c r="AG21" s="7">
        <v>5</v>
      </c>
      <c r="AH21">
        <f t="shared" si="8"/>
        <v>4</v>
      </c>
      <c r="AI21">
        <f t="shared" si="9"/>
        <v>4</v>
      </c>
      <c r="AJ21">
        <f t="shared" si="9"/>
        <v>1</v>
      </c>
      <c r="AK21">
        <f t="shared" si="10"/>
        <v>2</v>
      </c>
      <c r="AL21" s="77">
        <f t="shared" si="10"/>
        <v>4</v>
      </c>
      <c r="AM21" s="7">
        <f t="shared" si="11"/>
        <v>1</v>
      </c>
      <c r="AN21">
        <f t="shared" si="12"/>
        <v>3</v>
      </c>
      <c r="AO21">
        <f t="shared" si="13"/>
        <v>2</v>
      </c>
      <c r="AP21">
        <f t="shared" si="13"/>
        <v>1</v>
      </c>
      <c r="AQ21">
        <f t="shared" si="14"/>
        <v>1</v>
      </c>
      <c r="AR21" s="77">
        <f t="shared" si="14"/>
        <v>4</v>
      </c>
      <c r="AS21" s="17">
        <f t="shared" si="15"/>
        <v>1</v>
      </c>
      <c r="AT21">
        <f t="shared" si="16"/>
        <v>12</v>
      </c>
      <c r="AU21">
        <f t="shared" si="17"/>
        <v>8</v>
      </c>
    </row>
    <row r="22" spans="1:47" x14ac:dyDescent="0.3">
      <c r="A22">
        <v>26650</v>
      </c>
      <c r="B22">
        <v>0</v>
      </c>
      <c r="C22">
        <v>1999</v>
      </c>
      <c r="D22">
        <f t="shared" si="0"/>
        <v>23</v>
      </c>
      <c r="E22">
        <v>1</v>
      </c>
      <c r="F22">
        <v>2</v>
      </c>
      <c r="G22">
        <v>4</v>
      </c>
      <c r="H22">
        <v>1</v>
      </c>
      <c r="I22" s="77">
        <v>4</v>
      </c>
      <c r="J22">
        <v>5</v>
      </c>
      <c r="K22">
        <f t="shared" si="1"/>
        <v>1</v>
      </c>
      <c r="L22">
        <f t="shared" si="2"/>
        <v>4</v>
      </c>
      <c r="M22">
        <f t="shared" si="3"/>
        <v>2</v>
      </c>
      <c r="N22">
        <f t="shared" si="4"/>
        <v>1</v>
      </c>
      <c r="O22" s="77">
        <f t="shared" si="5"/>
        <v>4</v>
      </c>
      <c r="P22" s="7">
        <f t="shared" si="6"/>
        <v>1</v>
      </c>
      <c r="Q22">
        <f t="shared" si="7"/>
        <v>9</v>
      </c>
      <c r="R22" s="11">
        <v>1</v>
      </c>
      <c r="T22" s="6">
        <v>26763</v>
      </c>
      <c r="U22">
        <v>1</v>
      </c>
      <c r="V22" s="7">
        <v>1</v>
      </c>
      <c r="W22">
        <v>4</v>
      </c>
      <c r="X22">
        <v>4</v>
      </c>
      <c r="Y22">
        <v>1</v>
      </c>
      <c r="Z22" s="77">
        <v>5</v>
      </c>
      <c r="AA22" s="7">
        <v>5</v>
      </c>
      <c r="AB22">
        <v>1</v>
      </c>
      <c r="AC22">
        <v>4</v>
      </c>
      <c r="AD22">
        <v>4</v>
      </c>
      <c r="AE22">
        <v>1</v>
      </c>
      <c r="AF22" s="77">
        <v>5</v>
      </c>
      <c r="AG22" s="7">
        <v>2</v>
      </c>
      <c r="AH22">
        <f t="shared" si="8"/>
        <v>1</v>
      </c>
      <c r="AI22">
        <f t="shared" si="9"/>
        <v>2</v>
      </c>
      <c r="AJ22">
        <f t="shared" si="9"/>
        <v>2</v>
      </c>
      <c r="AK22">
        <f t="shared" si="10"/>
        <v>1</v>
      </c>
      <c r="AL22" s="77">
        <f t="shared" si="10"/>
        <v>5</v>
      </c>
      <c r="AM22" s="7">
        <f t="shared" si="11"/>
        <v>1</v>
      </c>
      <c r="AN22">
        <f t="shared" si="12"/>
        <v>1</v>
      </c>
      <c r="AO22">
        <f t="shared" si="13"/>
        <v>2</v>
      </c>
      <c r="AP22">
        <f t="shared" si="13"/>
        <v>2</v>
      </c>
      <c r="AQ22">
        <f t="shared" si="14"/>
        <v>1</v>
      </c>
      <c r="AR22" s="77">
        <f t="shared" si="14"/>
        <v>5</v>
      </c>
      <c r="AS22" s="17">
        <f t="shared" si="15"/>
        <v>4</v>
      </c>
      <c r="AT22">
        <f t="shared" si="16"/>
        <v>7</v>
      </c>
      <c r="AU22">
        <f t="shared" si="17"/>
        <v>10</v>
      </c>
    </row>
    <row r="23" spans="1:47" x14ac:dyDescent="0.3">
      <c r="A23">
        <v>26652</v>
      </c>
      <c r="B23">
        <v>0</v>
      </c>
      <c r="C23">
        <v>1999</v>
      </c>
      <c r="D23">
        <f t="shared" si="0"/>
        <v>23</v>
      </c>
      <c r="E23">
        <v>2</v>
      </c>
      <c r="F23">
        <v>2</v>
      </c>
      <c r="G23">
        <v>2</v>
      </c>
      <c r="H23">
        <v>2</v>
      </c>
      <c r="I23" s="77">
        <v>4</v>
      </c>
      <c r="J23">
        <v>4</v>
      </c>
      <c r="K23">
        <f t="shared" si="1"/>
        <v>2</v>
      </c>
      <c r="L23">
        <f t="shared" si="2"/>
        <v>4</v>
      </c>
      <c r="M23">
        <f t="shared" si="3"/>
        <v>4</v>
      </c>
      <c r="N23">
        <f t="shared" si="4"/>
        <v>2</v>
      </c>
      <c r="O23" s="77">
        <f t="shared" si="5"/>
        <v>4</v>
      </c>
      <c r="P23" s="7">
        <f t="shared" si="6"/>
        <v>2</v>
      </c>
      <c r="Q23">
        <f t="shared" si="7"/>
        <v>14</v>
      </c>
      <c r="R23" s="11">
        <v>0</v>
      </c>
      <c r="T23" s="6">
        <v>26646</v>
      </c>
      <c r="U23">
        <v>0</v>
      </c>
      <c r="V23" s="7">
        <v>1</v>
      </c>
      <c r="W23">
        <v>4</v>
      </c>
      <c r="X23">
        <v>5</v>
      </c>
      <c r="Y23">
        <v>1</v>
      </c>
      <c r="Z23" s="77">
        <v>4</v>
      </c>
      <c r="AA23" s="7">
        <v>5</v>
      </c>
      <c r="AB23">
        <v>1</v>
      </c>
      <c r="AC23">
        <v>3</v>
      </c>
      <c r="AD23">
        <v>5</v>
      </c>
      <c r="AE23">
        <v>1</v>
      </c>
      <c r="AF23" s="77">
        <v>4</v>
      </c>
      <c r="AG23" s="7">
        <v>5</v>
      </c>
      <c r="AH23">
        <f t="shared" si="8"/>
        <v>1</v>
      </c>
      <c r="AI23">
        <f t="shared" si="9"/>
        <v>2</v>
      </c>
      <c r="AJ23">
        <f t="shared" si="9"/>
        <v>1</v>
      </c>
      <c r="AK23">
        <f t="shared" si="10"/>
        <v>1</v>
      </c>
      <c r="AL23" s="77">
        <f t="shared" si="10"/>
        <v>4</v>
      </c>
      <c r="AM23" s="7">
        <f t="shared" si="11"/>
        <v>1</v>
      </c>
      <c r="AN23">
        <f t="shared" si="12"/>
        <v>1</v>
      </c>
      <c r="AO23">
        <f t="shared" si="13"/>
        <v>3</v>
      </c>
      <c r="AP23">
        <f t="shared" si="13"/>
        <v>1</v>
      </c>
      <c r="AQ23">
        <f t="shared" si="14"/>
        <v>1</v>
      </c>
      <c r="AR23" s="77">
        <f t="shared" si="14"/>
        <v>4</v>
      </c>
      <c r="AS23" s="17">
        <f t="shared" si="15"/>
        <v>1</v>
      </c>
      <c r="AT23">
        <f t="shared" si="16"/>
        <v>6</v>
      </c>
      <c r="AU23">
        <f t="shared" si="17"/>
        <v>7</v>
      </c>
    </row>
    <row r="24" spans="1:47" x14ac:dyDescent="0.3">
      <c r="A24">
        <v>26653</v>
      </c>
      <c r="B24">
        <v>1</v>
      </c>
      <c r="C24">
        <v>1994</v>
      </c>
      <c r="D24">
        <f t="shared" si="0"/>
        <v>28</v>
      </c>
      <c r="E24">
        <v>1</v>
      </c>
      <c r="F24">
        <v>4</v>
      </c>
      <c r="G24">
        <v>3</v>
      </c>
      <c r="H24">
        <v>1</v>
      </c>
      <c r="I24" s="77">
        <v>5</v>
      </c>
      <c r="J24">
        <v>4</v>
      </c>
      <c r="K24">
        <f t="shared" si="1"/>
        <v>1</v>
      </c>
      <c r="L24">
        <f t="shared" si="2"/>
        <v>2</v>
      </c>
      <c r="M24">
        <f t="shared" si="3"/>
        <v>3</v>
      </c>
      <c r="N24">
        <f t="shared" si="4"/>
        <v>1</v>
      </c>
      <c r="O24" s="77">
        <f t="shared" si="5"/>
        <v>5</v>
      </c>
      <c r="P24" s="7">
        <f t="shared" si="6"/>
        <v>2</v>
      </c>
      <c r="Q24">
        <f t="shared" si="7"/>
        <v>9</v>
      </c>
      <c r="R24" s="11">
        <v>0</v>
      </c>
      <c r="T24" s="6">
        <v>26770</v>
      </c>
      <c r="U24">
        <v>0</v>
      </c>
      <c r="V24" s="7">
        <v>2</v>
      </c>
      <c r="W24">
        <v>4</v>
      </c>
      <c r="X24">
        <v>5</v>
      </c>
      <c r="Y24">
        <v>1</v>
      </c>
      <c r="Z24" s="77">
        <v>4</v>
      </c>
      <c r="AA24" s="7">
        <v>5</v>
      </c>
      <c r="AB24">
        <v>2</v>
      </c>
      <c r="AC24">
        <v>2</v>
      </c>
      <c r="AD24">
        <v>5</v>
      </c>
      <c r="AE24">
        <v>1</v>
      </c>
      <c r="AF24" s="77">
        <v>4</v>
      </c>
      <c r="AG24" s="7">
        <v>5</v>
      </c>
      <c r="AH24">
        <f t="shared" si="8"/>
        <v>2</v>
      </c>
      <c r="AI24">
        <f t="shared" si="9"/>
        <v>2</v>
      </c>
      <c r="AJ24">
        <f t="shared" si="9"/>
        <v>1</v>
      </c>
      <c r="AK24">
        <f t="shared" si="10"/>
        <v>1</v>
      </c>
      <c r="AL24" s="77">
        <f t="shared" si="10"/>
        <v>4</v>
      </c>
      <c r="AM24" s="7">
        <f t="shared" si="11"/>
        <v>1</v>
      </c>
      <c r="AN24">
        <f t="shared" si="12"/>
        <v>2</v>
      </c>
      <c r="AO24">
        <f t="shared" si="13"/>
        <v>4</v>
      </c>
      <c r="AP24">
        <f t="shared" si="13"/>
        <v>1</v>
      </c>
      <c r="AQ24">
        <f t="shared" si="14"/>
        <v>1</v>
      </c>
      <c r="AR24" s="77">
        <f t="shared" si="14"/>
        <v>4</v>
      </c>
      <c r="AS24" s="17">
        <f t="shared" si="15"/>
        <v>1</v>
      </c>
      <c r="AT24">
        <f t="shared" si="16"/>
        <v>7</v>
      </c>
      <c r="AU24">
        <f t="shared" si="17"/>
        <v>9</v>
      </c>
    </row>
    <row r="25" spans="1:47" x14ac:dyDescent="0.3">
      <c r="A25">
        <v>26654</v>
      </c>
      <c r="B25">
        <v>0</v>
      </c>
      <c r="C25">
        <v>2000</v>
      </c>
      <c r="D25">
        <f t="shared" si="0"/>
        <v>22</v>
      </c>
      <c r="E25">
        <v>1</v>
      </c>
      <c r="F25">
        <v>5</v>
      </c>
      <c r="G25">
        <v>5</v>
      </c>
      <c r="H25">
        <v>1</v>
      </c>
      <c r="I25" s="77">
        <v>4</v>
      </c>
      <c r="J25">
        <v>1</v>
      </c>
      <c r="K25">
        <f t="shared" si="1"/>
        <v>1</v>
      </c>
      <c r="L25">
        <f t="shared" si="2"/>
        <v>1</v>
      </c>
      <c r="M25">
        <f t="shared" si="3"/>
        <v>1</v>
      </c>
      <c r="N25">
        <f t="shared" si="4"/>
        <v>1</v>
      </c>
      <c r="O25" s="77">
        <f t="shared" si="5"/>
        <v>4</v>
      </c>
      <c r="P25" s="7">
        <f t="shared" si="6"/>
        <v>5</v>
      </c>
      <c r="Q25">
        <f t="shared" si="7"/>
        <v>9</v>
      </c>
      <c r="R25" s="70" t="s">
        <v>16</v>
      </c>
      <c r="T25" s="6">
        <v>26800</v>
      </c>
      <c r="U25">
        <v>0</v>
      </c>
      <c r="V25" s="7">
        <v>2</v>
      </c>
      <c r="W25">
        <v>3</v>
      </c>
      <c r="X25">
        <v>5</v>
      </c>
      <c r="Y25">
        <v>1</v>
      </c>
      <c r="Z25" s="77">
        <v>4</v>
      </c>
      <c r="AA25" s="7">
        <v>5</v>
      </c>
      <c r="AB25">
        <v>2</v>
      </c>
      <c r="AC25">
        <v>3</v>
      </c>
      <c r="AD25">
        <v>5</v>
      </c>
      <c r="AE25">
        <v>1</v>
      </c>
      <c r="AF25" s="77">
        <v>5</v>
      </c>
      <c r="AG25" s="7">
        <v>5</v>
      </c>
      <c r="AH25">
        <f t="shared" si="8"/>
        <v>2</v>
      </c>
      <c r="AI25">
        <f t="shared" si="9"/>
        <v>3</v>
      </c>
      <c r="AJ25">
        <f t="shared" si="9"/>
        <v>1</v>
      </c>
      <c r="AK25">
        <f t="shared" si="10"/>
        <v>1</v>
      </c>
      <c r="AL25" s="77">
        <f t="shared" si="10"/>
        <v>4</v>
      </c>
      <c r="AM25" s="7">
        <f t="shared" si="11"/>
        <v>1</v>
      </c>
      <c r="AN25">
        <f t="shared" si="12"/>
        <v>2</v>
      </c>
      <c r="AO25">
        <f t="shared" si="13"/>
        <v>3</v>
      </c>
      <c r="AP25">
        <f t="shared" si="13"/>
        <v>1</v>
      </c>
      <c r="AQ25">
        <f t="shared" si="14"/>
        <v>1</v>
      </c>
      <c r="AR25" s="77">
        <f t="shared" si="14"/>
        <v>5</v>
      </c>
      <c r="AS25" s="17">
        <f t="shared" si="15"/>
        <v>1</v>
      </c>
      <c r="AT25">
        <f t="shared" si="16"/>
        <v>8</v>
      </c>
      <c r="AU25">
        <f t="shared" si="17"/>
        <v>8</v>
      </c>
    </row>
    <row r="26" spans="1:47" x14ac:dyDescent="0.3">
      <c r="A26">
        <v>26657</v>
      </c>
      <c r="B26">
        <v>0</v>
      </c>
      <c r="C26">
        <v>1985</v>
      </c>
      <c r="D26">
        <f t="shared" si="0"/>
        <v>37</v>
      </c>
      <c r="E26">
        <v>1</v>
      </c>
      <c r="F26">
        <v>2</v>
      </c>
      <c r="G26">
        <v>5</v>
      </c>
      <c r="H26">
        <v>3</v>
      </c>
      <c r="I26" s="77">
        <v>4</v>
      </c>
      <c r="J26">
        <v>2</v>
      </c>
      <c r="K26">
        <f t="shared" si="1"/>
        <v>1</v>
      </c>
      <c r="L26">
        <f t="shared" si="2"/>
        <v>4</v>
      </c>
      <c r="M26">
        <f t="shared" si="3"/>
        <v>1</v>
      </c>
      <c r="N26">
        <f t="shared" si="4"/>
        <v>3</v>
      </c>
      <c r="O26" s="77">
        <f t="shared" si="5"/>
        <v>4</v>
      </c>
      <c r="P26" s="7">
        <f t="shared" si="6"/>
        <v>4</v>
      </c>
      <c r="Q26">
        <f t="shared" si="7"/>
        <v>13</v>
      </c>
      <c r="R26" s="70" t="s">
        <v>16</v>
      </c>
      <c r="T26" s="6">
        <v>26807</v>
      </c>
      <c r="U26">
        <v>0</v>
      </c>
      <c r="V26" s="7">
        <v>2</v>
      </c>
      <c r="W26">
        <v>4</v>
      </c>
      <c r="X26">
        <v>4</v>
      </c>
      <c r="Y26">
        <v>1</v>
      </c>
      <c r="Z26" s="77">
        <v>4</v>
      </c>
      <c r="AA26" s="7">
        <v>4</v>
      </c>
      <c r="AB26">
        <v>2</v>
      </c>
      <c r="AC26">
        <v>4</v>
      </c>
      <c r="AD26">
        <v>4</v>
      </c>
      <c r="AE26">
        <v>1</v>
      </c>
      <c r="AF26" s="77">
        <v>4</v>
      </c>
      <c r="AG26" s="7">
        <v>5</v>
      </c>
      <c r="AH26">
        <f t="shared" si="8"/>
        <v>2</v>
      </c>
      <c r="AI26">
        <f t="shared" si="9"/>
        <v>2</v>
      </c>
      <c r="AJ26">
        <f t="shared" si="9"/>
        <v>2</v>
      </c>
      <c r="AK26">
        <f t="shared" si="10"/>
        <v>1</v>
      </c>
      <c r="AL26" s="77">
        <f t="shared" si="10"/>
        <v>4</v>
      </c>
      <c r="AM26" s="7">
        <f t="shared" si="11"/>
        <v>2</v>
      </c>
      <c r="AN26">
        <f t="shared" si="12"/>
        <v>2</v>
      </c>
      <c r="AO26">
        <f t="shared" si="13"/>
        <v>2</v>
      </c>
      <c r="AP26">
        <f t="shared" si="13"/>
        <v>2</v>
      </c>
      <c r="AQ26">
        <f t="shared" si="14"/>
        <v>1</v>
      </c>
      <c r="AR26" s="77">
        <f t="shared" si="14"/>
        <v>4</v>
      </c>
      <c r="AS26" s="17">
        <f t="shared" si="15"/>
        <v>1</v>
      </c>
      <c r="AT26">
        <f t="shared" si="16"/>
        <v>9</v>
      </c>
      <c r="AU26">
        <f t="shared" si="17"/>
        <v>8</v>
      </c>
    </row>
    <row r="27" spans="1:47" x14ac:dyDescent="0.3">
      <c r="A27">
        <v>26659</v>
      </c>
      <c r="B27">
        <v>1</v>
      </c>
      <c r="C27">
        <v>1999</v>
      </c>
      <c r="D27">
        <f t="shared" si="0"/>
        <v>23</v>
      </c>
      <c r="E27">
        <v>1</v>
      </c>
      <c r="F27">
        <v>4</v>
      </c>
      <c r="G27">
        <v>4</v>
      </c>
      <c r="H27">
        <v>1</v>
      </c>
      <c r="I27" s="77">
        <v>5</v>
      </c>
      <c r="J27">
        <v>5</v>
      </c>
      <c r="K27">
        <f t="shared" si="1"/>
        <v>1</v>
      </c>
      <c r="L27">
        <f t="shared" si="2"/>
        <v>2</v>
      </c>
      <c r="M27">
        <f t="shared" si="3"/>
        <v>2</v>
      </c>
      <c r="N27">
        <f t="shared" si="4"/>
        <v>1</v>
      </c>
      <c r="O27" s="77">
        <f t="shared" si="5"/>
        <v>5</v>
      </c>
      <c r="P27" s="7">
        <f t="shared" si="6"/>
        <v>1</v>
      </c>
      <c r="Q27">
        <f t="shared" si="7"/>
        <v>7</v>
      </c>
      <c r="R27" s="70" t="s">
        <v>16</v>
      </c>
      <c r="T27" s="6">
        <v>26821</v>
      </c>
      <c r="U27">
        <v>0</v>
      </c>
      <c r="V27" s="7">
        <v>1</v>
      </c>
      <c r="W27">
        <v>5</v>
      </c>
      <c r="X27">
        <v>5</v>
      </c>
      <c r="Y27">
        <v>1</v>
      </c>
      <c r="Z27" s="77">
        <v>4</v>
      </c>
      <c r="AA27" s="7">
        <v>5</v>
      </c>
      <c r="AB27">
        <v>1</v>
      </c>
      <c r="AC27">
        <v>4</v>
      </c>
      <c r="AD27">
        <v>5</v>
      </c>
      <c r="AE27">
        <v>1</v>
      </c>
      <c r="AF27" s="77">
        <v>4</v>
      </c>
      <c r="AG27" s="7">
        <v>5</v>
      </c>
      <c r="AH27">
        <f t="shared" si="8"/>
        <v>1</v>
      </c>
      <c r="AI27">
        <f t="shared" si="9"/>
        <v>1</v>
      </c>
      <c r="AJ27">
        <f t="shared" si="9"/>
        <v>1</v>
      </c>
      <c r="AK27">
        <f t="shared" si="10"/>
        <v>1</v>
      </c>
      <c r="AL27" s="77">
        <f t="shared" si="10"/>
        <v>4</v>
      </c>
      <c r="AM27" s="7">
        <f t="shared" si="11"/>
        <v>1</v>
      </c>
      <c r="AN27">
        <f t="shared" si="12"/>
        <v>1</v>
      </c>
      <c r="AO27">
        <f t="shared" si="13"/>
        <v>2</v>
      </c>
      <c r="AP27">
        <f t="shared" si="13"/>
        <v>1</v>
      </c>
      <c r="AQ27">
        <f t="shared" si="14"/>
        <v>1</v>
      </c>
      <c r="AR27" s="77">
        <f t="shared" si="14"/>
        <v>4</v>
      </c>
      <c r="AS27" s="17">
        <f t="shared" si="15"/>
        <v>1</v>
      </c>
      <c r="AT27">
        <f t="shared" si="16"/>
        <v>5</v>
      </c>
      <c r="AU27">
        <f t="shared" si="17"/>
        <v>6</v>
      </c>
    </row>
    <row r="28" spans="1:47" x14ac:dyDescent="0.3">
      <c r="A28">
        <v>26662</v>
      </c>
      <c r="B28">
        <v>0</v>
      </c>
      <c r="C28">
        <v>1986</v>
      </c>
      <c r="D28">
        <f t="shared" si="0"/>
        <v>36</v>
      </c>
      <c r="E28">
        <v>1</v>
      </c>
      <c r="F28">
        <v>4</v>
      </c>
      <c r="G28">
        <v>5</v>
      </c>
      <c r="H28">
        <v>1</v>
      </c>
      <c r="I28" s="77">
        <v>5</v>
      </c>
      <c r="J28">
        <v>5</v>
      </c>
      <c r="K28">
        <f t="shared" si="1"/>
        <v>1</v>
      </c>
      <c r="L28">
        <f t="shared" si="2"/>
        <v>2</v>
      </c>
      <c r="M28">
        <f t="shared" si="3"/>
        <v>1</v>
      </c>
      <c r="N28">
        <f t="shared" si="4"/>
        <v>1</v>
      </c>
      <c r="O28" s="77">
        <f t="shared" si="5"/>
        <v>5</v>
      </c>
      <c r="P28" s="7">
        <f t="shared" si="6"/>
        <v>1</v>
      </c>
      <c r="Q28">
        <f t="shared" si="7"/>
        <v>6</v>
      </c>
      <c r="R28" s="11">
        <v>0</v>
      </c>
      <c r="T28" s="6">
        <v>26884</v>
      </c>
      <c r="U28">
        <v>0</v>
      </c>
      <c r="V28" s="7">
        <v>2</v>
      </c>
      <c r="W28">
        <v>4</v>
      </c>
      <c r="X28">
        <v>4</v>
      </c>
      <c r="Y28">
        <v>2</v>
      </c>
      <c r="Z28" s="77">
        <v>4</v>
      </c>
      <c r="AA28" s="7">
        <v>4</v>
      </c>
      <c r="AB28">
        <v>2</v>
      </c>
      <c r="AC28">
        <v>3</v>
      </c>
      <c r="AD28">
        <v>4</v>
      </c>
      <c r="AE28">
        <v>2</v>
      </c>
      <c r="AF28" s="77">
        <v>4</v>
      </c>
      <c r="AG28" s="7">
        <v>4</v>
      </c>
      <c r="AH28">
        <f t="shared" si="8"/>
        <v>2</v>
      </c>
      <c r="AI28">
        <f t="shared" si="9"/>
        <v>2</v>
      </c>
      <c r="AJ28">
        <f t="shared" si="9"/>
        <v>2</v>
      </c>
      <c r="AK28">
        <f t="shared" si="10"/>
        <v>2</v>
      </c>
      <c r="AL28" s="77">
        <f t="shared" si="10"/>
        <v>4</v>
      </c>
      <c r="AM28" s="7">
        <f t="shared" si="11"/>
        <v>2</v>
      </c>
      <c r="AN28">
        <f t="shared" si="12"/>
        <v>2</v>
      </c>
      <c r="AO28">
        <f t="shared" si="13"/>
        <v>3</v>
      </c>
      <c r="AP28">
        <f t="shared" si="13"/>
        <v>2</v>
      </c>
      <c r="AQ28">
        <f t="shared" si="14"/>
        <v>2</v>
      </c>
      <c r="AR28" s="77">
        <f t="shared" si="14"/>
        <v>4</v>
      </c>
      <c r="AS28" s="17">
        <f t="shared" si="15"/>
        <v>2</v>
      </c>
      <c r="AT28">
        <f t="shared" si="16"/>
        <v>10</v>
      </c>
      <c r="AU28">
        <f t="shared" si="17"/>
        <v>11</v>
      </c>
    </row>
    <row r="29" spans="1:47" x14ac:dyDescent="0.3">
      <c r="A29">
        <v>26665</v>
      </c>
      <c r="B29">
        <v>0</v>
      </c>
      <c r="C29">
        <v>2001</v>
      </c>
      <c r="D29">
        <f t="shared" si="0"/>
        <v>21</v>
      </c>
      <c r="E29">
        <v>1</v>
      </c>
      <c r="F29">
        <v>5</v>
      </c>
      <c r="G29">
        <v>5</v>
      </c>
      <c r="H29">
        <v>1</v>
      </c>
      <c r="I29" s="77">
        <v>5</v>
      </c>
      <c r="J29">
        <v>5</v>
      </c>
      <c r="K29">
        <f t="shared" si="1"/>
        <v>1</v>
      </c>
      <c r="L29">
        <f t="shared" si="2"/>
        <v>1</v>
      </c>
      <c r="M29">
        <f t="shared" si="3"/>
        <v>1</v>
      </c>
      <c r="N29">
        <f t="shared" si="4"/>
        <v>1</v>
      </c>
      <c r="O29" s="77">
        <f t="shared" si="5"/>
        <v>5</v>
      </c>
      <c r="P29" s="7">
        <f t="shared" si="6"/>
        <v>1</v>
      </c>
      <c r="Q29">
        <f t="shared" si="7"/>
        <v>5</v>
      </c>
      <c r="R29" s="11">
        <v>0</v>
      </c>
      <c r="T29" s="6">
        <v>27203</v>
      </c>
      <c r="U29">
        <v>0</v>
      </c>
      <c r="V29" s="7">
        <v>1</v>
      </c>
      <c r="W29">
        <v>2</v>
      </c>
      <c r="X29">
        <v>5</v>
      </c>
      <c r="Y29">
        <v>1</v>
      </c>
      <c r="Z29" s="77">
        <v>2</v>
      </c>
      <c r="AA29" s="7">
        <v>4</v>
      </c>
      <c r="AB29">
        <v>1</v>
      </c>
      <c r="AC29">
        <v>2</v>
      </c>
      <c r="AD29">
        <v>5</v>
      </c>
      <c r="AE29">
        <v>1</v>
      </c>
      <c r="AF29" s="77">
        <v>2</v>
      </c>
      <c r="AG29" s="7">
        <v>4</v>
      </c>
      <c r="AH29">
        <f t="shared" si="8"/>
        <v>1</v>
      </c>
      <c r="AI29">
        <f t="shared" si="9"/>
        <v>4</v>
      </c>
      <c r="AJ29">
        <f t="shared" si="9"/>
        <v>1</v>
      </c>
      <c r="AK29">
        <f t="shared" si="10"/>
        <v>1</v>
      </c>
      <c r="AL29" s="77">
        <f t="shared" si="10"/>
        <v>2</v>
      </c>
      <c r="AM29" s="7">
        <f t="shared" si="11"/>
        <v>2</v>
      </c>
      <c r="AN29">
        <f t="shared" si="12"/>
        <v>1</v>
      </c>
      <c r="AO29">
        <f t="shared" si="13"/>
        <v>4</v>
      </c>
      <c r="AP29">
        <f t="shared" si="13"/>
        <v>1</v>
      </c>
      <c r="AQ29">
        <f t="shared" si="14"/>
        <v>1</v>
      </c>
      <c r="AR29" s="77">
        <f t="shared" si="14"/>
        <v>2</v>
      </c>
      <c r="AS29" s="17">
        <f t="shared" si="15"/>
        <v>2</v>
      </c>
      <c r="AT29">
        <f t="shared" si="16"/>
        <v>9</v>
      </c>
      <c r="AU29">
        <f t="shared" si="17"/>
        <v>9</v>
      </c>
    </row>
    <row r="30" spans="1:47" x14ac:dyDescent="0.3">
      <c r="A30">
        <v>26658</v>
      </c>
      <c r="B30">
        <v>1</v>
      </c>
      <c r="C30">
        <v>1990</v>
      </c>
      <c r="D30">
        <f t="shared" si="0"/>
        <v>32</v>
      </c>
      <c r="E30">
        <v>1</v>
      </c>
      <c r="F30">
        <v>5</v>
      </c>
      <c r="G30">
        <v>5</v>
      </c>
      <c r="H30">
        <v>1</v>
      </c>
      <c r="I30" s="77">
        <v>5</v>
      </c>
      <c r="J30">
        <v>4</v>
      </c>
      <c r="K30">
        <f t="shared" si="1"/>
        <v>1</v>
      </c>
      <c r="L30">
        <f t="shared" si="2"/>
        <v>1</v>
      </c>
      <c r="M30">
        <f t="shared" si="3"/>
        <v>1</v>
      </c>
      <c r="N30">
        <f t="shared" si="4"/>
        <v>1</v>
      </c>
      <c r="O30" s="77">
        <f t="shared" si="5"/>
        <v>5</v>
      </c>
      <c r="P30" s="7">
        <f t="shared" si="6"/>
        <v>2</v>
      </c>
      <c r="Q30">
        <f t="shared" si="7"/>
        <v>6</v>
      </c>
      <c r="R30" s="11">
        <v>0</v>
      </c>
      <c r="T30" s="6">
        <v>27005</v>
      </c>
      <c r="U30">
        <v>0</v>
      </c>
      <c r="V30" s="7">
        <v>1</v>
      </c>
      <c r="W30">
        <v>4</v>
      </c>
      <c r="X30">
        <v>5</v>
      </c>
      <c r="Y30">
        <v>1</v>
      </c>
      <c r="Z30" s="77">
        <v>4</v>
      </c>
      <c r="AA30" s="7">
        <v>3</v>
      </c>
      <c r="AB30">
        <v>1</v>
      </c>
      <c r="AC30">
        <v>4</v>
      </c>
      <c r="AD30">
        <v>5</v>
      </c>
      <c r="AE30">
        <v>1</v>
      </c>
      <c r="AF30" s="77">
        <v>4</v>
      </c>
      <c r="AG30" s="7">
        <v>5</v>
      </c>
      <c r="AH30">
        <f t="shared" si="8"/>
        <v>1</v>
      </c>
      <c r="AI30">
        <f t="shared" si="9"/>
        <v>2</v>
      </c>
      <c r="AJ30">
        <f t="shared" si="9"/>
        <v>1</v>
      </c>
      <c r="AK30">
        <f t="shared" si="10"/>
        <v>1</v>
      </c>
      <c r="AL30" s="77">
        <f t="shared" si="10"/>
        <v>4</v>
      </c>
      <c r="AM30" s="7">
        <f t="shared" si="11"/>
        <v>3</v>
      </c>
      <c r="AN30">
        <f t="shared" si="12"/>
        <v>1</v>
      </c>
      <c r="AO30">
        <f t="shared" si="13"/>
        <v>2</v>
      </c>
      <c r="AP30">
        <f t="shared" si="13"/>
        <v>1</v>
      </c>
      <c r="AQ30">
        <f t="shared" si="14"/>
        <v>1</v>
      </c>
      <c r="AR30" s="77">
        <f t="shared" si="14"/>
        <v>4</v>
      </c>
      <c r="AS30" s="17">
        <f t="shared" si="15"/>
        <v>1</v>
      </c>
      <c r="AT30">
        <f t="shared" si="16"/>
        <v>8</v>
      </c>
      <c r="AU30">
        <f t="shared" si="17"/>
        <v>6</v>
      </c>
    </row>
    <row r="31" spans="1:47" x14ac:dyDescent="0.3">
      <c r="A31">
        <v>26669</v>
      </c>
      <c r="B31">
        <v>1</v>
      </c>
      <c r="C31">
        <v>2000</v>
      </c>
      <c r="D31">
        <f t="shared" si="0"/>
        <v>22</v>
      </c>
      <c r="E31">
        <v>1</v>
      </c>
      <c r="F31">
        <v>4</v>
      </c>
      <c r="G31">
        <v>4</v>
      </c>
      <c r="H31">
        <v>1</v>
      </c>
      <c r="I31" s="77">
        <v>5</v>
      </c>
      <c r="J31">
        <v>5</v>
      </c>
      <c r="K31">
        <f t="shared" si="1"/>
        <v>1</v>
      </c>
      <c r="L31">
        <f t="shared" si="2"/>
        <v>2</v>
      </c>
      <c r="M31">
        <f t="shared" si="3"/>
        <v>2</v>
      </c>
      <c r="N31">
        <f t="shared" si="4"/>
        <v>1</v>
      </c>
      <c r="O31" s="77">
        <f t="shared" si="5"/>
        <v>5</v>
      </c>
      <c r="P31" s="7">
        <f t="shared" si="6"/>
        <v>1</v>
      </c>
      <c r="Q31">
        <f t="shared" si="7"/>
        <v>7</v>
      </c>
      <c r="R31" s="11">
        <v>1</v>
      </c>
      <c r="T31" s="6">
        <v>27086</v>
      </c>
      <c r="U31">
        <v>0</v>
      </c>
      <c r="V31" s="7">
        <v>1</v>
      </c>
      <c r="W31">
        <v>3</v>
      </c>
      <c r="X31">
        <v>5</v>
      </c>
      <c r="Y31">
        <v>1</v>
      </c>
      <c r="Z31" s="77">
        <v>4</v>
      </c>
      <c r="AA31" s="7">
        <v>5</v>
      </c>
      <c r="AB31">
        <v>1</v>
      </c>
      <c r="AC31">
        <v>4</v>
      </c>
      <c r="AD31">
        <v>5</v>
      </c>
      <c r="AE31">
        <v>1</v>
      </c>
      <c r="AF31" s="77">
        <v>3</v>
      </c>
      <c r="AG31" s="7">
        <v>5</v>
      </c>
      <c r="AH31">
        <f t="shared" si="8"/>
        <v>1</v>
      </c>
      <c r="AI31">
        <f t="shared" si="9"/>
        <v>3</v>
      </c>
      <c r="AJ31">
        <f t="shared" si="9"/>
        <v>1</v>
      </c>
      <c r="AK31">
        <f t="shared" si="10"/>
        <v>1</v>
      </c>
      <c r="AL31" s="77">
        <f t="shared" si="10"/>
        <v>4</v>
      </c>
      <c r="AM31" s="7">
        <f t="shared" si="11"/>
        <v>1</v>
      </c>
      <c r="AN31">
        <f t="shared" si="12"/>
        <v>1</v>
      </c>
      <c r="AO31">
        <f t="shared" si="13"/>
        <v>2</v>
      </c>
      <c r="AP31">
        <f t="shared" si="13"/>
        <v>1</v>
      </c>
      <c r="AQ31">
        <f t="shared" si="14"/>
        <v>1</v>
      </c>
      <c r="AR31" s="77">
        <f t="shared" si="14"/>
        <v>3</v>
      </c>
      <c r="AS31" s="17">
        <f t="shared" si="15"/>
        <v>1</v>
      </c>
      <c r="AT31">
        <f t="shared" si="16"/>
        <v>7</v>
      </c>
      <c r="AU31">
        <f t="shared" si="17"/>
        <v>6</v>
      </c>
    </row>
    <row r="32" spans="1:47" x14ac:dyDescent="0.3">
      <c r="A32">
        <v>26667</v>
      </c>
      <c r="B32">
        <v>1</v>
      </c>
      <c r="C32">
        <v>1998</v>
      </c>
      <c r="D32">
        <f t="shared" si="0"/>
        <v>24</v>
      </c>
      <c r="E32">
        <v>2</v>
      </c>
      <c r="F32">
        <v>3</v>
      </c>
      <c r="G32">
        <v>2</v>
      </c>
      <c r="H32">
        <v>1</v>
      </c>
      <c r="I32" s="77">
        <v>4</v>
      </c>
      <c r="J32">
        <v>5</v>
      </c>
      <c r="K32">
        <f t="shared" si="1"/>
        <v>2</v>
      </c>
      <c r="L32">
        <f t="shared" si="2"/>
        <v>3</v>
      </c>
      <c r="M32">
        <f t="shared" si="3"/>
        <v>4</v>
      </c>
      <c r="N32">
        <f t="shared" si="4"/>
        <v>1</v>
      </c>
      <c r="O32" s="77">
        <f t="shared" si="5"/>
        <v>4</v>
      </c>
      <c r="P32" s="7">
        <f t="shared" si="6"/>
        <v>1</v>
      </c>
      <c r="Q32">
        <f t="shared" si="7"/>
        <v>11</v>
      </c>
      <c r="R32" s="11">
        <v>0</v>
      </c>
      <c r="T32" s="6">
        <v>27350</v>
      </c>
      <c r="U32">
        <v>1</v>
      </c>
      <c r="V32" s="7">
        <v>1</v>
      </c>
      <c r="W32">
        <v>2</v>
      </c>
      <c r="X32">
        <v>5</v>
      </c>
      <c r="Y32">
        <v>1</v>
      </c>
      <c r="Z32" s="77">
        <v>4</v>
      </c>
      <c r="AA32" s="7">
        <v>5</v>
      </c>
      <c r="AB32">
        <v>1</v>
      </c>
      <c r="AC32">
        <v>4</v>
      </c>
      <c r="AD32">
        <v>5</v>
      </c>
      <c r="AE32">
        <v>1</v>
      </c>
      <c r="AF32" s="77">
        <v>4</v>
      </c>
      <c r="AG32" s="7">
        <v>5</v>
      </c>
      <c r="AH32">
        <f t="shared" si="8"/>
        <v>1</v>
      </c>
      <c r="AI32">
        <f t="shared" si="9"/>
        <v>4</v>
      </c>
      <c r="AJ32">
        <f t="shared" si="9"/>
        <v>1</v>
      </c>
      <c r="AK32">
        <f t="shared" si="10"/>
        <v>1</v>
      </c>
      <c r="AL32" s="77">
        <f t="shared" si="10"/>
        <v>4</v>
      </c>
      <c r="AM32" s="7">
        <f t="shared" si="11"/>
        <v>1</v>
      </c>
      <c r="AN32">
        <f t="shared" si="12"/>
        <v>1</v>
      </c>
      <c r="AO32">
        <f t="shared" si="13"/>
        <v>2</v>
      </c>
      <c r="AP32">
        <f t="shared" si="13"/>
        <v>1</v>
      </c>
      <c r="AQ32">
        <f t="shared" si="14"/>
        <v>1</v>
      </c>
      <c r="AR32" s="77">
        <f t="shared" si="14"/>
        <v>4</v>
      </c>
      <c r="AS32" s="17">
        <f t="shared" si="15"/>
        <v>1</v>
      </c>
      <c r="AT32">
        <f t="shared" si="16"/>
        <v>8</v>
      </c>
      <c r="AU32">
        <f t="shared" si="17"/>
        <v>6</v>
      </c>
    </row>
    <row r="33" spans="1:47" x14ac:dyDescent="0.3">
      <c r="A33">
        <v>26670</v>
      </c>
      <c r="B33">
        <v>1</v>
      </c>
      <c r="C33">
        <v>2000</v>
      </c>
      <c r="D33">
        <f t="shared" si="0"/>
        <v>22</v>
      </c>
      <c r="E33">
        <v>3</v>
      </c>
      <c r="F33">
        <v>4</v>
      </c>
      <c r="G33">
        <v>5</v>
      </c>
      <c r="H33">
        <v>1</v>
      </c>
      <c r="I33" s="77">
        <v>3</v>
      </c>
      <c r="J33">
        <v>1</v>
      </c>
      <c r="K33">
        <f t="shared" si="1"/>
        <v>3</v>
      </c>
      <c r="L33">
        <f t="shared" si="2"/>
        <v>2</v>
      </c>
      <c r="M33">
        <f t="shared" si="3"/>
        <v>1</v>
      </c>
      <c r="N33">
        <f t="shared" si="4"/>
        <v>1</v>
      </c>
      <c r="O33" s="77">
        <f t="shared" si="5"/>
        <v>3</v>
      </c>
      <c r="P33" s="7">
        <f t="shared" si="6"/>
        <v>5</v>
      </c>
      <c r="Q33">
        <f t="shared" si="7"/>
        <v>12</v>
      </c>
      <c r="R33" s="70" t="s">
        <v>16</v>
      </c>
      <c r="T33" s="6">
        <v>27402</v>
      </c>
      <c r="U33">
        <v>0</v>
      </c>
      <c r="V33" s="7">
        <v>2</v>
      </c>
      <c r="W33">
        <v>4</v>
      </c>
      <c r="X33">
        <v>4</v>
      </c>
      <c r="Y33">
        <v>2</v>
      </c>
      <c r="Z33" s="77">
        <v>4</v>
      </c>
      <c r="AA33" s="7">
        <v>1</v>
      </c>
      <c r="AB33">
        <v>2</v>
      </c>
      <c r="AC33">
        <v>4</v>
      </c>
      <c r="AD33">
        <v>4</v>
      </c>
      <c r="AE33">
        <v>2</v>
      </c>
      <c r="AF33" s="77">
        <v>4</v>
      </c>
      <c r="AG33" s="7">
        <v>3</v>
      </c>
      <c r="AH33">
        <f t="shared" si="8"/>
        <v>2</v>
      </c>
      <c r="AI33">
        <f t="shared" si="9"/>
        <v>2</v>
      </c>
      <c r="AJ33">
        <f t="shared" si="9"/>
        <v>2</v>
      </c>
      <c r="AK33">
        <f t="shared" si="10"/>
        <v>2</v>
      </c>
      <c r="AL33" s="77">
        <f t="shared" si="10"/>
        <v>4</v>
      </c>
      <c r="AM33" s="7">
        <f t="shared" si="11"/>
        <v>5</v>
      </c>
      <c r="AN33">
        <f t="shared" si="12"/>
        <v>2</v>
      </c>
      <c r="AO33">
        <f t="shared" si="13"/>
        <v>2</v>
      </c>
      <c r="AP33">
        <f t="shared" si="13"/>
        <v>2</v>
      </c>
      <c r="AQ33">
        <f t="shared" si="14"/>
        <v>2</v>
      </c>
      <c r="AR33" s="77">
        <f t="shared" si="14"/>
        <v>4</v>
      </c>
      <c r="AS33" s="17">
        <f t="shared" si="15"/>
        <v>3</v>
      </c>
      <c r="AT33">
        <f t="shared" si="16"/>
        <v>13</v>
      </c>
      <c r="AU33">
        <f t="shared" si="17"/>
        <v>11</v>
      </c>
    </row>
    <row r="34" spans="1:47" x14ac:dyDescent="0.3">
      <c r="A34">
        <v>26672</v>
      </c>
      <c r="B34">
        <v>0</v>
      </c>
      <c r="C34">
        <v>1998</v>
      </c>
      <c r="D34">
        <f t="shared" si="0"/>
        <v>24</v>
      </c>
      <c r="E34">
        <v>1</v>
      </c>
      <c r="F34">
        <v>4</v>
      </c>
      <c r="G34">
        <v>5</v>
      </c>
      <c r="H34">
        <v>2</v>
      </c>
      <c r="I34" s="77">
        <v>4</v>
      </c>
      <c r="J34">
        <v>5</v>
      </c>
      <c r="K34">
        <f t="shared" si="1"/>
        <v>1</v>
      </c>
      <c r="L34">
        <f t="shared" si="2"/>
        <v>2</v>
      </c>
      <c r="M34">
        <f t="shared" si="3"/>
        <v>1</v>
      </c>
      <c r="N34">
        <f t="shared" si="4"/>
        <v>2</v>
      </c>
      <c r="O34" s="77">
        <f t="shared" si="5"/>
        <v>4</v>
      </c>
      <c r="P34" s="7">
        <f t="shared" si="6"/>
        <v>1</v>
      </c>
      <c r="Q34">
        <f t="shared" si="7"/>
        <v>7</v>
      </c>
      <c r="R34" s="11">
        <v>0</v>
      </c>
      <c r="T34" s="6">
        <v>26526</v>
      </c>
      <c r="U34">
        <v>0</v>
      </c>
      <c r="V34" s="7">
        <v>1</v>
      </c>
      <c r="W34">
        <v>2</v>
      </c>
      <c r="X34">
        <v>5</v>
      </c>
      <c r="Y34">
        <v>1</v>
      </c>
      <c r="Z34" s="77">
        <v>4</v>
      </c>
      <c r="AA34" s="7">
        <v>5</v>
      </c>
      <c r="AB34">
        <v>1</v>
      </c>
      <c r="AC34">
        <v>4</v>
      </c>
      <c r="AD34">
        <v>5</v>
      </c>
      <c r="AE34">
        <v>1</v>
      </c>
      <c r="AF34" s="77">
        <v>4</v>
      </c>
      <c r="AG34" s="7">
        <v>5</v>
      </c>
      <c r="AH34">
        <f t="shared" si="8"/>
        <v>1</v>
      </c>
      <c r="AI34">
        <f t="shared" si="9"/>
        <v>4</v>
      </c>
      <c r="AJ34">
        <f t="shared" si="9"/>
        <v>1</v>
      </c>
      <c r="AK34">
        <f t="shared" si="10"/>
        <v>1</v>
      </c>
      <c r="AL34" s="77">
        <f t="shared" si="10"/>
        <v>4</v>
      </c>
      <c r="AM34" s="7">
        <f t="shared" si="11"/>
        <v>1</v>
      </c>
      <c r="AN34">
        <f t="shared" si="12"/>
        <v>1</v>
      </c>
      <c r="AO34">
        <f t="shared" si="13"/>
        <v>2</v>
      </c>
      <c r="AP34">
        <f t="shared" si="13"/>
        <v>1</v>
      </c>
      <c r="AQ34">
        <f t="shared" si="14"/>
        <v>1</v>
      </c>
      <c r="AR34" s="77">
        <f t="shared" si="14"/>
        <v>4</v>
      </c>
      <c r="AS34" s="17">
        <f t="shared" si="15"/>
        <v>1</v>
      </c>
      <c r="AT34">
        <f t="shared" si="16"/>
        <v>8</v>
      </c>
      <c r="AU34">
        <f t="shared" si="17"/>
        <v>6</v>
      </c>
    </row>
    <row r="35" spans="1:47" x14ac:dyDescent="0.3">
      <c r="A35">
        <v>26673</v>
      </c>
      <c r="B35">
        <v>0</v>
      </c>
      <c r="C35">
        <v>2001</v>
      </c>
      <c r="D35">
        <f t="shared" si="0"/>
        <v>21</v>
      </c>
      <c r="E35">
        <v>1</v>
      </c>
      <c r="F35">
        <v>4</v>
      </c>
      <c r="G35">
        <v>4</v>
      </c>
      <c r="H35">
        <v>1</v>
      </c>
      <c r="I35" s="77">
        <v>4</v>
      </c>
      <c r="J35">
        <v>3</v>
      </c>
      <c r="K35">
        <f t="shared" si="1"/>
        <v>1</v>
      </c>
      <c r="L35">
        <f t="shared" si="2"/>
        <v>2</v>
      </c>
      <c r="M35">
        <f t="shared" si="3"/>
        <v>2</v>
      </c>
      <c r="N35">
        <f t="shared" si="4"/>
        <v>1</v>
      </c>
      <c r="O35" s="77">
        <f t="shared" si="5"/>
        <v>4</v>
      </c>
      <c r="P35" s="7">
        <f t="shared" si="6"/>
        <v>3</v>
      </c>
      <c r="Q35">
        <f t="shared" si="7"/>
        <v>9</v>
      </c>
      <c r="R35" s="11">
        <v>0</v>
      </c>
      <c r="T35" s="6">
        <v>27621</v>
      </c>
      <c r="U35">
        <v>1</v>
      </c>
      <c r="V35" s="7">
        <v>1</v>
      </c>
      <c r="W35">
        <v>2</v>
      </c>
      <c r="X35">
        <v>4</v>
      </c>
      <c r="Y35">
        <v>1</v>
      </c>
      <c r="Z35" s="77">
        <v>4</v>
      </c>
      <c r="AA35" s="7">
        <v>5</v>
      </c>
      <c r="AB35">
        <v>1</v>
      </c>
      <c r="AC35">
        <v>2</v>
      </c>
      <c r="AD35">
        <v>5</v>
      </c>
      <c r="AE35">
        <v>1</v>
      </c>
      <c r="AF35" s="77">
        <v>4</v>
      </c>
      <c r="AG35" s="7">
        <v>5</v>
      </c>
      <c r="AH35">
        <f t="shared" si="8"/>
        <v>1</v>
      </c>
      <c r="AI35">
        <f t="shared" si="9"/>
        <v>4</v>
      </c>
      <c r="AJ35">
        <f t="shared" si="9"/>
        <v>2</v>
      </c>
      <c r="AK35">
        <f t="shared" si="10"/>
        <v>1</v>
      </c>
      <c r="AL35" s="77">
        <f t="shared" si="10"/>
        <v>4</v>
      </c>
      <c r="AM35" s="7">
        <f t="shared" si="11"/>
        <v>1</v>
      </c>
      <c r="AN35">
        <f t="shared" si="12"/>
        <v>1</v>
      </c>
      <c r="AO35">
        <f t="shared" si="13"/>
        <v>4</v>
      </c>
      <c r="AP35">
        <f t="shared" si="13"/>
        <v>1</v>
      </c>
      <c r="AQ35">
        <f t="shared" si="14"/>
        <v>1</v>
      </c>
      <c r="AR35" s="77">
        <f t="shared" si="14"/>
        <v>4</v>
      </c>
      <c r="AS35" s="17">
        <f t="shared" si="15"/>
        <v>1</v>
      </c>
      <c r="AT35">
        <f t="shared" si="16"/>
        <v>9</v>
      </c>
      <c r="AU35">
        <f t="shared" si="17"/>
        <v>8</v>
      </c>
    </row>
    <row r="36" spans="1:47" x14ac:dyDescent="0.3">
      <c r="A36">
        <v>26674</v>
      </c>
      <c r="B36">
        <v>0</v>
      </c>
      <c r="C36">
        <v>2001</v>
      </c>
      <c r="D36">
        <f t="shared" si="0"/>
        <v>21</v>
      </c>
      <c r="E36">
        <v>2</v>
      </c>
      <c r="F36">
        <v>2</v>
      </c>
      <c r="G36">
        <v>1</v>
      </c>
      <c r="H36">
        <v>4</v>
      </c>
      <c r="I36" s="77">
        <v>4</v>
      </c>
      <c r="J36">
        <v>3</v>
      </c>
      <c r="K36">
        <f t="shared" si="1"/>
        <v>2</v>
      </c>
      <c r="L36">
        <f t="shared" si="2"/>
        <v>4</v>
      </c>
      <c r="M36">
        <f t="shared" si="3"/>
        <v>5</v>
      </c>
      <c r="N36">
        <f t="shared" si="4"/>
        <v>4</v>
      </c>
      <c r="O36" s="77">
        <f t="shared" si="5"/>
        <v>4</v>
      </c>
      <c r="P36" s="7">
        <f t="shared" si="6"/>
        <v>3</v>
      </c>
      <c r="Q36">
        <f t="shared" si="7"/>
        <v>18</v>
      </c>
      <c r="R36" s="11">
        <v>1</v>
      </c>
      <c r="T36" s="6">
        <v>26566</v>
      </c>
      <c r="U36">
        <v>0</v>
      </c>
      <c r="V36" s="7">
        <v>1</v>
      </c>
      <c r="W36">
        <v>3</v>
      </c>
      <c r="X36">
        <v>5</v>
      </c>
      <c r="Y36">
        <v>1</v>
      </c>
      <c r="Z36" s="77">
        <v>4</v>
      </c>
      <c r="AA36" s="7">
        <v>5</v>
      </c>
      <c r="AB36">
        <v>1</v>
      </c>
      <c r="AC36">
        <v>3</v>
      </c>
      <c r="AD36">
        <v>5</v>
      </c>
      <c r="AE36">
        <v>1</v>
      </c>
      <c r="AF36" s="77">
        <v>4</v>
      </c>
      <c r="AG36" s="7">
        <v>5</v>
      </c>
      <c r="AH36">
        <f t="shared" si="8"/>
        <v>1</v>
      </c>
      <c r="AI36">
        <f t="shared" si="9"/>
        <v>3</v>
      </c>
      <c r="AJ36">
        <f t="shared" si="9"/>
        <v>1</v>
      </c>
      <c r="AK36">
        <f t="shared" si="10"/>
        <v>1</v>
      </c>
      <c r="AL36" s="77">
        <f t="shared" si="10"/>
        <v>4</v>
      </c>
      <c r="AM36" s="7">
        <f t="shared" si="11"/>
        <v>1</v>
      </c>
      <c r="AN36">
        <f t="shared" si="12"/>
        <v>1</v>
      </c>
      <c r="AO36">
        <f t="shared" si="13"/>
        <v>3</v>
      </c>
      <c r="AP36">
        <f t="shared" si="13"/>
        <v>1</v>
      </c>
      <c r="AQ36">
        <f t="shared" si="14"/>
        <v>1</v>
      </c>
      <c r="AR36" s="77">
        <f t="shared" si="14"/>
        <v>4</v>
      </c>
      <c r="AS36" s="17">
        <f t="shared" si="15"/>
        <v>1</v>
      </c>
      <c r="AT36">
        <f t="shared" si="16"/>
        <v>7</v>
      </c>
      <c r="AU36">
        <f t="shared" si="17"/>
        <v>7</v>
      </c>
    </row>
    <row r="37" spans="1:47" x14ac:dyDescent="0.3">
      <c r="A37">
        <v>26676</v>
      </c>
      <c r="B37">
        <v>0</v>
      </c>
      <c r="C37">
        <v>2000</v>
      </c>
      <c r="D37">
        <f t="shared" si="0"/>
        <v>22</v>
      </c>
      <c r="E37">
        <v>4</v>
      </c>
      <c r="F37">
        <v>1</v>
      </c>
      <c r="G37">
        <v>3</v>
      </c>
      <c r="H37">
        <v>4</v>
      </c>
      <c r="I37" s="77">
        <v>3</v>
      </c>
      <c r="J37">
        <v>4</v>
      </c>
      <c r="K37">
        <f t="shared" si="1"/>
        <v>4</v>
      </c>
      <c r="L37">
        <f t="shared" si="2"/>
        <v>5</v>
      </c>
      <c r="M37">
        <f t="shared" si="3"/>
        <v>3</v>
      </c>
      <c r="N37">
        <f t="shared" si="4"/>
        <v>4</v>
      </c>
      <c r="O37" s="77">
        <f t="shared" si="5"/>
        <v>3</v>
      </c>
      <c r="P37" s="7">
        <f t="shared" si="6"/>
        <v>2</v>
      </c>
      <c r="Q37">
        <f t="shared" si="7"/>
        <v>18</v>
      </c>
      <c r="R37" s="11">
        <v>1</v>
      </c>
      <c r="T37" s="6">
        <v>27689</v>
      </c>
      <c r="U37">
        <v>0</v>
      </c>
      <c r="V37" s="7">
        <v>1</v>
      </c>
      <c r="W37">
        <v>4</v>
      </c>
      <c r="X37">
        <v>5</v>
      </c>
      <c r="Y37">
        <v>1</v>
      </c>
      <c r="Z37" s="77">
        <v>3</v>
      </c>
      <c r="AA37" s="7">
        <v>5</v>
      </c>
      <c r="AB37">
        <v>1</v>
      </c>
      <c r="AC37">
        <v>4</v>
      </c>
      <c r="AD37">
        <v>4</v>
      </c>
      <c r="AE37">
        <v>1</v>
      </c>
      <c r="AF37" s="77">
        <v>3</v>
      </c>
      <c r="AG37" s="7">
        <v>5</v>
      </c>
      <c r="AH37">
        <f t="shared" si="8"/>
        <v>1</v>
      </c>
      <c r="AI37">
        <f t="shared" si="9"/>
        <v>2</v>
      </c>
      <c r="AJ37">
        <f t="shared" si="9"/>
        <v>1</v>
      </c>
      <c r="AK37">
        <f t="shared" si="10"/>
        <v>1</v>
      </c>
      <c r="AL37" s="77">
        <f t="shared" si="10"/>
        <v>3</v>
      </c>
      <c r="AM37" s="7">
        <f t="shared" si="11"/>
        <v>1</v>
      </c>
      <c r="AN37">
        <f t="shared" si="12"/>
        <v>1</v>
      </c>
      <c r="AO37">
        <f t="shared" si="13"/>
        <v>2</v>
      </c>
      <c r="AP37">
        <f t="shared" si="13"/>
        <v>2</v>
      </c>
      <c r="AQ37">
        <f t="shared" si="14"/>
        <v>1</v>
      </c>
      <c r="AR37" s="77">
        <f t="shared" si="14"/>
        <v>3</v>
      </c>
      <c r="AS37" s="17">
        <f t="shared" si="15"/>
        <v>1</v>
      </c>
      <c r="AT37">
        <f t="shared" si="16"/>
        <v>6</v>
      </c>
      <c r="AU37">
        <f t="shared" si="17"/>
        <v>7</v>
      </c>
    </row>
    <row r="38" spans="1:47" x14ac:dyDescent="0.3">
      <c r="A38">
        <v>26678</v>
      </c>
      <c r="B38">
        <v>0</v>
      </c>
      <c r="C38">
        <v>1999</v>
      </c>
      <c r="D38">
        <f t="shared" si="0"/>
        <v>23</v>
      </c>
      <c r="E38">
        <v>1</v>
      </c>
      <c r="F38">
        <v>3</v>
      </c>
      <c r="G38">
        <v>5</v>
      </c>
      <c r="H38">
        <v>3</v>
      </c>
      <c r="I38" s="77">
        <v>4</v>
      </c>
      <c r="J38">
        <v>4</v>
      </c>
      <c r="K38">
        <f t="shared" si="1"/>
        <v>1</v>
      </c>
      <c r="L38">
        <f t="shared" si="2"/>
        <v>3</v>
      </c>
      <c r="M38">
        <f t="shared" si="3"/>
        <v>1</v>
      </c>
      <c r="N38">
        <f t="shared" si="4"/>
        <v>3</v>
      </c>
      <c r="O38" s="77">
        <f t="shared" si="5"/>
        <v>4</v>
      </c>
      <c r="P38" s="7">
        <f t="shared" si="6"/>
        <v>2</v>
      </c>
      <c r="Q38">
        <f t="shared" si="7"/>
        <v>10</v>
      </c>
      <c r="R38" s="11">
        <v>1</v>
      </c>
      <c r="T38" s="6">
        <v>27694</v>
      </c>
      <c r="U38">
        <v>0</v>
      </c>
      <c r="V38" s="7">
        <v>1</v>
      </c>
      <c r="W38">
        <v>2</v>
      </c>
      <c r="X38">
        <v>5</v>
      </c>
      <c r="Y38">
        <v>1</v>
      </c>
      <c r="Z38" s="77">
        <v>3</v>
      </c>
      <c r="AA38" s="7">
        <v>5</v>
      </c>
      <c r="AB38">
        <v>1</v>
      </c>
      <c r="AC38">
        <v>3</v>
      </c>
      <c r="AD38">
        <v>4</v>
      </c>
      <c r="AE38">
        <v>1</v>
      </c>
      <c r="AF38" s="77">
        <v>4</v>
      </c>
      <c r="AG38" s="7">
        <v>5</v>
      </c>
      <c r="AH38">
        <f t="shared" si="8"/>
        <v>1</v>
      </c>
      <c r="AI38">
        <f t="shared" si="9"/>
        <v>4</v>
      </c>
      <c r="AJ38">
        <f t="shared" si="9"/>
        <v>1</v>
      </c>
      <c r="AK38">
        <f t="shared" si="10"/>
        <v>1</v>
      </c>
      <c r="AL38" s="77">
        <f t="shared" si="10"/>
        <v>3</v>
      </c>
      <c r="AM38" s="7">
        <f t="shared" si="11"/>
        <v>1</v>
      </c>
      <c r="AN38">
        <f t="shared" si="12"/>
        <v>1</v>
      </c>
      <c r="AO38">
        <f t="shared" si="13"/>
        <v>3</v>
      </c>
      <c r="AP38">
        <f t="shared" si="13"/>
        <v>2</v>
      </c>
      <c r="AQ38">
        <f t="shared" si="14"/>
        <v>1</v>
      </c>
      <c r="AR38" s="77">
        <f t="shared" si="14"/>
        <v>4</v>
      </c>
      <c r="AS38" s="17">
        <f t="shared" si="15"/>
        <v>1</v>
      </c>
      <c r="AT38">
        <f t="shared" si="16"/>
        <v>8</v>
      </c>
      <c r="AU38">
        <f t="shared" si="17"/>
        <v>8</v>
      </c>
    </row>
    <row r="39" spans="1:47" x14ac:dyDescent="0.3">
      <c r="A39">
        <v>26677</v>
      </c>
      <c r="B39">
        <v>0</v>
      </c>
      <c r="C39">
        <v>1972</v>
      </c>
      <c r="D39">
        <f t="shared" si="0"/>
        <v>50</v>
      </c>
      <c r="E39">
        <v>3</v>
      </c>
      <c r="F39">
        <v>5</v>
      </c>
      <c r="G39">
        <v>5</v>
      </c>
      <c r="H39">
        <v>3</v>
      </c>
      <c r="I39" s="77">
        <v>5</v>
      </c>
      <c r="J39">
        <v>3</v>
      </c>
      <c r="K39">
        <f t="shared" si="1"/>
        <v>3</v>
      </c>
      <c r="L39">
        <f t="shared" si="2"/>
        <v>1</v>
      </c>
      <c r="M39">
        <f t="shared" si="3"/>
        <v>1</v>
      </c>
      <c r="N39">
        <f t="shared" si="4"/>
        <v>3</v>
      </c>
      <c r="O39" s="77">
        <f t="shared" si="5"/>
        <v>5</v>
      </c>
      <c r="P39" s="7">
        <f t="shared" si="6"/>
        <v>3</v>
      </c>
      <c r="Q39">
        <f t="shared" si="7"/>
        <v>11</v>
      </c>
      <c r="R39" s="70" t="s">
        <v>16</v>
      </c>
      <c r="T39" s="6">
        <v>27690</v>
      </c>
      <c r="U39">
        <v>0</v>
      </c>
      <c r="V39" s="7">
        <v>1</v>
      </c>
      <c r="W39">
        <v>2</v>
      </c>
      <c r="X39">
        <v>5</v>
      </c>
      <c r="Y39">
        <v>2</v>
      </c>
      <c r="Z39" s="77">
        <v>4</v>
      </c>
      <c r="AA39" s="7">
        <v>5</v>
      </c>
      <c r="AB39">
        <v>1</v>
      </c>
      <c r="AC39">
        <v>2</v>
      </c>
      <c r="AD39">
        <v>5</v>
      </c>
      <c r="AE39">
        <v>2</v>
      </c>
      <c r="AF39" s="77">
        <v>4</v>
      </c>
      <c r="AG39" s="7">
        <v>5</v>
      </c>
      <c r="AH39">
        <f t="shared" si="8"/>
        <v>1</v>
      </c>
      <c r="AI39">
        <f t="shared" si="9"/>
        <v>4</v>
      </c>
      <c r="AJ39">
        <f t="shared" si="9"/>
        <v>1</v>
      </c>
      <c r="AK39">
        <f t="shared" si="10"/>
        <v>2</v>
      </c>
      <c r="AL39" s="77">
        <f t="shared" si="10"/>
        <v>4</v>
      </c>
      <c r="AM39" s="7">
        <f t="shared" si="11"/>
        <v>1</v>
      </c>
      <c r="AN39">
        <f t="shared" si="12"/>
        <v>1</v>
      </c>
      <c r="AO39">
        <f t="shared" si="13"/>
        <v>4</v>
      </c>
      <c r="AP39">
        <f t="shared" si="13"/>
        <v>1</v>
      </c>
      <c r="AQ39">
        <f t="shared" si="14"/>
        <v>2</v>
      </c>
      <c r="AR39" s="77">
        <f t="shared" si="14"/>
        <v>4</v>
      </c>
      <c r="AS39" s="17">
        <f t="shared" si="15"/>
        <v>1</v>
      </c>
      <c r="AT39">
        <f t="shared" si="16"/>
        <v>9</v>
      </c>
      <c r="AU39">
        <f t="shared" si="17"/>
        <v>9</v>
      </c>
    </row>
    <row r="40" spans="1:47" x14ac:dyDescent="0.3">
      <c r="A40">
        <v>26679</v>
      </c>
      <c r="B40">
        <v>0</v>
      </c>
      <c r="C40">
        <v>1970</v>
      </c>
      <c r="D40">
        <f t="shared" si="0"/>
        <v>52</v>
      </c>
      <c r="E40">
        <v>1</v>
      </c>
      <c r="F40">
        <v>3</v>
      </c>
      <c r="G40">
        <v>5</v>
      </c>
      <c r="H40">
        <v>1</v>
      </c>
      <c r="I40" s="77">
        <v>5</v>
      </c>
      <c r="J40">
        <v>3</v>
      </c>
      <c r="K40">
        <f t="shared" si="1"/>
        <v>1</v>
      </c>
      <c r="L40">
        <f t="shared" si="2"/>
        <v>3</v>
      </c>
      <c r="M40">
        <f t="shared" si="3"/>
        <v>1</v>
      </c>
      <c r="N40">
        <f t="shared" si="4"/>
        <v>1</v>
      </c>
      <c r="O40" s="77">
        <f t="shared" si="5"/>
        <v>5</v>
      </c>
      <c r="P40" s="7">
        <f t="shared" si="6"/>
        <v>3</v>
      </c>
      <c r="Q40">
        <f t="shared" si="7"/>
        <v>9</v>
      </c>
      <c r="R40" s="70" t="s">
        <v>16</v>
      </c>
      <c r="T40" s="6">
        <v>27802</v>
      </c>
      <c r="U40">
        <v>0</v>
      </c>
      <c r="V40" s="7">
        <v>1</v>
      </c>
      <c r="W40">
        <v>2</v>
      </c>
      <c r="X40">
        <v>5</v>
      </c>
      <c r="Y40">
        <v>1</v>
      </c>
      <c r="Z40" s="77">
        <v>4</v>
      </c>
      <c r="AA40" s="7">
        <v>5</v>
      </c>
      <c r="AB40">
        <v>1</v>
      </c>
      <c r="AC40">
        <v>3</v>
      </c>
      <c r="AD40">
        <v>5</v>
      </c>
      <c r="AE40">
        <v>1</v>
      </c>
      <c r="AF40" s="77">
        <v>4</v>
      </c>
      <c r="AG40" s="7">
        <v>5</v>
      </c>
      <c r="AH40">
        <f t="shared" si="8"/>
        <v>1</v>
      </c>
      <c r="AI40">
        <f t="shared" si="9"/>
        <v>4</v>
      </c>
      <c r="AJ40">
        <f t="shared" si="9"/>
        <v>1</v>
      </c>
      <c r="AK40">
        <f t="shared" si="10"/>
        <v>1</v>
      </c>
      <c r="AL40" s="77">
        <f t="shared" si="10"/>
        <v>4</v>
      </c>
      <c r="AM40" s="7">
        <f t="shared" si="11"/>
        <v>1</v>
      </c>
      <c r="AN40">
        <f t="shared" si="12"/>
        <v>1</v>
      </c>
      <c r="AO40">
        <f t="shared" si="13"/>
        <v>3</v>
      </c>
      <c r="AP40">
        <f t="shared" si="13"/>
        <v>1</v>
      </c>
      <c r="AQ40">
        <f t="shared" si="14"/>
        <v>1</v>
      </c>
      <c r="AR40" s="77">
        <f t="shared" si="14"/>
        <v>4</v>
      </c>
      <c r="AS40" s="17">
        <f t="shared" si="15"/>
        <v>1</v>
      </c>
      <c r="AT40">
        <f t="shared" si="16"/>
        <v>8</v>
      </c>
      <c r="AU40">
        <f t="shared" si="17"/>
        <v>7</v>
      </c>
    </row>
    <row r="41" spans="1:47" x14ac:dyDescent="0.3">
      <c r="A41">
        <v>26681</v>
      </c>
      <c r="B41">
        <v>0</v>
      </c>
      <c r="C41">
        <v>2001</v>
      </c>
      <c r="D41">
        <f t="shared" si="0"/>
        <v>21</v>
      </c>
      <c r="E41">
        <v>2</v>
      </c>
      <c r="F41">
        <v>2</v>
      </c>
      <c r="G41">
        <v>4</v>
      </c>
      <c r="H41">
        <v>2</v>
      </c>
      <c r="I41" s="77">
        <v>5</v>
      </c>
      <c r="J41">
        <v>5</v>
      </c>
      <c r="K41">
        <f t="shared" si="1"/>
        <v>2</v>
      </c>
      <c r="L41">
        <f t="shared" si="2"/>
        <v>4</v>
      </c>
      <c r="M41">
        <f t="shared" si="3"/>
        <v>2</v>
      </c>
      <c r="N41">
        <f t="shared" si="4"/>
        <v>2</v>
      </c>
      <c r="O41" s="77">
        <f t="shared" si="5"/>
        <v>5</v>
      </c>
      <c r="P41" s="7">
        <f t="shared" si="6"/>
        <v>1</v>
      </c>
      <c r="Q41">
        <f t="shared" si="7"/>
        <v>11</v>
      </c>
      <c r="R41" s="11">
        <v>0</v>
      </c>
      <c r="T41" s="6">
        <v>27904</v>
      </c>
      <c r="U41">
        <v>1</v>
      </c>
      <c r="V41" s="7">
        <v>1</v>
      </c>
      <c r="W41">
        <v>4</v>
      </c>
      <c r="X41">
        <v>5</v>
      </c>
      <c r="Y41">
        <v>1</v>
      </c>
      <c r="Z41" s="77">
        <v>4</v>
      </c>
      <c r="AA41" s="7">
        <v>5</v>
      </c>
      <c r="AB41">
        <v>1</v>
      </c>
      <c r="AC41">
        <v>5</v>
      </c>
      <c r="AD41">
        <v>5</v>
      </c>
      <c r="AE41">
        <v>1</v>
      </c>
      <c r="AF41" s="77">
        <v>4</v>
      </c>
      <c r="AG41" s="7">
        <v>5</v>
      </c>
      <c r="AH41">
        <f t="shared" si="8"/>
        <v>1</v>
      </c>
      <c r="AI41">
        <f t="shared" si="9"/>
        <v>2</v>
      </c>
      <c r="AJ41">
        <f t="shared" si="9"/>
        <v>1</v>
      </c>
      <c r="AK41">
        <f t="shared" si="10"/>
        <v>1</v>
      </c>
      <c r="AL41" s="77">
        <f t="shared" si="10"/>
        <v>4</v>
      </c>
      <c r="AM41" s="7">
        <f t="shared" si="11"/>
        <v>1</v>
      </c>
      <c r="AN41">
        <f t="shared" si="12"/>
        <v>1</v>
      </c>
      <c r="AO41">
        <f t="shared" si="13"/>
        <v>1</v>
      </c>
      <c r="AP41">
        <f t="shared" si="13"/>
        <v>1</v>
      </c>
      <c r="AQ41">
        <f t="shared" si="14"/>
        <v>1</v>
      </c>
      <c r="AR41" s="77">
        <f t="shared" si="14"/>
        <v>4</v>
      </c>
      <c r="AS41" s="17">
        <f t="shared" si="15"/>
        <v>1</v>
      </c>
      <c r="AT41">
        <f t="shared" si="16"/>
        <v>6</v>
      </c>
      <c r="AU41">
        <f t="shared" si="17"/>
        <v>5</v>
      </c>
    </row>
    <row r="42" spans="1:47" x14ac:dyDescent="0.3">
      <c r="A42">
        <v>26684</v>
      </c>
      <c r="B42">
        <v>0</v>
      </c>
      <c r="C42">
        <v>2000</v>
      </c>
      <c r="D42">
        <f t="shared" si="0"/>
        <v>22</v>
      </c>
      <c r="E42">
        <v>2</v>
      </c>
      <c r="F42">
        <v>4</v>
      </c>
      <c r="G42">
        <v>5</v>
      </c>
      <c r="H42">
        <v>1</v>
      </c>
      <c r="I42" s="77">
        <v>5</v>
      </c>
      <c r="J42">
        <v>3</v>
      </c>
      <c r="K42">
        <f t="shared" si="1"/>
        <v>2</v>
      </c>
      <c r="L42">
        <f t="shared" si="2"/>
        <v>2</v>
      </c>
      <c r="M42">
        <f t="shared" si="3"/>
        <v>1</v>
      </c>
      <c r="N42">
        <f t="shared" si="4"/>
        <v>1</v>
      </c>
      <c r="O42" s="77">
        <f t="shared" si="5"/>
        <v>5</v>
      </c>
      <c r="P42" s="7">
        <f t="shared" si="6"/>
        <v>3</v>
      </c>
      <c r="Q42">
        <f t="shared" si="7"/>
        <v>9</v>
      </c>
      <c r="R42" s="11">
        <v>0</v>
      </c>
      <c r="T42" s="6">
        <v>28011</v>
      </c>
      <c r="U42">
        <v>0</v>
      </c>
      <c r="V42" s="7">
        <v>2</v>
      </c>
      <c r="W42">
        <v>4</v>
      </c>
      <c r="X42">
        <v>5</v>
      </c>
      <c r="Y42">
        <v>2</v>
      </c>
      <c r="Z42" s="77">
        <v>4</v>
      </c>
      <c r="AA42" s="7">
        <v>5</v>
      </c>
      <c r="AB42">
        <v>1</v>
      </c>
      <c r="AC42">
        <v>4</v>
      </c>
      <c r="AD42">
        <v>5</v>
      </c>
      <c r="AE42">
        <v>1</v>
      </c>
      <c r="AF42" s="77">
        <v>4</v>
      </c>
      <c r="AG42" s="7">
        <v>5</v>
      </c>
      <c r="AH42">
        <f t="shared" si="8"/>
        <v>2</v>
      </c>
      <c r="AI42">
        <f t="shared" si="9"/>
        <v>2</v>
      </c>
      <c r="AJ42">
        <f t="shared" si="9"/>
        <v>1</v>
      </c>
      <c r="AK42">
        <f t="shared" si="10"/>
        <v>2</v>
      </c>
      <c r="AL42" s="77">
        <f t="shared" si="10"/>
        <v>4</v>
      </c>
      <c r="AM42" s="7">
        <f t="shared" si="11"/>
        <v>1</v>
      </c>
      <c r="AN42">
        <f t="shared" si="12"/>
        <v>1</v>
      </c>
      <c r="AO42">
        <f t="shared" si="13"/>
        <v>2</v>
      </c>
      <c r="AP42">
        <f t="shared" si="13"/>
        <v>1</v>
      </c>
      <c r="AQ42">
        <f t="shared" si="14"/>
        <v>1</v>
      </c>
      <c r="AR42" s="77">
        <f t="shared" si="14"/>
        <v>4</v>
      </c>
      <c r="AS42" s="17">
        <f t="shared" si="15"/>
        <v>1</v>
      </c>
      <c r="AT42">
        <f t="shared" si="16"/>
        <v>8</v>
      </c>
      <c r="AU42">
        <f t="shared" si="17"/>
        <v>6</v>
      </c>
    </row>
    <row r="43" spans="1:47" x14ac:dyDescent="0.3">
      <c r="A43">
        <v>26683</v>
      </c>
      <c r="B43">
        <v>0</v>
      </c>
      <c r="C43">
        <v>1978</v>
      </c>
      <c r="D43">
        <f t="shared" si="0"/>
        <v>44</v>
      </c>
      <c r="E43">
        <v>1</v>
      </c>
      <c r="F43">
        <v>5</v>
      </c>
      <c r="G43">
        <v>5</v>
      </c>
      <c r="H43">
        <v>1</v>
      </c>
      <c r="I43" s="77">
        <v>5</v>
      </c>
      <c r="J43">
        <v>5</v>
      </c>
      <c r="K43">
        <f t="shared" si="1"/>
        <v>1</v>
      </c>
      <c r="L43">
        <f t="shared" si="2"/>
        <v>1</v>
      </c>
      <c r="M43">
        <f t="shared" si="3"/>
        <v>1</v>
      </c>
      <c r="N43">
        <f t="shared" si="4"/>
        <v>1</v>
      </c>
      <c r="O43" s="77">
        <f t="shared" si="5"/>
        <v>5</v>
      </c>
      <c r="P43" s="7">
        <f t="shared" si="6"/>
        <v>1</v>
      </c>
      <c r="Q43">
        <f t="shared" si="7"/>
        <v>5</v>
      </c>
      <c r="R43" s="11">
        <v>0</v>
      </c>
      <c r="T43" s="6">
        <v>28127</v>
      </c>
      <c r="U43">
        <v>1</v>
      </c>
      <c r="V43" s="7">
        <v>2</v>
      </c>
      <c r="W43">
        <v>2</v>
      </c>
      <c r="X43">
        <v>5</v>
      </c>
      <c r="Y43">
        <v>1</v>
      </c>
      <c r="Z43" s="77">
        <v>4</v>
      </c>
      <c r="AA43" s="7">
        <v>5</v>
      </c>
      <c r="AB43">
        <v>2</v>
      </c>
      <c r="AC43">
        <v>2</v>
      </c>
      <c r="AD43">
        <v>5</v>
      </c>
      <c r="AE43">
        <v>1</v>
      </c>
      <c r="AF43" s="77">
        <v>4</v>
      </c>
      <c r="AG43" s="7">
        <v>4</v>
      </c>
      <c r="AH43">
        <f t="shared" si="8"/>
        <v>2</v>
      </c>
      <c r="AI43">
        <f t="shared" si="9"/>
        <v>4</v>
      </c>
      <c r="AJ43">
        <f t="shared" si="9"/>
        <v>1</v>
      </c>
      <c r="AK43">
        <f t="shared" si="10"/>
        <v>1</v>
      </c>
      <c r="AL43" s="77">
        <f t="shared" si="10"/>
        <v>4</v>
      </c>
      <c r="AM43" s="7">
        <f t="shared" si="11"/>
        <v>1</v>
      </c>
      <c r="AN43">
        <f t="shared" si="12"/>
        <v>2</v>
      </c>
      <c r="AO43">
        <f t="shared" si="13"/>
        <v>4</v>
      </c>
      <c r="AP43">
        <f t="shared" si="13"/>
        <v>1</v>
      </c>
      <c r="AQ43">
        <f t="shared" si="14"/>
        <v>1</v>
      </c>
      <c r="AR43" s="77">
        <f t="shared" si="14"/>
        <v>4</v>
      </c>
      <c r="AS43" s="17">
        <f t="shared" si="15"/>
        <v>2</v>
      </c>
      <c r="AT43">
        <f t="shared" si="16"/>
        <v>9</v>
      </c>
      <c r="AU43">
        <f t="shared" si="17"/>
        <v>10</v>
      </c>
    </row>
    <row r="44" spans="1:47" x14ac:dyDescent="0.3">
      <c r="A44">
        <v>26685</v>
      </c>
      <c r="B44">
        <v>1</v>
      </c>
      <c r="C44">
        <v>1992</v>
      </c>
      <c r="D44">
        <f t="shared" si="0"/>
        <v>30</v>
      </c>
      <c r="E44">
        <v>1</v>
      </c>
      <c r="F44">
        <v>4</v>
      </c>
      <c r="G44">
        <v>5</v>
      </c>
      <c r="H44">
        <v>2</v>
      </c>
      <c r="I44" s="77">
        <v>5</v>
      </c>
      <c r="J44">
        <v>4</v>
      </c>
      <c r="K44">
        <f t="shared" si="1"/>
        <v>1</v>
      </c>
      <c r="L44">
        <f t="shared" si="2"/>
        <v>2</v>
      </c>
      <c r="M44">
        <f t="shared" si="3"/>
        <v>1</v>
      </c>
      <c r="N44">
        <f t="shared" si="4"/>
        <v>2</v>
      </c>
      <c r="O44" s="77">
        <f t="shared" si="5"/>
        <v>5</v>
      </c>
      <c r="P44" s="7">
        <f t="shared" si="6"/>
        <v>2</v>
      </c>
      <c r="Q44">
        <f t="shared" si="7"/>
        <v>8</v>
      </c>
      <c r="R44" s="70" t="s">
        <v>16</v>
      </c>
      <c r="T44" s="6">
        <v>28492</v>
      </c>
      <c r="U44">
        <v>0</v>
      </c>
      <c r="V44" s="7">
        <v>3</v>
      </c>
      <c r="W44">
        <v>4</v>
      </c>
      <c r="X44">
        <v>4</v>
      </c>
      <c r="Y44">
        <v>2</v>
      </c>
      <c r="Z44" s="77">
        <v>4</v>
      </c>
      <c r="AA44" s="7">
        <v>4</v>
      </c>
      <c r="AB44">
        <v>2</v>
      </c>
      <c r="AC44">
        <v>4</v>
      </c>
      <c r="AD44">
        <v>4</v>
      </c>
      <c r="AE44">
        <v>2</v>
      </c>
      <c r="AF44" s="77">
        <v>4</v>
      </c>
      <c r="AG44" s="7">
        <v>4</v>
      </c>
      <c r="AH44">
        <f t="shared" si="8"/>
        <v>3</v>
      </c>
      <c r="AI44">
        <f t="shared" si="9"/>
        <v>2</v>
      </c>
      <c r="AJ44">
        <f t="shared" si="9"/>
        <v>2</v>
      </c>
      <c r="AK44">
        <f t="shared" si="10"/>
        <v>2</v>
      </c>
      <c r="AL44" s="77">
        <f t="shared" si="10"/>
        <v>4</v>
      </c>
      <c r="AM44" s="7">
        <f t="shared" si="11"/>
        <v>2</v>
      </c>
      <c r="AN44">
        <f t="shared" si="12"/>
        <v>2</v>
      </c>
      <c r="AO44">
        <f t="shared" si="13"/>
        <v>2</v>
      </c>
      <c r="AP44">
        <f t="shared" si="13"/>
        <v>2</v>
      </c>
      <c r="AQ44">
        <f t="shared" si="14"/>
        <v>2</v>
      </c>
      <c r="AR44" s="77">
        <f t="shared" si="14"/>
        <v>4</v>
      </c>
      <c r="AS44" s="17">
        <f t="shared" si="15"/>
        <v>2</v>
      </c>
      <c r="AT44">
        <f t="shared" si="16"/>
        <v>11</v>
      </c>
      <c r="AU44">
        <f t="shared" si="17"/>
        <v>10</v>
      </c>
    </row>
    <row r="45" spans="1:47" x14ac:dyDescent="0.3">
      <c r="A45">
        <v>26686</v>
      </c>
      <c r="B45">
        <v>1</v>
      </c>
      <c r="C45">
        <v>2004</v>
      </c>
      <c r="D45">
        <f t="shared" si="0"/>
        <v>18</v>
      </c>
      <c r="E45">
        <v>1</v>
      </c>
      <c r="F45">
        <v>3</v>
      </c>
      <c r="G45">
        <v>5</v>
      </c>
      <c r="H45">
        <v>1</v>
      </c>
      <c r="I45" s="77">
        <v>5</v>
      </c>
      <c r="J45">
        <v>4</v>
      </c>
      <c r="K45">
        <f t="shared" si="1"/>
        <v>1</v>
      </c>
      <c r="L45">
        <f t="shared" si="2"/>
        <v>3</v>
      </c>
      <c r="M45">
        <f t="shared" si="3"/>
        <v>1</v>
      </c>
      <c r="N45">
        <f t="shared" si="4"/>
        <v>1</v>
      </c>
      <c r="O45" s="77">
        <f t="shared" si="5"/>
        <v>5</v>
      </c>
      <c r="P45" s="7">
        <f t="shared" si="6"/>
        <v>2</v>
      </c>
      <c r="Q45">
        <f t="shared" si="7"/>
        <v>8</v>
      </c>
      <c r="R45" s="11">
        <v>0</v>
      </c>
      <c r="T45" s="6">
        <v>28592</v>
      </c>
      <c r="U45">
        <v>0</v>
      </c>
      <c r="V45" s="7">
        <v>1</v>
      </c>
      <c r="W45">
        <v>5</v>
      </c>
      <c r="X45">
        <v>5</v>
      </c>
      <c r="Y45">
        <v>1</v>
      </c>
      <c r="Z45" s="77">
        <v>5</v>
      </c>
      <c r="AA45" s="7">
        <v>5</v>
      </c>
      <c r="AB45">
        <v>1</v>
      </c>
      <c r="AC45">
        <v>5</v>
      </c>
      <c r="AD45">
        <v>5</v>
      </c>
      <c r="AE45">
        <v>1</v>
      </c>
      <c r="AF45" s="77">
        <v>4</v>
      </c>
      <c r="AG45" s="7">
        <v>4</v>
      </c>
      <c r="AH45">
        <f t="shared" si="8"/>
        <v>1</v>
      </c>
      <c r="AI45">
        <f t="shared" si="9"/>
        <v>1</v>
      </c>
      <c r="AJ45">
        <f t="shared" si="9"/>
        <v>1</v>
      </c>
      <c r="AK45">
        <f t="shared" si="10"/>
        <v>1</v>
      </c>
      <c r="AL45" s="77">
        <f t="shared" si="10"/>
        <v>5</v>
      </c>
      <c r="AM45" s="7">
        <f t="shared" si="11"/>
        <v>1</v>
      </c>
      <c r="AN45">
        <f t="shared" si="12"/>
        <v>1</v>
      </c>
      <c r="AO45">
        <f t="shared" si="13"/>
        <v>1</v>
      </c>
      <c r="AP45">
        <f t="shared" si="13"/>
        <v>1</v>
      </c>
      <c r="AQ45">
        <f t="shared" si="14"/>
        <v>1</v>
      </c>
      <c r="AR45" s="77">
        <f t="shared" si="14"/>
        <v>4</v>
      </c>
      <c r="AS45" s="17">
        <f t="shared" si="15"/>
        <v>2</v>
      </c>
      <c r="AT45">
        <f t="shared" si="16"/>
        <v>5</v>
      </c>
      <c r="AU45">
        <f t="shared" si="17"/>
        <v>6</v>
      </c>
    </row>
    <row r="46" spans="1:47" x14ac:dyDescent="0.3">
      <c r="A46">
        <v>26688</v>
      </c>
      <c r="B46">
        <v>0</v>
      </c>
      <c r="C46">
        <v>1996</v>
      </c>
      <c r="D46">
        <f t="shared" si="0"/>
        <v>26</v>
      </c>
      <c r="E46">
        <v>5</v>
      </c>
      <c r="F46">
        <v>3</v>
      </c>
      <c r="G46">
        <v>5</v>
      </c>
      <c r="H46">
        <v>1</v>
      </c>
      <c r="I46" s="77">
        <v>5</v>
      </c>
      <c r="J46">
        <v>3</v>
      </c>
      <c r="K46">
        <f t="shared" si="1"/>
        <v>5</v>
      </c>
      <c r="L46">
        <f t="shared" si="2"/>
        <v>3</v>
      </c>
      <c r="M46">
        <f t="shared" si="3"/>
        <v>1</v>
      </c>
      <c r="N46">
        <f t="shared" si="4"/>
        <v>1</v>
      </c>
      <c r="O46" s="77">
        <f t="shared" si="5"/>
        <v>5</v>
      </c>
      <c r="P46" s="7">
        <f t="shared" si="6"/>
        <v>3</v>
      </c>
      <c r="Q46">
        <f t="shared" si="7"/>
        <v>13</v>
      </c>
      <c r="R46" s="70" t="s">
        <v>16</v>
      </c>
      <c r="T46" s="6">
        <v>26814</v>
      </c>
      <c r="U46">
        <v>0</v>
      </c>
      <c r="V46" s="7">
        <v>2</v>
      </c>
      <c r="W46">
        <v>5</v>
      </c>
      <c r="X46">
        <v>4</v>
      </c>
      <c r="Y46">
        <v>1</v>
      </c>
      <c r="Z46" s="77">
        <v>4</v>
      </c>
      <c r="AA46" s="7">
        <v>4</v>
      </c>
      <c r="AB46">
        <v>2</v>
      </c>
      <c r="AC46">
        <v>5</v>
      </c>
      <c r="AD46">
        <v>4</v>
      </c>
      <c r="AE46">
        <v>1</v>
      </c>
      <c r="AF46" s="77">
        <v>4</v>
      </c>
      <c r="AG46" s="7">
        <v>4</v>
      </c>
      <c r="AH46">
        <f t="shared" si="8"/>
        <v>2</v>
      </c>
      <c r="AI46">
        <f t="shared" si="9"/>
        <v>1</v>
      </c>
      <c r="AJ46">
        <f t="shared" si="9"/>
        <v>2</v>
      </c>
      <c r="AK46">
        <f t="shared" si="10"/>
        <v>1</v>
      </c>
      <c r="AL46" s="77">
        <f t="shared" si="10"/>
        <v>4</v>
      </c>
      <c r="AM46" s="7">
        <f t="shared" si="11"/>
        <v>2</v>
      </c>
      <c r="AN46">
        <f t="shared" si="12"/>
        <v>2</v>
      </c>
      <c r="AO46">
        <f t="shared" si="13"/>
        <v>1</v>
      </c>
      <c r="AP46">
        <f t="shared" si="13"/>
        <v>2</v>
      </c>
      <c r="AQ46">
        <f t="shared" si="14"/>
        <v>1</v>
      </c>
      <c r="AR46" s="77">
        <f t="shared" si="14"/>
        <v>4</v>
      </c>
      <c r="AS46" s="17">
        <f t="shared" si="15"/>
        <v>2</v>
      </c>
      <c r="AT46">
        <f t="shared" si="16"/>
        <v>8</v>
      </c>
      <c r="AU46">
        <f t="shared" si="17"/>
        <v>8</v>
      </c>
    </row>
    <row r="47" spans="1:47" x14ac:dyDescent="0.3">
      <c r="A47">
        <v>26687</v>
      </c>
      <c r="B47">
        <v>1</v>
      </c>
      <c r="C47">
        <v>1996</v>
      </c>
      <c r="D47">
        <f t="shared" si="0"/>
        <v>26</v>
      </c>
      <c r="E47">
        <v>1</v>
      </c>
      <c r="F47">
        <v>3</v>
      </c>
      <c r="G47">
        <v>4</v>
      </c>
      <c r="H47">
        <v>1</v>
      </c>
      <c r="I47" s="77">
        <v>5</v>
      </c>
      <c r="J47">
        <v>1</v>
      </c>
      <c r="K47">
        <f t="shared" si="1"/>
        <v>1</v>
      </c>
      <c r="L47">
        <f t="shared" si="2"/>
        <v>3</v>
      </c>
      <c r="M47">
        <f t="shared" si="3"/>
        <v>2</v>
      </c>
      <c r="N47">
        <f t="shared" si="4"/>
        <v>1</v>
      </c>
      <c r="O47" s="77">
        <f t="shared" si="5"/>
        <v>5</v>
      </c>
      <c r="P47" s="7">
        <f t="shared" si="6"/>
        <v>5</v>
      </c>
      <c r="Q47">
        <f t="shared" si="7"/>
        <v>12</v>
      </c>
      <c r="R47" s="11">
        <v>0</v>
      </c>
      <c r="T47" s="6">
        <v>26861</v>
      </c>
      <c r="U47">
        <v>0</v>
      </c>
      <c r="V47" s="7">
        <v>1</v>
      </c>
      <c r="W47">
        <v>4</v>
      </c>
      <c r="X47">
        <v>5</v>
      </c>
      <c r="Y47">
        <v>1</v>
      </c>
      <c r="Z47" s="77">
        <v>4</v>
      </c>
      <c r="AA47" s="7">
        <v>4</v>
      </c>
      <c r="AB47">
        <v>1</v>
      </c>
      <c r="AC47">
        <v>4</v>
      </c>
      <c r="AD47">
        <v>5</v>
      </c>
      <c r="AE47">
        <v>1</v>
      </c>
      <c r="AF47" s="77">
        <v>3</v>
      </c>
      <c r="AG47" s="7">
        <v>5</v>
      </c>
      <c r="AH47">
        <f t="shared" si="8"/>
        <v>1</v>
      </c>
      <c r="AI47">
        <f t="shared" si="9"/>
        <v>2</v>
      </c>
      <c r="AJ47">
        <f t="shared" si="9"/>
        <v>1</v>
      </c>
      <c r="AK47">
        <f t="shared" si="10"/>
        <v>1</v>
      </c>
      <c r="AL47" s="77">
        <f t="shared" si="10"/>
        <v>4</v>
      </c>
      <c r="AM47" s="7">
        <f t="shared" si="11"/>
        <v>2</v>
      </c>
      <c r="AN47">
        <f t="shared" si="12"/>
        <v>1</v>
      </c>
      <c r="AO47">
        <f t="shared" si="13"/>
        <v>2</v>
      </c>
      <c r="AP47">
        <f t="shared" si="13"/>
        <v>1</v>
      </c>
      <c r="AQ47">
        <f t="shared" si="14"/>
        <v>1</v>
      </c>
      <c r="AR47" s="77">
        <f t="shared" si="14"/>
        <v>3</v>
      </c>
      <c r="AS47" s="17">
        <f t="shared" si="15"/>
        <v>1</v>
      </c>
      <c r="AT47">
        <f t="shared" si="16"/>
        <v>7</v>
      </c>
      <c r="AU47">
        <f t="shared" si="17"/>
        <v>6</v>
      </c>
    </row>
    <row r="48" spans="1:47" x14ac:dyDescent="0.3">
      <c r="A48">
        <v>26691</v>
      </c>
      <c r="B48">
        <v>0</v>
      </c>
      <c r="C48">
        <v>1999</v>
      </c>
      <c r="D48">
        <f t="shared" si="0"/>
        <v>23</v>
      </c>
      <c r="E48">
        <v>2</v>
      </c>
      <c r="F48">
        <v>3</v>
      </c>
      <c r="G48">
        <v>4</v>
      </c>
      <c r="H48">
        <v>1</v>
      </c>
      <c r="I48" s="77">
        <v>4</v>
      </c>
      <c r="J48">
        <v>5</v>
      </c>
      <c r="K48">
        <f t="shared" si="1"/>
        <v>2</v>
      </c>
      <c r="L48">
        <f t="shared" si="2"/>
        <v>3</v>
      </c>
      <c r="M48">
        <f t="shared" si="3"/>
        <v>2</v>
      </c>
      <c r="N48">
        <f t="shared" si="4"/>
        <v>1</v>
      </c>
      <c r="O48" s="77">
        <f t="shared" si="5"/>
        <v>4</v>
      </c>
      <c r="P48" s="7">
        <f t="shared" si="6"/>
        <v>1</v>
      </c>
      <c r="Q48">
        <f t="shared" si="7"/>
        <v>9</v>
      </c>
      <c r="R48" s="70" t="s">
        <v>16</v>
      </c>
      <c r="T48" s="6">
        <v>29302</v>
      </c>
      <c r="U48">
        <v>0</v>
      </c>
      <c r="V48" s="7">
        <v>3</v>
      </c>
      <c r="W48">
        <v>4</v>
      </c>
      <c r="X48">
        <v>4</v>
      </c>
      <c r="Y48">
        <v>1</v>
      </c>
      <c r="Z48" s="77">
        <v>5</v>
      </c>
      <c r="AA48" s="7">
        <v>3</v>
      </c>
      <c r="AB48">
        <v>2</v>
      </c>
      <c r="AC48">
        <v>4</v>
      </c>
      <c r="AD48">
        <v>4</v>
      </c>
      <c r="AE48">
        <v>1</v>
      </c>
      <c r="AF48" s="77">
        <v>5</v>
      </c>
      <c r="AG48" s="7">
        <v>4</v>
      </c>
      <c r="AH48">
        <f t="shared" si="8"/>
        <v>3</v>
      </c>
      <c r="AI48">
        <f t="shared" si="9"/>
        <v>2</v>
      </c>
      <c r="AJ48">
        <f t="shared" si="9"/>
        <v>2</v>
      </c>
      <c r="AK48">
        <f t="shared" si="10"/>
        <v>1</v>
      </c>
      <c r="AL48" s="77">
        <f t="shared" si="10"/>
        <v>5</v>
      </c>
      <c r="AM48" s="7">
        <f t="shared" si="11"/>
        <v>3</v>
      </c>
      <c r="AN48">
        <f t="shared" si="12"/>
        <v>2</v>
      </c>
      <c r="AO48">
        <f t="shared" si="13"/>
        <v>2</v>
      </c>
      <c r="AP48">
        <f t="shared" si="13"/>
        <v>2</v>
      </c>
      <c r="AQ48">
        <f t="shared" si="14"/>
        <v>1</v>
      </c>
      <c r="AR48" s="77">
        <f t="shared" si="14"/>
        <v>5</v>
      </c>
      <c r="AS48" s="17">
        <f t="shared" si="15"/>
        <v>2</v>
      </c>
      <c r="AT48">
        <f t="shared" si="16"/>
        <v>11</v>
      </c>
      <c r="AU48">
        <f t="shared" si="17"/>
        <v>9</v>
      </c>
    </row>
    <row r="49" spans="1:18" x14ac:dyDescent="0.3">
      <c r="A49">
        <v>26692</v>
      </c>
      <c r="B49">
        <v>0</v>
      </c>
      <c r="C49">
        <v>1995</v>
      </c>
      <c r="D49">
        <f t="shared" si="0"/>
        <v>27</v>
      </c>
      <c r="E49">
        <v>1</v>
      </c>
      <c r="F49">
        <v>4</v>
      </c>
      <c r="G49">
        <v>5</v>
      </c>
      <c r="H49">
        <v>1</v>
      </c>
      <c r="I49" s="77">
        <v>5</v>
      </c>
      <c r="J49">
        <v>3</v>
      </c>
      <c r="K49">
        <f t="shared" si="1"/>
        <v>1</v>
      </c>
      <c r="L49">
        <f t="shared" si="2"/>
        <v>2</v>
      </c>
      <c r="M49">
        <f t="shared" si="3"/>
        <v>1</v>
      </c>
      <c r="N49">
        <f t="shared" si="4"/>
        <v>1</v>
      </c>
      <c r="O49" s="77">
        <f t="shared" si="5"/>
        <v>5</v>
      </c>
      <c r="P49" s="7">
        <f t="shared" si="6"/>
        <v>3</v>
      </c>
      <c r="Q49">
        <f t="shared" si="7"/>
        <v>8</v>
      </c>
      <c r="R49" s="11">
        <v>0</v>
      </c>
    </row>
    <row r="50" spans="1:18" x14ac:dyDescent="0.3">
      <c r="A50">
        <v>26693</v>
      </c>
      <c r="B50">
        <v>1</v>
      </c>
      <c r="C50">
        <v>1993</v>
      </c>
      <c r="D50">
        <f t="shared" si="0"/>
        <v>29</v>
      </c>
      <c r="E50">
        <v>3</v>
      </c>
      <c r="F50">
        <v>5</v>
      </c>
      <c r="G50">
        <v>4</v>
      </c>
      <c r="H50">
        <v>1</v>
      </c>
      <c r="I50" s="77">
        <v>4</v>
      </c>
      <c r="J50">
        <v>4</v>
      </c>
      <c r="K50">
        <f t="shared" si="1"/>
        <v>3</v>
      </c>
      <c r="L50">
        <f t="shared" si="2"/>
        <v>1</v>
      </c>
      <c r="M50">
        <f t="shared" si="3"/>
        <v>2</v>
      </c>
      <c r="N50">
        <f t="shared" si="4"/>
        <v>1</v>
      </c>
      <c r="O50" s="77">
        <f t="shared" si="5"/>
        <v>4</v>
      </c>
      <c r="P50" s="7">
        <f t="shared" si="6"/>
        <v>2</v>
      </c>
      <c r="Q50">
        <f t="shared" si="7"/>
        <v>9</v>
      </c>
      <c r="R50" s="11">
        <v>0</v>
      </c>
    </row>
    <row r="51" spans="1:18" x14ac:dyDescent="0.3">
      <c r="A51">
        <v>26694</v>
      </c>
      <c r="B51">
        <v>0</v>
      </c>
      <c r="C51">
        <v>1999</v>
      </c>
      <c r="D51">
        <f t="shared" si="0"/>
        <v>23</v>
      </c>
      <c r="E51">
        <v>1</v>
      </c>
      <c r="F51">
        <v>4</v>
      </c>
      <c r="G51">
        <v>5</v>
      </c>
      <c r="H51">
        <v>1</v>
      </c>
      <c r="I51" s="77">
        <v>4</v>
      </c>
      <c r="J51">
        <v>3</v>
      </c>
      <c r="K51">
        <f t="shared" si="1"/>
        <v>1</v>
      </c>
      <c r="L51">
        <f t="shared" si="2"/>
        <v>2</v>
      </c>
      <c r="M51">
        <f t="shared" si="3"/>
        <v>1</v>
      </c>
      <c r="N51">
        <f t="shared" si="4"/>
        <v>1</v>
      </c>
      <c r="O51" s="77">
        <f t="shared" si="5"/>
        <v>4</v>
      </c>
      <c r="P51" s="7">
        <f t="shared" si="6"/>
        <v>3</v>
      </c>
      <c r="Q51">
        <f t="shared" si="7"/>
        <v>8</v>
      </c>
      <c r="R51" s="70" t="s">
        <v>16</v>
      </c>
    </row>
    <row r="52" spans="1:18" x14ac:dyDescent="0.3">
      <c r="A52">
        <v>26696</v>
      </c>
      <c r="B52">
        <v>1</v>
      </c>
      <c r="C52">
        <v>2001</v>
      </c>
      <c r="D52">
        <f t="shared" si="0"/>
        <v>21</v>
      </c>
      <c r="E52">
        <v>1</v>
      </c>
      <c r="F52">
        <v>4</v>
      </c>
      <c r="G52">
        <v>4</v>
      </c>
      <c r="H52">
        <v>2</v>
      </c>
      <c r="I52" s="77">
        <v>4</v>
      </c>
      <c r="J52">
        <v>5</v>
      </c>
      <c r="K52">
        <f t="shared" si="1"/>
        <v>1</v>
      </c>
      <c r="L52">
        <f t="shared" si="2"/>
        <v>2</v>
      </c>
      <c r="M52">
        <f t="shared" si="3"/>
        <v>2</v>
      </c>
      <c r="N52">
        <f t="shared" si="4"/>
        <v>2</v>
      </c>
      <c r="O52" s="77">
        <f t="shared" si="5"/>
        <v>4</v>
      </c>
      <c r="P52" s="7">
        <f t="shared" si="6"/>
        <v>1</v>
      </c>
      <c r="Q52">
        <f t="shared" si="7"/>
        <v>8</v>
      </c>
      <c r="R52" s="11">
        <v>0</v>
      </c>
    </row>
    <row r="53" spans="1:18" x14ac:dyDescent="0.3">
      <c r="A53">
        <v>26698</v>
      </c>
      <c r="B53">
        <v>1</v>
      </c>
      <c r="C53">
        <v>1999</v>
      </c>
      <c r="D53">
        <f t="shared" si="0"/>
        <v>23</v>
      </c>
      <c r="E53">
        <v>1</v>
      </c>
      <c r="F53">
        <v>2</v>
      </c>
      <c r="G53">
        <v>5</v>
      </c>
      <c r="H53">
        <v>2</v>
      </c>
      <c r="I53" s="77">
        <v>5</v>
      </c>
      <c r="J53">
        <v>5</v>
      </c>
      <c r="K53">
        <f t="shared" si="1"/>
        <v>1</v>
      </c>
      <c r="L53">
        <f t="shared" si="2"/>
        <v>4</v>
      </c>
      <c r="M53">
        <f t="shared" si="3"/>
        <v>1</v>
      </c>
      <c r="N53">
        <f t="shared" si="4"/>
        <v>2</v>
      </c>
      <c r="O53" s="77">
        <f t="shared" si="5"/>
        <v>5</v>
      </c>
      <c r="P53" s="7">
        <f t="shared" si="6"/>
        <v>1</v>
      </c>
      <c r="Q53">
        <f t="shared" si="7"/>
        <v>9</v>
      </c>
      <c r="R53" s="11">
        <v>0</v>
      </c>
    </row>
    <row r="54" spans="1:18" x14ac:dyDescent="0.3">
      <c r="A54">
        <v>26699</v>
      </c>
      <c r="B54">
        <v>0</v>
      </c>
      <c r="C54">
        <v>1997</v>
      </c>
      <c r="D54">
        <f t="shared" si="0"/>
        <v>25</v>
      </c>
      <c r="E54">
        <v>1</v>
      </c>
      <c r="F54">
        <v>3</v>
      </c>
      <c r="G54">
        <v>4</v>
      </c>
      <c r="H54">
        <v>1</v>
      </c>
      <c r="I54" s="77">
        <v>4</v>
      </c>
      <c r="J54">
        <v>4</v>
      </c>
      <c r="K54">
        <f t="shared" si="1"/>
        <v>1</v>
      </c>
      <c r="L54">
        <f t="shared" si="2"/>
        <v>3</v>
      </c>
      <c r="M54">
        <f t="shared" si="3"/>
        <v>2</v>
      </c>
      <c r="N54">
        <f t="shared" si="4"/>
        <v>1</v>
      </c>
      <c r="O54" s="77">
        <f t="shared" si="5"/>
        <v>4</v>
      </c>
      <c r="P54" s="7">
        <f t="shared" si="6"/>
        <v>2</v>
      </c>
      <c r="Q54">
        <f t="shared" si="7"/>
        <v>9</v>
      </c>
      <c r="R54" s="70" t="s">
        <v>16</v>
      </c>
    </row>
    <row r="55" spans="1:18" x14ac:dyDescent="0.3">
      <c r="A55">
        <v>26700</v>
      </c>
      <c r="B55">
        <v>0</v>
      </c>
      <c r="C55">
        <v>2003</v>
      </c>
      <c r="D55">
        <f t="shared" si="0"/>
        <v>19</v>
      </c>
      <c r="E55">
        <v>1</v>
      </c>
      <c r="F55">
        <v>2</v>
      </c>
      <c r="G55">
        <v>2</v>
      </c>
      <c r="H55">
        <v>1</v>
      </c>
      <c r="I55" s="77">
        <v>5</v>
      </c>
      <c r="J55">
        <v>1</v>
      </c>
      <c r="K55">
        <f t="shared" si="1"/>
        <v>1</v>
      </c>
      <c r="L55">
        <f t="shared" si="2"/>
        <v>4</v>
      </c>
      <c r="M55">
        <f t="shared" si="3"/>
        <v>4</v>
      </c>
      <c r="N55">
        <f t="shared" si="4"/>
        <v>1</v>
      </c>
      <c r="O55" s="77">
        <f t="shared" si="5"/>
        <v>5</v>
      </c>
      <c r="P55" s="7">
        <f t="shared" si="6"/>
        <v>5</v>
      </c>
      <c r="Q55">
        <f t="shared" si="7"/>
        <v>15</v>
      </c>
      <c r="R55" s="11">
        <v>0</v>
      </c>
    </row>
    <row r="56" spans="1:18" x14ac:dyDescent="0.3">
      <c r="A56">
        <v>26701</v>
      </c>
      <c r="B56">
        <v>0</v>
      </c>
      <c r="C56">
        <v>2001</v>
      </c>
      <c r="D56">
        <f t="shared" si="0"/>
        <v>21</v>
      </c>
      <c r="E56">
        <v>1</v>
      </c>
      <c r="F56">
        <v>3</v>
      </c>
      <c r="G56">
        <v>4</v>
      </c>
      <c r="H56">
        <v>2</v>
      </c>
      <c r="I56" s="77">
        <v>4</v>
      </c>
      <c r="J56">
        <v>5</v>
      </c>
      <c r="K56">
        <f t="shared" si="1"/>
        <v>1</v>
      </c>
      <c r="L56">
        <f t="shared" si="2"/>
        <v>3</v>
      </c>
      <c r="M56">
        <f t="shared" si="3"/>
        <v>2</v>
      </c>
      <c r="N56">
        <f t="shared" si="4"/>
        <v>2</v>
      </c>
      <c r="O56" s="77">
        <f t="shared" si="5"/>
        <v>4</v>
      </c>
      <c r="P56" s="7">
        <f t="shared" si="6"/>
        <v>1</v>
      </c>
      <c r="Q56">
        <f t="shared" si="7"/>
        <v>9</v>
      </c>
      <c r="R56" s="11">
        <v>4</v>
      </c>
    </row>
    <row r="57" spans="1:18" x14ac:dyDescent="0.3">
      <c r="A57">
        <v>26703</v>
      </c>
      <c r="B57">
        <v>0</v>
      </c>
      <c r="C57">
        <v>1982</v>
      </c>
      <c r="D57">
        <f t="shared" si="0"/>
        <v>40</v>
      </c>
      <c r="E57">
        <v>1</v>
      </c>
      <c r="F57">
        <v>2</v>
      </c>
      <c r="G57">
        <v>5</v>
      </c>
      <c r="H57">
        <v>1</v>
      </c>
      <c r="I57" s="77">
        <v>4</v>
      </c>
      <c r="J57">
        <v>3</v>
      </c>
      <c r="K57">
        <f t="shared" si="1"/>
        <v>1</v>
      </c>
      <c r="L57">
        <f t="shared" si="2"/>
        <v>4</v>
      </c>
      <c r="M57">
        <f t="shared" si="3"/>
        <v>1</v>
      </c>
      <c r="N57">
        <f t="shared" si="4"/>
        <v>1</v>
      </c>
      <c r="O57" s="77">
        <f t="shared" si="5"/>
        <v>4</v>
      </c>
      <c r="P57" s="7">
        <f t="shared" si="6"/>
        <v>3</v>
      </c>
      <c r="Q57">
        <f t="shared" si="7"/>
        <v>10</v>
      </c>
      <c r="R57" s="70" t="s">
        <v>16</v>
      </c>
    </row>
    <row r="58" spans="1:18" x14ac:dyDescent="0.3">
      <c r="A58">
        <v>26705</v>
      </c>
      <c r="B58">
        <v>0</v>
      </c>
      <c r="C58">
        <v>2001</v>
      </c>
      <c r="D58">
        <f t="shared" si="0"/>
        <v>21</v>
      </c>
      <c r="E58">
        <v>1</v>
      </c>
      <c r="F58">
        <v>3</v>
      </c>
      <c r="G58">
        <v>5</v>
      </c>
      <c r="H58">
        <v>1</v>
      </c>
      <c r="I58" s="77">
        <v>5</v>
      </c>
      <c r="J58">
        <v>4</v>
      </c>
      <c r="K58">
        <f t="shared" si="1"/>
        <v>1</v>
      </c>
      <c r="L58">
        <f t="shared" si="2"/>
        <v>3</v>
      </c>
      <c r="M58">
        <f t="shared" si="3"/>
        <v>1</v>
      </c>
      <c r="N58">
        <f t="shared" si="4"/>
        <v>1</v>
      </c>
      <c r="O58" s="77">
        <f t="shared" si="5"/>
        <v>5</v>
      </c>
      <c r="P58" s="7">
        <f t="shared" si="6"/>
        <v>2</v>
      </c>
      <c r="Q58">
        <f t="shared" si="7"/>
        <v>8</v>
      </c>
      <c r="R58" s="11">
        <v>0</v>
      </c>
    </row>
    <row r="59" spans="1:18" x14ac:dyDescent="0.3">
      <c r="A59">
        <v>26707</v>
      </c>
      <c r="B59">
        <v>1</v>
      </c>
      <c r="C59">
        <v>2000</v>
      </c>
      <c r="D59">
        <f t="shared" si="0"/>
        <v>22</v>
      </c>
      <c r="E59">
        <v>1</v>
      </c>
      <c r="F59">
        <v>4</v>
      </c>
      <c r="G59">
        <v>5</v>
      </c>
      <c r="H59">
        <v>1</v>
      </c>
      <c r="I59" s="77">
        <v>3</v>
      </c>
      <c r="J59">
        <v>5</v>
      </c>
      <c r="K59">
        <f t="shared" si="1"/>
        <v>1</v>
      </c>
      <c r="L59">
        <f t="shared" si="2"/>
        <v>2</v>
      </c>
      <c r="M59">
        <f t="shared" si="3"/>
        <v>1</v>
      </c>
      <c r="N59">
        <f t="shared" si="4"/>
        <v>1</v>
      </c>
      <c r="O59" s="77">
        <f t="shared" si="5"/>
        <v>3</v>
      </c>
      <c r="P59" s="7">
        <f t="shared" si="6"/>
        <v>1</v>
      </c>
      <c r="Q59">
        <f t="shared" si="7"/>
        <v>6</v>
      </c>
      <c r="R59" s="11">
        <v>0</v>
      </c>
    </row>
    <row r="60" spans="1:18" x14ac:dyDescent="0.3">
      <c r="A60">
        <v>26708</v>
      </c>
      <c r="B60">
        <v>0</v>
      </c>
      <c r="C60">
        <v>2002</v>
      </c>
      <c r="D60">
        <f t="shared" si="0"/>
        <v>20</v>
      </c>
      <c r="E60">
        <v>1</v>
      </c>
      <c r="F60">
        <v>3</v>
      </c>
      <c r="G60">
        <v>5</v>
      </c>
      <c r="H60">
        <v>1</v>
      </c>
      <c r="I60" s="77">
        <v>4</v>
      </c>
      <c r="J60">
        <v>4</v>
      </c>
      <c r="K60">
        <f t="shared" si="1"/>
        <v>1</v>
      </c>
      <c r="L60">
        <f t="shared" si="2"/>
        <v>3</v>
      </c>
      <c r="M60">
        <f t="shared" si="3"/>
        <v>1</v>
      </c>
      <c r="N60">
        <f t="shared" si="4"/>
        <v>1</v>
      </c>
      <c r="O60" s="77">
        <f t="shared" si="5"/>
        <v>4</v>
      </c>
      <c r="P60" s="7">
        <f t="shared" si="6"/>
        <v>2</v>
      </c>
      <c r="Q60">
        <f t="shared" si="7"/>
        <v>8</v>
      </c>
      <c r="R60" s="70" t="s">
        <v>16</v>
      </c>
    </row>
    <row r="61" spans="1:18" x14ac:dyDescent="0.3">
      <c r="A61">
        <v>26697</v>
      </c>
      <c r="B61">
        <v>0</v>
      </c>
      <c r="C61">
        <v>2006</v>
      </c>
      <c r="D61">
        <f t="shared" si="0"/>
        <v>16</v>
      </c>
      <c r="E61">
        <v>1</v>
      </c>
      <c r="F61">
        <v>2</v>
      </c>
      <c r="G61">
        <v>4</v>
      </c>
      <c r="H61">
        <v>2</v>
      </c>
      <c r="I61" s="77">
        <v>1</v>
      </c>
      <c r="J61">
        <v>1</v>
      </c>
      <c r="K61">
        <f t="shared" si="1"/>
        <v>1</v>
      </c>
      <c r="L61">
        <f t="shared" si="2"/>
        <v>4</v>
      </c>
      <c r="M61">
        <f t="shared" si="3"/>
        <v>2</v>
      </c>
      <c r="N61">
        <f t="shared" si="4"/>
        <v>2</v>
      </c>
      <c r="O61" s="77">
        <f t="shared" si="5"/>
        <v>1</v>
      </c>
      <c r="P61" s="7">
        <f t="shared" si="6"/>
        <v>5</v>
      </c>
      <c r="Q61">
        <f t="shared" si="7"/>
        <v>14</v>
      </c>
      <c r="R61" s="11">
        <v>1</v>
      </c>
    </row>
    <row r="62" spans="1:18" x14ac:dyDescent="0.3">
      <c r="A62">
        <v>26709</v>
      </c>
      <c r="B62">
        <v>0</v>
      </c>
      <c r="C62">
        <v>2005</v>
      </c>
      <c r="D62">
        <f t="shared" si="0"/>
        <v>17</v>
      </c>
      <c r="E62">
        <v>3</v>
      </c>
      <c r="F62">
        <v>5</v>
      </c>
      <c r="G62">
        <v>5</v>
      </c>
      <c r="H62">
        <v>1</v>
      </c>
      <c r="I62" s="77">
        <v>4</v>
      </c>
      <c r="J62">
        <v>5</v>
      </c>
      <c r="K62">
        <f t="shared" si="1"/>
        <v>3</v>
      </c>
      <c r="L62">
        <f t="shared" si="2"/>
        <v>1</v>
      </c>
      <c r="M62">
        <f t="shared" si="3"/>
        <v>1</v>
      </c>
      <c r="N62">
        <f t="shared" si="4"/>
        <v>1</v>
      </c>
      <c r="O62" s="77">
        <f t="shared" si="5"/>
        <v>4</v>
      </c>
      <c r="P62" s="7">
        <f t="shared" si="6"/>
        <v>1</v>
      </c>
      <c r="Q62">
        <f t="shared" si="7"/>
        <v>7</v>
      </c>
      <c r="R62" s="11">
        <v>1</v>
      </c>
    </row>
    <row r="63" spans="1:18" x14ac:dyDescent="0.3">
      <c r="A63">
        <v>26710</v>
      </c>
      <c r="B63">
        <v>0</v>
      </c>
      <c r="C63">
        <v>1991</v>
      </c>
      <c r="D63">
        <f t="shared" si="0"/>
        <v>31</v>
      </c>
      <c r="E63">
        <v>1</v>
      </c>
      <c r="F63">
        <v>2</v>
      </c>
      <c r="G63">
        <v>5</v>
      </c>
      <c r="H63">
        <v>2</v>
      </c>
      <c r="I63" s="77">
        <v>4</v>
      </c>
      <c r="J63">
        <v>3</v>
      </c>
      <c r="K63">
        <f t="shared" si="1"/>
        <v>1</v>
      </c>
      <c r="L63">
        <f t="shared" si="2"/>
        <v>4</v>
      </c>
      <c r="M63">
        <f t="shared" si="3"/>
        <v>1</v>
      </c>
      <c r="N63">
        <f t="shared" si="4"/>
        <v>2</v>
      </c>
      <c r="O63" s="77">
        <f t="shared" si="5"/>
        <v>4</v>
      </c>
      <c r="P63" s="7">
        <f t="shared" si="6"/>
        <v>3</v>
      </c>
      <c r="Q63">
        <f t="shared" si="7"/>
        <v>11</v>
      </c>
      <c r="R63" s="70" t="s">
        <v>16</v>
      </c>
    </row>
    <row r="64" spans="1:18" x14ac:dyDescent="0.3">
      <c r="A64">
        <v>26711</v>
      </c>
      <c r="B64">
        <v>1</v>
      </c>
      <c r="C64">
        <v>1999</v>
      </c>
      <c r="D64">
        <f t="shared" si="0"/>
        <v>23</v>
      </c>
      <c r="E64">
        <v>1</v>
      </c>
      <c r="F64">
        <v>4</v>
      </c>
      <c r="G64">
        <v>5</v>
      </c>
      <c r="H64">
        <v>1</v>
      </c>
      <c r="I64" s="77">
        <v>5</v>
      </c>
      <c r="J64">
        <v>4</v>
      </c>
      <c r="K64">
        <f t="shared" si="1"/>
        <v>1</v>
      </c>
      <c r="L64">
        <f t="shared" si="2"/>
        <v>2</v>
      </c>
      <c r="M64">
        <f t="shared" si="3"/>
        <v>1</v>
      </c>
      <c r="N64">
        <f t="shared" si="4"/>
        <v>1</v>
      </c>
      <c r="O64" s="77">
        <f t="shared" si="5"/>
        <v>5</v>
      </c>
      <c r="P64" s="7">
        <f t="shared" si="6"/>
        <v>2</v>
      </c>
      <c r="Q64">
        <f t="shared" si="7"/>
        <v>7</v>
      </c>
      <c r="R64" s="11">
        <v>0</v>
      </c>
    </row>
    <row r="65" spans="1:18" x14ac:dyDescent="0.3">
      <c r="A65">
        <v>26712</v>
      </c>
      <c r="B65">
        <v>1</v>
      </c>
      <c r="C65">
        <v>1996</v>
      </c>
      <c r="D65">
        <f t="shared" si="0"/>
        <v>26</v>
      </c>
      <c r="E65">
        <v>1</v>
      </c>
      <c r="F65">
        <v>3</v>
      </c>
      <c r="G65">
        <v>4</v>
      </c>
      <c r="H65">
        <v>1</v>
      </c>
      <c r="I65" s="77">
        <v>3</v>
      </c>
      <c r="J65">
        <v>4</v>
      </c>
      <c r="K65">
        <f t="shared" si="1"/>
        <v>1</v>
      </c>
      <c r="L65">
        <f t="shared" si="2"/>
        <v>3</v>
      </c>
      <c r="M65">
        <f t="shared" si="3"/>
        <v>2</v>
      </c>
      <c r="N65">
        <f t="shared" si="4"/>
        <v>1</v>
      </c>
      <c r="O65" s="77">
        <f t="shared" si="5"/>
        <v>3</v>
      </c>
      <c r="P65" s="7">
        <f t="shared" si="6"/>
        <v>2</v>
      </c>
      <c r="Q65">
        <f t="shared" si="7"/>
        <v>9</v>
      </c>
      <c r="R65" s="11">
        <v>0</v>
      </c>
    </row>
    <row r="66" spans="1:18" x14ac:dyDescent="0.3">
      <c r="A66">
        <v>26713</v>
      </c>
      <c r="B66">
        <v>1</v>
      </c>
      <c r="C66">
        <v>1990</v>
      </c>
      <c r="D66">
        <f t="shared" si="0"/>
        <v>32</v>
      </c>
      <c r="E66">
        <v>1</v>
      </c>
      <c r="F66">
        <v>5</v>
      </c>
      <c r="G66">
        <v>5</v>
      </c>
      <c r="H66">
        <v>1</v>
      </c>
      <c r="I66" s="77">
        <v>5</v>
      </c>
      <c r="J66">
        <v>5</v>
      </c>
      <c r="K66">
        <f t="shared" si="1"/>
        <v>1</v>
      </c>
      <c r="L66">
        <f t="shared" si="2"/>
        <v>1</v>
      </c>
      <c r="M66">
        <f t="shared" si="3"/>
        <v>1</v>
      </c>
      <c r="N66">
        <f t="shared" si="4"/>
        <v>1</v>
      </c>
      <c r="O66" s="77">
        <f t="shared" si="5"/>
        <v>5</v>
      </c>
      <c r="P66" s="7">
        <f t="shared" si="6"/>
        <v>1</v>
      </c>
      <c r="Q66">
        <f t="shared" si="7"/>
        <v>5</v>
      </c>
      <c r="R66" s="11">
        <v>0</v>
      </c>
    </row>
    <row r="67" spans="1:18" x14ac:dyDescent="0.3">
      <c r="A67">
        <v>26714</v>
      </c>
      <c r="B67">
        <v>0</v>
      </c>
      <c r="C67">
        <v>1997</v>
      </c>
      <c r="D67">
        <f t="shared" si="0"/>
        <v>25</v>
      </c>
      <c r="E67">
        <v>1</v>
      </c>
      <c r="F67">
        <v>3</v>
      </c>
      <c r="G67">
        <v>4</v>
      </c>
      <c r="H67">
        <v>1</v>
      </c>
      <c r="I67" s="77">
        <v>5</v>
      </c>
      <c r="J67">
        <v>5</v>
      </c>
      <c r="K67">
        <f t="shared" si="1"/>
        <v>1</v>
      </c>
      <c r="L67">
        <f t="shared" si="2"/>
        <v>3</v>
      </c>
      <c r="M67">
        <f t="shared" si="3"/>
        <v>2</v>
      </c>
      <c r="N67">
        <f t="shared" si="4"/>
        <v>1</v>
      </c>
      <c r="O67" s="77">
        <f t="shared" si="5"/>
        <v>5</v>
      </c>
      <c r="P67" s="7">
        <f t="shared" si="6"/>
        <v>1</v>
      </c>
      <c r="Q67">
        <f t="shared" si="7"/>
        <v>8</v>
      </c>
      <c r="R67" s="11">
        <v>0</v>
      </c>
    </row>
    <row r="68" spans="1:18" x14ac:dyDescent="0.3">
      <c r="A68">
        <v>26716</v>
      </c>
      <c r="B68">
        <v>0</v>
      </c>
      <c r="C68">
        <v>1998</v>
      </c>
      <c r="D68">
        <f t="shared" ref="D68:D131" si="18">2022-C68</f>
        <v>24</v>
      </c>
      <c r="E68">
        <v>1</v>
      </c>
      <c r="F68">
        <v>3</v>
      </c>
      <c r="G68">
        <v>4</v>
      </c>
      <c r="H68">
        <v>1</v>
      </c>
      <c r="I68" s="77">
        <v>4</v>
      </c>
      <c r="J68">
        <v>4</v>
      </c>
      <c r="K68">
        <f t="shared" si="1"/>
        <v>1</v>
      </c>
      <c r="L68">
        <f t="shared" si="2"/>
        <v>3</v>
      </c>
      <c r="M68">
        <f t="shared" si="3"/>
        <v>2</v>
      </c>
      <c r="N68">
        <f t="shared" si="4"/>
        <v>1</v>
      </c>
      <c r="O68" s="77">
        <f t="shared" si="5"/>
        <v>4</v>
      </c>
      <c r="P68" s="7">
        <f t="shared" si="6"/>
        <v>2</v>
      </c>
      <c r="Q68">
        <f t="shared" si="7"/>
        <v>9</v>
      </c>
      <c r="R68" s="11">
        <v>0</v>
      </c>
    </row>
    <row r="69" spans="1:18" x14ac:dyDescent="0.3">
      <c r="A69">
        <v>26718</v>
      </c>
      <c r="B69">
        <v>1</v>
      </c>
      <c r="C69">
        <v>1965</v>
      </c>
      <c r="D69">
        <f t="shared" si="18"/>
        <v>57</v>
      </c>
      <c r="E69">
        <v>1</v>
      </c>
      <c r="F69">
        <v>4</v>
      </c>
      <c r="G69">
        <v>5</v>
      </c>
      <c r="H69">
        <v>1</v>
      </c>
      <c r="I69" s="77">
        <v>5</v>
      </c>
      <c r="J69">
        <v>4</v>
      </c>
      <c r="K69">
        <f t="shared" ref="K69:K132" si="19">E69</f>
        <v>1</v>
      </c>
      <c r="L69">
        <f t="shared" ref="L69:L132" si="20">6-F69</f>
        <v>2</v>
      </c>
      <c r="M69">
        <f t="shared" ref="M69:M132" si="21">6-G69</f>
        <v>1</v>
      </c>
      <c r="N69">
        <f t="shared" ref="N69:N132" si="22">H69</f>
        <v>1</v>
      </c>
      <c r="O69" s="77">
        <f t="shared" ref="O69:O132" si="23">I69</f>
        <v>5</v>
      </c>
      <c r="P69" s="7">
        <f t="shared" ref="P69:P132" si="24">6-J69</f>
        <v>2</v>
      </c>
      <c r="Q69">
        <f t="shared" ref="Q69:Q132" si="25">SUM(K69,L69,M69,N69,P69)</f>
        <v>7</v>
      </c>
      <c r="R69" s="11">
        <v>0</v>
      </c>
    </row>
    <row r="70" spans="1:18" x14ac:dyDescent="0.3">
      <c r="A70">
        <v>26720</v>
      </c>
      <c r="B70">
        <v>0</v>
      </c>
      <c r="C70">
        <v>1999</v>
      </c>
      <c r="D70">
        <f t="shared" si="18"/>
        <v>23</v>
      </c>
      <c r="E70">
        <v>2</v>
      </c>
      <c r="F70">
        <v>5</v>
      </c>
      <c r="G70">
        <v>4</v>
      </c>
      <c r="H70">
        <v>2</v>
      </c>
      <c r="I70" s="77">
        <v>4</v>
      </c>
      <c r="J70">
        <v>4</v>
      </c>
      <c r="K70">
        <f t="shared" si="19"/>
        <v>2</v>
      </c>
      <c r="L70">
        <f t="shared" si="20"/>
        <v>1</v>
      </c>
      <c r="M70">
        <f t="shared" si="21"/>
        <v>2</v>
      </c>
      <c r="N70">
        <f t="shared" si="22"/>
        <v>2</v>
      </c>
      <c r="O70" s="77">
        <f t="shared" si="23"/>
        <v>4</v>
      </c>
      <c r="P70" s="7">
        <f t="shared" si="24"/>
        <v>2</v>
      </c>
      <c r="Q70">
        <f t="shared" si="25"/>
        <v>9</v>
      </c>
      <c r="R70" s="11">
        <v>2</v>
      </c>
    </row>
    <row r="71" spans="1:18" x14ac:dyDescent="0.3">
      <c r="A71">
        <v>26719</v>
      </c>
      <c r="B71">
        <v>0</v>
      </c>
      <c r="C71">
        <v>1988</v>
      </c>
      <c r="D71">
        <f t="shared" si="18"/>
        <v>34</v>
      </c>
      <c r="E71">
        <v>1</v>
      </c>
      <c r="F71">
        <v>2</v>
      </c>
      <c r="G71">
        <v>5</v>
      </c>
      <c r="H71">
        <v>1</v>
      </c>
      <c r="I71" s="77">
        <v>4</v>
      </c>
      <c r="J71">
        <v>5</v>
      </c>
      <c r="K71">
        <f t="shared" si="19"/>
        <v>1</v>
      </c>
      <c r="L71">
        <f t="shared" si="20"/>
        <v>4</v>
      </c>
      <c r="M71">
        <f t="shared" si="21"/>
        <v>1</v>
      </c>
      <c r="N71">
        <f t="shared" si="22"/>
        <v>1</v>
      </c>
      <c r="O71" s="77">
        <f t="shared" si="23"/>
        <v>4</v>
      </c>
      <c r="P71" s="7">
        <f t="shared" si="24"/>
        <v>1</v>
      </c>
      <c r="Q71">
        <f t="shared" si="25"/>
        <v>8</v>
      </c>
      <c r="R71" s="11">
        <v>0</v>
      </c>
    </row>
    <row r="72" spans="1:18" x14ac:dyDescent="0.3">
      <c r="A72">
        <v>26721</v>
      </c>
      <c r="B72">
        <v>0</v>
      </c>
      <c r="C72">
        <v>1994</v>
      </c>
      <c r="D72">
        <f t="shared" si="18"/>
        <v>28</v>
      </c>
      <c r="E72">
        <v>1</v>
      </c>
      <c r="F72">
        <v>3</v>
      </c>
      <c r="G72">
        <v>4</v>
      </c>
      <c r="H72">
        <v>1</v>
      </c>
      <c r="I72" s="77">
        <v>5</v>
      </c>
      <c r="J72">
        <v>3</v>
      </c>
      <c r="K72">
        <f t="shared" si="19"/>
        <v>1</v>
      </c>
      <c r="L72">
        <f t="shared" si="20"/>
        <v>3</v>
      </c>
      <c r="M72">
        <f t="shared" si="21"/>
        <v>2</v>
      </c>
      <c r="N72">
        <f t="shared" si="22"/>
        <v>1</v>
      </c>
      <c r="O72" s="77">
        <f t="shared" si="23"/>
        <v>5</v>
      </c>
      <c r="P72" s="7">
        <f t="shared" si="24"/>
        <v>3</v>
      </c>
      <c r="Q72">
        <f t="shared" si="25"/>
        <v>10</v>
      </c>
      <c r="R72" s="11">
        <v>2</v>
      </c>
    </row>
    <row r="73" spans="1:18" x14ac:dyDescent="0.3">
      <c r="A73">
        <v>26723</v>
      </c>
      <c r="B73">
        <v>1</v>
      </c>
      <c r="C73">
        <v>1999</v>
      </c>
      <c r="D73">
        <f t="shared" si="18"/>
        <v>23</v>
      </c>
      <c r="E73">
        <v>1</v>
      </c>
      <c r="F73">
        <v>4</v>
      </c>
      <c r="G73">
        <v>5</v>
      </c>
      <c r="H73">
        <v>1</v>
      </c>
      <c r="I73" s="77">
        <v>5</v>
      </c>
      <c r="J73">
        <v>5</v>
      </c>
      <c r="K73">
        <f t="shared" si="19"/>
        <v>1</v>
      </c>
      <c r="L73">
        <f t="shared" si="20"/>
        <v>2</v>
      </c>
      <c r="M73">
        <f t="shared" si="21"/>
        <v>1</v>
      </c>
      <c r="N73">
        <f t="shared" si="22"/>
        <v>1</v>
      </c>
      <c r="O73" s="77">
        <f t="shared" si="23"/>
        <v>5</v>
      </c>
      <c r="P73" s="7">
        <f t="shared" si="24"/>
        <v>1</v>
      </c>
      <c r="Q73">
        <f t="shared" si="25"/>
        <v>6</v>
      </c>
      <c r="R73" s="11">
        <v>0</v>
      </c>
    </row>
    <row r="74" spans="1:18" x14ac:dyDescent="0.3">
      <c r="A74">
        <v>26724</v>
      </c>
      <c r="B74">
        <v>0</v>
      </c>
      <c r="C74">
        <v>1999</v>
      </c>
      <c r="D74">
        <f t="shared" si="18"/>
        <v>23</v>
      </c>
      <c r="E74">
        <v>1</v>
      </c>
      <c r="F74">
        <v>4</v>
      </c>
      <c r="G74">
        <v>4</v>
      </c>
      <c r="H74">
        <v>1</v>
      </c>
      <c r="I74" s="77">
        <v>5</v>
      </c>
      <c r="J74">
        <v>4</v>
      </c>
      <c r="K74">
        <f t="shared" si="19"/>
        <v>1</v>
      </c>
      <c r="L74">
        <f t="shared" si="20"/>
        <v>2</v>
      </c>
      <c r="M74">
        <f t="shared" si="21"/>
        <v>2</v>
      </c>
      <c r="N74">
        <f t="shared" si="22"/>
        <v>1</v>
      </c>
      <c r="O74" s="77">
        <f t="shared" si="23"/>
        <v>5</v>
      </c>
      <c r="P74" s="7">
        <f t="shared" si="24"/>
        <v>2</v>
      </c>
      <c r="Q74">
        <f t="shared" si="25"/>
        <v>8</v>
      </c>
      <c r="R74" s="11">
        <v>0</v>
      </c>
    </row>
    <row r="75" spans="1:18" x14ac:dyDescent="0.3">
      <c r="A75">
        <v>26725</v>
      </c>
      <c r="B75">
        <v>0</v>
      </c>
      <c r="C75">
        <v>1999</v>
      </c>
      <c r="D75">
        <f t="shared" si="18"/>
        <v>23</v>
      </c>
      <c r="E75">
        <v>1</v>
      </c>
      <c r="F75">
        <v>2</v>
      </c>
      <c r="G75">
        <v>2</v>
      </c>
      <c r="H75">
        <v>3</v>
      </c>
      <c r="I75" s="77">
        <v>5</v>
      </c>
      <c r="J75">
        <v>3</v>
      </c>
      <c r="K75">
        <f t="shared" si="19"/>
        <v>1</v>
      </c>
      <c r="L75">
        <f t="shared" si="20"/>
        <v>4</v>
      </c>
      <c r="M75">
        <f t="shared" si="21"/>
        <v>4</v>
      </c>
      <c r="N75">
        <f t="shared" si="22"/>
        <v>3</v>
      </c>
      <c r="O75" s="77">
        <f t="shared" si="23"/>
        <v>5</v>
      </c>
      <c r="P75" s="7">
        <f t="shared" si="24"/>
        <v>3</v>
      </c>
      <c r="Q75">
        <f t="shared" si="25"/>
        <v>15</v>
      </c>
      <c r="R75" s="70" t="s">
        <v>16</v>
      </c>
    </row>
    <row r="76" spans="1:18" x14ac:dyDescent="0.3">
      <c r="A76">
        <v>26730</v>
      </c>
      <c r="B76">
        <v>0</v>
      </c>
      <c r="C76">
        <v>1978</v>
      </c>
      <c r="D76">
        <f t="shared" si="18"/>
        <v>44</v>
      </c>
      <c r="E76">
        <v>2</v>
      </c>
      <c r="F76">
        <v>5</v>
      </c>
      <c r="G76">
        <v>4</v>
      </c>
      <c r="H76">
        <v>2</v>
      </c>
      <c r="I76" s="77">
        <v>4</v>
      </c>
      <c r="J76">
        <v>4</v>
      </c>
      <c r="K76">
        <f t="shared" si="19"/>
        <v>2</v>
      </c>
      <c r="L76">
        <f t="shared" si="20"/>
        <v>1</v>
      </c>
      <c r="M76">
        <f t="shared" si="21"/>
        <v>2</v>
      </c>
      <c r="N76">
        <f t="shared" si="22"/>
        <v>2</v>
      </c>
      <c r="O76" s="77">
        <f t="shared" si="23"/>
        <v>4</v>
      </c>
      <c r="P76" s="7">
        <f t="shared" si="24"/>
        <v>2</v>
      </c>
      <c r="Q76">
        <f t="shared" si="25"/>
        <v>9</v>
      </c>
      <c r="R76" s="11">
        <v>1</v>
      </c>
    </row>
    <row r="77" spans="1:18" x14ac:dyDescent="0.3">
      <c r="A77">
        <v>26732</v>
      </c>
      <c r="B77">
        <v>0</v>
      </c>
      <c r="C77">
        <v>1997</v>
      </c>
      <c r="D77">
        <f t="shared" si="18"/>
        <v>25</v>
      </c>
      <c r="E77">
        <v>2</v>
      </c>
      <c r="F77">
        <v>4</v>
      </c>
      <c r="G77">
        <v>4</v>
      </c>
      <c r="H77">
        <v>2</v>
      </c>
      <c r="I77" s="77">
        <v>4</v>
      </c>
      <c r="J77">
        <v>3</v>
      </c>
      <c r="K77">
        <f t="shared" si="19"/>
        <v>2</v>
      </c>
      <c r="L77">
        <f t="shared" si="20"/>
        <v>2</v>
      </c>
      <c r="M77">
        <f t="shared" si="21"/>
        <v>2</v>
      </c>
      <c r="N77">
        <f t="shared" si="22"/>
        <v>2</v>
      </c>
      <c r="O77" s="77">
        <f t="shared" si="23"/>
        <v>4</v>
      </c>
      <c r="P77" s="7">
        <f t="shared" si="24"/>
        <v>3</v>
      </c>
      <c r="Q77">
        <f t="shared" si="25"/>
        <v>11</v>
      </c>
      <c r="R77" s="11">
        <v>0</v>
      </c>
    </row>
    <row r="78" spans="1:18" x14ac:dyDescent="0.3">
      <c r="A78">
        <v>26733</v>
      </c>
      <c r="B78">
        <v>1</v>
      </c>
      <c r="C78">
        <v>2004</v>
      </c>
      <c r="D78">
        <f t="shared" si="18"/>
        <v>18</v>
      </c>
      <c r="E78">
        <v>1</v>
      </c>
      <c r="F78">
        <v>4</v>
      </c>
      <c r="G78">
        <v>5</v>
      </c>
      <c r="H78">
        <v>1</v>
      </c>
      <c r="I78" s="77">
        <v>5</v>
      </c>
      <c r="J78">
        <v>5</v>
      </c>
      <c r="K78">
        <f t="shared" si="19"/>
        <v>1</v>
      </c>
      <c r="L78">
        <f t="shared" si="20"/>
        <v>2</v>
      </c>
      <c r="M78">
        <f t="shared" si="21"/>
        <v>1</v>
      </c>
      <c r="N78">
        <f t="shared" si="22"/>
        <v>1</v>
      </c>
      <c r="O78" s="77">
        <f t="shared" si="23"/>
        <v>5</v>
      </c>
      <c r="P78" s="7">
        <f t="shared" si="24"/>
        <v>1</v>
      </c>
      <c r="Q78">
        <f t="shared" si="25"/>
        <v>6</v>
      </c>
      <c r="R78" s="11">
        <v>0</v>
      </c>
    </row>
    <row r="79" spans="1:18" x14ac:dyDescent="0.3">
      <c r="A79">
        <v>26734</v>
      </c>
      <c r="B79">
        <v>0</v>
      </c>
      <c r="C79">
        <v>2002</v>
      </c>
      <c r="D79">
        <f t="shared" si="18"/>
        <v>20</v>
      </c>
      <c r="E79">
        <v>1</v>
      </c>
      <c r="F79">
        <v>2</v>
      </c>
      <c r="G79">
        <v>2</v>
      </c>
      <c r="H79">
        <v>2</v>
      </c>
      <c r="I79" s="77">
        <v>5</v>
      </c>
      <c r="J79">
        <v>4</v>
      </c>
      <c r="K79">
        <f t="shared" si="19"/>
        <v>1</v>
      </c>
      <c r="L79">
        <f t="shared" si="20"/>
        <v>4</v>
      </c>
      <c r="M79">
        <f t="shared" si="21"/>
        <v>4</v>
      </c>
      <c r="N79">
        <f t="shared" si="22"/>
        <v>2</v>
      </c>
      <c r="O79" s="77">
        <f t="shared" si="23"/>
        <v>5</v>
      </c>
      <c r="P79" s="7">
        <f t="shared" si="24"/>
        <v>2</v>
      </c>
      <c r="Q79">
        <f t="shared" si="25"/>
        <v>13</v>
      </c>
      <c r="R79" s="11">
        <v>1</v>
      </c>
    </row>
    <row r="80" spans="1:18" x14ac:dyDescent="0.3">
      <c r="A80">
        <v>26736</v>
      </c>
      <c r="B80">
        <v>0</v>
      </c>
      <c r="C80">
        <v>1998</v>
      </c>
      <c r="D80">
        <f t="shared" si="18"/>
        <v>24</v>
      </c>
      <c r="E80">
        <v>2</v>
      </c>
      <c r="F80">
        <v>4</v>
      </c>
      <c r="G80">
        <v>5</v>
      </c>
      <c r="H80">
        <v>1</v>
      </c>
      <c r="I80" s="77">
        <v>4</v>
      </c>
      <c r="J80">
        <v>5</v>
      </c>
      <c r="K80">
        <f t="shared" si="19"/>
        <v>2</v>
      </c>
      <c r="L80">
        <f t="shared" si="20"/>
        <v>2</v>
      </c>
      <c r="M80">
        <f t="shared" si="21"/>
        <v>1</v>
      </c>
      <c r="N80">
        <f t="shared" si="22"/>
        <v>1</v>
      </c>
      <c r="O80" s="77">
        <f t="shared" si="23"/>
        <v>4</v>
      </c>
      <c r="P80" s="7">
        <f t="shared" si="24"/>
        <v>1</v>
      </c>
      <c r="Q80">
        <f t="shared" si="25"/>
        <v>7</v>
      </c>
      <c r="R80" s="11">
        <v>0</v>
      </c>
    </row>
    <row r="81" spans="1:18" x14ac:dyDescent="0.3">
      <c r="A81">
        <v>26740</v>
      </c>
      <c r="B81">
        <v>0</v>
      </c>
      <c r="C81">
        <v>1994</v>
      </c>
      <c r="D81">
        <f t="shared" si="18"/>
        <v>28</v>
      </c>
      <c r="E81">
        <v>2</v>
      </c>
      <c r="F81">
        <v>4</v>
      </c>
      <c r="G81">
        <v>5</v>
      </c>
      <c r="H81">
        <v>3</v>
      </c>
      <c r="I81" s="77">
        <v>5</v>
      </c>
      <c r="J81">
        <v>5</v>
      </c>
      <c r="K81">
        <f t="shared" si="19"/>
        <v>2</v>
      </c>
      <c r="L81">
        <f t="shared" si="20"/>
        <v>2</v>
      </c>
      <c r="M81">
        <f t="shared" si="21"/>
        <v>1</v>
      </c>
      <c r="N81">
        <f t="shared" si="22"/>
        <v>3</v>
      </c>
      <c r="O81" s="77">
        <f t="shared" si="23"/>
        <v>5</v>
      </c>
      <c r="P81" s="7">
        <f t="shared" si="24"/>
        <v>1</v>
      </c>
      <c r="Q81">
        <f t="shared" si="25"/>
        <v>9</v>
      </c>
      <c r="R81" s="11">
        <v>20</v>
      </c>
    </row>
    <row r="82" spans="1:18" x14ac:dyDescent="0.3">
      <c r="A82">
        <v>26742</v>
      </c>
      <c r="B82">
        <v>0</v>
      </c>
      <c r="C82">
        <v>2000</v>
      </c>
      <c r="D82">
        <f t="shared" si="18"/>
        <v>22</v>
      </c>
      <c r="E82">
        <v>3</v>
      </c>
      <c r="F82">
        <v>1</v>
      </c>
      <c r="G82">
        <v>4</v>
      </c>
      <c r="H82">
        <v>1</v>
      </c>
      <c r="I82" s="77">
        <v>4</v>
      </c>
      <c r="J82">
        <v>4</v>
      </c>
      <c r="K82">
        <f t="shared" si="19"/>
        <v>3</v>
      </c>
      <c r="L82">
        <f t="shared" si="20"/>
        <v>5</v>
      </c>
      <c r="M82">
        <f t="shared" si="21"/>
        <v>2</v>
      </c>
      <c r="N82">
        <f t="shared" si="22"/>
        <v>1</v>
      </c>
      <c r="O82" s="77">
        <f t="shared" si="23"/>
        <v>4</v>
      </c>
      <c r="P82" s="7">
        <f t="shared" si="24"/>
        <v>2</v>
      </c>
      <c r="Q82">
        <f t="shared" si="25"/>
        <v>13</v>
      </c>
      <c r="R82" s="11">
        <v>4</v>
      </c>
    </row>
    <row r="83" spans="1:18" x14ac:dyDescent="0.3">
      <c r="A83">
        <v>26743</v>
      </c>
      <c r="B83">
        <v>1</v>
      </c>
      <c r="C83">
        <v>1999</v>
      </c>
      <c r="D83">
        <f t="shared" si="18"/>
        <v>23</v>
      </c>
      <c r="E83">
        <v>1</v>
      </c>
      <c r="F83">
        <v>5</v>
      </c>
      <c r="G83">
        <v>5</v>
      </c>
      <c r="H83">
        <v>1</v>
      </c>
      <c r="I83" s="77">
        <v>4</v>
      </c>
      <c r="J83">
        <v>4</v>
      </c>
      <c r="K83">
        <f t="shared" si="19"/>
        <v>1</v>
      </c>
      <c r="L83">
        <f t="shared" si="20"/>
        <v>1</v>
      </c>
      <c r="M83">
        <f t="shared" si="21"/>
        <v>1</v>
      </c>
      <c r="N83">
        <f t="shared" si="22"/>
        <v>1</v>
      </c>
      <c r="O83" s="77">
        <f t="shared" si="23"/>
        <v>4</v>
      </c>
      <c r="P83" s="7">
        <f t="shared" si="24"/>
        <v>2</v>
      </c>
      <c r="Q83">
        <f t="shared" si="25"/>
        <v>6</v>
      </c>
      <c r="R83" s="11">
        <v>0</v>
      </c>
    </row>
    <row r="84" spans="1:18" x14ac:dyDescent="0.3">
      <c r="A84">
        <v>26744</v>
      </c>
      <c r="B84">
        <v>0</v>
      </c>
      <c r="C84">
        <v>2001</v>
      </c>
      <c r="D84">
        <f t="shared" si="18"/>
        <v>21</v>
      </c>
      <c r="E84">
        <v>4</v>
      </c>
      <c r="F84">
        <v>4</v>
      </c>
      <c r="G84">
        <v>4</v>
      </c>
      <c r="H84">
        <v>4</v>
      </c>
      <c r="I84" s="77">
        <v>4</v>
      </c>
      <c r="J84">
        <v>4</v>
      </c>
      <c r="K84">
        <f t="shared" si="19"/>
        <v>4</v>
      </c>
      <c r="L84">
        <f t="shared" si="20"/>
        <v>2</v>
      </c>
      <c r="M84">
        <f t="shared" si="21"/>
        <v>2</v>
      </c>
      <c r="N84">
        <f t="shared" si="22"/>
        <v>4</v>
      </c>
      <c r="O84" s="77">
        <f t="shared" si="23"/>
        <v>4</v>
      </c>
      <c r="P84" s="7">
        <f t="shared" si="24"/>
        <v>2</v>
      </c>
      <c r="Q84">
        <f t="shared" si="25"/>
        <v>14</v>
      </c>
      <c r="R84" s="11">
        <v>1</v>
      </c>
    </row>
    <row r="85" spans="1:18" x14ac:dyDescent="0.3">
      <c r="A85">
        <v>26747</v>
      </c>
      <c r="B85">
        <v>0</v>
      </c>
      <c r="C85">
        <v>1976</v>
      </c>
      <c r="D85">
        <f t="shared" si="18"/>
        <v>46</v>
      </c>
      <c r="E85">
        <v>1</v>
      </c>
      <c r="F85">
        <v>2</v>
      </c>
      <c r="G85">
        <v>5</v>
      </c>
      <c r="H85">
        <v>1</v>
      </c>
      <c r="I85" s="77">
        <v>5</v>
      </c>
      <c r="J85">
        <v>3</v>
      </c>
      <c r="K85">
        <f t="shared" si="19"/>
        <v>1</v>
      </c>
      <c r="L85">
        <f t="shared" si="20"/>
        <v>4</v>
      </c>
      <c r="M85">
        <f t="shared" si="21"/>
        <v>1</v>
      </c>
      <c r="N85">
        <f t="shared" si="22"/>
        <v>1</v>
      </c>
      <c r="O85" s="77">
        <f t="shared" si="23"/>
        <v>5</v>
      </c>
      <c r="P85" s="7">
        <f t="shared" si="24"/>
        <v>3</v>
      </c>
      <c r="Q85">
        <f t="shared" si="25"/>
        <v>10</v>
      </c>
      <c r="R85" s="11">
        <v>0</v>
      </c>
    </row>
    <row r="86" spans="1:18" x14ac:dyDescent="0.3">
      <c r="A86">
        <v>26746</v>
      </c>
      <c r="B86">
        <v>0</v>
      </c>
      <c r="C86">
        <v>1966</v>
      </c>
      <c r="D86">
        <f t="shared" si="18"/>
        <v>56</v>
      </c>
      <c r="E86">
        <v>4</v>
      </c>
      <c r="F86">
        <v>5</v>
      </c>
      <c r="G86">
        <v>3</v>
      </c>
      <c r="H86">
        <v>2</v>
      </c>
      <c r="I86" s="77">
        <v>5</v>
      </c>
      <c r="J86">
        <v>3</v>
      </c>
      <c r="K86">
        <f t="shared" si="19"/>
        <v>4</v>
      </c>
      <c r="L86">
        <f t="shared" si="20"/>
        <v>1</v>
      </c>
      <c r="M86">
        <f t="shared" si="21"/>
        <v>3</v>
      </c>
      <c r="N86">
        <f t="shared" si="22"/>
        <v>2</v>
      </c>
      <c r="O86" s="77">
        <f t="shared" si="23"/>
        <v>5</v>
      </c>
      <c r="P86" s="7">
        <f t="shared" si="24"/>
        <v>3</v>
      </c>
      <c r="Q86">
        <f t="shared" si="25"/>
        <v>13</v>
      </c>
      <c r="R86" s="11">
        <v>0</v>
      </c>
    </row>
    <row r="87" spans="1:18" x14ac:dyDescent="0.3">
      <c r="A87">
        <v>26753</v>
      </c>
      <c r="B87">
        <v>0</v>
      </c>
      <c r="C87">
        <v>2000</v>
      </c>
      <c r="D87">
        <f t="shared" si="18"/>
        <v>22</v>
      </c>
      <c r="E87">
        <v>4</v>
      </c>
      <c r="F87">
        <v>2</v>
      </c>
      <c r="G87">
        <v>5</v>
      </c>
      <c r="H87">
        <v>2</v>
      </c>
      <c r="I87" s="77">
        <v>4</v>
      </c>
      <c r="J87">
        <v>5</v>
      </c>
      <c r="K87">
        <f t="shared" si="19"/>
        <v>4</v>
      </c>
      <c r="L87">
        <f t="shared" si="20"/>
        <v>4</v>
      </c>
      <c r="M87">
        <f t="shared" si="21"/>
        <v>1</v>
      </c>
      <c r="N87">
        <f t="shared" si="22"/>
        <v>2</v>
      </c>
      <c r="O87" s="77">
        <f t="shared" si="23"/>
        <v>4</v>
      </c>
      <c r="P87" s="7">
        <f t="shared" si="24"/>
        <v>1</v>
      </c>
      <c r="Q87">
        <f t="shared" si="25"/>
        <v>12</v>
      </c>
      <c r="R87" s="11">
        <v>0</v>
      </c>
    </row>
    <row r="88" spans="1:18" x14ac:dyDescent="0.3">
      <c r="A88">
        <v>26760</v>
      </c>
      <c r="B88">
        <v>0</v>
      </c>
      <c r="C88">
        <v>1990</v>
      </c>
      <c r="D88">
        <f t="shared" si="18"/>
        <v>32</v>
      </c>
      <c r="E88">
        <v>2</v>
      </c>
      <c r="F88">
        <v>5</v>
      </c>
      <c r="G88">
        <v>5</v>
      </c>
      <c r="H88">
        <v>1</v>
      </c>
      <c r="I88" s="77">
        <v>2</v>
      </c>
      <c r="J88">
        <v>4</v>
      </c>
      <c r="K88">
        <f t="shared" si="19"/>
        <v>2</v>
      </c>
      <c r="L88">
        <f t="shared" si="20"/>
        <v>1</v>
      </c>
      <c r="M88">
        <f t="shared" si="21"/>
        <v>1</v>
      </c>
      <c r="N88">
        <f t="shared" si="22"/>
        <v>1</v>
      </c>
      <c r="O88" s="77">
        <f t="shared" si="23"/>
        <v>2</v>
      </c>
      <c r="P88" s="7">
        <f t="shared" si="24"/>
        <v>2</v>
      </c>
      <c r="Q88">
        <f t="shared" si="25"/>
        <v>7</v>
      </c>
      <c r="R88" s="11">
        <v>0</v>
      </c>
    </row>
    <row r="89" spans="1:18" x14ac:dyDescent="0.3">
      <c r="A89">
        <v>26761</v>
      </c>
      <c r="B89">
        <v>0</v>
      </c>
      <c r="C89">
        <v>1990</v>
      </c>
      <c r="D89">
        <f t="shared" si="18"/>
        <v>32</v>
      </c>
      <c r="E89">
        <v>1</v>
      </c>
      <c r="F89">
        <v>2</v>
      </c>
      <c r="G89">
        <v>4</v>
      </c>
      <c r="H89">
        <v>1</v>
      </c>
      <c r="I89" s="77">
        <v>5</v>
      </c>
      <c r="J89">
        <v>4</v>
      </c>
      <c r="K89">
        <f t="shared" si="19"/>
        <v>1</v>
      </c>
      <c r="L89">
        <f t="shared" si="20"/>
        <v>4</v>
      </c>
      <c r="M89">
        <f t="shared" si="21"/>
        <v>2</v>
      </c>
      <c r="N89">
        <f t="shared" si="22"/>
        <v>1</v>
      </c>
      <c r="O89" s="77">
        <f t="shared" si="23"/>
        <v>5</v>
      </c>
      <c r="P89" s="7">
        <f t="shared" si="24"/>
        <v>2</v>
      </c>
      <c r="Q89">
        <f t="shared" si="25"/>
        <v>10</v>
      </c>
      <c r="R89" s="70" t="s">
        <v>16</v>
      </c>
    </row>
    <row r="90" spans="1:18" x14ac:dyDescent="0.3">
      <c r="A90">
        <v>26759</v>
      </c>
      <c r="B90">
        <v>0</v>
      </c>
      <c r="C90">
        <v>1996</v>
      </c>
      <c r="D90">
        <f t="shared" si="18"/>
        <v>26</v>
      </c>
      <c r="E90">
        <v>2</v>
      </c>
      <c r="F90">
        <v>3</v>
      </c>
      <c r="G90">
        <v>4</v>
      </c>
      <c r="H90">
        <v>2</v>
      </c>
      <c r="I90" s="77">
        <v>4</v>
      </c>
      <c r="J90">
        <v>4</v>
      </c>
      <c r="K90">
        <f t="shared" si="19"/>
        <v>2</v>
      </c>
      <c r="L90">
        <f t="shared" si="20"/>
        <v>3</v>
      </c>
      <c r="M90">
        <f t="shared" si="21"/>
        <v>2</v>
      </c>
      <c r="N90">
        <f t="shared" si="22"/>
        <v>2</v>
      </c>
      <c r="O90" s="77">
        <f t="shared" si="23"/>
        <v>4</v>
      </c>
      <c r="P90" s="7">
        <f t="shared" si="24"/>
        <v>2</v>
      </c>
      <c r="Q90">
        <f t="shared" si="25"/>
        <v>11</v>
      </c>
      <c r="R90" s="11">
        <v>0</v>
      </c>
    </row>
    <row r="91" spans="1:18" x14ac:dyDescent="0.3">
      <c r="A91">
        <v>26762</v>
      </c>
      <c r="B91">
        <v>0</v>
      </c>
      <c r="C91">
        <v>1996</v>
      </c>
      <c r="D91">
        <f t="shared" si="18"/>
        <v>26</v>
      </c>
      <c r="E91">
        <v>1</v>
      </c>
      <c r="F91">
        <v>2</v>
      </c>
      <c r="G91">
        <v>3</v>
      </c>
      <c r="H91">
        <v>2</v>
      </c>
      <c r="I91" s="77">
        <v>3</v>
      </c>
      <c r="J91">
        <v>4</v>
      </c>
      <c r="K91">
        <f t="shared" si="19"/>
        <v>1</v>
      </c>
      <c r="L91">
        <f t="shared" si="20"/>
        <v>4</v>
      </c>
      <c r="M91">
        <f t="shared" si="21"/>
        <v>3</v>
      </c>
      <c r="N91">
        <f t="shared" si="22"/>
        <v>2</v>
      </c>
      <c r="O91" s="77">
        <f t="shared" si="23"/>
        <v>3</v>
      </c>
      <c r="P91" s="7">
        <f t="shared" si="24"/>
        <v>2</v>
      </c>
      <c r="Q91">
        <f t="shared" si="25"/>
        <v>12</v>
      </c>
      <c r="R91" s="11">
        <v>0</v>
      </c>
    </row>
    <row r="92" spans="1:18" x14ac:dyDescent="0.3">
      <c r="A92">
        <v>26764</v>
      </c>
      <c r="B92">
        <v>0</v>
      </c>
      <c r="C92">
        <v>1987</v>
      </c>
      <c r="D92">
        <f t="shared" si="18"/>
        <v>35</v>
      </c>
      <c r="E92">
        <v>4</v>
      </c>
      <c r="F92">
        <v>4</v>
      </c>
      <c r="G92">
        <v>4</v>
      </c>
      <c r="H92">
        <v>4</v>
      </c>
      <c r="I92" s="77">
        <v>5</v>
      </c>
      <c r="J92">
        <v>4</v>
      </c>
      <c r="K92">
        <f t="shared" si="19"/>
        <v>4</v>
      </c>
      <c r="L92">
        <f t="shared" si="20"/>
        <v>2</v>
      </c>
      <c r="M92">
        <f t="shared" si="21"/>
        <v>2</v>
      </c>
      <c r="N92">
        <f t="shared" si="22"/>
        <v>4</v>
      </c>
      <c r="O92" s="77">
        <f t="shared" si="23"/>
        <v>5</v>
      </c>
      <c r="P92" s="7">
        <f t="shared" si="24"/>
        <v>2</v>
      </c>
      <c r="Q92">
        <f t="shared" si="25"/>
        <v>14</v>
      </c>
      <c r="R92" s="70" t="s">
        <v>16</v>
      </c>
    </row>
    <row r="93" spans="1:18" x14ac:dyDescent="0.3">
      <c r="A93">
        <v>26763</v>
      </c>
      <c r="B93">
        <v>1</v>
      </c>
      <c r="C93">
        <v>1992</v>
      </c>
      <c r="D93">
        <f t="shared" si="18"/>
        <v>30</v>
      </c>
      <c r="E93">
        <v>1</v>
      </c>
      <c r="F93">
        <v>4</v>
      </c>
      <c r="G93">
        <v>4</v>
      </c>
      <c r="H93">
        <v>1</v>
      </c>
      <c r="I93" s="77">
        <v>5</v>
      </c>
      <c r="J93">
        <v>5</v>
      </c>
      <c r="K93">
        <f t="shared" si="19"/>
        <v>1</v>
      </c>
      <c r="L93">
        <f t="shared" si="20"/>
        <v>2</v>
      </c>
      <c r="M93">
        <f t="shared" si="21"/>
        <v>2</v>
      </c>
      <c r="N93">
        <f t="shared" si="22"/>
        <v>1</v>
      </c>
      <c r="O93" s="77">
        <f t="shared" si="23"/>
        <v>5</v>
      </c>
      <c r="P93" s="7">
        <f t="shared" si="24"/>
        <v>1</v>
      </c>
      <c r="Q93">
        <f t="shared" si="25"/>
        <v>7</v>
      </c>
      <c r="R93" s="11">
        <v>0</v>
      </c>
    </row>
    <row r="94" spans="1:18" x14ac:dyDescent="0.3">
      <c r="A94">
        <v>26766</v>
      </c>
      <c r="B94">
        <v>0</v>
      </c>
      <c r="C94">
        <v>1993</v>
      </c>
      <c r="D94">
        <f t="shared" si="18"/>
        <v>29</v>
      </c>
      <c r="E94">
        <v>3</v>
      </c>
      <c r="F94">
        <v>4</v>
      </c>
      <c r="G94">
        <v>2</v>
      </c>
      <c r="H94">
        <v>3</v>
      </c>
      <c r="I94" s="77">
        <v>5</v>
      </c>
      <c r="J94">
        <v>2</v>
      </c>
      <c r="K94">
        <f t="shared" si="19"/>
        <v>3</v>
      </c>
      <c r="L94">
        <f t="shared" si="20"/>
        <v>2</v>
      </c>
      <c r="M94">
        <f t="shared" si="21"/>
        <v>4</v>
      </c>
      <c r="N94">
        <f t="shared" si="22"/>
        <v>3</v>
      </c>
      <c r="O94" s="77">
        <f t="shared" si="23"/>
        <v>5</v>
      </c>
      <c r="P94" s="7">
        <f t="shared" si="24"/>
        <v>4</v>
      </c>
      <c r="Q94">
        <f t="shared" si="25"/>
        <v>16</v>
      </c>
      <c r="R94" s="11">
        <v>10</v>
      </c>
    </row>
    <row r="95" spans="1:18" x14ac:dyDescent="0.3">
      <c r="A95">
        <v>26768</v>
      </c>
      <c r="B95">
        <v>0</v>
      </c>
      <c r="C95">
        <v>1995</v>
      </c>
      <c r="D95">
        <f t="shared" si="18"/>
        <v>27</v>
      </c>
      <c r="E95">
        <v>2</v>
      </c>
      <c r="F95">
        <v>3</v>
      </c>
      <c r="G95">
        <v>2</v>
      </c>
      <c r="H95">
        <v>2</v>
      </c>
      <c r="I95" s="77">
        <v>3</v>
      </c>
      <c r="J95">
        <v>4</v>
      </c>
      <c r="K95">
        <f t="shared" si="19"/>
        <v>2</v>
      </c>
      <c r="L95">
        <f t="shared" si="20"/>
        <v>3</v>
      </c>
      <c r="M95">
        <f t="shared" si="21"/>
        <v>4</v>
      </c>
      <c r="N95">
        <f t="shared" si="22"/>
        <v>2</v>
      </c>
      <c r="O95" s="77">
        <f t="shared" si="23"/>
        <v>3</v>
      </c>
      <c r="P95" s="7">
        <f t="shared" si="24"/>
        <v>2</v>
      </c>
      <c r="Q95">
        <f t="shared" si="25"/>
        <v>13</v>
      </c>
      <c r="R95" s="11">
        <v>0</v>
      </c>
    </row>
    <row r="96" spans="1:18" x14ac:dyDescent="0.3">
      <c r="A96">
        <v>26771</v>
      </c>
      <c r="B96">
        <v>1</v>
      </c>
      <c r="C96">
        <v>2008</v>
      </c>
      <c r="D96">
        <f t="shared" si="18"/>
        <v>14</v>
      </c>
      <c r="E96">
        <v>1</v>
      </c>
      <c r="F96">
        <v>3</v>
      </c>
      <c r="G96">
        <v>5</v>
      </c>
      <c r="H96">
        <v>3</v>
      </c>
      <c r="I96" s="77">
        <v>5</v>
      </c>
      <c r="J96">
        <v>3</v>
      </c>
      <c r="K96">
        <f t="shared" si="19"/>
        <v>1</v>
      </c>
      <c r="L96">
        <f t="shared" si="20"/>
        <v>3</v>
      </c>
      <c r="M96">
        <f t="shared" si="21"/>
        <v>1</v>
      </c>
      <c r="N96">
        <f t="shared" si="22"/>
        <v>3</v>
      </c>
      <c r="O96" s="77">
        <f t="shared" si="23"/>
        <v>5</v>
      </c>
      <c r="P96" s="7">
        <f t="shared" si="24"/>
        <v>3</v>
      </c>
      <c r="Q96">
        <f t="shared" si="25"/>
        <v>11</v>
      </c>
      <c r="R96" s="70" t="s">
        <v>16</v>
      </c>
    </row>
    <row r="97" spans="1:18" x14ac:dyDescent="0.3">
      <c r="A97">
        <v>26773</v>
      </c>
      <c r="B97">
        <v>0</v>
      </c>
      <c r="C97">
        <v>1992</v>
      </c>
      <c r="D97">
        <f t="shared" si="18"/>
        <v>30</v>
      </c>
      <c r="E97">
        <v>2</v>
      </c>
      <c r="F97">
        <v>2</v>
      </c>
      <c r="G97">
        <v>3</v>
      </c>
      <c r="H97">
        <v>2</v>
      </c>
      <c r="I97" s="77">
        <v>4</v>
      </c>
      <c r="J97">
        <v>4</v>
      </c>
      <c r="K97">
        <f t="shared" si="19"/>
        <v>2</v>
      </c>
      <c r="L97">
        <f t="shared" si="20"/>
        <v>4</v>
      </c>
      <c r="M97">
        <f t="shared" si="21"/>
        <v>3</v>
      </c>
      <c r="N97">
        <f t="shared" si="22"/>
        <v>2</v>
      </c>
      <c r="O97" s="77">
        <f t="shared" si="23"/>
        <v>4</v>
      </c>
      <c r="P97" s="7">
        <f t="shared" si="24"/>
        <v>2</v>
      </c>
      <c r="Q97">
        <f t="shared" si="25"/>
        <v>13</v>
      </c>
      <c r="R97" s="70" t="s">
        <v>16</v>
      </c>
    </row>
    <row r="98" spans="1:18" x14ac:dyDescent="0.3">
      <c r="A98">
        <v>26617</v>
      </c>
      <c r="B98">
        <v>0</v>
      </c>
      <c r="C98">
        <v>2000</v>
      </c>
      <c r="D98">
        <f t="shared" si="18"/>
        <v>22</v>
      </c>
      <c r="E98">
        <v>2</v>
      </c>
      <c r="F98">
        <v>3</v>
      </c>
      <c r="G98">
        <v>4</v>
      </c>
      <c r="H98">
        <v>1</v>
      </c>
      <c r="I98" s="77">
        <v>4</v>
      </c>
      <c r="J98">
        <v>5</v>
      </c>
      <c r="K98">
        <f t="shared" si="19"/>
        <v>2</v>
      </c>
      <c r="L98">
        <f t="shared" si="20"/>
        <v>3</v>
      </c>
      <c r="M98">
        <f t="shared" si="21"/>
        <v>2</v>
      </c>
      <c r="N98">
        <f t="shared" si="22"/>
        <v>1</v>
      </c>
      <c r="O98" s="77">
        <f t="shared" si="23"/>
        <v>4</v>
      </c>
      <c r="P98" s="7">
        <f t="shared" si="24"/>
        <v>1</v>
      </c>
      <c r="Q98">
        <f t="shared" si="25"/>
        <v>9</v>
      </c>
      <c r="R98" s="11">
        <v>0</v>
      </c>
    </row>
    <row r="99" spans="1:18" x14ac:dyDescent="0.3">
      <c r="A99">
        <v>26769</v>
      </c>
      <c r="B99">
        <v>0</v>
      </c>
      <c r="C99">
        <v>2000</v>
      </c>
      <c r="D99">
        <f t="shared" si="18"/>
        <v>22</v>
      </c>
      <c r="E99">
        <v>4</v>
      </c>
      <c r="F99">
        <v>2</v>
      </c>
      <c r="G99">
        <v>2</v>
      </c>
      <c r="H99">
        <v>1</v>
      </c>
      <c r="I99" s="77">
        <v>5</v>
      </c>
      <c r="J99">
        <v>5</v>
      </c>
      <c r="K99">
        <f t="shared" si="19"/>
        <v>4</v>
      </c>
      <c r="L99">
        <f t="shared" si="20"/>
        <v>4</v>
      </c>
      <c r="M99">
        <f t="shared" si="21"/>
        <v>4</v>
      </c>
      <c r="N99">
        <f t="shared" si="22"/>
        <v>1</v>
      </c>
      <c r="O99" s="77">
        <f t="shared" si="23"/>
        <v>5</v>
      </c>
      <c r="P99" s="7">
        <f t="shared" si="24"/>
        <v>1</v>
      </c>
      <c r="Q99">
        <f t="shared" si="25"/>
        <v>14</v>
      </c>
      <c r="R99" s="11">
        <v>30</v>
      </c>
    </row>
    <row r="100" spans="1:18" x14ac:dyDescent="0.3">
      <c r="A100">
        <v>26782</v>
      </c>
      <c r="B100">
        <v>0</v>
      </c>
      <c r="C100">
        <v>2001</v>
      </c>
      <c r="D100">
        <f t="shared" si="18"/>
        <v>21</v>
      </c>
      <c r="E100">
        <v>1</v>
      </c>
      <c r="F100">
        <v>4</v>
      </c>
      <c r="G100">
        <v>4</v>
      </c>
      <c r="H100">
        <v>3</v>
      </c>
      <c r="I100" s="77">
        <v>4</v>
      </c>
      <c r="J100">
        <v>4</v>
      </c>
      <c r="K100">
        <f t="shared" si="19"/>
        <v>1</v>
      </c>
      <c r="L100">
        <f t="shared" si="20"/>
        <v>2</v>
      </c>
      <c r="M100">
        <f t="shared" si="21"/>
        <v>2</v>
      </c>
      <c r="N100">
        <f t="shared" si="22"/>
        <v>3</v>
      </c>
      <c r="O100" s="77">
        <f t="shared" si="23"/>
        <v>4</v>
      </c>
      <c r="P100" s="7">
        <f t="shared" si="24"/>
        <v>2</v>
      </c>
      <c r="Q100">
        <f t="shared" si="25"/>
        <v>10</v>
      </c>
      <c r="R100" s="11">
        <v>2</v>
      </c>
    </row>
    <row r="101" spans="1:18" x14ac:dyDescent="0.3">
      <c r="A101">
        <v>26783</v>
      </c>
      <c r="B101">
        <v>0</v>
      </c>
      <c r="C101">
        <v>2001</v>
      </c>
      <c r="D101">
        <f t="shared" si="18"/>
        <v>21</v>
      </c>
      <c r="E101">
        <v>1</v>
      </c>
      <c r="F101">
        <v>5</v>
      </c>
      <c r="G101">
        <v>4</v>
      </c>
      <c r="H101">
        <v>1</v>
      </c>
      <c r="I101" s="77">
        <v>4</v>
      </c>
      <c r="J101">
        <v>5</v>
      </c>
      <c r="K101">
        <f t="shared" si="19"/>
        <v>1</v>
      </c>
      <c r="L101">
        <f t="shared" si="20"/>
        <v>1</v>
      </c>
      <c r="M101">
        <f t="shared" si="21"/>
        <v>2</v>
      </c>
      <c r="N101">
        <f t="shared" si="22"/>
        <v>1</v>
      </c>
      <c r="O101" s="77">
        <f t="shared" si="23"/>
        <v>4</v>
      </c>
      <c r="P101" s="7">
        <f t="shared" si="24"/>
        <v>1</v>
      </c>
      <c r="Q101">
        <f t="shared" si="25"/>
        <v>6</v>
      </c>
      <c r="R101" s="11">
        <v>0</v>
      </c>
    </row>
    <row r="102" spans="1:18" x14ac:dyDescent="0.3">
      <c r="A102">
        <v>26784</v>
      </c>
      <c r="B102">
        <v>0</v>
      </c>
      <c r="C102">
        <v>1989</v>
      </c>
      <c r="D102">
        <f t="shared" si="18"/>
        <v>33</v>
      </c>
      <c r="E102">
        <v>2</v>
      </c>
      <c r="F102">
        <v>3</v>
      </c>
      <c r="G102">
        <v>4</v>
      </c>
      <c r="H102">
        <v>2</v>
      </c>
      <c r="I102" s="77">
        <v>4</v>
      </c>
      <c r="J102">
        <v>5</v>
      </c>
      <c r="K102">
        <f t="shared" si="19"/>
        <v>2</v>
      </c>
      <c r="L102">
        <f t="shared" si="20"/>
        <v>3</v>
      </c>
      <c r="M102">
        <f t="shared" si="21"/>
        <v>2</v>
      </c>
      <c r="N102">
        <f t="shared" si="22"/>
        <v>2</v>
      </c>
      <c r="O102" s="77">
        <f t="shared" si="23"/>
        <v>4</v>
      </c>
      <c r="P102" s="7">
        <f t="shared" si="24"/>
        <v>1</v>
      </c>
      <c r="Q102">
        <f t="shared" si="25"/>
        <v>10</v>
      </c>
      <c r="R102" s="11">
        <v>0</v>
      </c>
    </row>
    <row r="103" spans="1:18" x14ac:dyDescent="0.3">
      <c r="A103">
        <v>26789</v>
      </c>
      <c r="B103">
        <v>0</v>
      </c>
      <c r="C103">
        <v>1984</v>
      </c>
      <c r="D103">
        <f t="shared" si="18"/>
        <v>38</v>
      </c>
      <c r="E103">
        <v>3</v>
      </c>
      <c r="F103">
        <v>4</v>
      </c>
      <c r="G103">
        <v>2</v>
      </c>
      <c r="H103">
        <v>3</v>
      </c>
      <c r="I103" s="77">
        <v>5</v>
      </c>
      <c r="J103">
        <v>4</v>
      </c>
      <c r="K103">
        <f t="shared" si="19"/>
        <v>3</v>
      </c>
      <c r="L103">
        <f t="shared" si="20"/>
        <v>2</v>
      </c>
      <c r="M103">
        <f t="shared" si="21"/>
        <v>4</v>
      </c>
      <c r="N103">
        <f t="shared" si="22"/>
        <v>3</v>
      </c>
      <c r="O103" s="77">
        <f t="shared" si="23"/>
        <v>5</v>
      </c>
      <c r="P103" s="7">
        <f t="shared" si="24"/>
        <v>2</v>
      </c>
      <c r="Q103">
        <f t="shared" si="25"/>
        <v>14</v>
      </c>
      <c r="R103" s="11">
        <v>0</v>
      </c>
    </row>
    <row r="104" spans="1:18" x14ac:dyDescent="0.3">
      <c r="A104">
        <v>26791</v>
      </c>
      <c r="B104">
        <v>0</v>
      </c>
      <c r="C104">
        <v>1987</v>
      </c>
      <c r="D104">
        <f t="shared" si="18"/>
        <v>35</v>
      </c>
      <c r="E104">
        <v>2</v>
      </c>
      <c r="F104">
        <v>3</v>
      </c>
      <c r="G104">
        <v>4</v>
      </c>
      <c r="H104">
        <v>1</v>
      </c>
      <c r="I104" s="77">
        <v>5</v>
      </c>
      <c r="J104">
        <v>3</v>
      </c>
      <c r="K104">
        <f t="shared" si="19"/>
        <v>2</v>
      </c>
      <c r="L104">
        <f t="shared" si="20"/>
        <v>3</v>
      </c>
      <c r="M104">
        <f t="shared" si="21"/>
        <v>2</v>
      </c>
      <c r="N104">
        <f t="shared" si="22"/>
        <v>1</v>
      </c>
      <c r="O104" s="77">
        <f t="shared" si="23"/>
        <v>5</v>
      </c>
      <c r="P104" s="7">
        <f t="shared" si="24"/>
        <v>3</v>
      </c>
      <c r="Q104">
        <f t="shared" si="25"/>
        <v>11</v>
      </c>
      <c r="R104" s="11">
        <v>0</v>
      </c>
    </row>
    <row r="105" spans="1:18" x14ac:dyDescent="0.3">
      <c r="A105">
        <v>26793</v>
      </c>
      <c r="B105">
        <v>0</v>
      </c>
      <c r="C105">
        <v>1999</v>
      </c>
      <c r="D105">
        <f t="shared" si="18"/>
        <v>23</v>
      </c>
      <c r="E105">
        <v>1</v>
      </c>
      <c r="F105">
        <v>4</v>
      </c>
      <c r="G105">
        <v>5</v>
      </c>
      <c r="H105">
        <v>2</v>
      </c>
      <c r="I105" s="77">
        <v>5</v>
      </c>
      <c r="J105">
        <v>2</v>
      </c>
      <c r="K105">
        <f t="shared" si="19"/>
        <v>1</v>
      </c>
      <c r="L105">
        <f t="shared" si="20"/>
        <v>2</v>
      </c>
      <c r="M105">
        <f t="shared" si="21"/>
        <v>1</v>
      </c>
      <c r="N105">
        <f t="shared" si="22"/>
        <v>2</v>
      </c>
      <c r="O105" s="77">
        <f t="shared" si="23"/>
        <v>5</v>
      </c>
      <c r="P105" s="7">
        <f t="shared" si="24"/>
        <v>4</v>
      </c>
      <c r="Q105">
        <f t="shared" si="25"/>
        <v>10</v>
      </c>
      <c r="R105" s="11">
        <v>1</v>
      </c>
    </row>
    <row r="106" spans="1:18" x14ac:dyDescent="0.3">
      <c r="A106">
        <v>26646</v>
      </c>
      <c r="B106">
        <v>0</v>
      </c>
      <c r="C106">
        <v>1999</v>
      </c>
      <c r="D106">
        <f t="shared" si="18"/>
        <v>23</v>
      </c>
      <c r="E106">
        <v>1</v>
      </c>
      <c r="F106">
        <v>4</v>
      </c>
      <c r="G106">
        <v>5</v>
      </c>
      <c r="H106">
        <v>1</v>
      </c>
      <c r="I106" s="77">
        <v>4</v>
      </c>
      <c r="J106">
        <v>5</v>
      </c>
      <c r="K106">
        <f t="shared" si="19"/>
        <v>1</v>
      </c>
      <c r="L106">
        <f t="shared" si="20"/>
        <v>2</v>
      </c>
      <c r="M106">
        <f t="shared" si="21"/>
        <v>1</v>
      </c>
      <c r="N106">
        <f t="shared" si="22"/>
        <v>1</v>
      </c>
      <c r="O106" s="77">
        <f t="shared" si="23"/>
        <v>4</v>
      </c>
      <c r="P106" s="7">
        <f t="shared" si="24"/>
        <v>1</v>
      </c>
      <c r="Q106">
        <f t="shared" si="25"/>
        <v>6</v>
      </c>
      <c r="R106" s="11">
        <v>1</v>
      </c>
    </row>
    <row r="107" spans="1:18" x14ac:dyDescent="0.3">
      <c r="A107">
        <v>26797</v>
      </c>
      <c r="B107">
        <v>0</v>
      </c>
      <c r="C107">
        <v>2002</v>
      </c>
      <c r="D107">
        <f t="shared" si="18"/>
        <v>20</v>
      </c>
      <c r="E107">
        <v>1</v>
      </c>
      <c r="F107">
        <v>3</v>
      </c>
      <c r="G107">
        <v>4</v>
      </c>
      <c r="H107">
        <v>1</v>
      </c>
      <c r="I107" s="77">
        <v>5</v>
      </c>
      <c r="J107">
        <v>5</v>
      </c>
      <c r="K107">
        <f t="shared" si="19"/>
        <v>1</v>
      </c>
      <c r="L107">
        <f t="shared" si="20"/>
        <v>3</v>
      </c>
      <c r="M107">
        <f t="shared" si="21"/>
        <v>2</v>
      </c>
      <c r="N107">
        <f t="shared" si="22"/>
        <v>1</v>
      </c>
      <c r="O107" s="77">
        <f t="shared" si="23"/>
        <v>5</v>
      </c>
      <c r="P107" s="7">
        <f t="shared" si="24"/>
        <v>1</v>
      </c>
      <c r="Q107">
        <f t="shared" si="25"/>
        <v>8</v>
      </c>
      <c r="R107" s="11">
        <v>0</v>
      </c>
    </row>
    <row r="108" spans="1:18" x14ac:dyDescent="0.3">
      <c r="A108">
        <v>26798</v>
      </c>
      <c r="B108">
        <v>0</v>
      </c>
      <c r="C108">
        <v>2005</v>
      </c>
      <c r="D108">
        <f t="shared" si="18"/>
        <v>17</v>
      </c>
      <c r="E108">
        <v>2</v>
      </c>
      <c r="F108">
        <v>4</v>
      </c>
      <c r="G108">
        <v>4</v>
      </c>
      <c r="H108">
        <v>1</v>
      </c>
      <c r="I108" s="77">
        <v>5</v>
      </c>
      <c r="J108">
        <v>5</v>
      </c>
      <c r="K108">
        <f t="shared" si="19"/>
        <v>2</v>
      </c>
      <c r="L108">
        <f t="shared" si="20"/>
        <v>2</v>
      </c>
      <c r="M108">
        <f t="shared" si="21"/>
        <v>2</v>
      </c>
      <c r="N108">
        <f t="shared" si="22"/>
        <v>1</v>
      </c>
      <c r="O108" s="77">
        <f t="shared" si="23"/>
        <v>5</v>
      </c>
      <c r="P108" s="7">
        <f t="shared" si="24"/>
        <v>1</v>
      </c>
      <c r="Q108">
        <f t="shared" si="25"/>
        <v>8</v>
      </c>
      <c r="R108" s="11">
        <v>0</v>
      </c>
    </row>
    <row r="109" spans="1:18" x14ac:dyDescent="0.3">
      <c r="A109">
        <v>26802</v>
      </c>
      <c r="B109">
        <v>0</v>
      </c>
      <c r="C109">
        <v>1992</v>
      </c>
      <c r="D109">
        <f t="shared" si="18"/>
        <v>30</v>
      </c>
      <c r="E109">
        <v>1</v>
      </c>
      <c r="F109">
        <v>3</v>
      </c>
      <c r="G109">
        <v>2</v>
      </c>
      <c r="H109">
        <v>5</v>
      </c>
      <c r="I109" s="77">
        <v>5</v>
      </c>
      <c r="J109">
        <v>5</v>
      </c>
      <c r="K109">
        <f t="shared" si="19"/>
        <v>1</v>
      </c>
      <c r="L109">
        <f t="shared" si="20"/>
        <v>3</v>
      </c>
      <c r="M109">
        <f t="shared" si="21"/>
        <v>4</v>
      </c>
      <c r="N109">
        <f t="shared" si="22"/>
        <v>5</v>
      </c>
      <c r="O109" s="77">
        <f t="shared" si="23"/>
        <v>5</v>
      </c>
      <c r="P109" s="7">
        <f t="shared" si="24"/>
        <v>1</v>
      </c>
      <c r="Q109">
        <f t="shared" si="25"/>
        <v>14</v>
      </c>
      <c r="R109" s="70" t="s">
        <v>16</v>
      </c>
    </row>
    <row r="110" spans="1:18" x14ac:dyDescent="0.3">
      <c r="A110">
        <v>26803</v>
      </c>
      <c r="B110">
        <v>0</v>
      </c>
      <c r="C110">
        <v>1989</v>
      </c>
      <c r="D110">
        <f t="shared" si="18"/>
        <v>33</v>
      </c>
      <c r="E110">
        <v>1</v>
      </c>
      <c r="F110">
        <v>3</v>
      </c>
      <c r="G110">
        <v>4</v>
      </c>
      <c r="H110">
        <v>3</v>
      </c>
      <c r="I110" s="77">
        <v>2</v>
      </c>
      <c r="J110">
        <v>3</v>
      </c>
      <c r="K110">
        <f t="shared" si="19"/>
        <v>1</v>
      </c>
      <c r="L110">
        <f t="shared" si="20"/>
        <v>3</v>
      </c>
      <c r="M110">
        <f t="shared" si="21"/>
        <v>2</v>
      </c>
      <c r="N110">
        <f t="shared" si="22"/>
        <v>3</v>
      </c>
      <c r="O110" s="77">
        <f t="shared" si="23"/>
        <v>2</v>
      </c>
      <c r="P110" s="7">
        <f t="shared" si="24"/>
        <v>3</v>
      </c>
      <c r="Q110">
        <f t="shared" si="25"/>
        <v>12</v>
      </c>
      <c r="R110" s="11">
        <v>1</v>
      </c>
    </row>
    <row r="111" spans="1:18" x14ac:dyDescent="0.3">
      <c r="A111">
        <v>26770</v>
      </c>
      <c r="B111">
        <v>0</v>
      </c>
      <c r="C111">
        <v>1999</v>
      </c>
      <c r="D111">
        <f t="shared" si="18"/>
        <v>23</v>
      </c>
      <c r="E111">
        <v>2</v>
      </c>
      <c r="F111">
        <v>4</v>
      </c>
      <c r="G111">
        <v>5</v>
      </c>
      <c r="H111">
        <v>1</v>
      </c>
      <c r="I111" s="77">
        <v>4</v>
      </c>
      <c r="J111">
        <v>5</v>
      </c>
      <c r="K111">
        <f t="shared" si="19"/>
        <v>2</v>
      </c>
      <c r="L111">
        <f t="shared" si="20"/>
        <v>2</v>
      </c>
      <c r="M111">
        <f t="shared" si="21"/>
        <v>1</v>
      </c>
      <c r="N111">
        <f t="shared" si="22"/>
        <v>1</v>
      </c>
      <c r="O111" s="77">
        <f t="shared" si="23"/>
        <v>4</v>
      </c>
      <c r="P111" s="7">
        <f t="shared" si="24"/>
        <v>1</v>
      </c>
      <c r="Q111">
        <f t="shared" si="25"/>
        <v>7</v>
      </c>
      <c r="R111" s="11">
        <v>0</v>
      </c>
    </row>
    <row r="112" spans="1:18" x14ac:dyDescent="0.3">
      <c r="A112">
        <v>26809</v>
      </c>
      <c r="B112">
        <v>1</v>
      </c>
      <c r="C112">
        <v>1998</v>
      </c>
      <c r="D112">
        <f t="shared" si="18"/>
        <v>24</v>
      </c>
      <c r="E112">
        <v>1</v>
      </c>
      <c r="F112">
        <v>4</v>
      </c>
      <c r="G112">
        <v>4</v>
      </c>
      <c r="H112">
        <v>2</v>
      </c>
      <c r="I112" s="77">
        <v>4</v>
      </c>
      <c r="J112">
        <v>3</v>
      </c>
      <c r="K112">
        <f t="shared" si="19"/>
        <v>1</v>
      </c>
      <c r="L112">
        <f t="shared" si="20"/>
        <v>2</v>
      </c>
      <c r="M112">
        <f t="shared" si="21"/>
        <v>2</v>
      </c>
      <c r="N112">
        <f t="shared" si="22"/>
        <v>2</v>
      </c>
      <c r="O112" s="77">
        <f t="shared" si="23"/>
        <v>4</v>
      </c>
      <c r="P112" s="7">
        <f t="shared" si="24"/>
        <v>3</v>
      </c>
      <c r="Q112">
        <f t="shared" si="25"/>
        <v>10</v>
      </c>
      <c r="R112" s="11">
        <v>0</v>
      </c>
    </row>
    <row r="113" spans="1:18" x14ac:dyDescent="0.3">
      <c r="A113">
        <v>26810</v>
      </c>
      <c r="B113">
        <v>0</v>
      </c>
      <c r="C113">
        <v>2001</v>
      </c>
      <c r="D113">
        <f t="shared" si="18"/>
        <v>21</v>
      </c>
      <c r="E113">
        <v>1</v>
      </c>
      <c r="F113">
        <v>1</v>
      </c>
      <c r="G113">
        <v>2</v>
      </c>
      <c r="H113">
        <v>1</v>
      </c>
      <c r="I113" s="77">
        <v>5</v>
      </c>
      <c r="J113">
        <v>2</v>
      </c>
      <c r="K113">
        <f t="shared" si="19"/>
        <v>1</v>
      </c>
      <c r="L113">
        <f t="shared" si="20"/>
        <v>5</v>
      </c>
      <c r="M113">
        <f t="shared" si="21"/>
        <v>4</v>
      </c>
      <c r="N113">
        <f t="shared" si="22"/>
        <v>1</v>
      </c>
      <c r="O113" s="77">
        <f t="shared" si="23"/>
        <v>5</v>
      </c>
      <c r="P113" s="7">
        <f t="shared" si="24"/>
        <v>4</v>
      </c>
      <c r="Q113">
        <f t="shared" si="25"/>
        <v>15</v>
      </c>
      <c r="R113" s="70" t="s">
        <v>16</v>
      </c>
    </row>
    <row r="114" spans="1:18" x14ac:dyDescent="0.3">
      <c r="A114">
        <v>26804</v>
      </c>
      <c r="B114">
        <v>0</v>
      </c>
      <c r="C114">
        <v>2000</v>
      </c>
      <c r="D114">
        <f t="shared" si="18"/>
        <v>22</v>
      </c>
      <c r="E114">
        <v>1</v>
      </c>
      <c r="F114">
        <v>2</v>
      </c>
      <c r="G114">
        <v>4</v>
      </c>
      <c r="H114">
        <v>1</v>
      </c>
      <c r="I114" s="77">
        <v>5</v>
      </c>
      <c r="J114">
        <v>4</v>
      </c>
      <c r="K114">
        <f t="shared" si="19"/>
        <v>1</v>
      </c>
      <c r="L114">
        <f t="shared" si="20"/>
        <v>4</v>
      </c>
      <c r="M114">
        <f t="shared" si="21"/>
        <v>2</v>
      </c>
      <c r="N114">
        <f t="shared" si="22"/>
        <v>1</v>
      </c>
      <c r="O114" s="77">
        <f t="shared" si="23"/>
        <v>5</v>
      </c>
      <c r="P114" s="7">
        <f t="shared" si="24"/>
        <v>2</v>
      </c>
      <c r="Q114">
        <f t="shared" si="25"/>
        <v>10</v>
      </c>
      <c r="R114" s="11">
        <v>0</v>
      </c>
    </row>
    <row r="115" spans="1:18" x14ac:dyDescent="0.3">
      <c r="A115">
        <v>26800</v>
      </c>
      <c r="B115">
        <v>0</v>
      </c>
      <c r="C115">
        <v>1999</v>
      </c>
      <c r="D115">
        <f t="shared" si="18"/>
        <v>23</v>
      </c>
      <c r="E115">
        <v>2</v>
      </c>
      <c r="F115">
        <v>3</v>
      </c>
      <c r="G115">
        <v>5</v>
      </c>
      <c r="H115">
        <v>1</v>
      </c>
      <c r="I115" s="77">
        <v>4</v>
      </c>
      <c r="J115">
        <v>5</v>
      </c>
      <c r="K115">
        <f t="shared" si="19"/>
        <v>2</v>
      </c>
      <c r="L115">
        <f t="shared" si="20"/>
        <v>3</v>
      </c>
      <c r="M115">
        <f t="shared" si="21"/>
        <v>1</v>
      </c>
      <c r="N115">
        <f t="shared" si="22"/>
        <v>1</v>
      </c>
      <c r="O115" s="77">
        <f t="shared" si="23"/>
        <v>4</v>
      </c>
      <c r="P115" s="7">
        <f t="shared" si="24"/>
        <v>1</v>
      </c>
      <c r="Q115">
        <f t="shared" si="25"/>
        <v>8</v>
      </c>
      <c r="R115" s="11">
        <v>0</v>
      </c>
    </row>
    <row r="116" spans="1:18" x14ac:dyDescent="0.3">
      <c r="A116">
        <v>26807</v>
      </c>
      <c r="B116">
        <v>0</v>
      </c>
      <c r="C116">
        <v>2000</v>
      </c>
      <c r="D116">
        <f t="shared" si="18"/>
        <v>22</v>
      </c>
      <c r="E116">
        <v>2</v>
      </c>
      <c r="F116">
        <v>4</v>
      </c>
      <c r="G116">
        <v>4</v>
      </c>
      <c r="H116">
        <v>1</v>
      </c>
      <c r="I116" s="77">
        <v>4</v>
      </c>
      <c r="J116">
        <v>4</v>
      </c>
      <c r="K116">
        <f t="shared" si="19"/>
        <v>2</v>
      </c>
      <c r="L116">
        <f t="shared" si="20"/>
        <v>2</v>
      </c>
      <c r="M116">
        <f t="shared" si="21"/>
        <v>2</v>
      </c>
      <c r="N116">
        <f t="shared" si="22"/>
        <v>1</v>
      </c>
      <c r="O116" s="77">
        <f t="shared" si="23"/>
        <v>4</v>
      </c>
      <c r="P116" s="7">
        <f t="shared" si="24"/>
        <v>2</v>
      </c>
      <c r="Q116">
        <f t="shared" si="25"/>
        <v>9</v>
      </c>
      <c r="R116" s="11">
        <v>0</v>
      </c>
    </row>
    <row r="117" spans="1:18" x14ac:dyDescent="0.3">
      <c r="A117">
        <v>26819</v>
      </c>
      <c r="B117">
        <v>0</v>
      </c>
      <c r="C117">
        <v>1991</v>
      </c>
      <c r="D117">
        <f t="shared" si="18"/>
        <v>31</v>
      </c>
      <c r="E117">
        <v>3</v>
      </c>
      <c r="F117">
        <v>2</v>
      </c>
      <c r="G117">
        <v>3</v>
      </c>
      <c r="H117">
        <v>2</v>
      </c>
      <c r="I117" s="77">
        <v>4</v>
      </c>
      <c r="J117">
        <v>3</v>
      </c>
      <c r="K117">
        <f t="shared" si="19"/>
        <v>3</v>
      </c>
      <c r="L117">
        <f t="shared" si="20"/>
        <v>4</v>
      </c>
      <c r="M117">
        <f t="shared" si="21"/>
        <v>3</v>
      </c>
      <c r="N117">
        <f t="shared" si="22"/>
        <v>2</v>
      </c>
      <c r="O117" s="77">
        <f t="shared" si="23"/>
        <v>4</v>
      </c>
      <c r="P117" s="7">
        <f t="shared" si="24"/>
        <v>3</v>
      </c>
      <c r="Q117">
        <f t="shared" si="25"/>
        <v>15</v>
      </c>
      <c r="R117" s="11">
        <v>2</v>
      </c>
    </row>
    <row r="118" spans="1:18" x14ac:dyDescent="0.3">
      <c r="A118">
        <v>26822</v>
      </c>
      <c r="B118">
        <v>0</v>
      </c>
      <c r="C118">
        <v>2001</v>
      </c>
      <c r="D118">
        <f t="shared" si="18"/>
        <v>21</v>
      </c>
      <c r="E118">
        <v>1</v>
      </c>
      <c r="F118">
        <v>4</v>
      </c>
      <c r="G118">
        <v>4</v>
      </c>
      <c r="H118">
        <v>1</v>
      </c>
      <c r="I118" s="77">
        <v>5</v>
      </c>
      <c r="J118">
        <v>4</v>
      </c>
      <c r="K118">
        <f t="shared" si="19"/>
        <v>1</v>
      </c>
      <c r="L118">
        <f t="shared" si="20"/>
        <v>2</v>
      </c>
      <c r="M118">
        <f t="shared" si="21"/>
        <v>2</v>
      </c>
      <c r="N118">
        <f t="shared" si="22"/>
        <v>1</v>
      </c>
      <c r="O118" s="77">
        <f t="shared" si="23"/>
        <v>5</v>
      </c>
      <c r="P118" s="7">
        <f t="shared" si="24"/>
        <v>2</v>
      </c>
      <c r="Q118">
        <f t="shared" si="25"/>
        <v>8</v>
      </c>
      <c r="R118" s="11">
        <v>0</v>
      </c>
    </row>
    <row r="119" spans="1:18" x14ac:dyDescent="0.3">
      <c r="A119">
        <v>26826</v>
      </c>
      <c r="B119">
        <v>0</v>
      </c>
      <c r="C119">
        <v>1993</v>
      </c>
      <c r="D119">
        <f t="shared" si="18"/>
        <v>29</v>
      </c>
      <c r="E119">
        <v>4</v>
      </c>
      <c r="F119">
        <v>3</v>
      </c>
      <c r="G119">
        <v>4</v>
      </c>
      <c r="H119">
        <v>3</v>
      </c>
      <c r="I119" s="77">
        <v>2</v>
      </c>
      <c r="J119">
        <v>4</v>
      </c>
      <c r="K119">
        <f t="shared" si="19"/>
        <v>4</v>
      </c>
      <c r="L119">
        <f t="shared" si="20"/>
        <v>3</v>
      </c>
      <c r="M119">
        <f t="shared" si="21"/>
        <v>2</v>
      </c>
      <c r="N119">
        <f t="shared" si="22"/>
        <v>3</v>
      </c>
      <c r="O119" s="77">
        <f t="shared" si="23"/>
        <v>2</v>
      </c>
      <c r="P119" s="7">
        <f t="shared" si="24"/>
        <v>2</v>
      </c>
      <c r="Q119">
        <f t="shared" si="25"/>
        <v>14</v>
      </c>
      <c r="R119" s="70" t="s">
        <v>16</v>
      </c>
    </row>
    <row r="120" spans="1:18" x14ac:dyDescent="0.3">
      <c r="A120">
        <v>26829</v>
      </c>
      <c r="B120">
        <v>0</v>
      </c>
      <c r="C120">
        <v>1991</v>
      </c>
      <c r="D120">
        <f t="shared" si="18"/>
        <v>31</v>
      </c>
      <c r="E120">
        <v>1</v>
      </c>
      <c r="F120">
        <v>5</v>
      </c>
      <c r="G120">
        <v>5</v>
      </c>
      <c r="H120">
        <v>1</v>
      </c>
      <c r="I120" s="77">
        <v>5</v>
      </c>
      <c r="J120">
        <v>4</v>
      </c>
      <c r="K120">
        <f t="shared" si="19"/>
        <v>1</v>
      </c>
      <c r="L120">
        <f t="shared" si="20"/>
        <v>1</v>
      </c>
      <c r="M120">
        <f t="shared" si="21"/>
        <v>1</v>
      </c>
      <c r="N120">
        <f t="shared" si="22"/>
        <v>1</v>
      </c>
      <c r="O120" s="77">
        <f t="shared" si="23"/>
        <v>5</v>
      </c>
      <c r="P120" s="7">
        <f t="shared" si="24"/>
        <v>2</v>
      </c>
      <c r="Q120">
        <f t="shared" si="25"/>
        <v>6</v>
      </c>
      <c r="R120" s="11">
        <v>0</v>
      </c>
    </row>
    <row r="121" spans="1:18" x14ac:dyDescent="0.3">
      <c r="A121">
        <v>26834</v>
      </c>
      <c r="B121">
        <v>0</v>
      </c>
      <c r="C121">
        <v>1990</v>
      </c>
      <c r="D121">
        <f t="shared" si="18"/>
        <v>32</v>
      </c>
      <c r="E121">
        <v>1</v>
      </c>
      <c r="F121">
        <v>3</v>
      </c>
      <c r="G121">
        <v>4</v>
      </c>
      <c r="H121">
        <v>1</v>
      </c>
      <c r="I121" s="77">
        <v>5</v>
      </c>
      <c r="J121">
        <v>3</v>
      </c>
      <c r="K121">
        <f t="shared" si="19"/>
        <v>1</v>
      </c>
      <c r="L121">
        <f t="shared" si="20"/>
        <v>3</v>
      </c>
      <c r="M121">
        <f t="shared" si="21"/>
        <v>2</v>
      </c>
      <c r="N121">
        <f t="shared" si="22"/>
        <v>1</v>
      </c>
      <c r="O121" s="77">
        <f t="shared" si="23"/>
        <v>5</v>
      </c>
      <c r="P121" s="7">
        <f t="shared" si="24"/>
        <v>3</v>
      </c>
      <c r="Q121">
        <f t="shared" si="25"/>
        <v>10</v>
      </c>
      <c r="R121" s="11">
        <v>0</v>
      </c>
    </row>
    <row r="122" spans="1:18" x14ac:dyDescent="0.3">
      <c r="A122">
        <v>26817</v>
      </c>
      <c r="B122">
        <v>0</v>
      </c>
      <c r="C122">
        <v>1992</v>
      </c>
      <c r="D122">
        <f t="shared" si="18"/>
        <v>30</v>
      </c>
      <c r="E122">
        <v>4</v>
      </c>
      <c r="F122">
        <v>5</v>
      </c>
      <c r="G122">
        <v>5</v>
      </c>
      <c r="H122">
        <v>2</v>
      </c>
      <c r="I122" s="77">
        <v>3</v>
      </c>
      <c r="J122">
        <v>4</v>
      </c>
      <c r="K122">
        <f t="shared" si="19"/>
        <v>4</v>
      </c>
      <c r="L122">
        <f t="shared" si="20"/>
        <v>1</v>
      </c>
      <c r="M122">
        <f t="shared" si="21"/>
        <v>1</v>
      </c>
      <c r="N122">
        <f t="shared" si="22"/>
        <v>2</v>
      </c>
      <c r="O122" s="77">
        <f t="shared" si="23"/>
        <v>3</v>
      </c>
      <c r="P122" s="7">
        <f t="shared" si="24"/>
        <v>2</v>
      </c>
      <c r="Q122">
        <f t="shared" si="25"/>
        <v>10</v>
      </c>
      <c r="R122" s="11">
        <v>0</v>
      </c>
    </row>
    <row r="123" spans="1:18" x14ac:dyDescent="0.3">
      <c r="A123">
        <v>26832</v>
      </c>
      <c r="B123">
        <v>1</v>
      </c>
      <c r="C123">
        <v>1982</v>
      </c>
      <c r="D123">
        <f t="shared" si="18"/>
        <v>40</v>
      </c>
      <c r="E123">
        <v>3</v>
      </c>
      <c r="F123">
        <v>1</v>
      </c>
      <c r="G123">
        <v>2</v>
      </c>
      <c r="H123">
        <v>3</v>
      </c>
      <c r="I123" s="77">
        <v>5</v>
      </c>
      <c r="J123">
        <v>3</v>
      </c>
      <c r="K123">
        <f t="shared" si="19"/>
        <v>3</v>
      </c>
      <c r="L123">
        <f t="shared" si="20"/>
        <v>5</v>
      </c>
      <c r="M123">
        <f t="shared" si="21"/>
        <v>4</v>
      </c>
      <c r="N123">
        <f t="shared" si="22"/>
        <v>3</v>
      </c>
      <c r="O123" s="77">
        <f t="shared" si="23"/>
        <v>5</v>
      </c>
      <c r="P123" s="7">
        <f t="shared" si="24"/>
        <v>3</v>
      </c>
      <c r="Q123">
        <f t="shared" si="25"/>
        <v>18</v>
      </c>
      <c r="R123" s="11">
        <v>0</v>
      </c>
    </row>
    <row r="124" spans="1:18" x14ac:dyDescent="0.3">
      <c r="A124">
        <v>26831</v>
      </c>
      <c r="B124">
        <v>0</v>
      </c>
      <c r="C124">
        <v>1992</v>
      </c>
      <c r="D124">
        <f t="shared" si="18"/>
        <v>30</v>
      </c>
      <c r="E124">
        <v>2</v>
      </c>
      <c r="F124">
        <v>4</v>
      </c>
      <c r="G124">
        <v>5</v>
      </c>
      <c r="H124">
        <v>1</v>
      </c>
      <c r="I124" s="77">
        <v>4</v>
      </c>
      <c r="J124">
        <v>4</v>
      </c>
      <c r="K124">
        <f t="shared" si="19"/>
        <v>2</v>
      </c>
      <c r="L124">
        <f t="shared" si="20"/>
        <v>2</v>
      </c>
      <c r="M124">
        <f t="shared" si="21"/>
        <v>1</v>
      </c>
      <c r="N124">
        <f t="shared" si="22"/>
        <v>1</v>
      </c>
      <c r="O124" s="77">
        <f t="shared" si="23"/>
        <v>4</v>
      </c>
      <c r="P124" s="7">
        <f t="shared" si="24"/>
        <v>2</v>
      </c>
      <c r="Q124">
        <f t="shared" si="25"/>
        <v>8</v>
      </c>
      <c r="R124" s="11">
        <v>0</v>
      </c>
    </row>
    <row r="125" spans="1:18" x14ac:dyDescent="0.3">
      <c r="A125">
        <v>26845</v>
      </c>
      <c r="B125">
        <v>0</v>
      </c>
      <c r="C125">
        <v>1999</v>
      </c>
      <c r="D125">
        <f t="shared" si="18"/>
        <v>23</v>
      </c>
      <c r="E125">
        <v>1</v>
      </c>
      <c r="F125">
        <v>5</v>
      </c>
      <c r="G125">
        <v>5</v>
      </c>
      <c r="H125">
        <v>1</v>
      </c>
      <c r="I125" s="77">
        <v>3</v>
      </c>
      <c r="J125">
        <v>5</v>
      </c>
      <c r="K125">
        <f t="shared" si="19"/>
        <v>1</v>
      </c>
      <c r="L125">
        <f t="shared" si="20"/>
        <v>1</v>
      </c>
      <c r="M125">
        <f t="shared" si="21"/>
        <v>1</v>
      </c>
      <c r="N125">
        <f t="shared" si="22"/>
        <v>1</v>
      </c>
      <c r="O125" s="77">
        <f t="shared" si="23"/>
        <v>3</v>
      </c>
      <c r="P125" s="7">
        <f t="shared" si="24"/>
        <v>1</v>
      </c>
      <c r="Q125">
        <f t="shared" si="25"/>
        <v>5</v>
      </c>
      <c r="R125" s="70" t="s">
        <v>16</v>
      </c>
    </row>
    <row r="126" spans="1:18" x14ac:dyDescent="0.3">
      <c r="A126">
        <v>26846</v>
      </c>
      <c r="B126">
        <v>0</v>
      </c>
      <c r="C126">
        <v>2004</v>
      </c>
      <c r="D126">
        <f t="shared" si="18"/>
        <v>18</v>
      </c>
      <c r="E126">
        <v>1</v>
      </c>
      <c r="F126">
        <v>4</v>
      </c>
      <c r="G126">
        <v>5</v>
      </c>
      <c r="H126">
        <v>1</v>
      </c>
      <c r="I126" s="77">
        <v>5</v>
      </c>
      <c r="J126">
        <v>4</v>
      </c>
      <c r="K126">
        <f t="shared" si="19"/>
        <v>1</v>
      </c>
      <c r="L126">
        <f t="shared" si="20"/>
        <v>2</v>
      </c>
      <c r="M126">
        <f t="shared" si="21"/>
        <v>1</v>
      </c>
      <c r="N126">
        <f t="shared" si="22"/>
        <v>1</v>
      </c>
      <c r="O126" s="77">
        <f t="shared" si="23"/>
        <v>5</v>
      </c>
      <c r="P126" s="7">
        <f t="shared" si="24"/>
        <v>2</v>
      </c>
      <c r="Q126">
        <f t="shared" si="25"/>
        <v>7</v>
      </c>
      <c r="R126" s="11">
        <v>0</v>
      </c>
    </row>
    <row r="127" spans="1:18" x14ac:dyDescent="0.3">
      <c r="A127">
        <v>26821</v>
      </c>
      <c r="B127">
        <v>0</v>
      </c>
      <c r="C127">
        <v>2000</v>
      </c>
      <c r="D127">
        <f t="shared" si="18"/>
        <v>22</v>
      </c>
      <c r="E127">
        <v>1</v>
      </c>
      <c r="F127">
        <v>5</v>
      </c>
      <c r="G127">
        <v>5</v>
      </c>
      <c r="H127">
        <v>1</v>
      </c>
      <c r="I127" s="77">
        <v>4</v>
      </c>
      <c r="J127">
        <v>5</v>
      </c>
      <c r="K127">
        <f t="shared" si="19"/>
        <v>1</v>
      </c>
      <c r="L127">
        <f t="shared" si="20"/>
        <v>1</v>
      </c>
      <c r="M127">
        <f t="shared" si="21"/>
        <v>1</v>
      </c>
      <c r="N127">
        <f t="shared" si="22"/>
        <v>1</v>
      </c>
      <c r="O127" s="77">
        <f t="shared" si="23"/>
        <v>4</v>
      </c>
      <c r="P127" s="7">
        <f t="shared" si="24"/>
        <v>1</v>
      </c>
      <c r="Q127">
        <f t="shared" si="25"/>
        <v>5</v>
      </c>
      <c r="R127" s="11">
        <v>1</v>
      </c>
    </row>
    <row r="128" spans="1:18" x14ac:dyDescent="0.3">
      <c r="A128">
        <v>26840</v>
      </c>
      <c r="B128">
        <v>1</v>
      </c>
      <c r="C128">
        <v>1998</v>
      </c>
      <c r="D128">
        <f t="shared" si="18"/>
        <v>24</v>
      </c>
      <c r="E128">
        <v>2</v>
      </c>
      <c r="F128">
        <v>4</v>
      </c>
      <c r="G128">
        <v>5</v>
      </c>
      <c r="H128">
        <v>1</v>
      </c>
      <c r="I128" s="77">
        <v>5</v>
      </c>
      <c r="J128">
        <v>5</v>
      </c>
      <c r="K128">
        <f t="shared" si="19"/>
        <v>2</v>
      </c>
      <c r="L128">
        <f t="shared" si="20"/>
        <v>2</v>
      </c>
      <c r="M128">
        <f t="shared" si="21"/>
        <v>1</v>
      </c>
      <c r="N128">
        <f t="shared" si="22"/>
        <v>1</v>
      </c>
      <c r="O128" s="77">
        <f t="shared" si="23"/>
        <v>5</v>
      </c>
      <c r="P128" s="7">
        <f t="shared" si="24"/>
        <v>1</v>
      </c>
      <c r="Q128">
        <f t="shared" si="25"/>
        <v>7</v>
      </c>
      <c r="R128" s="11">
        <v>0</v>
      </c>
    </row>
    <row r="129" spans="1:18" x14ac:dyDescent="0.3">
      <c r="A129">
        <v>26851</v>
      </c>
      <c r="B129">
        <v>0</v>
      </c>
      <c r="C129">
        <v>1997</v>
      </c>
      <c r="D129">
        <f t="shared" si="18"/>
        <v>25</v>
      </c>
      <c r="E129">
        <v>1</v>
      </c>
      <c r="F129">
        <v>4</v>
      </c>
      <c r="G129">
        <v>5</v>
      </c>
      <c r="H129">
        <v>1</v>
      </c>
      <c r="I129" s="77">
        <v>4</v>
      </c>
      <c r="J129">
        <v>5</v>
      </c>
      <c r="K129">
        <f t="shared" si="19"/>
        <v>1</v>
      </c>
      <c r="L129">
        <f t="shared" si="20"/>
        <v>2</v>
      </c>
      <c r="M129">
        <f t="shared" si="21"/>
        <v>1</v>
      </c>
      <c r="N129">
        <f t="shared" si="22"/>
        <v>1</v>
      </c>
      <c r="O129" s="77">
        <f t="shared" si="23"/>
        <v>4</v>
      </c>
      <c r="P129" s="7">
        <f t="shared" si="24"/>
        <v>1</v>
      </c>
      <c r="Q129">
        <f t="shared" si="25"/>
        <v>6</v>
      </c>
      <c r="R129" s="70" t="s">
        <v>16</v>
      </c>
    </row>
    <row r="130" spans="1:18" x14ac:dyDescent="0.3">
      <c r="A130">
        <v>26871</v>
      </c>
      <c r="B130">
        <v>0</v>
      </c>
      <c r="C130">
        <v>1995</v>
      </c>
      <c r="D130">
        <f t="shared" si="18"/>
        <v>27</v>
      </c>
      <c r="E130">
        <v>4</v>
      </c>
      <c r="F130">
        <v>5</v>
      </c>
      <c r="G130">
        <v>4</v>
      </c>
      <c r="H130">
        <v>4</v>
      </c>
      <c r="I130" s="77">
        <v>5</v>
      </c>
      <c r="J130">
        <v>4</v>
      </c>
      <c r="K130">
        <f t="shared" si="19"/>
        <v>4</v>
      </c>
      <c r="L130">
        <f t="shared" si="20"/>
        <v>1</v>
      </c>
      <c r="M130">
        <f t="shared" si="21"/>
        <v>2</v>
      </c>
      <c r="N130">
        <f t="shared" si="22"/>
        <v>4</v>
      </c>
      <c r="O130" s="77">
        <f t="shared" si="23"/>
        <v>5</v>
      </c>
      <c r="P130" s="7">
        <f t="shared" si="24"/>
        <v>2</v>
      </c>
      <c r="Q130">
        <f t="shared" si="25"/>
        <v>13</v>
      </c>
      <c r="R130" s="70" t="s">
        <v>16</v>
      </c>
    </row>
    <row r="131" spans="1:18" x14ac:dyDescent="0.3">
      <c r="A131">
        <v>26886</v>
      </c>
      <c r="B131">
        <v>0</v>
      </c>
      <c r="C131">
        <v>1995</v>
      </c>
      <c r="D131">
        <f t="shared" si="18"/>
        <v>27</v>
      </c>
      <c r="E131">
        <v>3</v>
      </c>
      <c r="F131">
        <v>4</v>
      </c>
      <c r="G131">
        <v>4</v>
      </c>
      <c r="H131">
        <v>5</v>
      </c>
      <c r="I131" s="77">
        <v>5</v>
      </c>
      <c r="J131">
        <v>3</v>
      </c>
      <c r="K131">
        <f t="shared" si="19"/>
        <v>3</v>
      </c>
      <c r="L131">
        <f t="shared" si="20"/>
        <v>2</v>
      </c>
      <c r="M131">
        <f t="shared" si="21"/>
        <v>2</v>
      </c>
      <c r="N131">
        <f t="shared" si="22"/>
        <v>5</v>
      </c>
      <c r="O131" s="77">
        <f t="shared" si="23"/>
        <v>5</v>
      </c>
      <c r="P131" s="7">
        <f t="shared" si="24"/>
        <v>3</v>
      </c>
      <c r="Q131">
        <f t="shared" si="25"/>
        <v>15</v>
      </c>
      <c r="R131" s="11">
        <v>2</v>
      </c>
    </row>
    <row r="132" spans="1:18" x14ac:dyDescent="0.3">
      <c r="A132">
        <v>26816</v>
      </c>
      <c r="B132">
        <v>0</v>
      </c>
      <c r="C132">
        <v>1945</v>
      </c>
      <c r="D132">
        <f t="shared" ref="D132:D195" si="26">2022-C132</f>
        <v>77</v>
      </c>
      <c r="E132">
        <v>3</v>
      </c>
      <c r="F132">
        <v>4</v>
      </c>
      <c r="G132">
        <v>4</v>
      </c>
      <c r="H132">
        <v>4</v>
      </c>
      <c r="I132" s="77">
        <v>4</v>
      </c>
      <c r="J132">
        <v>4</v>
      </c>
      <c r="K132">
        <f t="shared" si="19"/>
        <v>3</v>
      </c>
      <c r="L132">
        <f t="shared" si="20"/>
        <v>2</v>
      </c>
      <c r="M132">
        <f t="shared" si="21"/>
        <v>2</v>
      </c>
      <c r="N132">
        <f t="shared" si="22"/>
        <v>4</v>
      </c>
      <c r="O132" s="77">
        <f t="shared" si="23"/>
        <v>4</v>
      </c>
      <c r="P132" s="7">
        <f t="shared" si="24"/>
        <v>2</v>
      </c>
      <c r="Q132">
        <f t="shared" si="25"/>
        <v>13</v>
      </c>
      <c r="R132" s="11">
        <v>2</v>
      </c>
    </row>
    <row r="133" spans="1:18" x14ac:dyDescent="0.3">
      <c r="A133">
        <v>26859</v>
      </c>
      <c r="B133">
        <v>0</v>
      </c>
      <c r="C133">
        <v>1981</v>
      </c>
      <c r="D133">
        <f t="shared" si="26"/>
        <v>41</v>
      </c>
      <c r="E133">
        <v>2</v>
      </c>
      <c r="F133">
        <v>4</v>
      </c>
      <c r="G133">
        <v>5</v>
      </c>
      <c r="H133">
        <v>3</v>
      </c>
      <c r="I133" s="77">
        <v>4</v>
      </c>
      <c r="J133">
        <v>3</v>
      </c>
      <c r="K133">
        <f t="shared" ref="K133:K196" si="27">E133</f>
        <v>2</v>
      </c>
      <c r="L133">
        <f t="shared" ref="L133:L196" si="28">6-F133</f>
        <v>2</v>
      </c>
      <c r="M133">
        <f t="shared" ref="M133:M196" si="29">6-G133</f>
        <v>1</v>
      </c>
      <c r="N133">
        <f t="shared" ref="N133:N196" si="30">H133</f>
        <v>3</v>
      </c>
      <c r="O133" s="77">
        <f t="shared" ref="O133:O196" si="31">I133</f>
        <v>4</v>
      </c>
      <c r="P133" s="7">
        <f t="shared" ref="P133:P196" si="32">6-J133</f>
        <v>3</v>
      </c>
      <c r="Q133">
        <f t="shared" ref="Q133:Q196" si="33">SUM(K133,L133,M133,N133,P133)</f>
        <v>11</v>
      </c>
      <c r="R133" s="11">
        <v>1</v>
      </c>
    </row>
    <row r="134" spans="1:18" x14ac:dyDescent="0.3">
      <c r="A134">
        <v>26887</v>
      </c>
      <c r="B134">
        <v>0</v>
      </c>
      <c r="C134">
        <v>1985</v>
      </c>
      <c r="D134">
        <f t="shared" si="26"/>
        <v>37</v>
      </c>
      <c r="E134">
        <v>1</v>
      </c>
      <c r="F134">
        <v>5</v>
      </c>
      <c r="G134">
        <v>5</v>
      </c>
      <c r="H134">
        <v>1</v>
      </c>
      <c r="I134" s="77">
        <v>5</v>
      </c>
      <c r="J134">
        <v>3</v>
      </c>
      <c r="K134">
        <f t="shared" si="27"/>
        <v>1</v>
      </c>
      <c r="L134">
        <f t="shared" si="28"/>
        <v>1</v>
      </c>
      <c r="M134">
        <f t="shared" si="29"/>
        <v>1</v>
      </c>
      <c r="N134">
        <f t="shared" si="30"/>
        <v>1</v>
      </c>
      <c r="O134" s="77">
        <f t="shared" si="31"/>
        <v>5</v>
      </c>
      <c r="P134" s="7">
        <f t="shared" si="32"/>
        <v>3</v>
      </c>
      <c r="Q134">
        <f t="shared" si="33"/>
        <v>7</v>
      </c>
      <c r="R134" s="11">
        <v>0</v>
      </c>
    </row>
    <row r="135" spans="1:18" x14ac:dyDescent="0.3">
      <c r="A135">
        <v>26927</v>
      </c>
      <c r="B135">
        <v>0</v>
      </c>
      <c r="C135">
        <v>2000</v>
      </c>
      <c r="D135">
        <f t="shared" si="26"/>
        <v>22</v>
      </c>
      <c r="E135">
        <v>1</v>
      </c>
      <c r="F135">
        <v>4</v>
      </c>
      <c r="G135">
        <v>5</v>
      </c>
      <c r="H135">
        <v>1</v>
      </c>
      <c r="I135" s="77">
        <v>5</v>
      </c>
      <c r="J135">
        <v>4</v>
      </c>
      <c r="K135">
        <f t="shared" si="27"/>
        <v>1</v>
      </c>
      <c r="L135">
        <f t="shared" si="28"/>
        <v>2</v>
      </c>
      <c r="M135">
        <f t="shared" si="29"/>
        <v>1</v>
      </c>
      <c r="N135">
        <f t="shared" si="30"/>
        <v>1</v>
      </c>
      <c r="O135" s="77">
        <f t="shared" si="31"/>
        <v>5</v>
      </c>
      <c r="P135" s="7">
        <f t="shared" si="32"/>
        <v>2</v>
      </c>
      <c r="Q135">
        <f t="shared" si="33"/>
        <v>7</v>
      </c>
      <c r="R135" s="11">
        <v>0</v>
      </c>
    </row>
    <row r="136" spans="1:18" x14ac:dyDescent="0.3">
      <c r="A136">
        <v>26941</v>
      </c>
      <c r="B136">
        <v>0</v>
      </c>
      <c r="C136">
        <v>2000</v>
      </c>
      <c r="D136">
        <f t="shared" si="26"/>
        <v>22</v>
      </c>
      <c r="E136">
        <v>1</v>
      </c>
      <c r="F136">
        <v>2</v>
      </c>
      <c r="G136">
        <v>5</v>
      </c>
      <c r="H136">
        <v>2</v>
      </c>
      <c r="I136" s="77">
        <v>5</v>
      </c>
      <c r="J136">
        <v>5</v>
      </c>
      <c r="K136">
        <f t="shared" si="27"/>
        <v>1</v>
      </c>
      <c r="L136">
        <f t="shared" si="28"/>
        <v>4</v>
      </c>
      <c r="M136">
        <f t="shared" si="29"/>
        <v>1</v>
      </c>
      <c r="N136">
        <f t="shared" si="30"/>
        <v>2</v>
      </c>
      <c r="O136" s="77">
        <f t="shared" si="31"/>
        <v>5</v>
      </c>
      <c r="P136" s="7">
        <f t="shared" si="32"/>
        <v>1</v>
      </c>
      <c r="Q136">
        <f t="shared" si="33"/>
        <v>9</v>
      </c>
      <c r="R136" s="11">
        <v>0</v>
      </c>
    </row>
    <row r="137" spans="1:18" x14ac:dyDescent="0.3">
      <c r="A137">
        <v>26942</v>
      </c>
      <c r="B137">
        <v>0</v>
      </c>
      <c r="C137">
        <v>1990</v>
      </c>
      <c r="D137">
        <f t="shared" si="26"/>
        <v>32</v>
      </c>
      <c r="E137">
        <v>2</v>
      </c>
      <c r="F137">
        <v>4</v>
      </c>
      <c r="G137">
        <v>4</v>
      </c>
      <c r="H137">
        <v>2</v>
      </c>
      <c r="I137" s="77">
        <v>4</v>
      </c>
      <c r="J137">
        <v>3</v>
      </c>
      <c r="K137">
        <f t="shared" si="27"/>
        <v>2</v>
      </c>
      <c r="L137">
        <f t="shared" si="28"/>
        <v>2</v>
      </c>
      <c r="M137">
        <f t="shared" si="29"/>
        <v>2</v>
      </c>
      <c r="N137">
        <f t="shared" si="30"/>
        <v>2</v>
      </c>
      <c r="O137" s="77">
        <f t="shared" si="31"/>
        <v>4</v>
      </c>
      <c r="P137" s="7">
        <f t="shared" si="32"/>
        <v>3</v>
      </c>
      <c r="Q137">
        <f t="shared" si="33"/>
        <v>11</v>
      </c>
      <c r="R137" s="11">
        <v>0</v>
      </c>
    </row>
    <row r="138" spans="1:18" x14ac:dyDescent="0.3">
      <c r="A138">
        <v>26934</v>
      </c>
      <c r="B138">
        <v>0</v>
      </c>
      <c r="C138">
        <v>2000</v>
      </c>
      <c r="D138">
        <f t="shared" si="26"/>
        <v>22</v>
      </c>
      <c r="E138">
        <v>1</v>
      </c>
      <c r="F138">
        <v>2</v>
      </c>
      <c r="G138">
        <v>5</v>
      </c>
      <c r="H138">
        <v>1</v>
      </c>
      <c r="I138" s="77">
        <v>4</v>
      </c>
      <c r="J138">
        <v>5</v>
      </c>
      <c r="K138">
        <f t="shared" si="27"/>
        <v>1</v>
      </c>
      <c r="L138">
        <f t="shared" si="28"/>
        <v>4</v>
      </c>
      <c r="M138">
        <f t="shared" si="29"/>
        <v>1</v>
      </c>
      <c r="N138">
        <f t="shared" si="30"/>
        <v>1</v>
      </c>
      <c r="O138" s="77">
        <f t="shared" si="31"/>
        <v>4</v>
      </c>
      <c r="P138" s="7">
        <f t="shared" si="32"/>
        <v>1</v>
      </c>
      <c r="Q138">
        <f t="shared" si="33"/>
        <v>8</v>
      </c>
      <c r="R138" s="11">
        <v>0</v>
      </c>
    </row>
    <row r="139" spans="1:18" x14ac:dyDescent="0.3">
      <c r="A139">
        <v>26945</v>
      </c>
      <c r="B139">
        <v>0</v>
      </c>
      <c r="C139">
        <v>1999</v>
      </c>
      <c r="D139">
        <f t="shared" si="26"/>
        <v>23</v>
      </c>
      <c r="E139">
        <v>5</v>
      </c>
      <c r="F139">
        <v>2</v>
      </c>
      <c r="G139">
        <v>2</v>
      </c>
      <c r="H139">
        <v>4</v>
      </c>
      <c r="I139" s="77">
        <v>5</v>
      </c>
      <c r="J139">
        <v>4</v>
      </c>
      <c r="K139">
        <f t="shared" si="27"/>
        <v>5</v>
      </c>
      <c r="L139">
        <f t="shared" si="28"/>
        <v>4</v>
      </c>
      <c r="M139">
        <f t="shared" si="29"/>
        <v>4</v>
      </c>
      <c r="N139">
        <f t="shared" si="30"/>
        <v>4</v>
      </c>
      <c r="O139" s="77">
        <f t="shared" si="31"/>
        <v>5</v>
      </c>
      <c r="P139" s="7">
        <f t="shared" si="32"/>
        <v>2</v>
      </c>
      <c r="Q139">
        <f t="shared" si="33"/>
        <v>19</v>
      </c>
      <c r="R139" s="11">
        <v>30</v>
      </c>
    </row>
    <row r="140" spans="1:18" x14ac:dyDescent="0.3">
      <c r="A140">
        <v>26931</v>
      </c>
      <c r="B140">
        <v>0</v>
      </c>
      <c r="C140">
        <v>1999</v>
      </c>
      <c r="D140">
        <f t="shared" si="26"/>
        <v>23</v>
      </c>
      <c r="E140">
        <v>2</v>
      </c>
      <c r="F140">
        <v>2</v>
      </c>
      <c r="G140">
        <v>4</v>
      </c>
      <c r="H140">
        <v>2</v>
      </c>
      <c r="I140" s="77">
        <v>4</v>
      </c>
      <c r="J140">
        <v>3</v>
      </c>
      <c r="K140">
        <f t="shared" si="27"/>
        <v>2</v>
      </c>
      <c r="L140">
        <f t="shared" si="28"/>
        <v>4</v>
      </c>
      <c r="M140">
        <f t="shared" si="29"/>
        <v>2</v>
      </c>
      <c r="N140">
        <f t="shared" si="30"/>
        <v>2</v>
      </c>
      <c r="O140" s="77">
        <f t="shared" si="31"/>
        <v>4</v>
      </c>
      <c r="P140" s="7">
        <f t="shared" si="32"/>
        <v>3</v>
      </c>
      <c r="Q140">
        <f t="shared" si="33"/>
        <v>13</v>
      </c>
      <c r="R140" s="70" t="s">
        <v>16</v>
      </c>
    </row>
    <row r="141" spans="1:18" x14ac:dyDescent="0.3">
      <c r="A141">
        <v>26951</v>
      </c>
      <c r="B141">
        <v>0</v>
      </c>
      <c r="C141">
        <v>2000</v>
      </c>
      <c r="D141">
        <f t="shared" si="26"/>
        <v>22</v>
      </c>
      <c r="E141">
        <v>2</v>
      </c>
      <c r="F141">
        <v>2</v>
      </c>
      <c r="G141">
        <v>4</v>
      </c>
      <c r="H141">
        <v>1</v>
      </c>
      <c r="I141" s="77">
        <v>5</v>
      </c>
      <c r="J141">
        <v>5</v>
      </c>
      <c r="K141">
        <f t="shared" si="27"/>
        <v>2</v>
      </c>
      <c r="L141">
        <f t="shared" si="28"/>
        <v>4</v>
      </c>
      <c r="M141">
        <f t="shared" si="29"/>
        <v>2</v>
      </c>
      <c r="N141">
        <f t="shared" si="30"/>
        <v>1</v>
      </c>
      <c r="O141" s="77">
        <f t="shared" si="31"/>
        <v>5</v>
      </c>
      <c r="P141" s="7">
        <f t="shared" si="32"/>
        <v>1</v>
      </c>
      <c r="Q141">
        <f t="shared" si="33"/>
        <v>10</v>
      </c>
      <c r="R141" s="11">
        <v>0</v>
      </c>
    </row>
    <row r="142" spans="1:18" x14ac:dyDescent="0.3">
      <c r="A142">
        <v>26953</v>
      </c>
      <c r="B142">
        <v>0</v>
      </c>
      <c r="C142">
        <v>1997</v>
      </c>
      <c r="D142">
        <f t="shared" si="26"/>
        <v>25</v>
      </c>
      <c r="E142">
        <v>1</v>
      </c>
      <c r="F142">
        <v>4</v>
      </c>
      <c r="G142">
        <v>5</v>
      </c>
      <c r="H142">
        <v>1</v>
      </c>
      <c r="I142" s="77">
        <v>4</v>
      </c>
      <c r="J142">
        <v>2</v>
      </c>
      <c r="K142">
        <f t="shared" si="27"/>
        <v>1</v>
      </c>
      <c r="L142">
        <f t="shared" si="28"/>
        <v>2</v>
      </c>
      <c r="M142">
        <f t="shared" si="29"/>
        <v>1</v>
      </c>
      <c r="N142">
        <f t="shared" si="30"/>
        <v>1</v>
      </c>
      <c r="O142" s="77">
        <f t="shared" si="31"/>
        <v>4</v>
      </c>
      <c r="P142" s="7">
        <f t="shared" si="32"/>
        <v>4</v>
      </c>
      <c r="Q142">
        <f t="shared" si="33"/>
        <v>9</v>
      </c>
      <c r="R142" s="70" t="s">
        <v>16</v>
      </c>
    </row>
    <row r="143" spans="1:18" x14ac:dyDescent="0.3">
      <c r="A143">
        <v>26960</v>
      </c>
      <c r="B143">
        <v>0</v>
      </c>
      <c r="C143">
        <v>2000</v>
      </c>
      <c r="D143">
        <f t="shared" si="26"/>
        <v>22</v>
      </c>
      <c r="E143">
        <v>4</v>
      </c>
      <c r="F143">
        <v>4</v>
      </c>
      <c r="G143">
        <v>1</v>
      </c>
      <c r="H143">
        <v>1</v>
      </c>
      <c r="I143" s="77">
        <v>5</v>
      </c>
      <c r="J143">
        <v>4</v>
      </c>
      <c r="K143">
        <f t="shared" si="27"/>
        <v>4</v>
      </c>
      <c r="L143">
        <f t="shared" si="28"/>
        <v>2</v>
      </c>
      <c r="M143">
        <f t="shared" si="29"/>
        <v>5</v>
      </c>
      <c r="N143">
        <f t="shared" si="30"/>
        <v>1</v>
      </c>
      <c r="O143" s="77">
        <f t="shared" si="31"/>
        <v>5</v>
      </c>
      <c r="P143" s="7">
        <f t="shared" si="32"/>
        <v>2</v>
      </c>
      <c r="Q143">
        <f t="shared" si="33"/>
        <v>14</v>
      </c>
      <c r="R143" s="11">
        <v>5</v>
      </c>
    </row>
    <row r="144" spans="1:18" x14ac:dyDescent="0.3">
      <c r="A144">
        <v>26974</v>
      </c>
      <c r="B144">
        <v>0</v>
      </c>
      <c r="C144">
        <v>2003</v>
      </c>
      <c r="D144">
        <f t="shared" si="26"/>
        <v>19</v>
      </c>
      <c r="E144">
        <v>1</v>
      </c>
      <c r="F144">
        <v>3</v>
      </c>
      <c r="G144">
        <v>5</v>
      </c>
      <c r="H144">
        <v>1</v>
      </c>
      <c r="I144" s="77">
        <v>3</v>
      </c>
      <c r="J144">
        <v>3</v>
      </c>
      <c r="K144">
        <f t="shared" si="27"/>
        <v>1</v>
      </c>
      <c r="L144">
        <f t="shared" si="28"/>
        <v>3</v>
      </c>
      <c r="M144">
        <f t="shared" si="29"/>
        <v>1</v>
      </c>
      <c r="N144">
        <f t="shared" si="30"/>
        <v>1</v>
      </c>
      <c r="O144" s="77">
        <f t="shared" si="31"/>
        <v>3</v>
      </c>
      <c r="P144" s="7">
        <f t="shared" si="32"/>
        <v>3</v>
      </c>
      <c r="Q144">
        <f t="shared" si="33"/>
        <v>9</v>
      </c>
      <c r="R144" s="11">
        <v>0</v>
      </c>
    </row>
    <row r="145" spans="1:18" x14ac:dyDescent="0.3">
      <c r="A145">
        <v>26975</v>
      </c>
      <c r="B145">
        <v>0</v>
      </c>
      <c r="C145">
        <v>1999</v>
      </c>
      <c r="D145">
        <f t="shared" si="26"/>
        <v>23</v>
      </c>
      <c r="E145">
        <v>4</v>
      </c>
      <c r="F145">
        <v>4</v>
      </c>
      <c r="G145">
        <v>2</v>
      </c>
      <c r="H145">
        <v>2</v>
      </c>
      <c r="I145" s="77">
        <v>4</v>
      </c>
      <c r="J145">
        <v>4</v>
      </c>
      <c r="K145">
        <f t="shared" si="27"/>
        <v>4</v>
      </c>
      <c r="L145">
        <f t="shared" si="28"/>
        <v>2</v>
      </c>
      <c r="M145">
        <f t="shared" si="29"/>
        <v>4</v>
      </c>
      <c r="N145">
        <f t="shared" si="30"/>
        <v>2</v>
      </c>
      <c r="O145" s="77">
        <f t="shared" si="31"/>
        <v>4</v>
      </c>
      <c r="P145" s="7">
        <f t="shared" si="32"/>
        <v>2</v>
      </c>
      <c r="Q145">
        <f t="shared" si="33"/>
        <v>14</v>
      </c>
      <c r="R145" s="11">
        <v>2</v>
      </c>
    </row>
    <row r="146" spans="1:18" x14ac:dyDescent="0.3">
      <c r="A146">
        <v>26958</v>
      </c>
      <c r="B146">
        <v>0</v>
      </c>
      <c r="C146">
        <v>1994</v>
      </c>
      <c r="D146">
        <f t="shared" si="26"/>
        <v>28</v>
      </c>
      <c r="E146">
        <v>2</v>
      </c>
      <c r="F146">
        <v>4</v>
      </c>
      <c r="G146">
        <v>4</v>
      </c>
      <c r="H146">
        <v>2</v>
      </c>
      <c r="I146" s="77">
        <v>4</v>
      </c>
      <c r="J146">
        <v>4</v>
      </c>
      <c r="K146">
        <f t="shared" si="27"/>
        <v>2</v>
      </c>
      <c r="L146">
        <f t="shared" si="28"/>
        <v>2</v>
      </c>
      <c r="M146">
        <f t="shared" si="29"/>
        <v>2</v>
      </c>
      <c r="N146">
        <f t="shared" si="30"/>
        <v>2</v>
      </c>
      <c r="O146" s="77">
        <f t="shared" si="31"/>
        <v>4</v>
      </c>
      <c r="P146" s="7">
        <f t="shared" si="32"/>
        <v>2</v>
      </c>
      <c r="Q146">
        <f t="shared" si="33"/>
        <v>10</v>
      </c>
      <c r="R146" s="11">
        <v>0</v>
      </c>
    </row>
    <row r="147" spans="1:18" x14ac:dyDescent="0.3">
      <c r="A147">
        <v>26989</v>
      </c>
      <c r="B147">
        <v>0</v>
      </c>
      <c r="C147">
        <v>1999</v>
      </c>
      <c r="D147">
        <f t="shared" si="26"/>
        <v>23</v>
      </c>
      <c r="E147">
        <v>1</v>
      </c>
      <c r="F147">
        <v>4</v>
      </c>
      <c r="G147">
        <v>3</v>
      </c>
      <c r="H147">
        <v>2</v>
      </c>
      <c r="I147" s="77">
        <v>5</v>
      </c>
      <c r="J147">
        <v>2</v>
      </c>
      <c r="K147">
        <f t="shared" si="27"/>
        <v>1</v>
      </c>
      <c r="L147">
        <f t="shared" si="28"/>
        <v>2</v>
      </c>
      <c r="M147">
        <f t="shared" si="29"/>
        <v>3</v>
      </c>
      <c r="N147">
        <f t="shared" si="30"/>
        <v>2</v>
      </c>
      <c r="O147" s="77">
        <f t="shared" si="31"/>
        <v>5</v>
      </c>
      <c r="P147" s="7">
        <f t="shared" si="32"/>
        <v>4</v>
      </c>
      <c r="Q147">
        <f t="shared" si="33"/>
        <v>12</v>
      </c>
      <c r="R147" s="11">
        <v>0</v>
      </c>
    </row>
    <row r="148" spans="1:18" x14ac:dyDescent="0.3">
      <c r="A148">
        <v>27003</v>
      </c>
      <c r="B148">
        <v>0</v>
      </c>
      <c r="C148">
        <v>1993</v>
      </c>
      <c r="D148">
        <f t="shared" si="26"/>
        <v>29</v>
      </c>
      <c r="E148">
        <v>2</v>
      </c>
      <c r="F148">
        <v>5</v>
      </c>
      <c r="G148">
        <v>5</v>
      </c>
      <c r="H148">
        <v>1</v>
      </c>
      <c r="I148" s="77">
        <v>4</v>
      </c>
      <c r="J148">
        <v>5</v>
      </c>
      <c r="K148">
        <f t="shared" si="27"/>
        <v>2</v>
      </c>
      <c r="L148">
        <f t="shared" si="28"/>
        <v>1</v>
      </c>
      <c r="M148">
        <f t="shared" si="29"/>
        <v>1</v>
      </c>
      <c r="N148">
        <f t="shared" si="30"/>
        <v>1</v>
      </c>
      <c r="O148" s="77">
        <f t="shared" si="31"/>
        <v>4</v>
      </c>
      <c r="P148" s="7">
        <f t="shared" si="32"/>
        <v>1</v>
      </c>
      <c r="Q148">
        <f t="shared" si="33"/>
        <v>6</v>
      </c>
      <c r="R148" s="11">
        <v>3</v>
      </c>
    </row>
    <row r="149" spans="1:18" x14ac:dyDescent="0.3">
      <c r="A149">
        <v>27012</v>
      </c>
      <c r="B149">
        <v>0</v>
      </c>
      <c r="C149">
        <v>1994</v>
      </c>
      <c r="D149">
        <f t="shared" si="26"/>
        <v>28</v>
      </c>
      <c r="E149">
        <v>4</v>
      </c>
      <c r="F149">
        <v>3</v>
      </c>
      <c r="G149">
        <v>2</v>
      </c>
      <c r="H149">
        <v>3</v>
      </c>
      <c r="I149" s="77">
        <v>4</v>
      </c>
      <c r="J149">
        <v>3</v>
      </c>
      <c r="K149">
        <f t="shared" si="27"/>
        <v>4</v>
      </c>
      <c r="L149">
        <f t="shared" si="28"/>
        <v>3</v>
      </c>
      <c r="M149">
        <f t="shared" si="29"/>
        <v>4</v>
      </c>
      <c r="N149">
        <f t="shared" si="30"/>
        <v>3</v>
      </c>
      <c r="O149" s="77">
        <f t="shared" si="31"/>
        <v>4</v>
      </c>
      <c r="P149" s="7">
        <f t="shared" si="32"/>
        <v>3</v>
      </c>
      <c r="Q149">
        <f t="shared" si="33"/>
        <v>17</v>
      </c>
      <c r="R149" s="11">
        <v>2</v>
      </c>
    </row>
    <row r="150" spans="1:18" x14ac:dyDescent="0.3">
      <c r="A150">
        <v>27023</v>
      </c>
      <c r="B150">
        <v>0</v>
      </c>
      <c r="C150">
        <v>2001</v>
      </c>
      <c r="D150">
        <f t="shared" si="26"/>
        <v>21</v>
      </c>
      <c r="E150">
        <v>3</v>
      </c>
      <c r="F150">
        <v>3</v>
      </c>
      <c r="G150">
        <v>4</v>
      </c>
      <c r="H150">
        <v>1</v>
      </c>
      <c r="I150" s="77">
        <v>4</v>
      </c>
      <c r="J150">
        <v>5</v>
      </c>
      <c r="K150">
        <f t="shared" si="27"/>
        <v>3</v>
      </c>
      <c r="L150">
        <f t="shared" si="28"/>
        <v>3</v>
      </c>
      <c r="M150">
        <f t="shared" si="29"/>
        <v>2</v>
      </c>
      <c r="N150">
        <f t="shared" si="30"/>
        <v>1</v>
      </c>
      <c r="O150" s="77">
        <f t="shared" si="31"/>
        <v>4</v>
      </c>
      <c r="P150" s="7">
        <f t="shared" si="32"/>
        <v>1</v>
      </c>
      <c r="Q150">
        <f t="shared" si="33"/>
        <v>10</v>
      </c>
      <c r="R150" s="11">
        <v>1</v>
      </c>
    </row>
    <row r="151" spans="1:18" x14ac:dyDescent="0.3">
      <c r="A151">
        <v>27031</v>
      </c>
      <c r="B151">
        <v>1</v>
      </c>
      <c r="C151">
        <v>2002</v>
      </c>
      <c r="D151">
        <f t="shared" si="26"/>
        <v>20</v>
      </c>
      <c r="E151">
        <v>1</v>
      </c>
      <c r="F151">
        <v>3</v>
      </c>
      <c r="G151">
        <v>5</v>
      </c>
      <c r="H151">
        <v>1</v>
      </c>
      <c r="I151" s="77">
        <v>4</v>
      </c>
      <c r="J151">
        <v>5</v>
      </c>
      <c r="K151">
        <f t="shared" si="27"/>
        <v>1</v>
      </c>
      <c r="L151">
        <f t="shared" si="28"/>
        <v>3</v>
      </c>
      <c r="M151">
        <f t="shared" si="29"/>
        <v>1</v>
      </c>
      <c r="N151">
        <f t="shared" si="30"/>
        <v>1</v>
      </c>
      <c r="O151" s="77">
        <f t="shared" si="31"/>
        <v>4</v>
      </c>
      <c r="P151" s="7">
        <f t="shared" si="32"/>
        <v>1</v>
      </c>
      <c r="Q151">
        <f t="shared" si="33"/>
        <v>7</v>
      </c>
      <c r="R151" s="70" t="s">
        <v>16</v>
      </c>
    </row>
    <row r="152" spans="1:18" x14ac:dyDescent="0.3">
      <c r="A152">
        <v>27042</v>
      </c>
      <c r="B152">
        <v>1</v>
      </c>
      <c r="C152">
        <v>1995</v>
      </c>
      <c r="D152">
        <f t="shared" si="26"/>
        <v>27</v>
      </c>
      <c r="E152">
        <v>2</v>
      </c>
      <c r="F152">
        <v>4</v>
      </c>
      <c r="G152">
        <v>4</v>
      </c>
      <c r="H152">
        <v>3</v>
      </c>
      <c r="I152" s="77">
        <v>4</v>
      </c>
      <c r="J152">
        <v>3</v>
      </c>
      <c r="K152">
        <f t="shared" si="27"/>
        <v>2</v>
      </c>
      <c r="L152">
        <f t="shared" si="28"/>
        <v>2</v>
      </c>
      <c r="M152">
        <f t="shared" si="29"/>
        <v>2</v>
      </c>
      <c r="N152">
        <f t="shared" si="30"/>
        <v>3</v>
      </c>
      <c r="O152" s="77">
        <f t="shared" si="31"/>
        <v>4</v>
      </c>
      <c r="P152" s="7">
        <f t="shared" si="32"/>
        <v>3</v>
      </c>
      <c r="Q152">
        <f t="shared" si="33"/>
        <v>12</v>
      </c>
      <c r="R152" s="11">
        <v>0</v>
      </c>
    </row>
    <row r="153" spans="1:18" x14ac:dyDescent="0.3">
      <c r="A153">
        <v>27047</v>
      </c>
      <c r="B153">
        <v>0</v>
      </c>
      <c r="C153">
        <v>1989</v>
      </c>
      <c r="D153">
        <f t="shared" si="26"/>
        <v>33</v>
      </c>
      <c r="E153">
        <v>1</v>
      </c>
      <c r="F153">
        <v>5</v>
      </c>
      <c r="G153">
        <v>4</v>
      </c>
      <c r="H153">
        <v>2</v>
      </c>
      <c r="I153" s="77">
        <v>4</v>
      </c>
      <c r="J153">
        <v>4</v>
      </c>
      <c r="K153">
        <f t="shared" si="27"/>
        <v>1</v>
      </c>
      <c r="L153">
        <f t="shared" si="28"/>
        <v>1</v>
      </c>
      <c r="M153">
        <f t="shared" si="29"/>
        <v>2</v>
      </c>
      <c r="N153">
        <f t="shared" si="30"/>
        <v>2</v>
      </c>
      <c r="O153" s="77">
        <f t="shared" si="31"/>
        <v>4</v>
      </c>
      <c r="P153" s="7">
        <f t="shared" si="32"/>
        <v>2</v>
      </c>
      <c r="Q153">
        <f t="shared" si="33"/>
        <v>8</v>
      </c>
      <c r="R153" s="11">
        <v>0</v>
      </c>
    </row>
    <row r="154" spans="1:18" x14ac:dyDescent="0.3">
      <c r="A154">
        <v>27030</v>
      </c>
      <c r="B154">
        <v>0</v>
      </c>
      <c r="C154">
        <v>1999</v>
      </c>
      <c r="D154">
        <f t="shared" si="26"/>
        <v>23</v>
      </c>
      <c r="E154">
        <v>4</v>
      </c>
      <c r="F154">
        <v>4</v>
      </c>
      <c r="G154">
        <v>2</v>
      </c>
      <c r="H154">
        <v>1</v>
      </c>
      <c r="I154" s="77">
        <v>4</v>
      </c>
      <c r="J154">
        <v>3</v>
      </c>
      <c r="K154">
        <f t="shared" si="27"/>
        <v>4</v>
      </c>
      <c r="L154">
        <f t="shared" si="28"/>
        <v>2</v>
      </c>
      <c r="M154">
        <f t="shared" si="29"/>
        <v>4</v>
      </c>
      <c r="N154">
        <f t="shared" si="30"/>
        <v>1</v>
      </c>
      <c r="O154" s="77">
        <f t="shared" si="31"/>
        <v>4</v>
      </c>
      <c r="P154" s="7">
        <f t="shared" si="32"/>
        <v>3</v>
      </c>
      <c r="Q154">
        <f t="shared" si="33"/>
        <v>14</v>
      </c>
      <c r="R154" s="11">
        <v>2</v>
      </c>
    </row>
    <row r="155" spans="1:18" x14ac:dyDescent="0.3">
      <c r="A155">
        <v>27062</v>
      </c>
      <c r="B155">
        <v>1</v>
      </c>
      <c r="C155">
        <v>2000</v>
      </c>
      <c r="D155">
        <f t="shared" si="26"/>
        <v>22</v>
      </c>
      <c r="E155">
        <v>4</v>
      </c>
      <c r="F155">
        <v>1</v>
      </c>
      <c r="G155">
        <v>4</v>
      </c>
      <c r="H155">
        <v>1</v>
      </c>
      <c r="I155" s="77">
        <v>5</v>
      </c>
      <c r="J155">
        <v>2</v>
      </c>
      <c r="K155">
        <f t="shared" si="27"/>
        <v>4</v>
      </c>
      <c r="L155">
        <f t="shared" si="28"/>
        <v>5</v>
      </c>
      <c r="M155">
        <f t="shared" si="29"/>
        <v>2</v>
      </c>
      <c r="N155">
        <f t="shared" si="30"/>
        <v>1</v>
      </c>
      <c r="O155" s="77">
        <f t="shared" si="31"/>
        <v>5</v>
      </c>
      <c r="P155" s="7">
        <f t="shared" si="32"/>
        <v>4</v>
      </c>
      <c r="Q155">
        <f t="shared" si="33"/>
        <v>16</v>
      </c>
      <c r="R155" s="11">
        <v>2</v>
      </c>
    </row>
    <row r="156" spans="1:18" x14ac:dyDescent="0.3">
      <c r="A156">
        <v>27053</v>
      </c>
      <c r="B156">
        <v>0</v>
      </c>
      <c r="C156">
        <v>2000</v>
      </c>
      <c r="D156">
        <f t="shared" si="26"/>
        <v>22</v>
      </c>
      <c r="E156">
        <v>2</v>
      </c>
      <c r="F156">
        <v>4</v>
      </c>
      <c r="G156">
        <v>5</v>
      </c>
      <c r="H156">
        <v>1</v>
      </c>
      <c r="I156" s="77">
        <v>4</v>
      </c>
      <c r="J156">
        <v>5</v>
      </c>
      <c r="K156">
        <f t="shared" si="27"/>
        <v>2</v>
      </c>
      <c r="L156">
        <f t="shared" si="28"/>
        <v>2</v>
      </c>
      <c r="M156">
        <f t="shared" si="29"/>
        <v>1</v>
      </c>
      <c r="N156">
        <f t="shared" si="30"/>
        <v>1</v>
      </c>
      <c r="O156" s="77">
        <f t="shared" si="31"/>
        <v>4</v>
      </c>
      <c r="P156" s="7">
        <f t="shared" si="32"/>
        <v>1</v>
      </c>
      <c r="Q156">
        <f t="shared" si="33"/>
        <v>7</v>
      </c>
      <c r="R156" s="11">
        <v>2</v>
      </c>
    </row>
    <row r="157" spans="1:18" x14ac:dyDescent="0.3">
      <c r="A157">
        <v>27061</v>
      </c>
      <c r="B157">
        <v>0</v>
      </c>
      <c r="C157">
        <v>1998</v>
      </c>
      <c r="D157">
        <f t="shared" si="26"/>
        <v>24</v>
      </c>
      <c r="E157">
        <v>1</v>
      </c>
      <c r="F157">
        <v>5</v>
      </c>
      <c r="G157">
        <v>4</v>
      </c>
      <c r="H157">
        <v>1</v>
      </c>
      <c r="I157" s="77">
        <v>5</v>
      </c>
      <c r="J157">
        <v>4</v>
      </c>
      <c r="K157">
        <f t="shared" si="27"/>
        <v>1</v>
      </c>
      <c r="L157">
        <f t="shared" si="28"/>
        <v>1</v>
      </c>
      <c r="M157">
        <f t="shared" si="29"/>
        <v>2</v>
      </c>
      <c r="N157">
        <f t="shared" si="30"/>
        <v>1</v>
      </c>
      <c r="O157" s="77">
        <f t="shared" si="31"/>
        <v>5</v>
      </c>
      <c r="P157" s="7">
        <f t="shared" si="32"/>
        <v>2</v>
      </c>
      <c r="Q157">
        <f t="shared" si="33"/>
        <v>7</v>
      </c>
      <c r="R157" s="11">
        <v>1</v>
      </c>
    </row>
    <row r="158" spans="1:18" x14ac:dyDescent="0.3">
      <c r="A158">
        <v>27068</v>
      </c>
      <c r="B158">
        <v>1</v>
      </c>
      <c r="C158">
        <v>1964</v>
      </c>
      <c r="D158">
        <f t="shared" si="26"/>
        <v>58</v>
      </c>
      <c r="E158">
        <v>1</v>
      </c>
      <c r="F158">
        <v>5</v>
      </c>
      <c r="G158">
        <v>5</v>
      </c>
      <c r="H158">
        <v>1</v>
      </c>
      <c r="I158" s="77">
        <v>5</v>
      </c>
      <c r="J158">
        <v>2</v>
      </c>
      <c r="K158">
        <f t="shared" si="27"/>
        <v>1</v>
      </c>
      <c r="L158">
        <f t="shared" si="28"/>
        <v>1</v>
      </c>
      <c r="M158">
        <f t="shared" si="29"/>
        <v>1</v>
      </c>
      <c r="N158">
        <f t="shared" si="30"/>
        <v>1</v>
      </c>
      <c r="O158" s="77">
        <f t="shared" si="31"/>
        <v>5</v>
      </c>
      <c r="P158" s="7">
        <f t="shared" si="32"/>
        <v>4</v>
      </c>
      <c r="Q158">
        <f t="shared" si="33"/>
        <v>8</v>
      </c>
      <c r="R158" s="11">
        <v>0</v>
      </c>
    </row>
    <row r="159" spans="1:18" x14ac:dyDescent="0.3">
      <c r="A159">
        <v>27057</v>
      </c>
      <c r="B159">
        <v>0</v>
      </c>
      <c r="C159">
        <v>2001</v>
      </c>
      <c r="D159">
        <f t="shared" si="26"/>
        <v>21</v>
      </c>
      <c r="E159">
        <v>1</v>
      </c>
      <c r="F159">
        <v>3</v>
      </c>
      <c r="G159">
        <v>2</v>
      </c>
      <c r="H159">
        <v>2</v>
      </c>
      <c r="I159" s="77">
        <v>4</v>
      </c>
      <c r="J159">
        <v>2</v>
      </c>
      <c r="K159">
        <f t="shared" si="27"/>
        <v>1</v>
      </c>
      <c r="L159">
        <f t="shared" si="28"/>
        <v>3</v>
      </c>
      <c r="M159">
        <f t="shared" si="29"/>
        <v>4</v>
      </c>
      <c r="N159">
        <f t="shared" si="30"/>
        <v>2</v>
      </c>
      <c r="O159" s="77">
        <f t="shared" si="31"/>
        <v>4</v>
      </c>
      <c r="P159" s="7">
        <f t="shared" si="32"/>
        <v>4</v>
      </c>
      <c r="Q159">
        <f t="shared" si="33"/>
        <v>14</v>
      </c>
      <c r="R159" s="11">
        <v>0</v>
      </c>
    </row>
    <row r="160" spans="1:18" x14ac:dyDescent="0.3">
      <c r="A160">
        <v>27076</v>
      </c>
      <c r="B160">
        <v>1</v>
      </c>
      <c r="C160">
        <v>1996</v>
      </c>
      <c r="D160">
        <f t="shared" si="26"/>
        <v>26</v>
      </c>
      <c r="E160">
        <v>1</v>
      </c>
      <c r="F160">
        <v>4</v>
      </c>
      <c r="G160">
        <v>5</v>
      </c>
      <c r="H160">
        <v>1</v>
      </c>
      <c r="I160" s="77">
        <v>4</v>
      </c>
      <c r="J160">
        <v>4</v>
      </c>
      <c r="K160">
        <f t="shared" si="27"/>
        <v>1</v>
      </c>
      <c r="L160">
        <f t="shared" si="28"/>
        <v>2</v>
      </c>
      <c r="M160">
        <f t="shared" si="29"/>
        <v>1</v>
      </c>
      <c r="N160">
        <f t="shared" si="30"/>
        <v>1</v>
      </c>
      <c r="O160" s="77">
        <f t="shared" si="31"/>
        <v>4</v>
      </c>
      <c r="P160" s="7">
        <f t="shared" si="32"/>
        <v>2</v>
      </c>
      <c r="Q160">
        <f t="shared" si="33"/>
        <v>7</v>
      </c>
      <c r="R160" s="11">
        <v>1</v>
      </c>
    </row>
    <row r="161" spans="1:18" x14ac:dyDescent="0.3">
      <c r="A161">
        <v>27080</v>
      </c>
      <c r="B161">
        <v>0</v>
      </c>
      <c r="C161">
        <v>1977</v>
      </c>
      <c r="D161">
        <f t="shared" si="26"/>
        <v>45</v>
      </c>
      <c r="E161">
        <v>4</v>
      </c>
      <c r="F161">
        <v>5</v>
      </c>
      <c r="G161">
        <v>5</v>
      </c>
      <c r="H161">
        <v>3</v>
      </c>
      <c r="I161" s="77">
        <v>5</v>
      </c>
      <c r="J161">
        <v>3</v>
      </c>
      <c r="K161">
        <f t="shared" si="27"/>
        <v>4</v>
      </c>
      <c r="L161">
        <f t="shared" si="28"/>
        <v>1</v>
      </c>
      <c r="M161">
        <f t="shared" si="29"/>
        <v>1</v>
      </c>
      <c r="N161">
        <f t="shared" si="30"/>
        <v>3</v>
      </c>
      <c r="O161" s="77">
        <f t="shared" si="31"/>
        <v>5</v>
      </c>
      <c r="P161" s="7">
        <f t="shared" si="32"/>
        <v>3</v>
      </c>
      <c r="Q161">
        <f t="shared" si="33"/>
        <v>12</v>
      </c>
      <c r="R161" s="70" t="s">
        <v>16</v>
      </c>
    </row>
    <row r="162" spans="1:18" x14ac:dyDescent="0.3">
      <c r="A162">
        <v>27078</v>
      </c>
      <c r="B162">
        <v>0</v>
      </c>
      <c r="C162">
        <v>1958</v>
      </c>
      <c r="D162">
        <f t="shared" si="26"/>
        <v>64</v>
      </c>
      <c r="E162">
        <v>4</v>
      </c>
      <c r="F162">
        <v>4</v>
      </c>
      <c r="G162">
        <v>3</v>
      </c>
      <c r="H162">
        <v>3</v>
      </c>
      <c r="I162" s="77">
        <v>4</v>
      </c>
      <c r="J162">
        <v>3</v>
      </c>
      <c r="K162">
        <f t="shared" si="27"/>
        <v>4</v>
      </c>
      <c r="L162">
        <f t="shared" si="28"/>
        <v>2</v>
      </c>
      <c r="M162">
        <f t="shared" si="29"/>
        <v>3</v>
      </c>
      <c r="N162">
        <f t="shared" si="30"/>
        <v>3</v>
      </c>
      <c r="O162" s="77">
        <f t="shared" si="31"/>
        <v>4</v>
      </c>
      <c r="P162" s="7">
        <f t="shared" si="32"/>
        <v>3</v>
      </c>
      <c r="Q162">
        <f t="shared" si="33"/>
        <v>15</v>
      </c>
      <c r="R162" s="70" t="s">
        <v>16</v>
      </c>
    </row>
    <row r="163" spans="1:18" x14ac:dyDescent="0.3">
      <c r="A163">
        <v>26884</v>
      </c>
      <c r="B163">
        <v>0</v>
      </c>
      <c r="C163">
        <v>2000</v>
      </c>
      <c r="D163">
        <f t="shared" si="26"/>
        <v>22</v>
      </c>
      <c r="E163">
        <v>2</v>
      </c>
      <c r="F163">
        <v>4</v>
      </c>
      <c r="G163">
        <v>4</v>
      </c>
      <c r="H163">
        <v>2</v>
      </c>
      <c r="I163" s="77">
        <v>4</v>
      </c>
      <c r="J163">
        <v>4</v>
      </c>
      <c r="K163">
        <f t="shared" si="27"/>
        <v>2</v>
      </c>
      <c r="L163">
        <f t="shared" si="28"/>
        <v>2</v>
      </c>
      <c r="M163">
        <f t="shared" si="29"/>
        <v>2</v>
      </c>
      <c r="N163">
        <f t="shared" si="30"/>
        <v>2</v>
      </c>
      <c r="O163" s="77">
        <f t="shared" si="31"/>
        <v>4</v>
      </c>
      <c r="P163" s="7">
        <f t="shared" si="32"/>
        <v>2</v>
      </c>
      <c r="Q163">
        <f t="shared" si="33"/>
        <v>10</v>
      </c>
      <c r="R163" s="11">
        <v>0</v>
      </c>
    </row>
    <row r="164" spans="1:18" x14ac:dyDescent="0.3">
      <c r="A164">
        <v>27079</v>
      </c>
      <c r="B164">
        <v>0</v>
      </c>
      <c r="C164">
        <v>2001</v>
      </c>
      <c r="D164">
        <f t="shared" si="26"/>
        <v>21</v>
      </c>
      <c r="E164">
        <v>5</v>
      </c>
      <c r="F164">
        <v>3</v>
      </c>
      <c r="G164">
        <v>1</v>
      </c>
      <c r="H164">
        <v>5</v>
      </c>
      <c r="I164" s="77">
        <v>5</v>
      </c>
      <c r="J164">
        <v>1</v>
      </c>
      <c r="K164">
        <f t="shared" si="27"/>
        <v>5</v>
      </c>
      <c r="L164">
        <f t="shared" si="28"/>
        <v>3</v>
      </c>
      <c r="M164">
        <f t="shared" si="29"/>
        <v>5</v>
      </c>
      <c r="N164">
        <f t="shared" si="30"/>
        <v>5</v>
      </c>
      <c r="O164" s="77">
        <f t="shared" si="31"/>
        <v>5</v>
      </c>
      <c r="P164" s="7">
        <f t="shared" si="32"/>
        <v>5</v>
      </c>
      <c r="Q164">
        <f t="shared" si="33"/>
        <v>23</v>
      </c>
      <c r="R164" s="11">
        <v>1</v>
      </c>
    </row>
    <row r="165" spans="1:18" x14ac:dyDescent="0.3">
      <c r="A165">
        <v>27097</v>
      </c>
      <c r="B165">
        <v>0</v>
      </c>
      <c r="C165">
        <v>2000</v>
      </c>
      <c r="D165">
        <f t="shared" si="26"/>
        <v>22</v>
      </c>
      <c r="E165">
        <v>1</v>
      </c>
      <c r="F165">
        <v>4</v>
      </c>
      <c r="G165">
        <v>3</v>
      </c>
      <c r="H165">
        <v>1</v>
      </c>
      <c r="I165" s="77">
        <v>4</v>
      </c>
      <c r="J165">
        <v>4</v>
      </c>
      <c r="K165">
        <f t="shared" si="27"/>
        <v>1</v>
      </c>
      <c r="L165">
        <f t="shared" si="28"/>
        <v>2</v>
      </c>
      <c r="M165">
        <f t="shared" si="29"/>
        <v>3</v>
      </c>
      <c r="N165">
        <f t="shared" si="30"/>
        <v>1</v>
      </c>
      <c r="O165" s="77">
        <f t="shared" si="31"/>
        <v>4</v>
      </c>
      <c r="P165" s="7">
        <f t="shared" si="32"/>
        <v>2</v>
      </c>
      <c r="Q165">
        <f t="shared" si="33"/>
        <v>9</v>
      </c>
      <c r="R165" s="11">
        <v>0</v>
      </c>
    </row>
    <row r="166" spans="1:18" x14ac:dyDescent="0.3">
      <c r="A166">
        <v>27095</v>
      </c>
      <c r="B166">
        <v>0</v>
      </c>
      <c r="C166">
        <v>2004</v>
      </c>
      <c r="D166">
        <f t="shared" si="26"/>
        <v>18</v>
      </c>
      <c r="E166">
        <v>4</v>
      </c>
      <c r="F166">
        <v>4</v>
      </c>
      <c r="G166">
        <v>4</v>
      </c>
      <c r="H166">
        <v>1</v>
      </c>
      <c r="I166" s="77">
        <v>3</v>
      </c>
      <c r="J166">
        <v>3</v>
      </c>
      <c r="K166">
        <f t="shared" si="27"/>
        <v>4</v>
      </c>
      <c r="L166">
        <f t="shared" si="28"/>
        <v>2</v>
      </c>
      <c r="M166">
        <f t="shared" si="29"/>
        <v>2</v>
      </c>
      <c r="N166">
        <f t="shared" si="30"/>
        <v>1</v>
      </c>
      <c r="O166" s="77">
        <f t="shared" si="31"/>
        <v>3</v>
      </c>
      <c r="P166" s="7">
        <f t="shared" si="32"/>
        <v>3</v>
      </c>
      <c r="Q166">
        <f t="shared" si="33"/>
        <v>12</v>
      </c>
      <c r="R166" s="11">
        <v>0</v>
      </c>
    </row>
    <row r="167" spans="1:18" x14ac:dyDescent="0.3">
      <c r="A167">
        <v>27135</v>
      </c>
      <c r="B167">
        <v>0</v>
      </c>
      <c r="C167">
        <v>1982</v>
      </c>
      <c r="D167">
        <f t="shared" si="26"/>
        <v>40</v>
      </c>
      <c r="E167">
        <v>1</v>
      </c>
      <c r="F167">
        <v>1</v>
      </c>
      <c r="G167">
        <v>2</v>
      </c>
      <c r="H167">
        <v>1</v>
      </c>
      <c r="I167" s="77">
        <v>4</v>
      </c>
      <c r="J167">
        <v>2</v>
      </c>
      <c r="K167">
        <f t="shared" si="27"/>
        <v>1</v>
      </c>
      <c r="L167">
        <f t="shared" si="28"/>
        <v>5</v>
      </c>
      <c r="M167">
        <f t="shared" si="29"/>
        <v>4</v>
      </c>
      <c r="N167">
        <f t="shared" si="30"/>
        <v>1</v>
      </c>
      <c r="O167" s="77">
        <f t="shared" si="31"/>
        <v>4</v>
      </c>
      <c r="P167" s="7">
        <f t="shared" si="32"/>
        <v>4</v>
      </c>
      <c r="Q167">
        <f t="shared" si="33"/>
        <v>15</v>
      </c>
      <c r="R167" s="70" t="s">
        <v>16</v>
      </c>
    </row>
    <row r="168" spans="1:18" x14ac:dyDescent="0.3">
      <c r="A168">
        <v>27140</v>
      </c>
      <c r="B168">
        <v>0</v>
      </c>
      <c r="C168">
        <v>1980</v>
      </c>
      <c r="D168">
        <f t="shared" si="26"/>
        <v>42</v>
      </c>
      <c r="E168">
        <v>1</v>
      </c>
      <c r="F168">
        <v>5</v>
      </c>
      <c r="G168">
        <v>5</v>
      </c>
      <c r="H168">
        <v>1</v>
      </c>
      <c r="I168" s="77">
        <v>4</v>
      </c>
      <c r="J168">
        <v>5</v>
      </c>
      <c r="K168">
        <f t="shared" si="27"/>
        <v>1</v>
      </c>
      <c r="L168">
        <f t="shared" si="28"/>
        <v>1</v>
      </c>
      <c r="M168">
        <f t="shared" si="29"/>
        <v>1</v>
      </c>
      <c r="N168">
        <f t="shared" si="30"/>
        <v>1</v>
      </c>
      <c r="O168" s="77">
        <f t="shared" si="31"/>
        <v>4</v>
      </c>
      <c r="P168" s="7">
        <f t="shared" si="32"/>
        <v>1</v>
      </c>
      <c r="Q168">
        <f t="shared" si="33"/>
        <v>5</v>
      </c>
      <c r="R168" s="11">
        <v>0</v>
      </c>
    </row>
    <row r="169" spans="1:18" x14ac:dyDescent="0.3">
      <c r="A169">
        <v>27153</v>
      </c>
      <c r="B169">
        <v>0</v>
      </c>
      <c r="C169">
        <v>1993</v>
      </c>
      <c r="D169">
        <f t="shared" si="26"/>
        <v>29</v>
      </c>
      <c r="E169">
        <v>1</v>
      </c>
      <c r="F169">
        <v>4</v>
      </c>
      <c r="G169">
        <v>4</v>
      </c>
      <c r="H169">
        <v>1</v>
      </c>
      <c r="I169" s="77">
        <v>4</v>
      </c>
      <c r="J169">
        <v>4</v>
      </c>
      <c r="K169">
        <f t="shared" si="27"/>
        <v>1</v>
      </c>
      <c r="L169">
        <f t="shared" si="28"/>
        <v>2</v>
      </c>
      <c r="M169">
        <f t="shared" si="29"/>
        <v>2</v>
      </c>
      <c r="N169">
        <f t="shared" si="30"/>
        <v>1</v>
      </c>
      <c r="O169" s="77">
        <f t="shared" si="31"/>
        <v>4</v>
      </c>
      <c r="P169" s="7">
        <f t="shared" si="32"/>
        <v>2</v>
      </c>
      <c r="Q169">
        <f t="shared" si="33"/>
        <v>8</v>
      </c>
      <c r="R169" s="11">
        <v>0</v>
      </c>
    </row>
    <row r="170" spans="1:18" x14ac:dyDescent="0.3">
      <c r="A170">
        <v>27155</v>
      </c>
      <c r="B170">
        <v>0</v>
      </c>
      <c r="C170">
        <v>1987</v>
      </c>
      <c r="D170">
        <f t="shared" si="26"/>
        <v>35</v>
      </c>
      <c r="E170">
        <v>2</v>
      </c>
      <c r="F170">
        <v>3</v>
      </c>
      <c r="G170">
        <v>5</v>
      </c>
      <c r="H170">
        <v>2</v>
      </c>
      <c r="I170" s="77">
        <v>4</v>
      </c>
      <c r="J170">
        <v>5</v>
      </c>
      <c r="K170">
        <f t="shared" si="27"/>
        <v>2</v>
      </c>
      <c r="L170">
        <f t="shared" si="28"/>
        <v>3</v>
      </c>
      <c r="M170">
        <f t="shared" si="29"/>
        <v>1</v>
      </c>
      <c r="N170">
        <f t="shared" si="30"/>
        <v>2</v>
      </c>
      <c r="O170" s="77">
        <f t="shared" si="31"/>
        <v>4</v>
      </c>
      <c r="P170" s="7">
        <f t="shared" si="32"/>
        <v>1</v>
      </c>
      <c r="Q170">
        <f t="shared" si="33"/>
        <v>9</v>
      </c>
      <c r="R170" s="11">
        <v>2</v>
      </c>
    </row>
    <row r="171" spans="1:18" x14ac:dyDescent="0.3">
      <c r="A171">
        <v>27148</v>
      </c>
      <c r="B171">
        <v>0</v>
      </c>
      <c r="C171">
        <v>1997</v>
      </c>
      <c r="D171">
        <f t="shared" si="26"/>
        <v>25</v>
      </c>
      <c r="E171">
        <v>1</v>
      </c>
      <c r="F171">
        <v>3</v>
      </c>
      <c r="G171">
        <v>4</v>
      </c>
      <c r="H171">
        <v>1</v>
      </c>
      <c r="I171" s="77">
        <v>2</v>
      </c>
      <c r="J171">
        <v>4</v>
      </c>
      <c r="K171">
        <f t="shared" si="27"/>
        <v>1</v>
      </c>
      <c r="L171">
        <f t="shared" si="28"/>
        <v>3</v>
      </c>
      <c r="M171">
        <f t="shared" si="29"/>
        <v>2</v>
      </c>
      <c r="N171">
        <f t="shared" si="30"/>
        <v>1</v>
      </c>
      <c r="O171" s="77">
        <f t="shared" si="31"/>
        <v>2</v>
      </c>
      <c r="P171" s="7">
        <f t="shared" si="32"/>
        <v>2</v>
      </c>
      <c r="Q171">
        <f t="shared" si="33"/>
        <v>9</v>
      </c>
      <c r="R171" s="11">
        <v>0</v>
      </c>
    </row>
    <row r="172" spans="1:18" x14ac:dyDescent="0.3">
      <c r="A172">
        <v>27164</v>
      </c>
      <c r="B172">
        <v>0</v>
      </c>
      <c r="C172">
        <v>1995</v>
      </c>
      <c r="D172">
        <f t="shared" si="26"/>
        <v>27</v>
      </c>
      <c r="E172">
        <v>1</v>
      </c>
      <c r="F172">
        <v>3</v>
      </c>
      <c r="G172">
        <v>4</v>
      </c>
      <c r="H172">
        <v>1</v>
      </c>
      <c r="I172" s="77">
        <v>3</v>
      </c>
      <c r="J172">
        <v>2</v>
      </c>
      <c r="K172">
        <f t="shared" si="27"/>
        <v>1</v>
      </c>
      <c r="L172">
        <f t="shared" si="28"/>
        <v>3</v>
      </c>
      <c r="M172">
        <f t="shared" si="29"/>
        <v>2</v>
      </c>
      <c r="N172">
        <f t="shared" si="30"/>
        <v>1</v>
      </c>
      <c r="O172" s="77">
        <f t="shared" si="31"/>
        <v>3</v>
      </c>
      <c r="P172" s="7">
        <f t="shared" si="32"/>
        <v>4</v>
      </c>
      <c r="Q172">
        <f t="shared" si="33"/>
        <v>11</v>
      </c>
      <c r="R172" s="70" t="s">
        <v>16</v>
      </c>
    </row>
    <row r="173" spans="1:18" x14ac:dyDescent="0.3">
      <c r="A173">
        <v>27181</v>
      </c>
      <c r="B173">
        <v>0</v>
      </c>
      <c r="C173">
        <v>1989</v>
      </c>
      <c r="D173">
        <f t="shared" si="26"/>
        <v>33</v>
      </c>
      <c r="E173">
        <v>2</v>
      </c>
      <c r="F173">
        <v>2</v>
      </c>
      <c r="G173">
        <v>4</v>
      </c>
      <c r="H173">
        <v>2</v>
      </c>
      <c r="I173" s="77">
        <v>4</v>
      </c>
      <c r="J173">
        <v>4</v>
      </c>
      <c r="K173">
        <f t="shared" si="27"/>
        <v>2</v>
      </c>
      <c r="L173">
        <f t="shared" si="28"/>
        <v>4</v>
      </c>
      <c r="M173">
        <f t="shared" si="29"/>
        <v>2</v>
      </c>
      <c r="N173">
        <f t="shared" si="30"/>
        <v>2</v>
      </c>
      <c r="O173" s="77">
        <f t="shared" si="31"/>
        <v>4</v>
      </c>
      <c r="P173" s="7">
        <f t="shared" si="32"/>
        <v>2</v>
      </c>
      <c r="Q173">
        <f t="shared" si="33"/>
        <v>12</v>
      </c>
      <c r="R173" s="11">
        <v>1</v>
      </c>
    </row>
    <row r="174" spans="1:18" x14ac:dyDescent="0.3">
      <c r="A174">
        <v>27203</v>
      </c>
      <c r="B174">
        <v>0</v>
      </c>
      <c r="C174">
        <v>2001</v>
      </c>
      <c r="D174">
        <f t="shared" si="26"/>
        <v>21</v>
      </c>
      <c r="E174">
        <v>1</v>
      </c>
      <c r="F174">
        <v>2</v>
      </c>
      <c r="G174">
        <v>5</v>
      </c>
      <c r="H174">
        <v>1</v>
      </c>
      <c r="I174" s="77">
        <v>2</v>
      </c>
      <c r="J174">
        <v>4</v>
      </c>
      <c r="K174">
        <f t="shared" si="27"/>
        <v>1</v>
      </c>
      <c r="L174">
        <f t="shared" si="28"/>
        <v>4</v>
      </c>
      <c r="M174">
        <f t="shared" si="29"/>
        <v>1</v>
      </c>
      <c r="N174">
        <f t="shared" si="30"/>
        <v>1</v>
      </c>
      <c r="O174" s="77">
        <f t="shared" si="31"/>
        <v>2</v>
      </c>
      <c r="P174" s="7">
        <f t="shared" si="32"/>
        <v>2</v>
      </c>
      <c r="Q174">
        <f t="shared" si="33"/>
        <v>9</v>
      </c>
      <c r="R174" s="11">
        <v>0</v>
      </c>
    </row>
    <row r="175" spans="1:18" x14ac:dyDescent="0.3">
      <c r="A175">
        <v>27207</v>
      </c>
      <c r="B175">
        <v>0</v>
      </c>
      <c r="C175">
        <v>1998</v>
      </c>
      <c r="D175">
        <f t="shared" si="26"/>
        <v>24</v>
      </c>
      <c r="E175">
        <v>1</v>
      </c>
      <c r="F175">
        <v>3</v>
      </c>
      <c r="G175">
        <v>5</v>
      </c>
      <c r="H175">
        <v>1</v>
      </c>
      <c r="I175" s="77">
        <v>4</v>
      </c>
      <c r="J175">
        <v>5</v>
      </c>
      <c r="K175">
        <f t="shared" si="27"/>
        <v>1</v>
      </c>
      <c r="L175">
        <f t="shared" si="28"/>
        <v>3</v>
      </c>
      <c r="M175">
        <f t="shared" si="29"/>
        <v>1</v>
      </c>
      <c r="N175">
        <f t="shared" si="30"/>
        <v>1</v>
      </c>
      <c r="O175" s="77">
        <f t="shared" si="31"/>
        <v>4</v>
      </c>
      <c r="P175" s="7">
        <f t="shared" si="32"/>
        <v>1</v>
      </c>
      <c r="Q175">
        <f t="shared" si="33"/>
        <v>7</v>
      </c>
      <c r="R175" s="11">
        <v>0</v>
      </c>
    </row>
    <row r="176" spans="1:18" x14ac:dyDescent="0.3">
      <c r="A176">
        <v>27195</v>
      </c>
      <c r="B176">
        <v>0</v>
      </c>
      <c r="C176">
        <v>1998</v>
      </c>
      <c r="D176">
        <f t="shared" si="26"/>
        <v>24</v>
      </c>
      <c r="E176">
        <v>2</v>
      </c>
      <c r="F176">
        <v>4</v>
      </c>
      <c r="G176">
        <v>4</v>
      </c>
      <c r="H176">
        <v>1</v>
      </c>
      <c r="I176" s="77">
        <v>4</v>
      </c>
      <c r="J176">
        <v>5</v>
      </c>
      <c r="K176">
        <f t="shared" si="27"/>
        <v>2</v>
      </c>
      <c r="L176">
        <f t="shared" si="28"/>
        <v>2</v>
      </c>
      <c r="M176">
        <f t="shared" si="29"/>
        <v>2</v>
      </c>
      <c r="N176">
        <f t="shared" si="30"/>
        <v>1</v>
      </c>
      <c r="O176" s="77">
        <f t="shared" si="31"/>
        <v>4</v>
      </c>
      <c r="P176" s="7">
        <f t="shared" si="32"/>
        <v>1</v>
      </c>
      <c r="Q176">
        <f t="shared" si="33"/>
        <v>8</v>
      </c>
      <c r="R176" s="11">
        <v>1</v>
      </c>
    </row>
    <row r="177" spans="1:18" x14ac:dyDescent="0.3">
      <c r="A177">
        <v>27223</v>
      </c>
      <c r="B177">
        <v>0</v>
      </c>
      <c r="C177">
        <v>1995</v>
      </c>
      <c r="D177">
        <f t="shared" si="26"/>
        <v>27</v>
      </c>
      <c r="E177">
        <v>1</v>
      </c>
      <c r="F177">
        <v>2</v>
      </c>
      <c r="G177">
        <v>4</v>
      </c>
      <c r="H177">
        <v>1</v>
      </c>
      <c r="I177" s="77">
        <v>4</v>
      </c>
      <c r="J177">
        <v>2</v>
      </c>
      <c r="K177">
        <f t="shared" si="27"/>
        <v>1</v>
      </c>
      <c r="L177">
        <f t="shared" si="28"/>
        <v>4</v>
      </c>
      <c r="M177">
        <f t="shared" si="29"/>
        <v>2</v>
      </c>
      <c r="N177">
        <f t="shared" si="30"/>
        <v>1</v>
      </c>
      <c r="O177" s="77">
        <f t="shared" si="31"/>
        <v>4</v>
      </c>
      <c r="P177" s="7">
        <f t="shared" si="32"/>
        <v>4</v>
      </c>
      <c r="Q177">
        <f t="shared" si="33"/>
        <v>12</v>
      </c>
      <c r="R177" s="11">
        <v>0</v>
      </c>
    </row>
    <row r="178" spans="1:18" x14ac:dyDescent="0.3">
      <c r="A178">
        <v>27210</v>
      </c>
      <c r="B178">
        <v>0</v>
      </c>
      <c r="C178">
        <v>1997</v>
      </c>
      <c r="D178">
        <f t="shared" si="26"/>
        <v>25</v>
      </c>
      <c r="E178">
        <v>2</v>
      </c>
      <c r="F178">
        <v>4</v>
      </c>
      <c r="G178">
        <v>4</v>
      </c>
      <c r="H178">
        <v>1</v>
      </c>
      <c r="I178" s="77">
        <v>5</v>
      </c>
      <c r="J178">
        <v>5</v>
      </c>
      <c r="K178">
        <f t="shared" si="27"/>
        <v>2</v>
      </c>
      <c r="L178">
        <f t="shared" si="28"/>
        <v>2</v>
      </c>
      <c r="M178">
        <f t="shared" si="29"/>
        <v>2</v>
      </c>
      <c r="N178">
        <f t="shared" si="30"/>
        <v>1</v>
      </c>
      <c r="O178" s="77">
        <f t="shared" si="31"/>
        <v>5</v>
      </c>
      <c r="P178" s="7">
        <f t="shared" si="32"/>
        <v>1</v>
      </c>
      <c r="Q178">
        <f t="shared" si="33"/>
        <v>8</v>
      </c>
      <c r="R178" s="11">
        <v>0</v>
      </c>
    </row>
    <row r="179" spans="1:18" x14ac:dyDescent="0.3">
      <c r="A179">
        <v>27211</v>
      </c>
      <c r="B179">
        <v>0</v>
      </c>
      <c r="C179">
        <v>1976</v>
      </c>
      <c r="D179">
        <f t="shared" si="26"/>
        <v>46</v>
      </c>
      <c r="E179">
        <v>1</v>
      </c>
      <c r="F179">
        <v>4</v>
      </c>
      <c r="G179">
        <v>5</v>
      </c>
      <c r="H179">
        <v>1</v>
      </c>
      <c r="I179" s="77">
        <v>5</v>
      </c>
      <c r="J179">
        <v>5</v>
      </c>
      <c r="K179">
        <f t="shared" si="27"/>
        <v>1</v>
      </c>
      <c r="L179">
        <f t="shared" si="28"/>
        <v>2</v>
      </c>
      <c r="M179">
        <f t="shared" si="29"/>
        <v>1</v>
      </c>
      <c r="N179">
        <f t="shared" si="30"/>
        <v>1</v>
      </c>
      <c r="O179" s="77">
        <f t="shared" si="31"/>
        <v>5</v>
      </c>
      <c r="P179" s="7">
        <f t="shared" si="32"/>
        <v>1</v>
      </c>
      <c r="Q179">
        <f t="shared" si="33"/>
        <v>6</v>
      </c>
      <c r="R179" s="11">
        <v>0</v>
      </c>
    </row>
    <row r="180" spans="1:18" x14ac:dyDescent="0.3">
      <c r="A180">
        <v>27243</v>
      </c>
      <c r="B180">
        <v>0</v>
      </c>
      <c r="C180">
        <v>1992</v>
      </c>
      <c r="D180">
        <f t="shared" si="26"/>
        <v>30</v>
      </c>
      <c r="E180">
        <v>1</v>
      </c>
      <c r="F180">
        <v>3</v>
      </c>
      <c r="G180">
        <v>5</v>
      </c>
      <c r="H180">
        <v>1</v>
      </c>
      <c r="I180" s="77">
        <v>4</v>
      </c>
      <c r="J180">
        <v>5</v>
      </c>
      <c r="K180">
        <f t="shared" si="27"/>
        <v>1</v>
      </c>
      <c r="L180">
        <f t="shared" si="28"/>
        <v>3</v>
      </c>
      <c r="M180">
        <f t="shared" si="29"/>
        <v>1</v>
      </c>
      <c r="N180">
        <f t="shared" si="30"/>
        <v>1</v>
      </c>
      <c r="O180" s="77">
        <f t="shared" si="31"/>
        <v>4</v>
      </c>
      <c r="P180" s="7">
        <f t="shared" si="32"/>
        <v>1</v>
      </c>
      <c r="Q180">
        <f t="shared" si="33"/>
        <v>7</v>
      </c>
      <c r="R180" s="11">
        <v>1</v>
      </c>
    </row>
    <row r="181" spans="1:18" x14ac:dyDescent="0.3">
      <c r="A181">
        <v>27252</v>
      </c>
      <c r="B181">
        <v>0</v>
      </c>
      <c r="C181">
        <v>1994</v>
      </c>
      <c r="D181">
        <f t="shared" si="26"/>
        <v>28</v>
      </c>
      <c r="E181">
        <v>1</v>
      </c>
      <c r="F181">
        <v>3</v>
      </c>
      <c r="G181">
        <v>5</v>
      </c>
      <c r="H181">
        <v>1</v>
      </c>
      <c r="I181" s="77">
        <v>4</v>
      </c>
      <c r="J181">
        <v>5</v>
      </c>
      <c r="K181">
        <f t="shared" si="27"/>
        <v>1</v>
      </c>
      <c r="L181">
        <f t="shared" si="28"/>
        <v>3</v>
      </c>
      <c r="M181">
        <f t="shared" si="29"/>
        <v>1</v>
      </c>
      <c r="N181">
        <f t="shared" si="30"/>
        <v>1</v>
      </c>
      <c r="O181" s="77">
        <f t="shared" si="31"/>
        <v>4</v>
      </c>
      <c r="P181" s="7">
        <f t="shared" si="32"/>
        <v>1</v>
      </c>
      <c r="Q181">
        <f t="shared" si="33"/>
        <v>7</v>
      </c>
      <c r="R181" s="70" t="s">
        <v>16</v>
      </c>
    </row>
    <row r="182" spans="1:18" x14ac:dyDescent="0.3">
      <c r="A182">
        <v>27005</v>
      </c>
      <c r="B182">
        <v>0</v>
      </c>
      <c r="C182">
        <v>2000</v>
      </c>
      <c r="D182">
        <f t="shared" si="26"/>
        <v>22</v>
      </c>
      <c r="E182">
        <v>1</v>
      </c>
      <c r="F182">
        <v>4</v>
      </c>
      <c r="G182">
        <v>5</v>
      </c>
      <c r="H182">
        <v>1</v>
      </c>
      <c r="I182" s="77">
        <v>4</v>
      </c>
      <c r="J182">
        <v>3</v>
      </c>
      <c r="K182">
        <f t="shared" si="27"/>
        <v>1</v>
      </c>
      <c r="L182">
        <f t="shared" si="28"/>
        <v>2</v>
      </c>
      <c r="M182">
        <f t="shared" si="29"/>
        <v>1</v>
      </c>
      <c r="N182">
        <f t="shared" si="30"/>
        <v>1</v>
      </c>
      <c r="O182" s="77">
        <f t="shared" si="31"/>
        <v>4</v>
      </c>
      <c r="P182" s="7">
        <f t="shared" si="32"/>
        <v>3</v>
      </c>
      <c r="Q182">
        <f t="shared" si="33"/>
        <v>8</v>
      </c>
      <c r="R182" s="11">
        <v>2</v>
      </c>
    </row>
    <row r="183" spans="1:18" x14ac:dyDescent="0.3">
      <c r="A183">
        <v>27256</v>
      </c>
      <c r="B183">
        <v>0</v>
      </c>
      <c r="C183">
        <v>1999</v>
      </c>
      <c r="D183">
        <f t="shared" si="26"/>
        <v>23</v>
      </c>
      <c r="E183">
        <v>1</v>
      </c>
      <c r="F183">
        <v>3</v>
      </c>
      <c r="G183">
        <v>5</v>
      </c>
      <c r="H183">
        <v>1</v>
      </c>
      <c r="I183" s="77">
        <v>1</v>
      </c>
      <c r="J183">
        <v>5</v>
      </c>
      <c r="K183">
        <f t="shared" si="27"/>
        <v>1</v>
      </c>
      <c r="L183">
        <f t="shared" si="28"/>
        <v>3</v>
      </c>
      <c r="M183">
        <f t="shared" si="29"/>
        <v>1</v>
      </c>
      <c r="N183">
        <f t="shared" si="30"/>
        <v>1</v>
      </c>
      <c r="O183" s="77">
        <f t="shared" si="31"/>
        <v>1</v>
      </c>
      <c r="P183" s="7">
        <f t="shared" si="32"/>
        <v>1</v>
      </c>
      <c r="Q183">
        <f t="shared" si="33"/>
        <v>7</v>
      </c>
      <c r="R183" s="11">
        <v>0</v>
      </c>
    </row>
    <row r="184" spans="1:18" x14ac:dyDescent="0.3">
      <c r="A184">
        <v>27257</v>
      </c>
      <c r="B184">
        <v>0</v>
      </c>
      <c r="C184">
        <v>1999</v>
      </c>
      <c r="D184">
        <f t="shared" si="26"/>
        <v>23</v>
      </c>
      <c r="E184">
        <v>2</v>
      </c>
      <c r="F184">
        <v>4</v>
      </c>
      <c r="G184">
        <v>5</v>
      </c>
      <c r="H184">
        <v>1</v>
      </c>
      <c r="I184" s="77">
        <v>4</v>
      </c>
      <c r="J184">
        <v>4</v>
      </c>
      <c r="K184">
        <f t="shared" si="27"/>
        <v>2</v>
      </c>
      <c r="L184">
        <f t="shared" si="28"/>
        <v>2</v>
      </c>
      <c r="M184">
        <f t="shared" si="29"/>
        <v>1</v>
      </c>
      <c r="N184">
        <f t="shared" si="30"/>
        <v>1</v>
      </c>
      <c r="O184" s="77">
        <f t="shared" si="31"/>
        <v>4</v>
      </c>
      <c r="P184" s="7">
        <f t="shared" si="32"/>
        <v>2</v>
      </c>
      <c r="Q184">
        <f t="shared" si="33"/>
        <v>8</v>
      </c>
      <c r="R184" s="11">
        <v>0</v>
      </c>
    </row>
    <row r="185" spans="1:18" x14ac:dyDescent="0.3">
      <c r="A185">
        <v>27274</v>
      </c>
      <c r="B185">
        <v>0</v>
      </c>
      <c r="C185">
        <v>2002</v>
      </c>
      <c r="D185">
        <f t="shared" si="26"/>
        <v>20</v>
      </c>
      <c r="E185">
        <v>2</v>
      </c>
      <c r="F185">
        <v>4</v>
      </c>
      <c r="G185">
        <v>5</v>
      </c>
      <c r="H185">
        <v>1</v>
      </c>
      <c r="I185" s="77">
        <v>4</v>
      </c>
      <c r="J185">
        <v>3</v>
      </c>
      <c r="K185">
        <f t="shared" si="27"/>
        <v>2</v>
      </c>
      <c r="L185">
        <f t="shared" si="28"/>
        <v>2</v>
      </c>
      <c r="M185">
        <f t="shared" si="29"/>
        <v>1</v>
      </c>
      <c r="N185">
        <f t="shared" si="30"/>
        <v>1</v>
      </c>
      <c r="O185" s="77">
        <f t="shared" si="31"/>
        <v>4</v>
      </c>
      <c r="P185" s="7">
        <f t="shared" si="32"/>
        <v>3</v>
      </c>
      <c r="Q185">
        <f t="shared" si="33"/>
        <v>9</v>
      </c>
      <c r="R185" s="11">
        <v>0</v>
      </c>
    </row>
    <row r="186" spans="1:18" x14ac:dyDescent="0.3">
      <c r="A186">
        <v>27290</v>
      </c>
      <c r="B186">
        <v>0</v>
      </c>
      <c r="C186">
        <v>1971</v>
      </c>
      <c r="D186">
        <f t="shared" si="26"/>
        <v>51</v>
      </c>
      <c r="E186">
        <v>1</v>
      </c>
      <c r="F186">
        <v>2</v>
      </c>
      <c r="G186">
        <v>5</v>
      </c>
      <c r="H186">
        <v>1</v>
      </c>
      <c r="I186" s="77">
        <v>5</v>
      </c>
      <c r="J186">
        <v>3</v>
      </c>
      <c r="K186">
        <f t="shared" si="27"/>
        <v>1</v>
      </c>
      <c r="L186">
        <f t="shared" si="28"/>
        <v>4</v>
      </c>
      <c r="M186">
        <f t="shared" si="29"/>
        <v>1</v>
      </c>
      <c r="N186">
        <f t="shared" si="30"/>
        <v>1</v>
      </c>
      <c r="O186" s="77">
        <f t="shared" si="31"/>
        <v>5</v>
      </c>
      <c r="P186" s="7">
        <f t="shared" si="32"/>
        <v>3</v>
      </c>
      <c r="Q186">
        <f t="shared" si="33"/>
        <v>10</v>
      </c>
      <c r="R186" s="11">
        <v>0</v>
      </c>
    </row>
    <row r="187" spans="1:18" x14ac:dyDescent="0.3">
      <c r="A187">
        <v>27294</v>
      </c>
      <c r="B187">
        <v>0</v>
      </c>
      <c r="C187">
        <v>1989</v>
      </c>
      <c r="D187">
        <f t="shared" si="26"/>
        <v>33</v>
      </c>
      <c r="E187">
        <v>2</v>
      </c>
      <c r="F187">
        <v>1</v>
      </c>
      <c r="G187">
        <v>2</v>
      </c>
      <c r="H187">
        <v>2</v>
      </c>
      <c r="I187" s="77">
        <v>4</v>
      </c>
      <c r="J187">
        <v>3</v>
      </c>
      <c r="K187">
        <f t="shared" si="27"/>
        <v>2</v>
      </c>
      <c r="L187">
        <f t="shared" si="28"/>
        <v>5</v>
      </c>
      <c r="M187">
        <f t="shared" si="29"/>
        <v>4</v>
      </c>
      <c r="N187">
        <f t="shared" si="30"/>
        <v>2</v>
      </c>
      <c r="O187" s="77">
        <f t="shared" si="31"/>
        <v>4</v>
      </c>
      <c r="P187" s="7">
        <f t="shared" si="32"/>
        <v>3</v>
      </c>
      <c r="Q187">
        <f t="shared" si="33"/>
        <v>16</v>
      </c>
      <c r="R187" s="70"/>
    </row>
    <row r="188" spans="1:18" x14ac:dyDescent="0.3">
      <c r="A188">
        <v>27302</v>
      </c>
      <c r="B188">
        <v>0</v>
      </c>
      <c r="C188">
        <v>1989</v>
      </c>
      <c r="D188">
        <f t="shared" si="26"/>
        <v>33</v>
      </c>
      <c r="E188">
        <v>1</v>
      </c>
      <c r="F188">
        <v>5</v>
      </c>
      <c r="G188">
        <v>5</v>
      </c>
      <c r="H188">
        <v>1</v>
      </c>
      <c r="I188" s="77">
        <v>3</v>
      </c>
      <c r="J188">
        <v>5</v>
      </c>
      <c r="K188">
        <f t="shared" si="27"/>
        <v>1</v>
      </c>
      <c r="L188">
        <f t="shared" si="28"/>
        <v>1</v>
      </c>
      <c r="M188">
        <f t="shared" si="29"/>
        <v>1</v>
      </c>
      <c r="N188">
        <f t="shared" si="30"/>
        <v>1</v>
      </c>
      <c r="O188" s="77">
        <f t="shared" si="31"/>
        <v>3</v>
      </c>
      <c r="P188" s="7">
        <f t="shared" si="32"/>
        <v>1</v>
      </c>
      <c r="Q188">
        <f t="shared" si="33"/>
        <v>5</v>
      </c>
      <c r="R188" s="11">
        <v>0</v>
      </c>
    </row>
    <row r="189" spans="1:18" x14ac:dyDescent="0.3">
      <c r="A189">
        <v>27307</v>
      </c>
      <c r="B189">
        <v>0</v>
      </c>
      <c r="C189">
        <v>1984</v>
      </c>
      <c r="D189">
        <f t="shared" si="26"/>
        <v>38</v>
      </c>
      <c r="E189">
        <v>4</v>
      </c>
      <c r="F189">
        <v>3</v>
      </c>
      <c r="G189">
        <v>2</v>
      </c>
      <c r="H189">
        <v>2</v>
      </c>
      <c r="I189" s="77">
        <v>4</v>
      </c>
      <c r="J189">
        <v>3</v>
      </c>
      <c r="K189">
        <f t="shared" si="27"/>
        <v>4</v>
      </c>
      <c r="L189">
        <f t="shared" si="28"/>
        <v>3</v>
      </c>
      <c r="M189">
        <f t="shared" si="29"/>
        <v>4</v>
      </c>
      <c r="N189">
        <f t="shared" si="30"/>
        <v>2</v>
      </c>
      <c r="O189" s="77">
        <f t="shared" si="31"/>
        <v>4</v>
      </c>
      <c r="P189" s="7">
        <f t="shared" si="32"/>
        <v>3</v>
      </c>
      <c r="Q189">
        <f t="shared" si="33"/>
        <v>16</v>
      </c>
      <c r="R189" s="11">
        <v>12</v>
      </c>
    </row>
    <row r="190" spans="1:18" x14ac:dyDescent="0.3">
      <c r="A190">
        <v>27295</v>
      </c>
      <c r="B190">
        <v>0</v>
      </c>
      <c r="C190">
        <v>2003</v>
      </c>
      <c r="D190">
        <f t="shared" si="26"/>
        <v>19</v>
      </c>
      <c r="E190">
        <v>1</v>
      </c>
      <c r="F190">
        <v>3</v>
      </c>
      <c r="G190">
        <v>5</v>
      </c>
      <c r="H190">
        <v>1</v>
      </c>
      <c r="I190" s="77">
        <v>4</v>
      </c>
      <c r="J190">
        <v>4</v>
      </c>
      <c r="K190">
        <f t="shared" si="27"/>
        <v>1</v>
      </c>
      <c r="L190">
        <f t="shared" si="28"/>
        <v>3</v>
      </c>
      <c r="M190">
        <f t="shared" si="29"/>
        <v>1</v>
      </c>
      <c r="N190">
        <f t="shared" si="30"/>
        <v>1</v>
      </c>
      <c r="O190" s="77">
        <f t="shared" si="31"/>
        <v>4</v>
      </c>
      <c r="P190" s="7">
        <f t="shared" si="32"/>
        <v>2</v>
      </c>
      <c r="Q190">
        <f t="shared" si="33"/>
        <v>8</v>
      </c>
      <c r="R190" s="11">
        <v>0</v>
      </c>
    </row>
    <row r="191" spans="1:18" x14ac:dyDescent="0.3">
      <c r="A191">
        <v>27305</v>
      </c>
      <c r="B191">
        <v>0</v>
      </c>
      <c r="C191">
        <v>2002</v>
      </c>
      <c r="D191">
        <f t="shared" si="26"/>
        <v>20</v>
      </c>
      <c r="E191">
        <v>2</v>
      </c>
      <c r="F191">
        <v>3</v>
      </c>
      <c r="G191">
        <v>4</v>
      </c>
      <c r="H191">
        <v>1</v>
      </c>
      <c r="I191" s="77">
        <v>5</v>
      </c>
      <c r="J191">
        <v>5</v>
      </c>
      <c r="K191">
        <f t="shared" si="27"/>
        <v>2</v>
      </c>
      <c r="L191">
        <f t="shared" si="28"/>
        <v>3</v>
      </c>
      <c r="M191">
        <f t="shared" si="29"/>
        <v>2</v>
      </c>
      <c r="N191">
        <f t="shared" si="30"/>
        <v>1</v>
      </c>
      <c r="O191" s="77">
        <f t="shared" si="31"/>
        <v>5</v>
      </c>
      <c r="P191" s="7">
        <f t="shared" si="32"/>
        <v>1</v>
      </c>
      <c r="Q191">
        <f t="shared" si="33"/>
        <v>9</v>
      </c>
      <c r="R191" s="11">
        <v>1</v>
      </c>
    </row>
    <row r="192" spans="1:18" x14ac:dyDescent="0.3">
      <c r="A192">
        <v>27308</v>
      </c>
      <c r="B192">
        <v>0</v>
      </c>
      <c r="C192">
        <v>1991</v>
      </c>
      <c r="D192">
        <f t="shared" si="26"/>
        <v>31</v>
      </c>
      <c r="E192">
        <v>2</v>
      </c>
      <c r="F192">
        <v>4</v>
      </c>
      <c r="G192">
        <v>2</v>
      </c>
      <c r="H192">
        <v>2</v>
      </c>
      <c r="I192" s="77">
        <v>4</v>
      </c>
      <c r="J192">
        <v>4</v>
      </c>
      <c r="K192">
        <f t="shared" si="27"/>
        <v>2</v>
      </c>
      <c r="L192">
        <f t="shared" si="28"/>
        <v>2</v>
      </c>
      <c r="M192">
        <f t="shared" si="29"/>
        <v>4</v>
      </c>
      <c r="N192">
        <f t="shared" si="30"/>
        <v>2</v>
      </c>
      <c r="O192" s="77">
        <f t="shared" si="31"/>
        <v>4</v>
      </c>
      <c r="P192" s="7">
        <f t="shared" si="32"/>
        <v>2</v>
      </c>
      <c r="Q192">
        <f t="shared" si="33"/>
        <v>12</v>
      </c>
      <c r="R192" s="11">
        <v>1</v>
      </c>
    </row>
    <row r="193" spans="1:18" x14ac:dyDescent="0.3">
      <c r="A193">
        <v>27321</v>
      </c>
      <c r="B193">
        <v>0</v>
      </c>
      <c r="C193">
        <v>1980</v>
      </c>
      <c r="D193">
        <f t="shared" si="26"/>
        <v>42</v>
      </c>
      <c r="E193">
        <v>1</v>
      </c>
      <c r="F193">
        <v>1</v>
      </c>
      <c r="G193">
        <v>5</v>
      </c>
      <c r="H193">
        <v>1</v>
      </c>
      <c r="I193" s="77">
        <v>5</v>
      </c>
      <c r="J193">
        <v>5</v>
      </c>
      <c r="K193">
        <f t="shared" si="27"/>
        <v>1</v>
      </c>
      <c r="L193">
        <f t="shared" si="28"/>
        <v>5</v>
      </c>
      <c r="M193">
        <f t="shared" si="29"/>
        <v>1</v>
      </c>
      <c r="N193">
        <f t="shared" si="30"/>
        <v>1</v>
      </c>
      <c r="O193" s="77">
        <f t="shared" si="31"/>
        <v>5</v>
      </c>
      <c r="P193" s="7">
        <f t="shared" si="32"/>
        <v>1</v>
      </c>
      <c r="Q193">
        <f t="shared" si="33"/>
        <v>9</v>
      </c>
      <c r="R193" s="11">
        <v>0</v>
      </c>
    </row>
    <row r="194" spans="1:18" x14ac:dyDescent="0.3">
      <c r="A194">
        <v>27271</v>
      </c>
      <c r="B194">
        <v>1</v>
      </c>
      <c r="C194">
        <v>1990</v>
      </c>
      <c r="D194">
        <f t="shared" si="26"/>
        <v>32</v>
      </c>
      <c r="E194">
        <v>1</v>
      </c>
      <c r="F194">
        <v>4</v>
      </c>
      <c r="G194">
        <v>4</v>
      </c>
      <c r="H194">
        <v>1</v>
      </c>
      <c r="I194" s="77">
        <v>4</v>
      </c>
      <c r="J194">
        <v>1</v>
      </c>
      <c r="K194">
        <f t="shared" si="27"/>
        <v>1</v>
      </c>
      <c r="L194">
        <f t="shared" si="28"/>
        <v>2</v>
      </c>
      <c r="M194">
        <f t="shared" si="29"/>
        <v>2</v>
      </c>
      <c r="N194">
        <f t="shared" si="30"/>
        <v>1</v>
      </c>
      <c r="O194" s="77">
        <f t="shared" si="31"/>
        <v>4</v>
      </c>
      <c r="P194" s="7">
        <f t="shared" si="32"/>
        <v>5</v>
      </c>
      <c r="Q194">
        <f t="shared" si="33"/>
        <v>11</v>
      </c>
      <c r="R194" s="11">
        <v>0</v>
      </c>
    </row>
    <row r="195" spans="1:18" x14ac:dyDescent="0.3">
      <c r="A195">
        <v>27086</v>
      </c>
      <c r="B195">
        <v>0</v>
      </c>
      <c r="C195">
        <v>2000</v>
      </c>
      <c r="D195">
        <f t="shared" si="26"/>
        <v>22</v>
      </c>
      <c r="E195">
        <v>1</v>
      </c>
      <c r="F195">
        <v>3</v>
      </c>
      <c r="G195">
        <v>5</v>
      </c>
      <c r="H195">
        <v>1</v>
      </c>
      <c r="I195" s="77">
        <v>4</v>
      </c>
      <c r="J195">
        <v>5</v>
      </c>
      <c r="K195">
        <f t="shared" si="27"/>
        <v>1</v>
      </c>
      <c r="L195">
        <f t="shared" si="28"/>
        <v>3</v>
      </c>
      <c r="M195">
        <f t="shared" si="29"/>
        <v>1</v>
      </c>
      <c r="N195">
        <f t="shared" si="30"/>
        <v>1</v>
      </c>
      <c r="O195" s="77">
        <f t="shared" si="31"/>
        <v>4</v>
      </c>
      <c r="P195" s="7">
        <f t="shared" si="32"/>
        <v>1</v>
      </c>
      <c r="Q195">
        <f t="shared" si="33"/>
        <v>7</v>
      </c>
      <c r="R195" s="11">
        <v>0</v>
      </c>
    </row>
    <row r="196" spans="1:18" x14ac:dyDescent="0.3">
      <c r="A196">
        <v>27242</v>
      </c>
      <c r="B196">
        <v>0</v>
      </c>
      <c r="C196">
        <v>1997</v>
      </c>
      <c r="D196">
        <f t="shared" ref="D196:D259" si="34">2022-C196</f>
        <v>25</v>
      </c>
      <c r="E196">
        <v>4</v>
      </c>
      <c r="F196">
        <v>3</v>
      </c>
      <c r="G196">
        <v>3</v>
      </c>
      <c r="H196">
        <v>4</v>
      </c>
      <c r="I196" s="77">
        <v>5</v>
      </c>
      <c r="J196">
        <v>3</v>
      </c>
      <c r="K196">
        <f t="shared" si="27"/>
        <v>4</v>
      </c>
      <c r="L196">
        <f t="shared" si="28"/>
        <v>3</v>
      </c>
      <c r="M196">
        <f t="shared" si="29"/>
        <v>3</v>
      </c>
      <c r="N196">
        <f t="shared" si="30"/>
        <v>4</v>
      </c>
      <c r="O196" s="77">
        <f t="shared" si="31"/>
        <v>5</v>
      </c>
      <c r="P196" s="7">
        <f t="shared" si="32"/>
        <v>3</v>
      </c>
      <c r="Q196">
        <f t="shared" si="33"/>
        <v>17</v>
      </c>
      <c r="R196" s="11">
        <v>15</v>
      </c>
    </row>
    <row r="197" spans="1:18" x14ac:dyDescent="0.3">
      <c r="A197">
        <v>27334</v>
      </c>
      <c r="B197">
        <v>0</v>
      </c>
      <c r="C197">
        <v>1999</v>
      </c>
      <c r="D197">
        <f t="shared" si="34"/>
        <v>23</v>
      </c>
      <c r="E197">
        <v>2</v>
      </c>
      <c r="F197">
        <v>4</v>
      </c>
      <c r="G197">
        <v>4</v>
      </c>
      <c r="H197">
        <v>2</v>
      </c>
      <c r="I197" s="77">
        <v>3</v>
      </c>
      <c r="J197">
        <v>4</v>
      </c>
      <c r="K197">
        <f t="shared" ref="K197:K260" si="35">E197</f>
        <v>2</v>
      </c>
      <c r="L197">
        <f t="shared" ref="L197:L260" si="36">6-F197</f>
        <v>2</v>
      </c>
      <c r="M197">
        <f t="shared" ref="M197:M260" si="37">6-G197</f>
        <v>2</v>
      </c>
      <c r="N197">
        <f t="shared" ref="N197:N260" si="38">H197</f>
        <v>2</v>
      </c>
      <c r="O197" s="77">
        <f t="shared" ref="O197:O260" si="39">I197</f>
        <v>3</v>
      </c>
      <c r="P197" s="7">
        <f t="shared" ref="P197:P260" si="40">6-J197</f>
        <v>2</v>
      </c>
      <c r="Q197">
        <f t="shared" ref="Q197:Q260" si="41">SUM(K197,L197,M197,N197,P197)</f>
        <v>10</v>
      </c>
      <c r="R197" s="70" t="s">
        <v>16</v>
      </c>
    </row>
    <row r="198" spans="1:18" x14ac:dyDescent="0.3">
      <c r="A198">
        <v>27238</v>
      </c>
      <c r="B198">
        <v>0</v>
      </c>
      <c r="C198">
        <v>1995</v>
      </c>
      <c r="D198">
        <f t="shared" si="34"/>
        <v>27</v>
      </c>
      <c r="E198">
        <v>1</v>
      </c>
      <c r="F198">
        <v>5</v>
      </c>
      <c r="G198">
        <v>5</v>
      </c>
      <c r="H198">
        <v>1</v>
      </c>
      <c r="I198" s="77">
        <v>1</v>
      </c>
      <c r="J198">
        <v>4</v>
      </c>
      <c r="K198">
        <f t="shared" si="35"/>
        <v>1</v>
      </c>
      <c r="L198">
        <f t="shared" si="36"/>
        <v>1</v>
      </c>
      <c r="M198">
        <f t="shared" si="37"/>
        <v>1</v>
      </c>
      <c r="N198">
        <f t="shared" si="38"/>
        <v>1</v>
      </c>
      <c r="O198" s="77">
        <f t="shared" si="39"/>
        <v>1</v>
      </c>
      <c r="P198" s="7">
        <f t="shared" si="40"/>
        <v>2</v>
      </c>
      <c r="Q198">
        <f t="shared" si="41"/>
        <v>6</v>
      </c>
      <c r="R198" s="11">
        <v>0</v>
      </c>
    </row>
    <row r="199" spans="1:18" x14ac:dyDescent="0.3">
      <c r="A199">
        <v>27340</v>
      </c>
      <c r="B199">
        <v>0</v>
      </c>
      <c r="C199">
        <v>2000</v>
      </c>
      <c r="D199">
        <f t="shared" si="34"/>
        <v>22</v>
      </c>
      <c r="E199">
        <v>1</v>
      </c>
      <c r="F199">
        <v>3</v>
      </c>
      <c r="G199">
        <v>4</v>
      </c>
      <c r="H199">
        <v>3</v>
      </c>
      <c r="I199" s="77">
        <v>1</v>
      </c>
      <c r="J199">
        <v>1</v>
      </c>
      <c r="K199">
        <f t="shared" si="35"/>
        <v>1</v>
      </c>
      <c r="L199">
        <f t="shared" si="36"/>
        <v>3</v>
      </c>
      <c r="M199">
        <f t="shared" si="37"/>
        <v>2</v>
      </c>
      <c r="N199">
        <f t="shared" si="38"/>
        <v>3</v>
      </c>
      <c r="O199" s="77">
        <f t="shared" si="39"/>
        <v>1</v>
      </c>
      <c r="P199" s="7">
        <f t="shared" si="40"/>
        <v>5</v>
      </c>
      <c r="Q199">
        <f t="shared" si="41"/>
        <v>14</v>
      </c>
      <c r="R199" s="70" t="s">
        <v>16</v>
      </c>
    </row>
    <row r="200" spans="1:18" x14ac:dyDescent="0.3">
      <c r="A200">
        <v>27350</v>
      </c>
      <c r="B200">
        <v>1</v>
      </c>
      <c r="C200">
        <v>2001</v>
      </c>
      <c r="D200">
        <f t="shared" si="34"/>
        <v>21</v>
      </c>
      <c r="E200">
        <v>1</v>
      </c>
      <c r="F200">
        <v>2</v>
      </c>
      <c r="G200">
        <v>5</v>
      </c>
      <c r="H200">
        <v>1</v>
      </c>
      <c r="I200" s="77">
        <v>4</v>
      </c>
      <c r="J200">
        <v>5</v>
      </c>
      <c r="K200">
        <f t="shared" si="35"/>
        <v>1</v>
      </c>
      <c r="L200">
        <f t="shared" si="36"/>
        <v>4</v>
      </c>
      <c r="M200">
        <f t="shared" si="37"/>
        <v>1</v>
      </c>
      <c r="N200">
        <f t="shared" si="38"/>
        <v>1</v>
      </c>
      <c r="O200" s="77">
        <f t="shared" si="39"/>
        <v>4</v>
      </c>
      <c r="P200" s="7">
        <f t="shared" si="40"/>
        <v>1</v>
      </c>
      <c r="Q200">
        <f t="shared" si="41"/>
        <v>8</v>
      </c>
      <c r="R200" s="11">
        <v>0</v>
      </c>
    </row>
    <row r="201" spans="1:18" x14ac:dyDescent="0.3">
      <c r="A201">
        <v>27351</v>
      </c>
      <c r="B201">
        <v>1</v>
      </c>
      <c r="C201">
        <v>1981</v>
      </c>
      <c r="D201">
        <f t="shared" si="34"/>
        <v>41</v>
      </c>
      <c r="E201">
        <v>1</v>
      </c>
      <c r="F201">
        <v>5</v>
      </c>
      <c r="G201">
        <v>5</v>
      </c>
      <c r="H201">
        <v>2</v>
      </c>
      <c r="I201" s="77">
        <v>5</v>
      </c>
      <c r="J201">
        <v>1</v>
      </c>
      <c r="K201">
        <f t="shared" si="35"/>
        <v>1</v>
      </c>
      <c r="L201">
        <f t="shared" si="36"/>
        <v>1</v>
      </c>
      <c r="M201">
        <f t="shared" si="37"/>
        <v>1</v>
      </c>
      <c r="N201">
        <f t="shared" si="38"/>
        <v>2</v>
      </c>
      <c r="O201" s="77">
        <f t="shared" si="39"/>
        <v>5</v>
      </c>
      <c r="P201" s="7">
        <f t="shared" si="40"/>
        <v>5</v>
      </c>
      <c r="Q201">
        <f t="shared" si="41"/>
        <v>10</v>
      </c>
      <c r="R201" s="11">
        <v>0</v>
      </c>
    </row>
    <row r="202" spans="1:18" x14ac:dyDescent="0.3">
      <c r="A202">
        <v>27365</v>
      </c>
      <c r="B202">
        <v>0</v>
      </c>
      <c r="C202">
        <v>2005</v>
      </c>
      <c r="D202">
        <f t="shared" si="34"/>
        <v>17</v>
      </c>
      <c r="E202">
        <v>5</v>
      </c>
      <c r="F202">
        <v>2</v>
      </c>
      <c r="G202">
        <v>3</v>
      </c>
      <c r="H202">
        <v>4</v>
      </c>
      <c r="I202" s="77">
        <v>1</v>
      </c>
      <c r="J202">
        <v>3</v>
      </c>
      <c r="K202">
        <f t="shared" si="35"/>
        <v>5</v>
      </c>
      <c r="L202">
        <f t="shared" si="36"/>
        <v>4</v>
      </c>
      <c r="M202">
        <f t="shared" si="37"/>
        <v>3</v>
      </c>
      <c r="N202">
        <f t="shared" si="38"/>
        <v>4</v>
      </c>
      <c r="O202" s="77">
        <f t="shared" si="39"/>
        <v>1</v>
      </c>
      <c r="P202" s="7">
        <f t="shared" si="40"/>
        <v>3</v>
      </c>
      <c r="Q202">
        <f t="shared" si="41"/>
        <v>19</v>
      </c>
      <c r="R202" s="11">
        <v>0</v>
      </c>
    </row>
    <row r="203" spans="1:18" x14ac:dyDescent="0.3">
      <c r="A203">
        <v>27349</v>
      </c>
      <c r="B203">
        <v>1</v>
      </c>
      <c r="C203">
        <v>2002</v>
      </c>
      <c r="D203">
        <f t="shared" si="34"/>
        <v>20</v>
      </c>
      <c r="E203">
        <v>1</v>
      </c>
      <c r="F203">
        <v>3</v>
      </c>
      <c r="G203">
        <v>5</v>
      </c>
      <c r="H203">
        <v>1</v>
      </c>
      <c r="I203" s="77">
        <v>2</v>
      </c>
      <c r="J203">
        <v>4</v>
      </c>
      <c r="K203">
        <f t="shared" si="35"/>
        <v>1</v>
      </c>
      <c r="L203">
        <f t="shared" si="36"/>
        <v>3</v>
      </c>
      <c r="M203">
        <f t="shared" si="37"/>
        <v>1</v>
      </c>
      <c r="N203">
        <f t="shared" si="38"/>
        <v>1</v>
      </c>
      <c r="O203" s="77">
        <f t="shared" si="39"/>
        <v>2</v>
      </c>
      <c r="P203" s="7">
        <f t="shared" si="40"/>
        <v>2</v>
      </c>
      <c r="Q203">
        <f t="shared" si="41"/>
        <v>8</v>
      </c>
      <c r="R203" s="11">
        <v>0</v>
      </c>
    </row>
    <row r="204" spans="1:18" x14ac:dyDescent="0.3">
      <c r="A204">
        <v>27386</v>
      </c>
      <c r="B204">
        <v>0</v>
      </c>
      <c r="C204">
        <v>1994</v>
      </c>
      <c r="D204">
        <f t="shared" si="34"/>
        <v>28</v>
      </c>
      <c r="E204">
        <v>1</v>
      </c>
      <c r="F204">
        <v>4</v>
      </c>
      <c r="G204">
        <v>5</v>
      </c>
      <c r="H204">
        <v>1</v>
      </c>
      <c r="I204" s="77">
        <v>4</v>
      </c>
      <c r="J204">
        <v>4</v>
      </c>
      <c r="K204">
        <f t="shared" si="35"/>
        <v>1</v>
      </c>
      <c r="L204">
        <f t="shared" si="36"/>
        <v>2</v>
      </c>
      <c r="M204">
        <f t="shared" si="37"/>
        <v>1</v>
      </c>
      <c r="N204">
        <f t="shared" si="38"/>
        <v>1</v>
      </c>
      <c r="O204" s="77">
        <f t="shared" si="39"/>
        <v>4</v>
      </c>
      <c r="P204" s="7">
        <f t="shared" si="40"/>
        <v>2</v>
      </c>
      <c r="Q204">
        <f t="shared" si="41"/>
        <v>7</v>
      </c>
      <c r="R204" s="11">
        <v>0</v>
      </c>
    </row>
    <row r="205" spans="1:18" x14ac:dyDescent="0.3">
      <c r="A205">
        <v>27392</v>
      </c>
      <c r="B205">
        <v>0</v>
      </c>
      <c r="C205">
        <v>1992</v>
      </c>
      <c r="D205">
        <f t="shared" si="34"/>
        <v>30</v>
      </c>
      <c r="E205">
        <v>3</v>
      </c>
      <c r="F205">
        <v>2</v>
      </c>
      <c r="G205">
        <v>3</v>
      </c>
      <c r="H205">
        <v>3</v>
      </c>
      <c r="I205" s="77">
        <v>3</v>
      </c>
      <c r="J205">
        <v>5</v>
      </c>
      <c r="K205">
        <f t="shared" si="35"/>
        <v>3</v>
      </c>
      <c r="L205">
        <f t="shared" si="36"/>
        <v>4</v>
      </c>
      <c r="M205">
        <f t="shared" si="37"/>
        <v>3</v>
      </c>
      <c r="N205">
        <f t="shared" si="38"/>
        <v>3</v>
      </c>
      <c r="O205" s="77">
        <f t="shared" si="39"/>
        <v>3</v>
      </c>
      <c r="P205" s="7">
        <f t="shared" si="40"/>
        <v>1</v>
      </c>
      <c r="Q205">
        <f t="shared" si="41"/>
        <v>14</v>
      </c>
      <c r="R205" s="11">
        <v>6</v>
      </c>
    </row>
    <row r="206" spans="1:18" x14ac:dyDescent="0.3">
      <c r="A206">
        <v>27346</v>
      </c>
      <c r="B206">
        <v>0</v>
      </c>
      <c r="C206">
        <v>1998</v>
      </c>
      <c r="D206">
        <f t="shared" si="34"/>
        <v>24</v>
      </c>
      <c r="E206">
        <v>1</v>
      </c>
      <c r="F206">
        <v>1</v>
      </c>
      <c r="G206">
        <v>3</v>
      </c>
      <c r="H206">
        <v>2</v>
      </c>
      <c r="I206" s="77">
        <v>5</v>
      </c>
      <c r="J206">
        <v>1</v>
      </c>
      <c r="K206">
        <f t="shared" si="35"/>
        <v>1</v>
      </c>
      <c r="L206">
        <f t="shared" si="36"/>
        <v>5</v>
      </c>
      <c r="M206">
        <f t="shared" si="37"/>
        <v>3</v>
      </c>
      <c r="N206">
        <f t="shared" si="38"/>
        <v>2</v>
      </c>
      <c r="O206" s="77">
        <f t="shared" si="39"/>
        <v>5</v>
      </c>
      <c r="P206" s="7">
        <f t="shared" si="40"/>
        <v>5</v>
      </c>
      <c r="Q206">
        <f t="shared" si="41"/>
        <v>16</v>
      </c>
      <c r="R206" s="11">
        <v>0</v>
      </c>
    </row>
    <row r="207" spans="1:18" x14ac:dyDescent="0.3">
      <c r="A207">
        <v>27404</v>
      </c>
      <c r="B207">
        <v>0</v>
      </c>
      <c r="C207">
        <v>1991</v>
      </c>
      <c r="D207">
        <f t="shared" si="34"/>
        <v>31</v>
      </c>
      <c r="E207">
        <v>2</v>
      </c>
      <c r="F207">
        <v>4</v>
      </c>
      <c r="G207">
        <v>5</v>
      </c>
      <c r="H207">
        <v>1</v>
      </c>
      <c r="I207" s="77">
        <v>5</v>
      </c>
      <c r="J207">
        <v>5</v>
      </c>
      <c r="K207">
        <f t="shared" si="35"/>
        <v>2</v>
      </c>
      <c r="L207">
        <f t="shared" si="36"/>
        <v>2</v>
      </c>
      <c r="M207">
        <f t="shared" si="37"/>
        <v>1</v>
      </c>
      <c r="N207">
        <f t="shared" si="38"/>
        <v>1</v>
      </c>
      <c r="O207" s="77">
        <f t="shared" si="39"/>
        <v>5</v>
      </c>
      <c r="P207" s="7">
        <f t="shared" si="40"/>
        <v>1</v>
      </c>
      <c r="Q207">
        <f t="shared" si="41"/>
        <v>7</v>
      </c>
      <c r="R207" s="11">
        <v>0</v>
      </c>
    </row>
    <row r="208" spans="1:18" x14ac:dyDescent="0.3">
      <c r="A208">
        <v>27382</v>
      </c>
      <c r="B208">
        <v>0</v>
      </c>
      <c r="C208">
        <v>2000</v>
      </c>
      <c r="D208">
        <f t="shared" si="34"/>
        <v>22</v>
      </c>
      <c r="E208">
        <v>1</v>
      </c>
      <c r="F208">
        <v>4</v>
      </c>
      <c r="G208">
        <v>5</v>
      </c>
      <c r="H208">
        <v>1</v>
      </c>
      <c r="I208" s="77">
        <v>3</v>
      </c>
      <c r="J208">
        <v>5</v>
      </c>
      <c r="K208">
        <f t="shared" si="35"/>
        <v>1</v>
      </c>
      <c r="L208">
        <f t="shared" si="36"/>
        <v>2</v>
      </c>
      <c r="M208">
        <f t="shared" si="37"/>
        <v>1</v>
      </c>
      <c r="N208">
        <f t="shared" si="38"/>
        <v>1</v>
      </c>
      <c r="O208" s="77">
        <f t="shared" si="39"/>
        <v>3</v>
      </c>
      <c r="P208" s="7">
        <f t="shared" si="40"/>
        <v>1</v>
      </c>
      <c r="Q208">
        <f t="shared" si="41"/>
        <v>6</v>
      </c>
      <c r="R208" s="11">
        <v>0</v>
      </c>
    </row>
    <row r="209" spans="1:18" x14ac:dyDescent="0.3">
      <c r="A209">
        <v>27402</v>
      </c>
      <c r="B209">
        <v>0</v>
      </c>
      <c r="C209">
        <v>1999</v>
      </c>
      <c r="D209">
        <f t="shared" si="34"/>
        <v>23</v>
      </c>
      <c r="E209">
        <v>2</v>
      </c>
      <c r="F209">
        <v>4</v>
      </c>
      <c r="G209">
        <v>4</v>
      </c>
      <c r="H209">
        <v>2</v>
      </c>
      <c r="I209" s="77">
        <v>4</v>
      </c>
      <c r="J209">
        <v>1</v>
      </c>
      <c r="K209">
        <f t="shared" si="35"/>
        <v>2</v>
      </c>
      <c r="L209">
        <f t="shared" si="36"/>
        <v>2</v>
      </c>
      <c r="M209">
        <f t="shared" si="37"/>
        <v>2</v>
      </c>
      <c r="N209">
        <f t="shared" si="38"/>
        <v>2</v>
      </c>
      <c r="O209" s="77">
        <f t="shared" si="39"/>
        <v>4</v>
      </c>
      <c r="P209" s="7">
        <f t="shared" si="40"/>
        <v>5</v>
      </c>
      <c r="Q209">
        <f t="shared" si="41"/>
        <v>13</v>
      </c>
      <c r="R209" s="11">
        <v>1</v>
      </c>
    </row>
    <row r="210" spans="1:18" x14ac:dyDescent="0.3">
      <c r="A210">
        <v>27401</v>
      </c>
      <c r="B210">
        <v>0</v>
      </c>
      <c r="C210">
        <v>2000</v>
      </c>
      <c r="D210">
        <f t="shared" si="34"/>
        <v>22</v>
      </c>
      <c r="E210">
        <v>2</v>
      </c>
      <c r="F210">
        <v>4</v>
      </c>
      <c r="G210">
        <v>2</v>
      </c>
      <c r="H210">
        <v>2</v>
      </c>
      <c r="I210" s="77">
        <v>2</v>
      </c>
      <c r="J210">
        <v>4</v>
      </c>
      <c r="K210">
        <f t="shared" si="35"/>
        <v>2</v>
      </c>
      <c r="L210">
        <f t="shared" si="36"/>
        <v>2</v>
      </c>
      <c r="M210">
        <f t="shared" si="37"/>
        <v>4</v>
      </c>
      <c r="N210">
        <f t="shared" si="38"/>
        <v>2</v>
      </c>
      <c r="O210" s="77">
        <f t="shared" si="39"/>
        <v>2</v>
      </c>
      <c r="P210" s="7">
        <f t="shared" si="40"/>
        <v>2</v>
      </c>
      <c r="Q210">
        <f t="shared" si="41"/>
        <v>12</v>
      </c>
      <c r="R210" s="70" t="s">
        <v>16</v>
      </c>
    </row>
    <row r="211" spans="1:18" x14ac:dyDescent="0.3">
      <c r="A211">
        <v>27398</v>
      </c>
      <c r="B211">
        <v>0</v>
      </c>
      <c r="C211">
        <v>1989</v>
      </c>
      <c r="D211">
        <f t="shared" si="34"/>
        <v>33</v>
      </c>
      <c r="E211">
        <v>4</v>
      </c>
      <c r="F211">
        <v>2</v>
      </c>
      <c r="G211">
        <v>4</v>
      </c>
      <c r="H211">
        <v>3</v>
      </c>
      <c r="I211" s="77">
        <v>4</v>
      </c>
      <c r="J211">
        <v>5</v>
      </c>
      <c r="K211">
        <f t="shared" si="35"/>
        <v>4</v>
      </c>
      <c r="L211">
        <f t="shared" si="36"/>
        <v>4</v>
      </c>
      <c r="M211">
        <f t="shared" si="37"/>
        <v>2</v>
      </c>
      <c r="N211">
        <f t="shared" si="38"/>
        <v>3</v>
      </c>
      <c r="O211" s="77">
        <f t="shared" si="39"/>
        <v>4</v>
      </c>
      <c r="P211" s="7">
        <f t="shared" si="40"/>
        <v>1</v>
      </c>
      <c r="Q211">
        <f t="shared" si="41"/>
        <v>14</v>
      </c>
      <c r="R211" s="11">
        <v>0</v>
      </c>
    </row>
    <row r="212" spans="1:18" x14ac:dyDescent="0.3">
      <c r="A212">
        <v>27390</v>
      </c>
      <c r="B212">
        <v>0</v>
      </c>
      <c r="C212">
        <v>1973</v>
      </c>
      <c r="D212">
        <f t="shared" si="34"/>
        <v>49</v>
      </c>
      <c r="E212">
        <v>1</v>
      </c>
      <c r="F212">
        <v>5</v>
      </c>
      <c r="G212">
        <v>5</v>
      </c>
      <c r="H212">
        <v>1</v>
      </c>
      <c r="I212" s="77">
        <v>4</v>
      </c>
      <c r="J212">
        <v>4</v>
      </c>
      <c r="K212">
        <f t="shared" si="35"/>
        <v>1</v>
      </c>
      <c r="L212">
        <f t="shared" si="36"/>
        <v>1</v>
      </c>
      <c r="M212">
        <f t="shared" si="37"/>
        <v>1</v>
      </c>
      <c r="N212">
        <f t="shared" si="38"/>
        <v>1</v>
      </c>
      <c r="O212" s="77">
        <f t="shared" si="39"/>
        <v>4</v>
      </c>
      <c r="P212" s="7">
        <f t="shared" si="40"/>
        <v>2</v>
      </c>
      <c r="Q212">
        <f t="shared" si="41"/>
        <v>6</v>
      </c>
      <c r="R212" s="11">
        <v>0</v>
      </c>
    </row>
    <row r="213" spans="1:18" x14ac:dyDescent="0.3">
      <c r="A213">
        <v>27433</v>
      </c>
      <c r="B213">
        <v>0</v>
      </c>
      <c r="C213">
        <v>1996</v>
      </c>
      <c r="D213">
        <f t="shared" si="34"/>
        <v>26</v>
      </c>
      <c r="E213">
        <v>4</v>
      </c>
      <c r="F213">
        <v>2</v>
      </c>
      <c r="G213">
        <v>2</v>
      </c>
      <c r="H213">
        <v>3</v>
      </c>
      <c r="I213" s="77">
        <v>5</v>
      </c>
      <c r="J213">
        <v>2</v>
      </c>
      <c r="K213">
        <f t="shared" si="35"/>
        <v>4</v>
      </c>
      <c r="L213">
        <f t="shared" si="36"/>
        <v>4</v>
      </c>
      <c r="M213">
        <f t="shared" si="37"/>
        <v>4</v>
      </c>
      <c r="N213">
        <f t="shared" si="38"/>
        <v>3</v>
      </c>
      <c r="O213" s="77">
        <f t="shared" si="39"/>
        <v>5</v>
      </c>
      <c r="P213" s="7">
        <f t="shared" si="40"/>
        <v>4</v>
      </c>
      <c r="Q213">
        <f t="shared" si="41"/>
        <v>19</v>
      </c>
      <c r="R213" s="70" t="s">
        <v>16</v>
      </c>
    </row>
    <row r="214" spans="1:18" x14ac:dyDescent="0.3">
      <c r="A214">
        <v>27231</v>
      </c>
      <c r="B214">
        <v>0</v>
      </c>
      <c r="C214">
        <v>1998</v>
      </c>
      <c r="D214">
        <f t="shared" si="34"/>
        <v>24</v>
      </c>
      <c r="E214">
        <v>1</v>
      </c>
      <c r="F214">
        <v>2</v>
      </c>
      <c r="G214">
        <v>5</v>
      </c>
      <c r="H214">
        <v>1</v>
      </c>
      <c r="I214" s="77">
        <v>4</v>
      </c>
      <c r="J214">
        <v>5</v>
      </c>
      <c r="K214">
        <f t="shared" si="35"/>
        <v>1</v>
      </c>
      <c r="L214">
        <f t="shared" si="36"/>
        <v>4</v>
      </c>
      <c r="M214">
        <f t="shared" si="37"/>
        <v>1</v>
      </c>
      <c r="N214">
        <f t="shared" si="38"/>
        <v>1</v>
      </c>
      <c r="O214" s="77">
        <f t="shared" si="39"/>
        <v>4</v>
      </c>
      <c r="P214" s="7">
        <f t="shared" si="40"/>
        <v>1</v>
      </c>
      <c r="Q214">
        <f t="shared" si="41"/>
        <v>8</v>
      </c>
      <c r="R214" s="11">
        <v>0</v>
      </c>
    </row>
    <row r="215" spans="1:18" x14ac:dyDescent="0.3">
      <c r="A215">
        <v>27440</v>
      </c>
      <c r="B215">
        <v>1</v>
      </c>
      <c r="C215">
        <v>2000</v>
      </c>
      <c r="D215">
        <f t="shared" si="34"/>
        <v>22</v>
      </c>
      <c r="E215">
        <v>1</v>
      </c>
      <c r="F215">
        <v>3</v>
      </c>
      <c r="G215">
        <v>5</v>
      </c>
      <c r="H215">
        <v>1</v>
      </c>
      <c r="I215" s="77">
        <v>5</v>
      </c>
      <c r="J215">
        <v>1</v>
      </c>
      <c r="K215">
        <f t="shared" si="35"/>
        <v>1</v>
      </c>
      <c r="L215">
        <f t="shared" si="36"/>
        <v>3</v>
      </c>
      <c r="M215">
        <f t="shared" si="37"/>
        <v>1</v>
      </c>
      <c r="N215">
        <f t="shared" si="38"/>
        <v>1</v>
      </c>
      <c r="O215" s="77">
        <f t="shared" si="39"/>
        <v>5</v>
      </c>
      <c r="P215" s="7">
        <f t="shared" si="40"/>
        <v>5</v>
      </c>
      <c r="Q215">
        <f t="shared" si="41"/>
        <v>11</v>
      </c>
      <c r="R215" s="70" t="s">
        <v>16</v>
      </c>
    </row>
    <row r="216" spans="1:18" x14ac:dyDescent="0.3">
      <c r="A216">
        <v>27449</v>
      </c>
      <c r="B216">
        <v>0</v>
      </c>
      <c r="C216">
        <v>2000</v>
      </c>
      <c r="D216">
        <f t="shared" si="34"/>
        <v>22</v>
      </c>
      <c r="E216">
        <v>2</v>
      </c>
      <c r="F216">
        <v>5</v>
      </c>
      <c r="G216">
        <v>4</v>
      </c>
      <c r="H216">
        <v>1</v>
      </c>
      <c r="I216" s="77">
        <v>4</v>
      </c>
      <c r="J216">
        <v>5</v>
      </c>
      <c r="K216">
        <f t="shared" si="35"/>
        <v>2</v>
      </c>
      <c r="L216">
        <f t="shared" si="36"/>
        <v>1</v>
      </c>
      <c r="M216">
        <f t="shared" si="37"/>
        <v>2</v>
      </c>
      <c r="N216">
        <f t="shared" si="38"/>
        <v>1</v>
      </c>
      <c r="O216" s="77">
        <f t="shared" si="39"/>
        <v>4</v>
      </c>
      <c r="P216" s="7">
        <f t="shared" si="40"/>
        <v>1</v>
      </c>
      <c r="Q216">
        <f t="shared" si="41"/>
        <v>7</v>
      </c>
      <c r="R216" s="70" t="s">
        <v>16</v>
      </c>
    </row>
    <row r="217" spans="1:18" x14ac:dyDescent="0.3">
      <c r="A217">
        <v>27431</v>
      </c>
      <c r="B217">
        <v>0</v>
      </c>
      <c r="C217">
        <v>1980</v>
      </c>
      <c r="D217">
        <f t="shared" si="34"/>
        <v>42</v>
      </c>
      <c r="E217">
        <v>3</v>
      </c>
      <c r="F217">
        <v>4</v>
      </c>
      <c r="G217">
        <v>4</v>
      </c>
      <c r="H217">
        <v>3</v>
      </c>
      <c r="I217" s="77">
        <v>5</v>
      </c>
      <c r="J217">
        <v>3</v>
      </c>
      <c r="K217">
        <f t="shared" si="35"/>
        <v>3</v>
      </c>
      <c r="L217">
        <f t="shared" si="36"/>
        <v>2</v>
      </c>
      <c r="M217">
        <f t="shared" si="37"/>
        <v>2</v>
      </c>
      <c r="N217">
        <f t="shared" si="38"/>
        <v>3</v>
      </c>
      <c r="O217" s="77">
        <f t="shared" si="39"/>
        <v>5</v>
      </c>
      <c r="P217" s="7">
        <f t="shared" si="40"/>
        <v>3</v>
      </c>
      <c r="Q217">
        <f t="shared" si="41"/>
        <v>13</v>
      </c>
      <c r="R217" s="70" t="s">
        <v>16</v>
      </c>
    </row>
    <row r="218" spans="1:18" x14ac:dyDescent="0.3">
      <c r="A218">
        <v>27460</v>
      </c>
      <c r="B218">
        <v>0</v>
      </c>
      <c r="C218">
        <v>2001</v>
      </c>
      <c r="D218">
        <f t="shared" si="34"/>
        <v>21</v>
      </c>
      <c r="E218">
        <v>3</v>
      </c>
      <c r="F218">
        <v>3</v>
      </c>
      <c r="G218">
        <v>4</v>
      </c>
      <c r="H218">
        <v>2</v>
      </c>
      <c r="I218" s="77">
        <v>5</v>
      </c>
      <c r="J218">
        <v>4</v>
      </c>
      <c r="K218">
        <f t="shared" si="35"/>
        <v>3</v>
      </c>
      <c r="L218">
        <f t="shared" si="36"/>
        <v>3</v>
      </c>
      <c r="M218">
        <f t="shared" si="37"/>
        <v>2</v>
      </c>
      <c r="N218">
        <f t="shared" si="38"/>
        <v>2</v>
      </c>
      <c r="O218" s="77">
        <f t="shared" si="39"/>
        <v>5</v>
      </c>
      <c r="P218" s="7">
        <f t="shared" si="40"/>
        <v>2</v>
      </c>
      <c r="Q218">
        <f t="shared" si="41"/>
        <v>12</v>
      </c>
      <c r="R218" s="11">
        <v>7</v>
      </c>
    </row>
    <row r="219" spans="1:18" x14ac:dyDescent="0.3">
      <c r="A219">
        <v>27463</v>
      </c>
      <c r="B219">
        <v>0</v>
      </c>
      <c r="C219">
        <v>1994</v>
      </c>
      <c r="D219">
        <f t="shared" si="34"/>
        <v>28</v>
      </c>
      <c r="E219">
        <v>4</v>
      </c>
      <c r="F219">
        <v>2</v>
      </c>
      <c r="G219">
        <v>3</v>
      </c>
      <c r="H219">
        <v>1</v>
      </c>
      <c r="I219" s="77">
        <v>5</v>
      </c>
      <c r="J219">
        <v>4</v>
      </c>
      <c r="K219">
        <f t="shared" si="35"/>
        <v>4</v>
      </c>
      <c r="L219">
        <f t="shared" si="36"/>
        <v>4</v>
      </c>
      <c r="M219">
        <f t="shared" si="37"/>
        <v>3</v>
      </c>
      <c r="N219">
        <f t="shared" si="38"/>
        <v>1</v>
      </c>
      <c r="O219" s="77">
        <f t="shared" si="39"/>
        <v>5</v>
      </c>
      <c r="P219" s="7">
        <f t="shared" si="40"/>
        <v>2</v>
      </c>
      <c r="Q219">
        <f t="shared" si="41"/>
        <v>14</v>
      </c>
      <c r="R219" s="11">
        <v>1</v>
      </c>
    </row>
    <row r="220" spans="1:18" x14ac:dyDescent="0.3">
      <c r="A220">
        <v>27471</v>
      </c>
      <c r="B220">
        <v>0</v>
      </c>
      <c r="C220">
        <v>1998</v>
      </c>
      <c r="D220">
        <f t="shared" si="34"/>
        <v>24</v>
      </c>
      <c r="E220">
        <v>2</v>
      </c>
      <c r="F220">
        <v>3</v>
      </c>
      <c r="G220">
        <v>2</v>
      </c>
      <c r="H220">
        <v>3</v>
      </c>
      <c r="I220" s="77">
        <v>3</v>
      </c>
      <c r="J220">
        <v>4</v>
      </c>
      <c r="K220">
        <f t="shared" si="35"/>
        <v>2</v>
      </c>
      <c r="L220">
        <f t="shared" si="36"/>
        <v>3</v>
      </c>
      <c r="M220">
        <f t="shared" si="37"/>
        <v>4</v>
      </c>
      <c r="N220">
        <f t="shared" si="38"/>
        <v>3</v>
      </c>
      <c r="O220" s="77">
        <f t="shared" si="39"/>
        <v>3</v>
      </c>
      <c r="P220" s="7">
        <f t="shared" si="40"/>
        <v>2</v>
      </c>
      <c r="Q220">
        <f t="shared" si="41"/>
        <v>14</v>
      </c>
      <c r="R220" s="11">
        <v>3</v>
      </c>
    </row>
    <row r="221" spans="1:18" x14ac:dyDescent="0.3">
      <c r="A221">
        <v>27479</v>
      </c>
      <c r="B221">
        <v>0</v>
      </c>
      <c r="C221">
        <v>1996</v>
      </c>
      <c r="D221">
        <f t="shared" si="34"/>
        <v>26</v>
      </c>
      <c r="E221">
        <v>1</v>
      </c>
      <c r="F221">
        <v>4</v>
      </c>
      <c r="G221">
        <v>5</v>
      </c>
      <c r="H221">
        <v>1</v>
      </c>
      <c r="I221" s="77">
        <v>4</v>
      </c>
      <c r="J221">
        <v>3</v>
      </c>
      <c r="K221">
        <f t="shared" si="35"/>
        <v>1</v>
      </c>
      <c r="L221">
        <f t="shared" si="36"/>
        <v>2</v>
      </c>
      <c r="M221">
        <f t="shared" si="37"/>
        <v>1</v>
      </c>
      <c r="N221">
        <f t="shared" si="38"/>
        <v>1</v>
      </c>
      <c r="O221" s="77">
        <f t="shared" si="39"/>
        <v>4</v>
      </c>
      <c r="P221" s="7">
        <f t="shared" si="40"/>
        <v>3</v>
      </c>
      <c r="Q221">
        <f t="shared" si="41"/>
        <v>8</v>
      </c>
      <c r="R221" s="11">
        <v>0</v>
      </c>
    </row>
    <row r="222" spans="1:18" x14ac:dyDescent="0.3">
      <c r="A222">
        <v>27483</v>
      </c>
      <c r="B222">
        <v>0</v>
      </c>
      <c r="C222">
        <v>1992</v>
      </c>
      <c r="D222">
        <f t="shared" si="34"/>
        <v>30</v>
      </c>
      <c r="E222">
        <v>1</v>
      </c>
      <c r="F222">
        <v>3</v>
      </c>
      <c r="G222">
        <v>5</v>
      </c>
      <c r="H222">
        <v>1</v>
      </c>
      <c r="I222" s="77">
        <v>5</v>
      </c>
      <c r="J222">
        <v>5</v>
      </c>
      <c r="K222">
        <f t="shared" si="35"/>
        <v>1</v>
      </c>
      <c r="L222">
        <f t="shared" si="36"/>
        <v>3</v>
      </c>
      <c r="M222">
        <f t="shared" si="37"/>
        <v>1</v>
      </c>
      <c r="N222">
        <f t="shared" si="38"/>
        <v>1</v>
      </c>
      <c r="O222" s="77">
        <f t="shared" si="39"/>
        <v>5</v>
      </c>
      <c r="P222" s="7">
        <f t="shared" si="40"/>
        <v>1</v>
      </c>
      <c r="Q222">
        <f t="shared" si="41"/>
        <v>7</v>
      </c>
      <c r="R222" s="11">
        <v>0</v>
      </c>
    </row>
    <row r="223" spans="1:18" x14ac:dyDescent="0.3">
      <c r="A223">
        <v>27486</v>
      </c>
      <c r="B223">
        <v>1</v>
      </c>
      <c r="C223">
        <v>1975</v>
      </c>
      <c r="D223">
        <f t="shared" si="34"/>
        <v>47</v>
      </c>
      <c r="E223">
        <v>4</v>
      </c>
      <c r="F223">
        <v>2</v>
      </c>
      <c r="G223">
        <v>2</v>
      </c>
      <c r="H223">
        <v>2</v>
      </c>
      <c r="I223" s="77">
        <v>4</v>
      </c>
      <c r="J223">
        <v>4</v>
      </c>
      <c r="K223">
        <f t="shared" si="35"/>
        <v>4</v>
      </c>
      <c r="L223">
        <f t="shared" si="36"/>
        <v>4</v>
      </c>
      <c r="M223">
        <f t="shared" si="37"/>
        <v>4</v>
      </c>
      <c r="N223">
        <f t="shared" si="38"/>
        <v>2</v>
      </c>
      <c r="O223" s="77">
        <f t="shared" si="39"/>
        <v>4</v>
      </c>
      <c r="P223" s="7">
        <f t="shared" si="40"/>
        <v>2</v>
      </c>
      <c r="Q223">
        <f t="shared" si="41"/>
        <v>16</v>
      </c>
      <c r="R223" s="11">
        <v>0</v>
      </c>
    </row>
    <row r="224" spans="1:18" x14ac:dyDescent="0.3">
      <c r="A224">
        <v>27495</v>
      </c>
      <c r="B224">
        <v>0</v>
      </c>
      <c r="C224">
        <v>1996</v>
      </c>
      <c r="D224">
        <f t="shared" si="34"/>
        <v>26</v>
      </c>
      <c r="E224">
        <v>3</v>
      </c>
      <c r="F224">
        <v>3</v>
      </c>
      <c r="G224">
        <v>4</v>
      </c>
      <c r="H224">
        <v>3</v>
      </c>
      <c r="I224" s="77">
        <v>4</v>
      </c>
      <c r="J224">
        <v>2</v>
      </c>
      <c r="K224">
        <f t="shared" si="35"/>
        <v>3</v>
      </c>
      <c r="L224">
        <f t="shared" si="36"/>
        <v>3</v>
      </c>
      <c r="M224">
        <f t="shared" si="37"/>
        <v>2</v>
      </c>
      <c r="N224">
        <f t="shared" si="38"/>
        <v>3</v>
      </c>
      <c r="O224" s="77">
        <f t="shared" si="39"/>
        <v>4</v>
      </c>
      <c r="P224" s="7">
        <f t="shared" si="40"/>
        <v>4</v>
      </c>
      <c r="Q224">
        <f t="shared" si="41"/>
        <v>15</v>
      </c>
      <c r="R224" s="11">
        <v>3</v>
      </c>
    </row>
    <row r="225" spans="1:18" x14ac:dyDescent="0.3">
      <c r="A225">
        <v>27510</v>
      </c>
      <c r="B225">
        <v>0</v>
      </c>
      <c r="C225">
        <v>1994</v>
      </c>
      <c r="D225">
        <f t="shared" si="34"/>
        <v>28</v>
      </c>
      <c r="E225">
        <v>2</v>
      </c>
      <c r="F225">
        <v>4</v>
      </c>
      <c r="G225">
        <v>4</v>
      </c>
      <c r="H225">
        <v>3</v>
      </c>
      <c r="I225" s="77">
        <v>4</v>
      </c>
      <c r="J225">
        <v>5</v>
      </c>
      <c r="K225">
        <f t="shared" si="35"/>
        <v>2</v>
      </c>
      <c r="L225">
        <f t="shared" si="36"/>
        <v>2</v>
      </c>
      <c r="M225">
        <f t="shared" si="37"/>
        <v>2</v>
      </c>
      <c r="N225">
        <f t="shared" si="38"/>
        <v>3</v>
      </c>
      <c r="O225" s="77">
        <f t="shared" si="39"/>
        <v>4</v>
      </c>
      <c r="P225" s="7">
        <f t="shared" si="40"/>
        <v>1</v>
      </c>
      <c r="Q225">
        <f t="shared" si="41"/>
        <v>10</v>
      </c>
      <c r="R225" s="11">
        <v>1</v>
      </c>
    </row>
    <row r="226" spans="1:18" x14ac:dyDescent="0.3">
      <c r="A226">
        <v>26526</v>
      </c>
      <c r="B226">
        <v>0</v>
      </c>
      <c r="C226">
        <v>2000</v>
      </c>
      <c r="D226">
        <f t="shared" si="34"/>
        <v>22</v>
      </c>
      <c r="E226">
        <v>1</v>
      </c>
      <c r="F226">
        <v>2</v>
      </c>
      <c r="G226">
        <v>5</v>
      </c>
      <c r="H226">
        <v>1</v>
      </c>
      <c r="I226" s="77">
        <v>4</v>
      </c>
      <c r="J226">
        <v>5</v>
      </c>
      <c r="K226">
        <f t="shared" si="35"/>
        <v>1</v>
      </c>
      <c r="L226">
        <f t="shared" si="36"/>
        <v>4</v>
      </c>
      <c r="M226">
        <f t="shared" si="37"/>
        <v>1</v>
      </c>
      <c r="N226">
        <f t="shared" si="38"/>
        <v>1</v>
      </c>
      <c r="O226" s="77">
        <f t="shared" si="39"/>
        <v>4</v>
      </c>
      <c r="P226" s="7">
        <f t="shared" si="40"/>
        <v>1</v>
      </c>
      <c r="Q226">
        <f t="shared" si="41"/>
        <v>8</v>
      </c>
      <c r="R226" s="11">
        <v>0</v>
      </c>
    </row>
    <row r="227" spans="1:18" x14ac:dyDescent="0.3">
      <c r="A227">
        <v>27511</v>
      </c>
      <c r="B227">
        <v>0</v>
      </c>
      <c r="C227">
        <v>2002</v>
      </c>
      <c r="D227">
        <f t="shared" si="34"/>
        <v>20</v>
      </c>
      <c r="E227">
        <v>2</v>
      </c>
      <c r="F227">
        <v>2</v>
      </c>
      <c r="G227">
        <v>4</v>
      </c>
      <c r="H227">
        <v>1</v>
      </c>
      <c r="I227" s="77">
        <v>2</v>
      </c>
      <c r="J227">
        <v>5</v>
      </c>
      <c r="K227">
        <f t="shared" si="35"/>
        <v>2</v>
      </c>
      <c r="L227">
        <f t="shared" si="36"/>
        <v>4</v>
      </c>
      <c r="M227">
        <f t="shared" si="37"/>
        <v>2</v>
      </c>
      <c r="N227">
        <f t="shared" si="38"/>
        <v>1</v>
      </c>
      <c r="O227" s="77">
        <f t="shared" si="39"/>
        <v>2</v>
      </c>
      <c r="P227" s="7">
        <f t="shared" si="40"/>
        <v>1</v>
      </c>
      <c r="Q227">
        <f t="shared" si="41"/>
        <v>10</v>
      </c>
      <c r="R227" s="11">
        <v>0</v>
      </c>
    </row>
    <row r="228" spans="1:18" x14ac:dyDescent="0.3">
      <c r="A228">
        <v>27502</v>
      </c>
      <c r="B228">
        <v>0</v>
      </c>
      <c r="C228">
        <v>1977</v>
      </c>
      <c r="D228">
        <f t="shared" si="34"/>
        <v>45</v>
      </c>
      <c r="E228">
        <v>2</v>
      </c>
      <c r="F228">
        <v>2</v>
      </c>
      <c r="G228">
        <v>3</v>
      </c>
      <c r="H228">
        <v>2</v>
      </c>
      <c r="I228" s="77">
        <v>1</v>
      </c>
      <c r="J228">
        <v>2</v>
      </c>
      <c r="K228">
        <f t="shared" si="35"/>
        <v>2</v>
      </c>
      <c r="L228">
        <f t="shared" si="36"/>
        <v>4</v>
      </c>
      <c r="M228">
        <f t="shared" si="37"/>
        <v>3</v>
      </c>
      <c r="N228">
        <f t="shared" si="38"/>
        <v>2</v>
      </c>
      <c r="O228" s="77">
        <f t="shared" si="39"/>
        <v>1</v>
      </c>
      <c r="P228" s="7">
        <f t="shared" si="40"/>
        <v>4</v>
      </c>
      <c r="Q228">
        <f t="shared" si="41"/>
        <v>15</v>
      </c>
      <c r="R228" s="11">
        <v>20</v>
      </c>
    </row>
    <row r="229" spans="1:18" x14ac:dyDescent="0.3">
      <c r="A229">
        <v>27507</v>
      </c>
      <c r="B229">
        <v>0</v>
      </c>
      <c r="C229">
        <v>1996</v>
      </c>
      <c r="D229">
        <f t="shared" si="34"/>
        <v>26</v>
      </c>
      <c r="E229">
        <v>2</v>
      </c>
      <c r="F229">
        <v>2</v>
      </c>
      <c r="G229">
        <v>4</v>
      </c>
      <c r="H229">
        <v>1</v>
      </c>
      <c r="I229" s="77">
        <v>2</v>
      </c>
      <c r="J229">
        <v>4</v>
      </c>
      <c r="K229">
        <f t="shared" si="35"/>
        <v>2</v>
      </c>
      <c r="L229">
        <f t="shared" si="36"/>
        <v>4</v>
      </c>
      <c r="M229">
        <f t="shared" si="37"/>
        <v>2</v>
      </c>
      <c r="N229">
        <f t="shared" si="38"/>
        <v>1</v>
      </c>
      <c r="O229" s="77">
        <f t="shared" si="39"/>
        <v>2</v>
      </c>
      <c r="P229" s="7">
        <f t="shared" si="40"/>
        <v>2</v>
      </c>
      <c r="Q229">
        <f t="shared" si="41"/>
        <v>11</v>
      </c>
      <c r="R229" s="11">
        <v>1</v>
      </c>
    </row>
    <row r="230" spans="1:18" x14ac:dyDescent="0.3">
      <c r="A230">
        <v>27503</v>
      </c>
      <c r="B230">
        <v>0</v>
      </c>
      <c r="C230">
        <v>1977</v>
      </c>
      <c r="D230">
        <f t="shared" si="34"/>
        <v>45</v>
      </c>
      <c r="E230">
        <v>2</v>
      </c>
      <c r="F230">
        <v>4</v>
      </c>
      <c r="G230">
        <v>2</v>
      </c>
      <c r="H230">
        <v>3</v>
      </c>
      <c r="I230" s="77">
        <v>4</v>
      </c>
      <c r="J230">
        <v>3</v>
      </c>
      <c r="K230">
        <f t="shared" si="35"/>
        <v>2</v>
      </c>
      <c r="L230">
        <f t="shared" si="36"/>
        <v>2</v>
      </c>
      <c r="M230">
        <f t="shared" si="37"/>
        <v>4</v>
      </c>
      <c r="N230">
        <f t="shared" si="38"/>
        <v>3</v>
      </c>
      <c r="O230" s="77">
        <f t="shared" si="39"/>
        <v>4</v>
      </c>
      <c r="P230" s="7">
        <f t="shared" si="40"/>
        <v>3</v>
      </c>
      <c r="Q230">
        <f t="shared" si="41"/>
        <v>14</v>
      </c>
      <c r="R230" s="11">
        <v>2</v>
      </c>
    </row>
    <row r="231" spans="1:18" x14ac:dyDescent="0.3">
      <c r="A231">
        <v>27519</v>
      </c>
      <c r="B231">
        <v>1</v>
      </c>
      <c r="C231">
        <v>1993</v>
      </c>
      <c r="D231">
        <f t="shared" si="34"/>
        <v>29</v>
      </c>
      <c r="E231">
        <v>1</v>
      </c>
      <c r="F231">
        <v>2</v>
      </c>
      <c r="G231">
        <v>5</v>
      </c>
      <c r="H231">
        <v>1</v>
      </c>
      <c r="I231" s="77">
        <v>4</v>
      </c>
      <c r="J231">
        <v>3</v>
      </c>
      <c r="K231">
        <f t="shared" si="35"/>
        <v>1</v>
      </c>
      <c r="L231">
        <f t="shared" si="36"/>
        <v>4</v>
      </c>
      <c r="M231">
        <f t="shared" si="37"/>
        <v>1</v>
      </c>
      <c r="N231">
        <f t="shared" si="38"/>
        <v>1</v>
      </c>
      <c r="O231" s="77">
        <f t="shared" si="39"/>
        <v>4</v>
      </c>
      <c r="P231" s="7">
        <f t="shared" si="40"/>
        <v>3</v>
      </c>
      <c r="Q231">
        <f t="shared" si="41"/>
        <v>10</v>
      </c>
      <c r="R231" s="11">
        <v>0</v>
      </c>
    </row>
    <row r="232" spans="1:18" x14ac:dyDescent="0.3">
      <c r="A232">
        <v>27520</v>
      </c>
      <c r="B232">
        <v>1</v>
      </c>
      <c r="C232">
        <v>1978</v>
      </c>
      <c r="D232">
        <f t="shared" si="34"/>
        <v>44</v>
      </c>
      <c r="E232">
        <v>1</v>
      </c>
      <c r="F232">
        <v>4</v>
      </c>
      <c r="G232">
        <v>5</v>
      </c>
      <c r="H232">
        <v>2</v>
      </c>
      <c r="I232" s="77">
        <v>3</v>
      </c>
      <c r="J232">
        <v>5</v>
      </c>
      <c r="K232">
        <f t="shared" si="35"/>
        <v>1</v>
      </c>
      <c r="L232">
        <f t="shared" si="36"/>
        <v>2</v>
      </c>
      <c r="M232">
        <f t="shared" si="37"/>
        <v>1</v>
      </c>
      <c r="N232">
        <f t="shared" si="38"/>
        <v>2</v>
      </c>
      <c r="O232" s="77">
        <f t="shared" si="39"/>
        <v>3</v>
      </c>
      <c r="P232" s="7">
        <f t="shared" si="40"/>
        <v>1</v>
      </c>
      <c r="Q232">
        <f t="shared" si="41"/>
        <v>7</v>
      </c>
      <c r="R232" s="11">
        <v>0</v>
      </c>
    </row>
    <row r="233" spans="1:18" x14ac:dyDescent="0.3">
      <c r="A233">
        <v>27513</v>
      </c>
      <c r="B233">
        <v>0</v>
      </c>
      <c r="C233">
        <v>1997</v>
      </c>
      <c r="D233">
        <f t="shared" si="34"/>
        <v>25</v>
      </c>
      <c r="E233">
        <v>2</v>
      </c>
      <c r="F233">
        <v>3</v>
      </c>
      <c r="G233">
        <v>3</v>
      </c>
      <c r="H233">
        <v>2</v>
      </c>
      <c r="I233" s="77">
        <v>4</v>
      </c>
      <c r="J233">
        <v>4</v>
      </c>
      <c r="K233">
        <f t="shared" si="35"/>
        <v>2</v>
      </c>
      <c r="L233">
        <f t="shared" si="36"/>
        <v>3</v>
      </c>
      <c r="M233">
        <f t="shared" si="37"/>
        <v>3</v>
      </c>
      <c r="N233">
        <f t="shared" si="38"/>
        <v>2</v>
      </c>
      <c r="O233" s="77">
        <f t="shared" si="39"/>
        <v>4</v>
      </c>
      <c r="P233" s="7">
        <f t="shared" si="40"/>
        <v>2</v>
      </c>
      <c r="Q233">
        <f t="shared" si="41"/>
        <v>12</v>
      </c>
      <c r="R233" s="11">
        <v>0</v>
      </c>
    </row>
    <row r="234" spans="1:18" x14ac:dyDescent="0.3">
      <c r="A234">
        <v>27523</v>
      </c>
      <c r="B234">
        <v>0</v>
      </c>
      <c r="C234">
        <v>1996</v>
      </c>
      <c r="D234">
        <f t="shared" si="34"/>
        <v>26</v>
      </c>
      <c r="E234">
        <v>1</v>
      </c>
      <c r="F234">
        <v>3</v>
      </c>
      <c r="G234">
        <v>5</v>
      </c>
      <c r="H234">
        <v>1</v>
      </c>
      <c r="I234" s="77">
        <v>1</v>
      </c>
      <c r="J234">
        <v>5</v>
      </c>
      <c r="K234">
        <f t="shared" si="35"/>
        <v>1</v>
      </c>
      <c r="L234">
        <f t="shared" si="36"/>
        <v>3</v>
      </c>
      <c r="M234">
        <f t="shared" si="37"/>
        <v>1</v>
      </c>
      <c r="N234">
        <f t="shared" si="38"/>
        <v>1</v>
      </c>
      <c r="O234" s="77">
        <f t="shared" si="39"/>
        <v>1</v>
      </c>
      <c r="P234" s="7">
        <f t="shared" si="40"/>
        <v>1</v>
      </c>
      <c r="Q234">
        <f t="shared" si="41"/>
        <v>7</v>
      </c>
      <c r="R234" s="11">
        <v>0</v>
      </c>
    </row>
    <row r="235" spans="1:18" x14ac:dyDescent="0.3">
      <c r="A235">
        <v>27548</v>
      </c>
      <c r="B235">
        <v>0</v>
      </c>
      <c r="C235">
        <v>1997</v>
      </c>
      <c r="D235">
        <f t="shared" si="34"/>
        <v>25</v>
      </c>
      <c r="E235">
        <v>1</v>
      </c>
      <c r="F235">
        <v>3</v>
      </c>
      <c r="G235">
        <v>4</v>
      </c>
      <c r="H235">
        <v>1</v>
      </c>
      <c r="I235" s="77">
        <v>2</v>
      </c>
      <c r="J235">
        <v>5</v>
      </c>
      <c r="K235">
        <f t="shared" si="35"/>
        <v>1</v>
      </c>
      <c r="L235">
        <f t="shared" si="36"/>
        <v>3</v>
      </c>
      <c r="M235">
        <f t="shared" si="37"/>
        <v>2</v>
      </c>
      <c r="N235">
        <f t="shared" si="38"/>
        <v>1</v>
      </c>
      <c r="O235" s="77">
        <f t="shared" si="39"/>
        <v>2</v>
      </c>
      <c r="P235" s="7">
        <f t="shared" si="40"/>
        <v>1</v>
      </c>
      <c r="Q235">
        <f t="shared" si="41"/>
        <v>8</v>
      </c>
      <c r="R235" s="11">
        <v>0</v>
      </c>
    </row>
    <row r="236" spans="1:18" x14ac:dyDescent="0.3">
      <c r="A236">
        <v>27545</v>
      </c>
      <c r="B236">
        <v>1</v>
      </c>
      <c r="C236">
        <v>1998</v>
      </c>
      <c r="D236">
        <f t="shared" si="34"/>
        <v>24</v>
      </c>
      <c r="E236">
        <v>3</v>
      </c>
      <c r="F236">
        <v>3</v>
      </c>
      <c r="G236">
        <v>1</v>
      </c>
      <c r="H236">
        <v>3</v>
      </c>
      <c r="I236" s="77">
        <v>5</v>
      </c>
      <c r="J236">
        <v>1</v>
      </c>
      <c r="K236">
        <f t="shared" si="35"/>
        <v>3</v>
      </c>
      <c r="L236">
        <f t="shared" si="36"/>
        <v>3</v>
      </c>
      <c r="M236">
        <f t="shared" si="37"/>
        <v>5</v>
      </c>
      <c r="N236">
        <f t="shared" si="38"/>
        <v>3</v>
      </c>
      <c r="O236" s="77">
        <f t="shared" si="39"/>
        <v>5</v>
      </c>
      <c r="P236" s="7">
        <f t="shared" si="40"/>
        <v>5</v>
      </c>
      <c r="Q236">
        <f t="shared" si="41"/>
        <v>19</v>
      </c>
      <c r="R236" s="11">
        <v>1</v>
      </c>
    </row>
    <row r="237" spans="1:18" x14ac:dyDescent="0.3">
      <c r="A237">
        <v>27555</v>
      </c>
      <c r="B237">
        <v>0</v>
      </c>
      <c r="C237">
        <v>1996</v>
      </c>
      <c r="D237">
        <f t="shared" si="34"/>
        <v>26</v>
      </c>
      <c r="E237">
        <v>1</v>
      </c>
      <c r="F237">
        <v>5</v>
      </c>
      <c r="G237">
        <v>5</v>
      </c>
      <c r="H237">
        <v>1</v>
      </c>
      <c r="I237" s="77">
        <v>4</v>
      </c>
      <c r="J237">
        <v>5</v>
      </c>
      <c r="K237">
        <f t="shared" si="35"/>
        <v>1</v>
      </c>
      <c r="L237">
        <f t="shared" si="36"/>
        <v>1</v>
      </c>
      <c r="M237">
        <f t="shared" si="37"/>
        <v>1</v>
      </c>
      <c r="N237">
        <f t="shared" si="38"/>
        <v>1</v>
      </c>
      <c r="O237" s="77">
        <f t="shared" si="39"/>
        <v>4</v>
      </c>
      <c r="P237" s="7">
        <f t="shared" si="40"/>
        <v>1</v>
      </c>
      <c r="Q237">
        <f t="shared" si="41"/>
        <v>5</v>
      </c>
      <c r="R237" s="11">
        <v>0</v>
      </c>
    </row>
    <row r="238" spans="1:18" x14ac:dyDescent="0.3">
      <c r="A238">
        <v>27524</v>
      </c>
      <c r="B238">
        <v>0</v>
      </c>
      <c r="C238">
        <v>1967</v>
      </c>
      <c r="D238">
        <f t="shared" si="34"/>
        <v>55</v>
      </c>
      <c r="E238">
        <v>4</v>
      </c>
      <c r="F238">
        <v>4</v>
      </c>
      <c r="G238">
        <v>2</v>
      </c>
      <c r="H238">
        <v>4</v>
      </c>
      <c r="I238" s="77">
        <v>5</v>
      </c>
      <c r="J238">
        <v>4</v>
      </c>
      <c r="K238">
        <f t="shared" si="35"/>
        <v>4</v>
      </c>
      <c r="L238">
        <f t="shared" si="36"/>
        <v>2</v>
      </c>
      <c r="M238">
        <f t="shared" si="37"/>
        <v>4</v>
      </c>
      <c r="N238">
        <f t="shared" si="38"/>
        <v>4</v>
      </c>
      <c r="O238" s="77">
        <f t="shared" si="39"/>
        <v>5</v>
      </c>
      <c r="P238" s="7">
        <f t="shared" si="40"/>
        <v>2</v>
      </c>
      <c r="Q238">
        <f t="shared" si="41"/>
        <v>16</v>
      </c>
      <c r="R238" s="11">
        <v>15</v>
      </c>
    </row>
    <row r="239" spans="1:18" x14ac:dyDescent="0.3">
      <c r="A239">
        <v>27551</v>
      </c>
      <c r="B239">
        <v>0</v>
      </c>
      <c r="C239">
        <v>1989</v>
      </c>
      <c r="D239">
        <f t="shared" si="34"/>
        <v>33</v>
      </c>
      <c r="E239">
        <v>1</v>
      </c>
      <c r="F239">
        <v>5</v>
      </c>
      <c r="G239">
        <v>5</v>
      </c>
      <c r="H239">
        <v>1</v>
      </c>
      <c r="I239" s="77">
        <v>4</v>
      </c>
      <c r="J239">
        <v>5</v>
      </c>
      <c r="K239">
        <f t="shared" si="35"/>
        <v>1</v>
      </c>
      <c r="L239">
        <f t="shared" si="36"/>
        <v>1</v>
      </c>
      <c r="M239">
        <f t="shared" si="37"/>
        <v>1</v>
      </c>
      <c r="N239">
        <f t="shared" si="38"/>
        <v>1</v>
      </c>
      <c r="O239" s="77">
        <f t="shared" si="39"/>
        <v>4</v>
      </c>
      <c r="P239" s="7">
        <f t="shared" si="40"/>
        <v>1</v>
      </c>
      <c r="Q239">
        <f t="shared" si="41"/>
        <v>5</v>
      </c>
      <c r="R239" s="11">
        <v>0</v>
      </c>
    </row>
    <row r="240" spans="1:18" x14ac:dyDescent="0.3">
      <c r="A240">
        <v>27571</v>
      </c>
      <c r="B240">
        <v>0</v>
      </c>
      <c r="C240">
        <v>1983</v>
      </c>
      <c r="D240">
        <f t="shared" si="34"/>
        <v>39</v>
      </c>
      <c r="E240">
        <v>1</v>
      </c>
      <c r="F240">
        <v>3</v>
      </c>
      <c r="G240">
        <v>5</v>
      </c>
      <c r="H240">
        <v>1</v>
      </c>
      <c r="I240" s="77">
        <v>4</v>
      </c>
      <c r="J240">
        <v>3</v>
      </c>
      <c r="K240">
        <f t="shared" si="35"/>
        <v>1</v>
      </c>
      <c r="L240">
        <f t="shared" si="36"/>
        <v>3</v>
      </c>
      <c r="M240">
        <f t="shared" si="37"/>
        <v>1</v>
      </c>
      <c r="N240">
        <f t="shared" si="38"/>
        <v>1</v>
      </c>
      <c r="O240" s="77">
        <f t="shared" si="39"/>
        <v>4</v>
      </c>
      <c r="P240" s="7">
        <f t="shared" si="40"/>
        <v>3</v>
      </c>
      <c r="Q240">
        <f t="shared" si="41"/>
        <v>9</v>
      </c>
      <c r="R240" s="11">
        <v>0</v>
      </c>
    </row>
    <row r="241" spans="1:18" x14ac:dyDescent="0.3">
      <c r="A241">
        <v>27573</v>
      </c>
      <c r="B241">
        <v>0</v>
      </c>
      <c r="C241">
        <v>1999</v>
      </c>
      <c r="D241">
        <f t="shared" si="34"/>
        <v>23</v>
      </c>
      <c r="E241">
        <v>1</v>
      </c>
      <c r="F241">
        <v>3</v>
      </c>
      <c r="G241">
        <v>4</v>
      </c>
      <c r="H241">
        <v>1</v>
      </c>
      <c r="I241" s="77">
        <v>4</v>
      </c>
      <c r="J241">
        <v>5</v>
      </c>
      <c r="K241">
        <f t="shared" si="35"/>
        <v>1</v>
      </c>
      <c r="L241">
        <f t="shared" si="36"/>
        <v>3</v>
      </c>
      <c r="M241">
        <f t="shared" si="37"/>
        <v>2</v>
      </c>
      <c r="N241">
        <f t="shared" si="38"/>
        <v>1</v>
      </c>
      <c r="O241" s="77">
        <f t="shared" si="39"/>
        <v>4</v>
      </c>
      <c r="P241" s="7">
        <f t="shared" si="40"/>
        <v>1</v>
      </c>
      <c r="Q241">
        <f t="shared" si="41"/>
        <v>8</v>
      </c>
      <c r="R241" s="70" t="s">
        <v>16</v>
      </c>
    </row>
    <row r="242" spans="1:18" x14ac:dyDescent="0.3">
      <c r="A242">
        <v>27585</v>
      </c>
      <c r="B242">
        <v>0</v>
      </c>
      <c r="C242">
        <v>2003</v>
      </c>
      <c r="D242">
        <f t="shared" si="34"/>
        <v>19</v>
      </c>
      <c r="E242">
        <v>1</v>
      </c>
      <c r="F242">
        <v>2</v>
      </c>
      <c r="G242">
        <v>4</v>
      </c>
      <c r="H242">
        <v>1</v>
      </c>
      <c r="I242" s="77">
        <v>4</v>
      </c>
      <c r="J242">
        <v>2</v>
      </c>
      <c r="K242">
        <f t="shared" si="35"/>
        <v>1</v>
      </c>
      <c r="L242">
        <f t="shared" si="36"/>
        <v>4</v>
      </c>
      <c r="M242">
        <f t="shared" si="37"/>
        <v>2</v>
      </c>
      <c r="N242">
        <f t="shared" si="38"/>
        <v>1</v>
      </c>
      <c r="O242" s="77">
        <f t="shared" si="39"/>
        <v>4</v>
      </c>
      <c r="P242" s="7">
        <f t="shared" si="40"/>
        <v>4</v>
      </c>
      <c r="Q242">
        <f t="shared" si="41"/>
        <v>12</v>
      </c>
      <c r="R242" s="11">
        <v>1</v>
      </c>
    </row>
    <row r="243" spans="1:18" x14ac:dyDescent="0.3">
      <c r="A243">
        <v>27584</v>
      </c>
      <c r="B243">
        <v>0</v>
      </c>
      <c r="C243">
        <v>1997</v>
      </c>
      <c r="D243">
        <f t="shared" si="34"/>
        <v>25</v>
      </c>
      <c r="E243">
        <v>2</v>
      </c>
      <c r="F243">
        <v>3</v>
      </c>
      <c r="G243">
        <v>4</v>
      </c>
      <c r="H243">
        <v>1</v>
      </c>
      <c r="I243" s="77">
        <v>4</v>
      </c>
      <c r="J243">
        <v>3</v>
      </c>
      <c r="K243">
        <f t="shared" si="35"/>
        <v>2</v>
      </c>
      <c r="L243">
        <f t="shared" si="36"/>
        <v>3</v>
      </c>
      <c r="M243">
        <f t="shared" si="37"/>
        <v>2</v>
      </c>
      <c r="N243">
        <f t="shared" si="38"/>
        <v>1</v>
      </c>
      <c r="O243" s="77">
        <f t="shared" si="39"/>
        <v>4</v>
      </c>
      <c r="P243" s="7">
        <f t="shared" si="40"/>
        <v>3</v>
      </c>
      <c r="Q243">
        <f t="shared" si="41"/>
        <v>11</v>
      </c>
      <c r="R243" s="11">
        <v>0</v>
      </c>
    </row>
    <row r="244" spans="1:18" x14ac:dyDescent="0.3">
      <c r="A244">
        <v>27621</v>
      </c>
      <c r="B244">
        <v>1</v>
      </c>
      <c r="C244">
        <v>1997</v>
      </c>
      <c r="D244">
        <f t="shared" si="34"/>
        <v>25</v>
      </c>
      <c r="E244">
        <v>1</v>
      </c>
      <c r="F244">
        <v>2</v>
      </c>
      <c r="G244">
        <v>4</v>
      </c>
      <c r="H244">
        <v>1</v>
      </c>
      <c r="I244" s="77">
        <v>4</v>
      </c>
      <c r="J244">
        <v>5</v>
      </c>
      <c r="K244">
        <f t="shared" si="35"/>
        <v>1</v>
      </c>
      <c r="L244">
        <f t="shared" si="36"/>
        <v>4</v>
      </c>
      <c r="M244">
        <f t="shared" si="37"/>
        <v>2</v>
      </c>
      <c r="N244">
        <f t="shared" si="38"/>
        <v>1</v>
      </c>
      <c r="O244" s="77">
        <f t="shared" si="39"/>
        <v>4</v>
      </c>
      <c r="P244" s="7">
        <f t="shared" si="40"/>
        <v>1</v>
      </c>
      <c r="Q244">
        <f t="shared" si="41"/>
        <v>9</v>
      </c>
      <c r="R244" s="11">
        <v>0</v>
      </c>
    </row>
    <row r="245" spans="1:18" x14ac:dyDescent="0.3">
      <c r="A245">
        <v>26963</v>
      </c>
      <c r="B245">
        <v>0</v>
      </c>
      <c r="C245">
        <v>1998</v>
      </c>
      <c r="D245">
        <f t="shared" si="34"/>
        <v>24</v>
      </c>
      <c r="E245">
        <v>2</v>
      </c>
      <c r="F245">
        <v>4</v>
      </c>
      <c r="G245">
        <v>4</v>
      </c>
      <c r="H245">
        <v>1</v>
      </c>
      <c r="I245" s="77">
        <v>4</v>
      </c>
      <c r="J245">
        <v>5</v>
      </c>
      <c r="K245">
        <f t="shared" si="35"/>
        <v>2</v>
      </c>
      <c r="L245">
        <f t="shared" si="36"/>
        <v>2</v>
      </c>
      <c r="M245">
        <f t="shared" si="37"/>
        <v>2</v>
      </c>
      <c r="N245">
        <f t="shared" si="38"/>
        <v>1</v>
      </c>
      <c r="O245" s="77">
        <f t="shared" si="39"/>
        <v>4</v>
      </c>
      <c r="P245" s="7">
        <f t="shared" si="40"/>
        <v>1</v>
      </c>
      <c r="Q245">
        <f t="shared" si="41"/>
        <v>8</v>
      </c>
      <c r="R245" s="11">
        <v>0</v>
      </c>
    </row>
    <row r="246" spans="1:18" x14ac:dyDescent="0.3">
      <c r="A246">
        <v>27633</v>
      </c>
      <c r="B246">
        <v>0</v>
      </c>
      <c r="C246">
        <v>2002</v>
      </c>
      <c r="D246">
        <f t="shared" si="34"/>
        <v>20</v>
      </c>
      <c r="E246">
        <v>4</v>
      </c>
      <c r="F246">
        <v>2</v>
      </c>
      <c r="G246">
        <v>1</v>
      </c>
      <c r="H246">
        <v>2</v>
      </c>
      <c r="I246" s="77">
        <v>5</v>
      </c>
      <c r="J246">
        <v>4</v>
      </c>
      <c r="K246">
        <f t="shared" si="35"/>
        <v>4</v>
      </c>
      <c r="L246">
        <f t="shared" si="36"/>
        <v>4</v>
      </c>
      <c r="M246">
        <f t="shared" si="37"/>
        <v>5</v>
      </c>
      <c r="N246">
        <f t="shared" si="38"/>
        <v>2</v>
      </c>
      <c r="O246" s="77">
        <f t="shared" si="39"/>
        <v>5</v>
      </c>
      <c r="P246" s="7">
        <f t="shared" si="40"/>
        <v>2</v>
      </c>
      <c r="Q246">
        <f t="shared" si="41"/>
        <v>17</v>
      </c>
      <c r="R246" s="11">
        <v>5</v>
      </c>
    </row>
    <row r="247" spans="1:18" x14ac:dyDescent="0.3">
      <c r="A247">
        <v>27640</v>
      </c>
      <c r="B247">
        <v>0</v>
      </c>
      <c r="C247">
        <v>1998</v>
      </c>
      <c r="D247">
        <f t="shared" si="34"/>
        <v>24</v>
      </c>
      <c r="E247">
        <v>1</v>
      </c>
      <c r="F247">
        <v>2</v>
      </c>
      <c r="G247">
        <v>5</v>
      </c>
      <c r="H247">
        <v>1</v>
      </c>
      <c r="I247" s="77">
        <v>4</v>
      </c>
      <c r="J247">
        <v>4</v>
      </c>
      <c r="K247">
        <f t="shared" si="35"/>
        <v>1</v>
      </c>
      <c r="L247">
        <f t="shared" si="36"/>
        <v>4</v>
      </c>
      <c r="M247">
        <f t="shared" si="37"/>
        <v>1</v>
      </c>
      <c r="N247">
        <f t="shared" si="38"/>
        <v>1</v>
      </c>
      <c r="O247" s="77">
        <f t="shared" si="39"/>
        <v>4</v>
      </c>
      <c r="P247" s="7">
        <f t="shared" si="40"/>
        <v>2</v>
      </c>
      <c r="Q247">
        <f t="shared" si="41"/>
        <v>9</v>
      </c>
      <c r="R247" s="70" t="s">
        <v>16</v>
      </c>
    </row>
    <row r="248" spans="1:18" x14ac:dyDescent="0.3">
      <c r="A248">
        <v>26566</v>
      </c>
      <c r="B248">
        <v>0</v>
      </c>
      <c r="C248">
        <v>1999</v>
      </c>
      <c r="D248">
        <f t="shared" si="34"/>
        <v>23</v>
      </c>
      <c r="E248">
        <v>1</v>
      </c>
      <c r="F248">
        <v>3</v>
      </c>
      <c r="G248">
        <v>5</v>
      </c>
      <c r="H248">
        <v>1</v>
      </c>
      <c r="I248" s="77">
        <v>4</v>
      </c>
      <c r="J248">
        <v>5</v>
      </c>
      <c r="K248">
        <f t="shared" si="35"/>
        <v>1</v>
      </c>
      <c r="L248">
        <f t="shared" si="36"/>
        <v>3</v>
      </c>
      <c r="M248">
        <f t="shared" si="37"/>
        <v>1</v>
      </c>
      <c r="N248">
        <f t="shared" si="38"/>
        <v>1</v>
      </c>
      <c r="O248" s="77">
        <f t="shared" si="39"/>
        <v>4</v>
      </c>
      <c r="P248" s="7">
        <f t="shared" si="40"/>
        <v>1</v>
      </c>
      <c r="Q248">
        <f t="shared" si="41"/>
        <v>7</v>
      </c>
      <c r="R248" s="11">
        <v>0</v>
      </c>
    </row>
    <row r="249" spans="1:18" x14ac:dyDescent="0.3">
      <c r="A249">
        <v>27642</v>
      </c>
      <c r="B249">
        <v>0</v>
      </c>
      <c r="C249">
        <v>1987</v>
      </c>
      <c r="D249">
        <f t="shared" si="34"/>
        <v>35</v>
      </c>
      <c r="E249">
        <v>5</v>
      </c>
      <c r="F249">
        <v>2</v>
      </c>
      <c r="G249">
        <v>3</v>
      </c>
      <c r="H249">
        <v>1</v>
      </c>
      <c r="I249" s="77">
        <v>5</v>
      </c>
      <c r="J249">
        <v>4</v>
      </c>
      <c r="K249">
        <f t="shared" si="35"/>
        <v>5</v>
      </c>
      <c r="L249">
        <f t="shared" si="36"/>
        <v>4</v>
      </c>
      <c r="M249">
        <f t="shared" si="37"/>
        <v>3</v>
      </c>
      <c r="N249">
        <f t="shared" si="38"/>
        <v>1</v>
      </c>
      <c r="O249" s="77">
        <f t="shared" si="39"/>
        <v>5</v>
      </c>
      <c r="P249" s="7">
        <f t="shared" si="40"/>
        <v>2</v>
      </c>
      <c r="Q249">
        <f t="shared" si="41"/>
        <v>15</v>
      </c>
      <c r="R249" s="11">
        <v>3</v>
      </c>
    </row>
    <row r="250" spans="1:18" x14ac:dyDescent="0.3">
      <c r="A250">
        <v>27639</v>
      </c>
      <c r="B250">
        <v>0</v>
      </c>
      <c r="C250">
        <v>1999</v>
      </c>
      <c r="D250">
        <f t="shared" si="34"/>
        <v>23</v>
      </c>
      <c r="E250">
        <v>5</v>
      </c>
      <c r="F250">
        <v>4</v>
      </c>
      <c r="G250">
        <v>1</v>
      </c>
      <c r="H250">
        <v>4</v>
      </c>
      <c r="I250" s="77">
        <v>4</v>
      </c>
      <c r="J250">
        <v>1</v>
      </c>
      <c r="K250">
        <f t="shared" si="35"/>
        <v>5</v>
      </c>
      <c r="L250">
        <f t="shared" si="36"/>
        <v>2</v>
      </c>
      <c r="M250">
        <f t="shared" si="37"/>
        <v>5</v>
      </c>
      <c r="N250">
        <f t="shared" si="38"/>
        <v>4</v>
      </c>
      <c r="O250" s="77">
        <f t="shared" si="39"/>
        <v>4</v>
      </c>
      <c r="P250" s="7">
        <f t="shared" si="40"/>
        <v>5</v>
      </c>
      <c r="Q250">
        <f t="shared" si="41"/>
        <v>21</v>
      </c>
      <c r="R250" s="70"/>
    </row>
    <row r="251" spans="1:18" x14ac:dyDescent="0.3">
      <c r="A251">
        <v>27674</v>
      </c>
      <c r="B251">
        <v>0</v>
      </c>
      <c r="C251">
        <v>1998</v>
      </c>
      <c r="D251">
        <f t="shared" si="34"/>
        <v>24</v>
      </c>
      <c r="E251">
        <v>4</v>
      </c>
      <c r="F251">
        <v>3</v>
      </c>
      <c r="G251">
        <v>2</v>
      </c>
      <c r="H251">
        <v>1</v>
      </c>
      <c r="I251" s="77">
        <v>2</v>
      </c>
      <c r="J251">
        <v>4</v>
      </c>
      <c r="K251">
        <f t="shared" si="35"/>
        <v>4</v>
      </c>
      <c r="L251">
        <f t="shared" si="36"/>
        <v>3</v>
      </c>
      <c r="M251">
        <f t="shared" si="37"/>
        <v>4</v>
      </c>
      <c r="N251">
        <f t="shared" si="38"/>
        <v>1</v>
      </c>
      <c r="O251" s="77">
        <f t="shared" si="39"/>
        <v>2</v>
      </c>
      <c r="P251" s="7">
        <f t="shared" si="40"/>
        <v>2</v>
      </c>
      <c r="Q251">
        <f t="shared" si="41"/>
        <v>14</v>
      </c>
      <c r="R251" s="70" t="s">
        <v>16</v>
      </c>
    </row>
    <row r="252" spans="1:18" x14ac:dyDescent="0.3">
      <c r="A252">
        <v>27689</v>
      </c>
      <c r="B252">
        <v>0</v>
      </c>
      <c r="C252">
        <v>1997</v>
      </c>
      <c r="D252">
        <f t="shared" si="34"/>
        <v>25</v>
      </c>
      <c r="E252">
        <v>1</v>
      </c>
      <c r="F252">
        <v>4</v>
      </c>
      <c r="G252">
        <v>5</v>
      </c>
      <c r="H252">
        <v>1</v>
      </c>
      <c r="I252" s="77">
        <v>3</v>
      </c>
      <c r="J252">
        <v>5</v>
      </c>
      <c r="K252">
        <f t="shared" si="35"/>
        <v>1</v>
      </c>
      <c r="L252">
        <f t="shared" si="36"/>
        <v>2</v>
      </c>
      <c r="M252">
        <f t="shared" si="37"/>
        <v>1</v>
      </c>
      <c r="N252">
        <f t="shared" si="38"/>
        <v>1</v>
      </c>
      <c r="O252" s="77">
        <f t="shared" si="39"/>
        <v>3</v>
      </c>
      <c r="P252" s="7">
        <f t="shared" si="40"/>
        <v>1</v>
      </c>
      <c r="Q252">
        <f t="shared" si="41"/>
        <v>6</v>
      </c>
      <c r="R252" s="11">
        <v>0</v>
      </c>
    </row>
    <row r="253" spans="1:18" x14ac:dyDescent="0.3">
      <c r="A253">
        <v>27657</v>
      </c>
      <c r="B253">
        <v>0</v>
      </c>
      <c r="C253">
        <v>2002</v>
      </c>
      <c r="D253">
        <f t="shared" si="34"/>
        <v>20</v>
      </c>
      <c r="E253">
        <v>1</v>
      </c>
      <c r="F253">
        <v>3</v>
      </c>
      <c r="G253">
        <v>3</v>
      </c>
      <c r="H253">
        <v>2</v>
      </c>
      <c r="I253" s="77">
        <v>4</v>
      </c>
      <c r="J253">
        <v>5</v>
      </c>
      <c r="K253">
        <f t="shared" si="35"/>
        <v>1</v>
      </c>
      <c r="L253">
        <f t="shared" si="36"/>
        <v>3</v>
      </c>
      <c r="M253">
        <f t="shared" si="37"/>
        <v>3</v>
      </c>
      <c r="N253">
        <f t="shared" si="38"/>
        <v>2</v>
      </c>
      <c r="O253" s="77">
        <f t="shared" si="39"/>
        <v>4</v>
      </c>
      <c r="P253" s="7">
        <f t="shared" si="40"/>
        <v>1</v>
      </c>
      <c r="Q253">
        <f t="shared" si="41"/>
        <v>10</v>
      </c>
      <c r="R253" s="11">
        <v>1</v>
      </c>
    </row>
    <row r="254" spans="1:18" x14ac:dyDescent="0.3">
      <c r="A254">
        <v>27686</v>
      </c>
      <c r="B254">
        <v>0</v>
      </c>
      <c r="C254">
        <v>2002</v>
      </c>
      <c r="D254">
        <f t="shared" si="34"/>
        <v>20</v>
      </c>
      <c r="E254">
        <v>4</v>
      </c>
      <c r="F254">
        <v>2</v>
      </c>
      <c r="G254">
        <v>2</v>
      </c>
      <c r="H254">
        <v>3</v>
      </c>
      <c r="I254" s="77">
        <v>2</v>
      </c>
      <c r="J254">
        <v>3</v>
      </c>
      <c r="K254">
        <f t="shared" si="35"/>
        <v>4</v>
      </c>
      <c r="L254">
        <f t="shared" si="36"/>
        <v>4</v>
      </c>
      <c r="M254">
        <f t="shared" si="37"/>
        <v>4</v>
      </c>
      <c r="N254">
        <f t="shared" si="38"/>
        <v>3</v>
      </c>
      <c r="O254" s="77">
        <f t="shared" si="39"/>
        <v>2</v>
      </c>
      <c r="P254" s="7">
        <f t="shared" si="40"/>
        <v>3</v>
      </c>
      <c r="Q254">
        <f t="shared" si="41"/>
        <v>18</v>
      </c>
      <c r="R254" s="70" t="s">
        <v>16</v>
      </c>
    </row>
    <row r="255" spans="1:18" x14ac:dyDescent="0.3">
      <c r="A255">
        <v>27694</v>
      </c>
      <c r="B255">
        <v>0</v>
      </c>
      <c r="C255">
        <v>1999</v>
      </c>
      <c r="D255">
        <f t="shared" si="34"/>
        <v>23</v>
      </c>
      <c r="E255">
        <v>1</v>
      </c>
      <c r="F255">
        <v>2</v>
      </c>
      <c r="G255">
        <v>5</v>
      </c>
      <c r="H255">
        <v>1</v>
      </c>
      <c r="I255" s="77">
        <v>3</v>
      </c>
      <c r="J255">
        <v>5</v>
      </c>
      <c r="K255">
        <f t="shared" si="35"/>
        <v>1</v>
      </c>
      <c r="L255">
        <f t="shared" si="36"/>
        <v>4</v>
      </c>
      <c r="M255">
        <f t="shared" si="37"/>
        <v>1</v>
      </c>
      <c r="N255">
        <f t="shared" si="38"/>
        <v>1</v>
      </c>
      <c r="O255" s="77">
        <f t="shared" si="39"/>
        <v>3</v>
      </c>
      <c r="P255" s="7">
        <f t="shared" si="40"/>
        <v>1</v>
      </c>
      <c r="Q255">
        <f t="shared" si="41"/>
        <v>8</v>
      </c>
      <c r="R255" s="11">
        <v>0</v>
      </c>
    </row>
    <row r="256" spans="1:18" x14ac:dyDescent="0.3">
      <c r="A256">
        <v>27698</v>
      </c>
      <c r="B256">
        <v>0</v>
      </c>
      <c r="C256">
        <v>1999</v>
      </c>
      <c r="D256">
        <f t="shared" si="34"/>
        <v>23</v>
      </c>
      <c r="E256">
        <v>1</v>
      </c>
      <c r="F256">
        <v>4</v>
      </c>
      <c r="G256">
        <v>5</v>
      </c>
      <c r="H256">
        <v>1</v>
      </c>
      <c r="I256" s="77">
        <v>5</v>
      </c>
      <c r="J256">
        <v>5</v>
      </c>
      <c r="K256">
        <f t="shared" si="35"/>
        <v>1</v>
      </c>
      <c r="L256">
        <f t="shared" si="36"/>
        <v>2</v>
      </c>
      <c r="M256">
        <f t="shared" si="37"/>
        <v>1</v>
      </c>
      <c r="N256">
        <f t="shared" si="38"/>
        <v>1</v>
      </c>
      <c r="O256" s="77">
        <f t="shared" si="39"/>
        <v>5</v>
      </c>
      <c r="P256" s="7">
        <f t="shared" si="40"/>
        <v>1</v>
      </c>
      <c r="Q256">
        <f t="shared" si="41"/>
        <v>6</v>
      </c>
      <c r="R256" s="11">
        <v>0</v>
      </c>
    </row>
    <row r="257" spans="1:18" x14ac:dyDescent="0.3">
      <c r="A257">
        <v>27696</v>
      </c>
      <c r="B257">
        <v>0</v>
      </c>
      <c r="C257">
        <v>1999</v>
      </c>
      <c r="D257">
        <f t="shared" si="34"/>
        <v>23</v>
      </c>
      <c r="E257">
        <v>1</v>
      </c>
      <c r="F257">
        <v>5</v>
      </c>
      <c r="G257">
        <v>5</v>
      </c>
      <c r="H257">
        <v>1</v>
      </c>
      <c r="I257" s="77">
        <v>5</v>
      </c>
      <c r="J257">
        <v>5</v>
      </c>
      <c r="K257">
        <f t="shared" si="35"/>
        <v>1</v>
      </c>
      <c r="L257">
        <f t="shared" si="36"/>
        <v>1</v>
      </c>
      <c r="M257">
        <f t="shared" si="37"/>
        <v>1</v>
      </c>
      <c r="N257">
        <f t="shared" si="38"/>
        <v>1</v>
      </c>
      <c r="O257" s="77">
        <f t="shared" si="39"/>
        <v>5</v>
      </c>
      <c r="P257" s="7">
        <f t="shared" si="40"/>
        <v>1</v>
      </c>
      <c r="Q257">
        <f t="shared" si="41"/>
        <v>5</v>
      </c>
      <c r="R257" s="11">
        <v>2</v>
      </c>
    </row>
    <row r="258" spans="1:18" x14ac:dyDescent="0.3">
      <c r="A258">
        <v>27703</v>
      </c>
      <c r="B258">
        <v>0</v>
      </c>
      <c r="C258">
        <v>2001</v>
      </c>
      <c r="D258">
        <f t="shared" si="34"/>
        <v>21</v>
      </c>
      <c r="E258">
        <v>2</v>
      </c>
      <c r="F258">
        <v>3</v>
      </c>
      <c r="G258">
        <v>4</v>
      </c>
      <c r="H258">
        <v>1</v>
      </c>
      <c r="I258" s="77">
        <v>4</v>
      </c>
      <c r="J258">
        <v>4</v>
      </c>
      <c r="K258">
        <f t="shared" si="35"/>
        <v>2</v>
      </c>
      <c r="L258">
        <f t="shared" si="36"/>
        <v>3</v>
      </c>
      <c r="M258">
        <f t="shared" si="37"/>
        <v>2</v>
      </c>
      <c r="N258">
        <f t="shared" si="38"/>
        <v>1</v>
      </c>
      <c r="O258" s="77">
        <f t="shared" si="39"/>
        <v>4</v>
      </c>
      <c r="P258" s="7">
        <f t="shared" si="40"/>
        <v>2</v>
      </c>
      <c r="Q258">
        <f t="shared" si="41"/>
        <v>10</v>
      </c>
      <c r="R258" s="70" t="s">
        <v>16</v>
      </c>
    </row>
    <row r="259" spans="1:18" x14ac:dyDescent="0.3">
      <c r="A259">
        <v>27697</v>
      </c>
      <c r="B259">
        <v>0</v>
      </c>
      <c r="C259">
        <v>1998</v>
      </c>
      <c r="D259">
        <f t="shared" si="34"/>
        <v>24</v>
      </c>
      <c r="E259">
        <v>1</v>
      </c>
      <c r="F259">
        <v>4</v>
      </c>
      <c r="G259">
        <v>2</v>
      </c>
      <c r="H259">
        <v>1</v>
      </c>
      <c r="I259" s="77">
        <v>4</v>
      </c>
      <c r="J259">
        <v>5</v>
      </c>
      <c r="K259">
        <f t="shared" si="35"/>
        <v>1</v>
      </c>
      <c r="L259">
        <f t="shared" si="36"/>
        <v>2</v>
      </c>
      <c r="M259">
        <f t="shared" si="37"/>
        <v>4</v>
      </c>
      <c r="N259">
        <f t="shared" si="38"/>
        <v>1</v>
      </c>
      <c r="O259" s="77">
        <f t="shared" si="39"/>
        <v>4</v>
      </c>
      <c r="P259" s="7">
        <f t="shared" si="40"/>
        <v>1</v>
      </c>
      <c r="Q259">
        <f t="shared" si="41"/>
        <v>9</v>
      </c>
      <c r="R259" s="11">
        <v>2</v>
      </c>
    </row>
    <row r="260" spans="1:18" x14ac:dyDescent="0.3">
      <c r="A260">
        <v>27718</v>
      </c>
      <c r="B260">
        <v>0</v>
      </c>
      <c r="C260">
        <v>1998</v>
      </c>
      <c r="D260">
        <f t="shared" ref="D260:D323" si="42">2022-C260</f>
        <v>24</v>
      </c>
      <c r="E260">
        <v>2</v>
      </c>
      <c r="F260">
        <v>3</v>
      </c>
      <c r="G260">
        <v>4</v>
      </c>
      <c r="H260">
        <v>1</v>
      </c>
      <c r="I260" s="77">
        <v>5</v>
      </c>
      <c r="J260">
        <v>5</v>
      </c>
      <c r="K260">
        <f t="shared" si="35"/>
        <v>2</v>
      </c>
      <c r="L260">
        <f t="shared" si="36"/>
        <v>3</v>
      </c>
      <c r="M260">
        <f t="shared" si="37"/>
        <v>2</v>
      </c>
      <c r="N260">
        <f t="shared" si="38"/>
        <v>1</v>
      </c>
      <c r="O260" s="77">
        <f t="shared" si="39"/>
        <v>5</v>
      </c>
      <c r="P260" s="7">
        <f t="shared" si="40"/>
        <v>1</v>
      </c>
      <c r="Q260">
        <f t="shared" si="41"/>
        <v>9</v>
      </c>
      <c r="R260" s="70" t="s">
        <v>16</v>
      </c>
    </row>
    <row r="261" spans="1:18" x14ac:dyDescent="0.3">
      <c r="A261">
        <v>27690</v>
      </c>
      <c r="B261">
        <v>0</v>
      </c>
      <c r="C261">
        <v>1998</v>
      </c>
      <c r="D261">
        <f t="shared" si="42"/>
        <v>24</v>
      </c>
      <c r="E261">
        <v>1</v>
      </c>
      <c r="F261">
        <v>2</v>
      </c>
      <c r="G261">
        <v>5</v>
      </c>
      <c r="H261">
        <v>2</v>
      </c>
      <c r="I261" s="77">
        <v>4</v>
      </c>
      <c r="J261">
        <v>5</v>
      </c>
      <c r="K261">
        <f t="shared" ref="K261:K324" si="43">E261</f>
        <v>1</v>
      </c>
      <c r="L261">
        <f t="shared" ref="L261:L324" si="44">6-F261</f>
        <v>4</v>
      </c>
      <c r="M261">
        <f t="shared" ref="M261:M324" si="45">6-G261</f>
        <v>1</v>
      </c>
      <c r="N261">
        <f t="shared" ref="N261:N324" si="46">H261</f>
        <v>2</v>
      </c>
      <c r="O261" s="77">
        <f t="shared" ref="O261:O324" si="47">I261</f>
        <v>4</v>
      </c>
      <c r="P261" s="7">
        <f t="shared" ref="P261:P324" si="48">6-J261</f>
        <v>1</v>
      </c>
      <c r="Q261">
        <f t="shared" ref="Q261:Q324" si="49">SUM(K261,L261,M261,N261,P261)</f>
        <v>9</v>
      </c>
      <c r="R261" s="11">
        <v>1</v>
      </c>
    </row>
    <row r="262" spans="1:18" x14ac:dyDescent="0.3">
      <c r="A262">
        <v>27688</v>
      </c>
      <c r="B262">
        <v>0</v>
      </c>
      <c r="C262">
        <v>2000</v>
      </c>
      <c r="D262">
        <f t="shared" si="42"/>
        <v>22</v>
      </c>
      <c r="E262">
        <v>1</v>
      </c>
      <c r="F262">
        <v>4</v>
      </c>
      <c r="G262">
        <v>5</v>
      </c>
      <c r="H262">
        <v>2</v>
      </c>
      <c r="I262" s="77">
        <v>2</v>
      </c>
      <c r="J262">
        <v>4</v>
      </c>
      <c r="K262">
        <f t="shared" si="43"/>
        <v>1</v>
      </c>
      <c r="L262">
        <f t="shared" si="44"/>
        <v>2</v>
      </c>
      <c r="M262">
        <f t="shared" si="45"/>
        <v>1</v>
      </c>
      <c r="N262">
        <f t="shared" si="46"/>
        <v>2</v>
      </c>
      <c r="O262" s="77">
        <f t="shared" si="47"/>
        <v>2</v>
      </c>
      <c r="P262" s="7">
        <f t="shared" si="48"/>
        <v>2</v>
      </c>
      <c r="Q262">
        <f t="shared" si="49"/>
        <v>8</v>
      </c>
      <c r="R262" s="11">
        <v>0</v>
      </c>
    </row>
    <row r="263" spans="1:18" x14ac:dyDescent="0.3">
      <c r="A263">
        <v>27625</v>
      </c>
      <c r="B263">
        <v>0</v>
      </c>
      <c r="C263">
        <v>1993</v>
      </c>
      <c r="D263">
        <f t="shared" si="42"/>
        <v>29</v>
      </c>
      <c r="E263">
        <v>1</v>
      </c>
      <c r="F263">
        <v>5</v>
      </c>
      <c r="G263">
        <v>5</v>
      </c>
      <c r="H263">
        <v>1</v>
      </c>
      <c r="I263" s="77">
        <v>4</v>
      </c>
      <c r="J263">
        <v>5</v>
      </c>
      <c r="K263">
        <f t="shared" si="43"/>
        <v>1</v>
      </c>
      <c r="L263">
        <f t="shared" si="44"/>
        <v>1</v>
      </c>
      <c r="M263">
        <f t="shared" si="45"/>
        <v>1</v>
      </c>
      <c r="N263">
        <f t="shared" si="46"/>
        <v>1</v>
      </c>
      <c r="O263" s="77">
        <f t="shared" si="47"/>
        <v>4</v>
      </c>
      <c r="P263" s="7">
        <f t="shared" si="48"/>
        <v>1</v>
      </c>
      <c r="Q263">
        <f t="shared" si="49"/>
        <v>5</v>
      </c>
      <c r="R263" s="70" t="s">
        <v>16</v>
      </c>
    </row>
    <row r="264" spans="1:18" x14ac:dyDescent="0.3">
      <c r="A264">
        <v>27726</v>
      </c>
      <c r="B264">
        <v>0</v>
      </c>
      <c r="C264">
        <v>1998</v>
      </c>
      <c r="D264">
        <f t="shared" si="42"/>
        <v>24</v>
      </c>
      <c r="E264">
        <v>4</v>
      </c>
      <c r="F264">
        <v>2</v>
      </c>
      <c r="G264">
        <v>1</v>
      </c>
      <c r="H264">
        <v>2</v>
      </c>
      <c r="I264" s="77">
        <v>5</v>
      </c>
      <c r="J264">
        <v>1</v>
      </c>
      <c r="K264">
        <f t="shared" si="43"/>
        <v>4</v>
      </c>
      <c r="L264">
        <f t="shared" si="44"/>
        <v>4</v>
      </c>
      <c r="M264">
        <f t="shared" si="45"/>
        <v>5</v>
      </c>
      <c r="N264">
        <f t="shared" si="46"/>
        <v>2</v>
      </c>
      <c r="O264" s="77">
        <f t="shared" si="47"/>
        <v>5</v>
      </c>
      <c r="P264" s="7">
        <f t="shared" si="48"/>
        <v>5</v>
      </c>
      <c r="Q264">
        <f t="shared" si="49"/>
        <v>20</v>
      </c>
      <c r="R264" s="11">
        <v>0</v>
      </c>
    </row>
    <row r="265" spans="1:18" x14ac:dyDescent="0.3">
      <c r="A265">
        <v>27740</v>
      </c>
      <c r="B265">
        <v>0</v>
      </c>
      <c r="C265">
        <v>1978</v>
      </c>
      <c r="D265">
        <f t="shared" si="42"/>
        <v>44</v>
      </c>
      <c r="E265">
        <v>2</v>
      </c>
      <c r="F265">
        <v>4</v>
      </c>
      <c r="G265">
        <v>5</v>
      </c>
      <c r="H265">
        <v>4</v>
      </c>
      <c r="I265" s="77">
        <v>4</v>
      </c>
      <c r="J265">
        <v>4</v>
      </c>
      <c r="K265">
        <f t="shared" si="43"/>
        <v>2</v>
      </c>
      <c r="L265">
        <f t="shared" si="44"/>
        <v>2</v>
      </c>
      <c r="M265">
        <f t="shared" si="45"/>
        <v>1</v>
      </c>
      <c r="N265">
        <f t="shared" si="46"/>
        <v>4</v>
      </c>
      <c r="O265" s="77">
        <f t="shared" si="47"/>
        <v>4</v>
      </c>
      <c r="P265" s="7">
        <f t="shared" si="48"/>
        <v>2</v>
      </c>
      <c r="Q265">
        <f t="shared" si="49"/>
        <v>11</v>
      </c>
      <c r="R265" s="70" t="s">
        <v>16</v>
      </c>
    </row>
    <row r="266" spans="1:18" x14ac:dyDescent="0.3">
      <c r="A266">
        <v>27761</v>
      </c>
      <c r="B266">
        <v>0</v>
      </c>
      <c r="C266">
        <v>2002</v>
      </c>
      <c r="D266">
        <f t="shared" si="42"/>
        <v>20</v>
      </c>
      <c r="E266">
        <v>2</v>
      </c>
      <c r="F266">
        <v>4</v>
      </c>
      <c r="G266">
        <v>4</v>
      </c>
      <c r="H266">
        <v>1</v>
      </c>
      <c r="I266" s="77">
        <v>4</v>
      </c>
      <c r="J266">
        <v>5</v>
      </c>
      <c r="K266">
        <f t="shared" si="43"/>
        <v>2</v>
      </c>
      <c r="L266">
        <f t="shared" si="44"/>
        <v>2</v>
      </c>
      <c r="M266">
        <f t="shared" si="45"/>
        <v>2</v>
      </c>
      <c r="N266">
        <f t="shared" si="46"/>
        <v>1</v>
      </c>
      <c r="O266" s="77">
        <f t="shared" si="47"/>
        <v>4</v>
      </c>
      <c r="P266" s="7">
        <f t="shared" si="48"/>
        <v>1</v>
      </c>
      <c r="Q266">
        <f t="shared" si="49"/>
        <v>8</v>
      </c>
      <c r="R266" s="11">
        <v>0</v>
      </c>
    </row>
    <row r="267" spans="1:18" x14ac:dyDescent="0.3">
      <c r="A267">
        <v>27684</v>
      </c>
      <c r="B267">
        <v>0</v>
      </c>
      <c r="C267">
        <v>1998</v>
      </c>
      <c r="D267">
        <f t="shared" si="42"/>
        <v>24</v>
      </c>
      <c r="E267">
        <v>1</v>
      </c>
      <c r="F267">
        <v>2</v>
      </c>
      <c r="G267">
        <v>3</v>
      </c>
      <c r="H267">
        <v>2</v>
      </c>
      <c r="I267" s="77">
        <v>5</v>
      </c>
      <c r="J267">
        <v>3</v>
      </c>
      <c r="K267">
        <f t="shared" si="43"/>
        <v>1</v>
      </c>
      <c r="L267">
        <f t="shared" si="44"/>
        <v>4</v>
      </c>
      <c r="M267">
        <f t="shared" si="45"/>
        <v>3</v>
      </c>
      <c r="N267">
        <f t="shared" si="46"/>
        <v>2</v>
      </c>
      <c r="O267" s="77">
        <f t="shared" si="47"/>
        <v>5</v>
      </c>
      <c r="P267" s="7">
        <f t="shared" si="48"/>
        <v>3</v>
      </c>
      <c r="Q267">
        <f t="shared" si="49"/>
        <v>13</v>
      </c>
      <c r="R267" s="11">
        <v>2</v>
      </c>
    </row>
    <row r="268" spans="1:18" x14ac:dyDescent="0.3">
      <c r="A268">
        <v>27768</v>
      </c>
      <c r="B268">
        <v>0</v>
      </c>
      <c r="C268">
        <v>2003</v>
      </c>
      <c r="D268">
        <f t="shared" si="42"/>
        <v>19</v>
      </c>
      <c r="E268">
        <v>1</v>
      </c>
      <c r="F268">
        <v>2</v>
      </c>
      <c r="G268">
        <v>5</v>
      </c>
      <c r="H268">
        <v>1</v>
      </c>
      <c r="I268" s="77">
        <v>4</v>
      </c>
      <c r="J268">
        <v>4</v>
      </c>
      <c r="K268">
        <f t="shared" si="43"/>
        <v>1</v>
      </c>
      <c r="L268">
        <f t="shared" si="44"/>
        <v>4</v>
      </c>
      <c r="M268">
        <f t="shared" si="45"/>
        <v>1</v>
      </c>
      <c r="N268">
        <f t="shared" si="46"/>
        <v>1</v>
      </c>
      <c r="O268" s="77">
        <f t="shared" si="47"/>
        <v>4</v>
      </c>
      <c r="P268" s="7">
        <f t="shared" si="48"/>
        <v>2</v>
      </c>
      <c r="Q268">
        <f t="shared" si="49"/>
        <v>9</v>
      </c>
      <c r="R268" s="11">
        <v>0</v>
      </c>
    </row>
    <row r="269" spans="1:18" x14ac:dyDescent="0.3">
      <c r="A269">
        <v>27760</v>
      </c>
      <c r="B269">
        <v>0</v>
      </c>
      <c r="C269">
        <v>2002</v>
      </c>
      <c r="D269">
        <f t="shared" si="42"/>
        <v>20</v>
      </c>
      <c r="E269">
        <v>2</v>
      </c>
      <c r="F269">
        <v>3</v>
      </c>
      <c r="G269">
        <v>2</v>
      </c>
      <c r="H269">
        <v>3</v>
      </c>
      <c r="I269" s="77">
        <v>2</v>
      </c>
      <c r="J269">
        <v>4</v>
      </c>
      <c r="K269">
        <f t="shared" si="43"/>
        <v>2</v>
      </c>
      <c r="L269">
        <f t="shared" si="44"/>
        <v>3</v>
      </c>
      <c r="M269">
        <f t="shared" si="45"/>
        <v>4</v>
      </c>
      <c r="N269">
        <f t="shared" si="46"/>
        <v>3</v>
      </c>
      <c r="O269" s="77">
        <f t="shared" si="47"/>
        <v>2</v>
      </c>
      <c r="P269" s="7">
        <f t="shared" si="48"/>
        <v>2</v>
      </c>
      <c r="Q269">
        <f t="shared" si="49"/>
        <v>14</v>
      </c>
      <c r="R269" s="11">
        <v>10</v>
      </c>
    </row>
    <row r="270" spans="1:18" x14ac:dyDescent="0.3">
      <c r="A270">
        <v>27750</v>
      </c>
      <c r="B270">
        <v>1</v>
      </c>
      <c r="C270">
        <v>2006</v>
      </c>
      <c r="D270">
        <f t="shared" si="42"/>
        <v>16</v>
      </c>
      <c r="E270">
        <v>2</v>
      </c>
      <c r="F270">
        <v>4</v>
      </c>
      <c r="G270">
        <v>4</v>
      </c>
      <c r="H270">
        <v>1</v>
      </c>
      <c r="I270" s="77">
        <v>5</v>
      </c>
      <c r="J270">
        <v>4</v>
      </c>
      <c r="K270">
        <f t="shared" si="43"/>
        <v>2</v>
      </c>
      <c r="L270">
        <f t="shared" si="44"/>
        <v>2</v>
      </c>
      <c r="M270">
        <f t="shared" si="45"/>
        <v>2</v>
      </c>
      <c r="N270">
        <f t="shared" si="46"/>
        <v>1</v>
      </c>
      <c r="O270" s="77">
        <f t="shared" si="47"/>
        <v>5</v>
      </c>
      <c r="P270" s="7">
        <f t="shared" si="48"/>
        <v>2</v>
      </c>
      <c r="Q270">
        <f t="shared" si="49"/>
        <v>9</v>
      </c>
      <c r="R270" s="11">
        <v>16</v>
      </c>
    </row>
    <row r="271" spans="1:18" x14ac:dyDescent="0.3">
      <c r="A271">
        <v>27756</v>
      </c>
      <c r="B271">
        <v>0</v>
      </c>
      <c r="C271">
        <v>2006</v>
      </c>
      <c r="D271">
        <f t="shared" si="42"/>
        <v>16</v>
      </c>
      <c r="E271">
        <v>3</v>
      </c>
      <c r="F271">
        <v>2</v>
      </c>
      <c r="G271">
        <v>3</v>
      </c>
      <c r="H271">
        <v>2</v>
      </c>
      <c r="I271" s="77">
        <v>4</v>
      </c>
      <c r="J271">
        <v>4</v>
      </c>
      <c r="K271">
        <f t="shared" si="43"/>
        <v>3</v>
      </c>
      <c r="L271">
        <f t="shared" si="44"/>
        <v>4</v>
      </c>
      <c r="M271">
        <f t="shared" si="45"/>
        <v>3</v>
      </c>
      <c r="N271">
        <f t="shared" si="46"/>
        <v>2</v>
      </c>
      <c r="O271" s="77">
        <f t="shared" si="47"/>
        <v>4</v>
      </c>
      <c r="P271" s="7">
        <f t="shared" si="48"/>
        <v>2</v>
      </c>
      <c r="Q271">
        <f t="shared" si="49"/>
        <v>14</v>
      </c>
      <c r="R271" s="11">
        <v>0</v>
      </c>
    </row>
    <row r="272" spans="1:18" x14ac:dyDescent="0.3">
      <c r="A272">
        <v>27790</v>
      </c>
      <c r="B272">
        <v>0</v>
      </c>
      <c r="C272">
        <v>2005</v>
      </c>
      <c r="D272">
        <f t="shared" si="42"/>
        <v>17</v>
      </c>
      <c r="E272">
        <v>2</v>
      </c>
      <c r="F272">
        <v>5</v>
      </c>
      <c r="G272">
        <v>3</v>
      </c>
      <c r="H272">
        <v>2</v>
      </c>
      <c r="I272" s="77">
        <v>4</v>
      </c>
      <c r="J272">
        <v>4</v>
      </c>
      <c r="K272">
        <f t="shared" si="43"/>
        <v>2</v>
      </c>
      <c r="L272">
        <f t="shared" si="44"/>
        <v>1</v>
      </c>
      <c r="M272">
        <f t="shared" si="45"/>
        <v>3</v>
      </c>
      <c r="N272">
        <f t="shared" si="46"/>
        <v>2</v>
      </c>
      <c r="O272" s="77">
        <f t="shared" si="47"/>
        <v>4</v>
      </c>
      <c r="P272" s="7">
        <f t="shared" si="48"/>
        <v>2</v>
      </c>
      <c r="Q272">
        <f t="shared" si="49"/>
        <v>10</v>
      </c>
      <c r="R272" s="11">
        <v>0</v>
      </c>
    </row>
    <row r="273" spans="1:18" x14ac:dyDescent="0.3">
      <c r="A273">
        <v>27802</v>
      </c>
      <c r="B273">
        <v>0</v>
      </c>
      <c r="C273">
        <v>1999</v>
      </c>
      <c r="D273">
        <f t="shared" si="42"/>
        <v>23</v>
      </c>
      <c r="E273">
        <v>1</v>
      </c>
      <c r="F273">
        <v>2</v>
      </c>
      <c r="G273">
        <v>5</v>
      </c>
      <c r="H273">
        <v>1</v>
      </c>
      <c r="I273" s="77">
        <v>4</v>
      </c>
      <c r="J273">
        <v>5</v>
      </c>
      <c r="K273">
        <f t="shared" si="43"/>
        <v>1</v>
      </c>
      <c r="L273">
        <f t="shared" si="44"/>
        <v>4</v>
      </c>
      <c r="M273">
        <f t="shared" si="45"/>
        <v>1</v>
      </c>
      <c r="N273">
        <f t="shared" si="46"/>
        <v>1</v>
      </c>
      <c r="O273" s="77">
        <f t="shared" si="47"/>
        <v>4</v>
      </c>
      <c r="P273" s="7">
        <f t="shared" si="48"/>
        <v>1</v>
      </c>
      <c r="Q273">
        <f t="shared" si="49"/>
        <v>8</v>
      </c>
      <c r="R273" s="11">
        <v>0</v>
      </c>
    </row>
    <row r="274" spans="1:18" x14ac:dyDescent="0.3">
      <c r="A274">
        <v>27821</v>
      </c>
      <c r="B274">
        <v>0</v>
      </c>
      <c r="C274">
        <v>1992</v>
      </c>
      <c r="D274">
        <f t="shared" si="42"/>
        <v>30</v>
      </c>
      <c r="E274">
        <v>4</v>
      </c>
      <c r="F274">
        <v>4</v>
      </c>
      <c r="G274">
        <v>2</v>
      </c>
      <c r="H274">
        <v>5</v>
      </c>
      <c r="I274" s="77">
        <v>5</v>
      </c>
      <c r="J274">
        <v>4</v>
      </c>
      <c r="K274">
        <f t="shared" si="43"/>
        <v>4</v>
      </c>
      <c r="L274">
        <f t="shared" si="44"/>
        <v>2</v>
      </c>
      <c r="M274">
        <f t="shared" si="45"/>
        <v>4</v>
      </c>
      <c r="N274">
        <f t="shared" si="46"/>
        <v>5</v>
      </c>
      <c r="O274" s="77">
        <f t="shared" si="47"/>
        <v>5</v>
      </c>
      <c r="P274" s="7">
        <f t="shared" si="48"/>
        <v>2</v>
      </c>
      <c r="Q274">
        <f t="shared" si="49"/>
        <v>17</v>
      </c>
      <c r="R274" s="70" t="s">
        <v>16</v>
      </c>
    </row>
    <row r="275" spans="1:18" x14ac:dyDescent="0.3">
      <c r="A275">
        <v>27812</v>
      </c>
      <c r="B275">
        <v>0</v>
      </c>
      <c r="C275">
        <v>1996</v>
      </c>
      <c r="D275">
        <f t="shared" si="42"/>
        <v>26</v>
      </c>
      <c r="E275">
        <v>1</v>
      </c>
      <c r="F275">
        <v>3</v>
      </c>
      <c r="G275">
        <v>5</v>
      </c>
      <c r="H275">
        <v>1</v>
      </c>
      <c r="I275" s="77">
        <v>5</v>
      </c>
      <c r="J275">
        <v>5</v>
      </c>
      <c r="K275">
        <f t="shared" si="43"/>
        <v>1</v>
      </c>
      <c r="L275">
        <f t="shared" si="44"/>
        <v>3</v>
      </c>
      <c r="M275">
        <f t="shared" si="45"/>
        <v>1</v>
      </c>
      <c r="N275">
        <f t="shared" si="46"/>
        <v>1</v>
      </c>
      <c r="O275" s="77">
        <f t="shared" si="47"/>
        <v>5</v>
      </c>
      <c r="P275" s="7">
        <f t="shared" si="48"/>
        <v>1</v>
      </c>
      <c r="Q275">
        <f t="shared" si="49"/>
        <v>7</v>
      </c>
      <c r="R275" s="11">
        <v>0</v>
      </c>
    </row>
    <row r="276" spans="1:18" x14ac:dyDescent="0.3">
      <c r="A276">
        <v>27831</v>
      </c>
      <c r="B276">
        <v>1</v>
      </c>
      <c r="C276">
        <v>1992</v>
      </c>
      <c r="D276">
        <f t="shared" si="42"/>
        <v>30</v>
      </c>
      <c r="E276">
        <v>2</v>
      </c>
      <c r="F276">
        <v>3</v>
      </c>
      <c r="G276">
        <v>5</v>
      </c>
      <c r="H276">
        <v>1</v>
      </c>
      <c r="I276" s="77">
        <v>5</v>
      </c>
      <c r="J276">
        <v>5</v>
      </c>
      <c r="K276">
        <f t="shared" si="43"/>
        <v>2</v>
      </c>
      <c r="L276">
        <f t="shared" si="44"/>
        <v>3</v>
      </c>
      <c r="M276">
        <f t="shared" si="45"/>
        <v>1</v>
      </c>
      <c r="N276">
        <f t="shared" si="46"/>
        <v>1</v>
      </c>
      <c r="O276" s="77">
        <f t="shared" si="47"/>
        <v>5</v>
      </c>
      <c r="P276" s="7">
        <f t="shared" si="48"/>
        <v>1</v>
      </c>
      <c r="Q276">
        <f t="shared" si="49"/>
        <v>8</v>
      </c>
      <c r="R276" s="11">
        <v>0</v>
      </c>
    </row>
    <row r="277" spans="1:18" x14ac:dyDescent="0.3">
      <c r="A277">
        <v>27806</v>
      </c>
      <c r="B277">
        <v>0</v>
      </c>
      <c r="C277">
        <v>1999</v>
      </c>
      <c r="D277">
        <f t="shared" si="42"/>
        <v>23</v>
      </c>
      <c r="E277">
        <v>1</v>
      </c>
      <c r="F277">
        <v>3</v>
      </c>
      <c r="G277">
        <v>4</v>
      </c>
      <c r="H277">
        <v>1</v>
      </c>
      <c r="I277" s="77">
        <v>5</v>
      </c>
      <c r="J277">
        <v>4</v>
      </c>
      <c r="K277">
        <f t="shared" si="43"/>
        <v>1</v>
      </c>
      <c r="L277">
        <f t="shared" si="44"/>
        <v>3</v>
      </c>
      <c r="M277">
        <f t="shared" si="45"/>
        <v>2</v>
      </c>
      <c r="N277">
        <f t="shared" si="46"/>
        <v>1</v>
      </c>
      <c r="O277" s="77">
        <f t="shared" si="47"/>
        <v>5</v>
      </c>
      <c r="P277" s="7">
        <f t="shared" si="48"/>
        <v>2</v>
      </c>
      <c r="Q277">
        <f t="shared" si="49"/>
        <v>9</v>
      </c>
      <c r="R277" s="11">
        <v>1</v>
      </c>
    </row>
    <row r="278" spans="1:18" x14ac:dyDescent="0.3">
      <c r="A278">
        <v>27837</v>
      </c>
      <c r="B278">
        <v>1</v>
      </c>
      <c r="C278">
        <v>2003</v>
      </c>
      <c r="D278">
        <f t="shared" si="42"/>
        <v>19</v>
      </c>
      <c r="E278">
        <v>5</v>
      </c>
      <c r="F278">
        <v>2</v>
      </c>
      <c r="G278">
        <v>4</v>
      </c>
      <c r="H278">
        <v>1</v>
      </c>
      <c r="I278" s="77">
        <v>5</v>
      </c>
      <c r="J278">
        <v>5</v>
      </c>
      <c r="K278">
        <f t="shared" si="43"/>
        <v>5</v>
      </c>
      <c r="L278">
        <f t="shared" si="44"/>
        <v>4</v>
      </c>
      <c r="M278">
        <f t="shared" si="45"/>
        <v>2</v>
      </c>
      <c r="N278">
        <f t="shared" si="46"/>
        <v>1</v>
      </c>
      <c r="O278" s="77">
        <f t="shared" si="47"/>
        <v>5</v>
      </c>
      <c r="P278" s="7">
        <f t="shared" si="48"/>
        <v>1</v>
      </c>
      <c r="Q278">
        <f t="shared" si="49"/>
        <v>13</v>
      </c>
      <c r="R278" s="11">
        <v>0</v>
      </c>
    </row>
    <row r="279" spans="1:18" x14ac:dyDescent="0.3">
      <c r="A279">
        <v>27848</v>
      </c>
      <c r="B279">
        <v>0</v>
      </c>
      <c r="C279">
        <v>1995</v>
      </c>
      <c r="D279">
        <f t="shared" si="42"/>
        <v>27</v>
      </c>
      <c r="E279">
        <v>1</v>
      </c>
      <c r="F279">
        <v>4</v>
      </c>
      <c r="G279">
        <v>5</v>
      </c>
      <c r="H279">
        <v>1</v>
      </c>
      <c r="I279" s="77">
        <v>4</v>
      </c>
      <c r="J279">
        <v>3</v>
      </c>
      <c r="K279">
        <f t="shared" si="43"/>
        <v>1</v>
      </c>
      <c r="L279">
        <f t="shared" si="44"/>
        <v>2</v>
      </c>
      <c r="M279">
        <f t="shared" si="45"/>
        <v>1</v>
      </c>
      <c r="N279">
        <f t="shared" si="46"/>
        <v>1</v>
      </c>
      <c r="O279" s="77">
        <f t="shared" si="47"/>
        <v>4</v>
      </c>
      <c r="P279" s="7">
        <f t="shared" si="48"/>
        <v>3</v>
      </c>
      <c r="Q279">
        <f t="shared" si="49"/>
        <v>8</v>
      </c>
      <c r="R279" s="11">
        <v>0</v>
      </c>
    </row>
    <row r="280" spans="1:18" x14ac:dyDescent="0.3">
      <c r="A280">
        <v>27847</v>
      </c>
      <c r="B280">
        <v>1</v>
      </c>
      <c r="C280">
        <v>1980</v>
      </c>
      <c r="D280">
        <f t="shared" si="42"/>
        <v>42</v>
      </c>
      <c r="E280">
        <v>1</v>
      </c>
      <c r="F280">
        <v>2</v>
      </c>
      <c r="G280">
        <v>4</v>
      </c>
      <c r="H280">
        <v>3</v>
      </c>
      <c r="I280" s="77">
        <v>4</v>
      </c>
      <c r="J280">
        <v>5</v>
      </c>
      <c r="K280">
        <f t="shared" si="43"/>
        <v>1</v>
      </c>
      <c r="L280">
        <f t="shared" si="44"/>
        <v>4</v>
      </c>
      <c r="M280">
        <f t="shared" si="45"/>
        <v>2</v>
      </c>
      <c r="N280">
        <f t="shared" si="46"/>
        <v>3</v>
      </c>
      <c r="O280" s="77">
        <f t="shared" si="47"/>
        <v>4</v>
      </c>
      <c r="P280" s="7">
        <f t="shared" si="48"/>
        <v>1</v>
      </c>
      <c r="Q280">
        <f t="shared" si="49"/>
        <v>11</v>
      </c>
      <c r="R280" s="11">
        <v>0</v>
      </c>
    </row>
    <row r="281" spans="1:18" x14ac:dyDescent="0.3">
      <c r="A281">
        <v>27853</v>
      </c>
      <c r="B281">
        <v>0</v>
      </c>
      <c r="C281">
        <v>2000</v>
      </c>
      <c r="D281">
        <f t="shared" si="42"/>
        <v>22</v>
      </c>
      <c r="E281">
        <v>3</v>
      </c>
      <c r="F281">
        <v>4</v>
      </c>
      <c r="G281">
        <v>2</v>
      </c>
      <c r="H281">
        <v>1</v>
      </c>
      <c r="I281" s="77">
        <v>4</v>
      </c>
      <c r="J281">
        <v>4</v>
      </c>
      <c r="K281">
        <f t="shared" si="43"/>
        <v>3</v>
      </c>
      <c r="L281">
        <f t="shared" si="44"/>
        <v>2</v>
      </c>
      <c r="M281">
        <f t="shared" si="45"/>
        <v>4</v>
      </c>
      <c r="N281">
        <f t="shared" si="46"/>
        <v>1</v>
      </c>
      <c r="O281" s="77">
        <f t="shared" si="47"/>
        <v>4</v>
      </c>
      <c r="P281" s="7">
        <f t="shared" si="48"/>
        <v>2</v>
      </c>
      <c r="Q281">
        <f t="shared" si="49"/>
        <v>12</v>
      </c>
      <c r="R281" s="11">
        <v>0</v>
      </c>
    </row>
    <row r="282" spans="1:18" x14ac:dyDescent="0.3">
      <c r="A282">
        <v>27823</v>
      </c>
      <c r="B282">
        <v>0</v>
      </c>
      <c r="C282">
        <v>2000</v>
      </c>
      <c r="D282">
        <f t="shared" si="42"/>
        <v>22</v>
      </c>
      <c r="E282">
        <v>4</v>
      </c>
      <c r="F282">
        <v>2</v>
      </c>
      <c r="G282">
        <v>4</v>
      </c>
      <c r="H282">
        <v>2</v>
      </c>
      <c r="I282" s="77">
        <v>4</v>
      </c>
      <c r="J282">
        <v>4</v>
      </c>
      <c r="K282">
        <f t="shared" si="43"/>
        <v>4</v>
      </c>
      <c r="L282">
        <f t="shared" si="44"/>
        <v>4</v>
      </c>
      <c r="M282">
        <f t="shared" si="45"/>
        <v>2</v>
      </c>
      <c r="N282">
        <f t="shared" si="46"/>
        <v>2</v>
      </c>
      <c r="O282" s="77">
        <f t="shared" si="47"/>
        <v>4</v>
      </c>
      <c r="P282" s="7">
        <f t="shared" si="48"/>
        <v>2</v>
      </c>
      <c r="Q282">
        <f t="shared" si="49"/>
        <v>14</v>
      </c>
      <c r="R282" s="11">
        <v>0</v>
      </c>
    </row>
    <row r="283" spans="1:18" x14ac:dyDescent="0.3">
      <c r="A283">
        <v>27894</v>
      </c>
      <c r="B283">
        <v>0</v>
      </c>
      <c r="C283">
        <v>1999</v>
      </c>
      <c r="D283">
        <f t="shared" si="42"/>
        <v>23</v>
      </c>
      <c r="E283">
        <v>5</v>
      </c>
      <c r="F283">
        <v>2</v>
      </c>
      <c r="G283">
        <v>3</v>
      </c>
      <c r="H283">
        <v>1</v>
      </c>
      <c r="I283" s="77">
        <v>3</v>
      </c>
      <c r="J283">
        <v>3</v>
      </c>
      <c r="K283">
        <f t="shared" si="43"/>
        <v>5</v>
      </c>
      <c r="L283">
        <f t="shared" si="44"/>
        <v>4</v>
      </c>
      <c r="M283">
        <f t="shared" si="45"/>
        <v>3</v>
      </c>
      <c r="N283">
        <f t="shared" si="46"/>
        <v>1</v>
      </c>
      <c r="O283" s="77">
        <f t="shared" si="47"/>
        <v>3</v>
      </c>
      <c r="P283" s="7">
        <f t="shared" si="48"/>
        <v>3</v>
      </c>
      <c r="Q283">
        <f t="shared" si="49"/>
        <v>16</v>
      </c>
      <c r="R283" s="70" t="s">
        <v>16</v>
      </c>
    </row>
    <row r="284" spans="1:18" x14ac:dyDescent="0.3">
      <c r="A284">
        <v>27904</v>
      </c>
      <c r="B284">
        <v>1</v>
      </c>
      <c r="C284">
        <v>1998</v>
      </c>
      <c r="D284">
        <f t="shared" si="42"/>
        <v>24</v>
      </c>
      <c r="E284">
        <v>1</v>
      </c>
      <c r="F284">
        <v>4</v>
      </c>
      <c r="G284">
        <v>5</v>
      </c>
      <c r="H284">
        <v>1</v>
      </c>
      <c r="I284" s="77">
        <v>4</v>
      </c>
      <c r="J284">
        <v>5</v>
      </c>
      <c r="K284">
        <f t="shared" si="43"/>
        <v>1</v>
      </c>
      <c r="L284">
        <f t="shared" si="44"/>
        <v>2</v>
      </c>
      <c r="M284">
        <f t="shared" si="45"/>
        <v>1</v>
      </c>
      <c r="N284">
        <f t="shared" si="46"/>
        <v>1</v>
      </c>
      <c r="O284" s="77">
        <f t="shared" si="47"/>
        <v>4</v>
      </c>
      <c r="P284" s="7">
        <f t="shared" si="48"/>
        <v>1</v>
      </c>
      <c r="Q284">
        <f t="shared" si="49"/>
        <v>6</v>
      </c>
      <c r="R284" s="11">
        <v>0</v>
      </c>
    </row>
    <row r="285" spans="1:18" x14ac:dyDescent="0.3">
      <c r="A285">
        <v>27695</v>
      </c>
      <c r="B285">
        <v>0</v>
      </c>
      <c r="C285">
        <v>1999</v>
      </c>
      <c r="D285">
        <f t="shared" si="42"/>
        <v>23</v>
      </c>
      <c r="E285">
        <v>1</v>
      </c>
      <c r="F285">
        <v>5</v>
      </c>
      <c r="G285">
        <v>5</v>
      </c>
      <c r="H285">
        <v>2</v>
      </c>
      <c r="I285" s="77">
        <v>5</v>
      </c>
      <c r="J285">
        <v>5</v>
      </c>
      <c r="K285">
        <f t="shared" si="43"/>
        <v>1</v>
      </c>
      <c r="L285">
        <f t="shared" si="44"/>
        <v>1</v>
      </c>
      <c r="M285">
        <f t="shared" si="45"/>
        <v>1</v>
      </c>
      <c r="N285">
        <f t="shared" si="46"/>
        <v>2</v>
      </c>
      <c r="O285" s="77">
        <f t="shared" si="47"/>
        <v>5</v>
      </c>
      <c r="P285" s="7">
        <f t="shared" si="48"/>
        <v>1</v>
      </c>
      <c r="Q285">
        <f t="shared" si="49"/>
        <v>6</v>
      </c>
      <c r="R285" s="11">
        <v>0</v>
      </c>
    </row>
    <row r="286" spans="1:18" x14ac:dyDescent="0.3">
      <c r="A286">
        <v>27928</v>
      </c>
      <c r="B286">
        <v>0</v>
      </c>
      <c r="C286">
        <v>1995</v>
      </c>
      <c r="D286">
        <f t="shared" si="42"/>
        <v>27</v>
      </c>
      <c r="E286">
        <v>2</v>
      </c>
      <c r="F286">
        <v>3</v>
      </c>
      <c r="G286">
        <v>2</v>
      </c>
      <c r="H286">
        <v>2</v>
      </c>
      <c r="I286" s="77">
        <v>4</v>
      </c>
      <c r="J286">
        <v>3</v>
      </c>
      <c r="K286">
        <f t="shared" si="43"/>
        <v>2</v>
      </c>
      <c r="L286">
        <f t="shared" si="44"/>
        <v>3</v>
      </c>
      <c r="M286">
        <f t="shared" si="45"/>
        <v>4</v>
      </c>
      <c r="N286">
        <f t="shared" si="46"/>
        <v>2</v>
      </c>
      <c r="O286" s="77">
        <f t="shared" si="47"/>
        <v>4</v>
      </c>
      <c r="P286" s="7">
        <f t="shared" si="48"/>
        <v>3</v>
      </c>
      <c r="Q286">
        <f t="shared" si="49"/>
        <v>14</v>
      </c>
      <c r="R286" s="11">
        <v>2</v>
      </c>
    </row>
    <row r="287" spans="1:18" x14ac:dyDescent="0.3">
      <c r="A287">
        <v>27943</v>
      </c>
      <c r="B287">
        <v>1</v>
      </c>
      <c r="C287">
        <v>2007</v>
      </c>
      <c r="D287">
        <f t="shared" si="42"/>
        <v>15</v>
      </c>
      <c r="E287">
        <v>1</v>
      </c>
      <c r="F287">
        <v>3</v>
      </c>
      <c r="G287">
        <v>3</v>
      </c>
      <c r="H287">
        <v>1</v>
      </c>
      <c r="I287" s="77">
        <v>3</v>
      </c>
      <c r="J287">
        <v>1</v>
      </c>
      <c r="K287">
        <f t="shared" si="43"/>
        <v>1</v>
      </c>
      <c r="L287">
        <f t="shared" si="44"/>
        <v>3</v>
      </c>
      <c r="M287">
        <f t="shared" si="45"/>
        <v>3</v>
      </c>
      <c r="N287">
        <f t="shared" si="46"/>
        <v>1</v>
      </c>
      <c r="O287" s="77">
        <f t="shared" si="47"/>
        <v>3</v>
      </c>
      <c r="P287" s="7">
        <f t="shared" si="48"/>
        <v>5</v>
      </c>
      <c r="Q287">
        <f t="shared" si="49"/>
        <v>13</v>
      </c>
      <c r="R287" s="11">
        <v>0</v>
      </c>
    </row>
    <row r="288" spans="1:18" x14ac:dyDescent="0.3">
      <c r="A288">
        <v>27955</v>
      </c>
      <c r="B288">
        <v>0</v>
      </c>
      <c r="C288">
        <v>2000</v>
      </c>
      <c r="D288">
        <f t="shared" si="42"/>
        <v>22</v>
      </c>
      <c r="E288">
        <v>1</v>
      </c>
      <c r="F288">
        <v>3</v>
      </c>
      <c r="G288">
        <v>4</v>
      </c>
      <c r="H288">
        <v>1</v>
      </c>
      <c r="I288" s="77">
        <v>2</v>
      </c>
      <c r="J288">
        <v>4</v>
      </c>
      <c r="K288">
        <f t="shared" si="43"/>
        <v>1</v>
      </c>
      <c r="L288">
        <f t="shared" si="44"/>
        <v>3</v>
      </c>
      <c r="M288">
        <f t="shared" si="45"/>
        <v>2</v>
      </c>
      <c r="N288">
        <f t="shared" si="46"/>
        <v>1</v>
      </c>
      <c r="O288" s="77">
        <f t="shared" si="47"/>
        <v>2</v>
      </c>
      <c r="P288" s="7">
        <f t="shared" si="48"/>
        <v>2</v>
      </c>
      <c r="Q288">
        <f t="shared" si="49"/>
        <v>9</v>
      </c>
      <c r="R288" s="70" t="s">
        <v>16</v>
      </c>
    </row>
    <row r="289" spans="1:18" x14ac:dyDescent="0.3">
      <c r="A289">
        <v>27961</v>
      </c>
      <c r="B289">
        <v>0</v>
      </c>
      <c r="C289">
        <v>1992</v>
      </c>
      <c r="D289">
        <f t="shared" si="42"/>
        <v>30</v>
      </c>
      <c r="E289">
        <v>2</v>
      </c>
      <c r="F289">
        <v>3</v>
      </c>
      <c r="G289">
        <v>4</v>
      </c>
      <c r="H289">
        <v>2</v>
      </c>
      <c r="I289" s="77">
        <v>4</v>
      </c>
      <c r="J289">
        <v>4</v>
      </c>
      <c r="K289">
        <f t="shared" si="43"/>
        <v>2</v>
      </c>
      <c r="L289">
        <f t="shared" si="44"/>
        <v>3</v>
      </c>
      <c r="M289">
        <f t="shared" si="45"/>
        <v>2</v>
      </c>
      <c r="N289">
        <f t="shared" si="46"/>
        <v>2</v>
      </c>
      <c r="O289" s="77">
        <f t="shared" si="47"/>
        <v>4</v>
      </c>
      <c r="P289" s="7">
        <f t="shared" si="48"/>
        <v>2</v>
      </c>
      <c r="Q289">
        <f t="shared" si="49"/>
        <v>11</v>
      </c>
      <c r="R289" s="11">
        <v>0</v>
      </c>
    </row>
    <row r="290" spans="1:18" x14ac:dyDescent="0.3">
      <c r="A290">
        <v>27991</v>
      </c>
      <c r="B290">
        <v>0</v>
      </c>
      <c r="C290">
        <v>2004</v>
      </c>
      <c r="D290">
        <f t="shared" si="42"/>
        <v>18</v>
      </c>
      <c r="E290">
        <v>3</v>
      </c>
      <c r="F290">
        <v>2</v>
      </c>
      <c r="G290">
        <v>4</v>
      </c>
      <c r="H290">
        <v>2</v>
      </c>
      <c r="I290" s="77">
        <v>4</v>
      </c>
      <c r="J290">
        <v>4</v>
      </c>
      <c r="K290">
        <f t="shared" si="43"/>
        <v>3</v>
      </c>
      <c r="L290">
        <f t="shared" si="44"/>
        <v>4</v>
      </c>
      <c r="M290">
        <f t="shared" si="45"/>
        <v>2</v>
      </c>
      <c r="N290">
        <f t="shared" si="46"/>
        <v>2</v>
      </c>
      <c r="O290" s="77">
        <f t="shared" si="47"/>
        <v>4</v>
      </c>
      <c r="P290" s="7">
        <f t="shared" si="48"/>
        <v>2</v>
      </c>
      <c r="Q290">
        <f t="shared" si="49"/>
        <v>13</v>
      </c>
      <c r="R290" s="11">
        <v>0</v>
      </c>
    </row>
    <row r="291" spans="1:18" x14ac:dyDescent="0.3">
      <c r="A291">
        <v>27993</v>
      </c>
      <c r="B291">
        <v>0</v>
      </c>
      <c r="C291">
        <v>1984</v>
      </c>
      <c r="D291">
        <f t="shared" si="42"/>
        <v>38</v>
      </c>
      <c r="E291">
        <v>3</v>
      </c>
      <c r="F291">
        <v>3</v>
      </c>
      <c r="G291">
        <v>1</v>
      </c>
      <c r="H291">
        <v>4</v>
      </c>
      <c r="I291" s="77">
        <v>5</v>
      </c>
      <c r="J291">
        <v>4</v>
      </c>
      <c r="K291">
        <f t="shared" si="43"/>
        <v>3</v>
      </c>
      <c r="L291">
        <f t="shared" si="44"/>
        <v>3</v>
      </c>
      <c r="M291">
        <f t="shared" si="45"/>
        <v>5</v>
      </c>
      <c r="N291">
        <f t="shared" si="46"/>
        <v>4</v>
      </c>
      <c r="O291" s="77">
        <f t="shared" si="47"/>
        <v>5</v>
      </c>
      <c r="P291" s="7">
        <f t="shared" si="48"/>
        <v>2</v>
      </c>
      <c r="Q291">
        <f t="shared" si="49"/>
        <v>17</v>
      </c>
      <c r="R291" s="11">
        <v>2</v>
      </c>
    </row>
    <row r="292" spans="1:18" x14ac:dyDescent="0.3">
      <c r="A292">
        <v>27995</v>
      </c>
      <c r="B292">
        <v>0</v>
      </c>
      <c r="C292">
        <v>2003</v>
      </c>
      <c r="D292">
        <f t="shared" si="42"/>
        <v>19</v>
      </c>
      <c r="E292">
        <v>1</v>
      </c>
      <c r="F292">
        <v>4</v>
      </c>
      <c r="G292">
        <v>4</v>
      </c>
      <c r="H292">
        <v>1</v>
      </c>
      <c r="I292" s="77">
        <v>5</v>
      </c>
      <c r="J292">
        <v>4</v>
      </c>
      <c r="K292">
        <f t="shared" si="43"/>
        <v>1</v>
      </c>
      <c r="L292">
        <f t="shared" si="44"/>
        <v>2</v>
      </c>
      <c r="M292">
        <f t="shared" si="45"/>
        <v>2</v>
      </c>
      <c r="N292">
        <f t="shared" si="46"/>
        <v>1</v>
      </c>
      <c r="O292" s="77">
        <f t="shared" si="47"/>
        <v>5</v>
      </c>
      <c r="P292" s="7">
        <f t="shared" si="48"/>
        <v>2</v>
      </c>
      <c r="Q292">
        <f t="shared" si="49"/>
        <v>8</v>
      </c>
      <c r="R292" s="11">
        <v>0</v>
      </c>
    </row>
    <row r="293" spans="1:18" x14ac:dyDescent="0.3">
      <c r="A293">
        <v>27994</v>
      </c>
      <c r="B293">
        <v>0</v>
      </c>
      <c r="C293">
        <v>2007</v>
      </c>
      <c r="D293">
        <f t="shared" si="42"/>
        <v>15</v>
      </c>
      <c r="E293">
        <v>2</v>
      </c>
      <c r="F293">
        <v>2</v>
      </c>
      <c r="G293">
        <v>4</v>
      </c>
      <c r="H293">
        <v>2</v>
      </c>
      <c r="I293" s="77">
        <v>2</v>
      </c>
      <c r="J293">
        <v>4</v>
      </c>
      <c r="K293">
        <f t="shared" si="43"/>
        <v>2</v>
      </c>
      <c r="L293">
        <f t="shared" si="44"/>
        <v>4</v>
      </c>
      <c r="M293">
        <f t="shared" si="45"/>
        <v>2</v>
      </c>
      <c r="N293">
        <f t="shared" si="46"/>
        <v>2</v>
      </c>
      <c r="O293" s="77">
        <f t="shared" si="47"/>
        <v>2</v>
      </c>
      <c r="P293" s="7">
        <f t="shared" si="48"/>
        <v>2</v>
      </c>
      <c r="Q293">
        <f t="shared" si="49"/>
        <v>12</v>
      </c>
      <c r="R293" s="11">
        <v>0</v>
      </c>
    </row>
    <row r="294" spans="1:18" x14ac:dyDescent="0.3">
      <c r="A294">
        <v>27976</v>
      </c>
      <c r="B294">
        <v>0</v>
      </c>
      <c r="C294">
        <v>2006</v>
      </c>
      <c r="D294">
        <f t="shared" si="42"/>
        <v>16</v>
      </c>
      <c r="E294">
        <v>1</v>
      </c>
      <c r="F294">
        <v>4</v>
      </c>
      <c r="G294">
        <v>4</v>
      </c>
      <c r="H294">
        <v>2</v>
      </c>
      <c r="I294" s="77">
        <v>2</v>
      </c>
      <c r="J294">
        <v>2</v>
      </c>
      <c r="K294">
        <f t="shared" si="43"/>
        <v>1</v>
      </c>
      <c r="L294">
        <f t="shared" si="44"/>
        <v>2</v>
      </c>
      <c r="M294">
        <f t="shared" si="45"/>
        <v>2</v>
      </c>
      <c r="N294">
        <f t="shared" si="46"/>
        <v>2</v>
      </c>
      <c r="O294" s="77">
        <f t="shared" si="47"/>
        <v>2</v>
      </c>
      <c r="P294" s="7">
        <f t="shared" si="48"/>
        <v>4</v>
      </c>
      <c r="Q294">
        <f t="shared" si="49"/>
        <v>11</v>
      </c>
      <c r="R294" s="11">
        <v>0</v>
      </c>
    </row>
    <row r="295" spans="1:18" x14ac:dyDescent="0.3">
      <c r="A295">
        <v>27997</v>
      </c>
      <c r="B295">
        <v>1</v>
      </c>
      <c r="C295">
        <v>2001</v>
      </c>
      <c r="D295">
        <f t="shared" si="42"/>
        <v>21</v>
      </c>
      <c r="E295">
        <v>1</v>
      </c>
      <c r="F295">
        <v>3</v>
      </c>
      <c r="G295">
        <v>5</v>
      </c>
      <c r="H295">
        <v>3</v>
      </c>
      <c r="I295" s="77">
        <v>5</v>
      </c>
      <c r="J295">
        <v>2</v>
      </c>
      <c r="K295">
        <f t="shared" si="43"/>
        <v>1</v>
      </c>
      <c r="L295">
        <f t="shared" si="44"/>
        <v>3</v>
      </c>
      <c r="M295">
        <f t="shared" si="45"/>
        <v>1</v>
      </c>
      <c r="N295">
        <f t="shared" si="46"/>
        <v>3</v>
      </c>
      <c r="O295" s="77">
        <f t="shared" si="47"/>
        <v>5</v>
      </c>
      <c r="P295" s="7">
        <f t="shared" si="48"/>
        <v>4</v>
      </c>
      <c r="Q295">
        <f t="shared" si="49"/>
        <v>12</v>
      </c>
      <c r="R295" s="70" t="s">
        <v>16</v>
      </c>
    </row>
    <row r="296" spans="1:18" x14ac:dyDescent="0.3">
      <c r="A296">
        <v>28000</v>
      </c>
      <c r="B296">
        <v>0</v>
      </c>
      <c r="C296">
        <v>2003</v>
      </c>
      <c r="D296">
        <f t="shared" si="42"/>
        <v>19</v>
      </c>
      <c r="E296">
        <v>2</v>
      </c>
      <c r="F296">
        <v>4</v>
      </c>
      <c r="G296">
        <v>5</v>
      </c>
      <c r="H296">
        <v>3</v>
      </c>
      <c r="I296" s="77">
        <v>4</v>
      </c>
      <c r="J296">
        <v>4</v>
      </c>
      <c r="K296">
        <f t="shared" si="43"/>
        <v>2</v>
      </c>
      <c r="L296">
        <f t="shared" si="44"/>
        <v>2</v>
      </c>
      <c r="M296">
        <f t="shared" si="45"/>
        <v>1</v>
      </c>
      <c r="N296">
        <f t="shared" si="46"/>
        <v>3</v>
      </c>
      <c r="O296" s="77">
        <f t="shared" si="47"/>
        <v>4</v>
      </c>
      <c r="P296" s="7">
        <f t="shared" si="48"/>
        <v>2</v>
      </c>
      <c r="Q296">
        <f t="shared" si="49"/>
        <v>10</v>
      </c>
      <c r="R296" s="11">
        <v>10</v>
      </c>
    </row>
    <row r="297" spans="1:18" x14ac:dyDescent="0.3">
      <c r="A297">
        <v>28006</v>
      </c>
      <c r="B297">
        <v>0</v>
      </c>
      <c r="C297">
        <v>2004</v>
      </c>
      <c r="D297">
        <f t="shared" si="42"/>
        <v>18</v>
      </c>
      <c r="E297">
        <v>1</v>
      </c>
      <c r="F297">
        <v>4</v>
      </c>
      <c r="G297">
        <v>5</v>
      </c>
      <c r="H297">
        <v>3</v>
      </c>
      <c r="I297" s="77">
        <v>4</v>
      </c>
      <c r="J297">
        <v>4</v>
      </c>
      <c r="K297">
        <f t="shared" si="43"/>
        <v>1</v>
      </c>
      <c r="L297">
        <f t="shared" si="44"/>
        <v>2</v>
      </c>
      <c r="M297">
        <f t="shared" si="45"/>
        <v>1</v>
      </c>
      <c r="N297">
        <f t="shared" si="46"/>
        <v>3</v>
      </c>
      <c r="O297" s="77">
        <f t="shared" si="47"/>
        <v>4</v>
      </c>
      <c r="P297" s="7">
        <f t="shared" si="48"/>
        <v>2</v>
      </c>
      <c r="Q297">
        <f t="shared" si="49"/>
        <v>9</v>
      </c>
      <c r="R297" s="11">
        <v>0</v>
      </c>
    </row>
    <row r="298" spans="1:18" x14ac:dyDescent="0.3">
      <c r="A298">
        <v>28010</v>
      </c>
      <c r="B298">
        <v>1</v>
      </c>
      <c r="C298">
        <v>2002</v>
      </c>
      <c r="D298">
        <f t="shared" si="42"/>
        <v>20</v>
      </c>
      <c r="E298">
        <v>1</v>
      </c>
      <c r="F298">
        <v>4</v>
      </c>
      <c r="G298">
        <v>5</v>
      </c>
      <c r="H298">
        <v>1</v>
      </c>
      <c r="I298" s="77">
        <v>3</v>
      </c>
      <c r="J298">
        <v>5</v>
      </c>
      <c r="K298">
        <f t="shared" si="43"/>
        <v>1</v>
      </c>
      <c r="L298">
        <f t="shared" si="44"/>
        <v>2</v>
      </c>
      <c r="M298">
        <f t="shared" si="45"/>
        <v>1</v>
      </c>
      <c r="N298">
        <f t="shared" si="46"/>
        <v>1</v>
      </c>
      <c r="O298" s="77">
        <f t="shared" si="47"/>
        <v>3</v>
      </c>
      <c r="P298" s="7">
        <f t="shared" si="48"/>
        <v>1</v>
      </c>
      <c r="Q298">
        <f t="shared" si="49"/>
        <v>6</v>
      </c>
      <c r="R298" s="11">
        <v>0</v>
      </c>
    </row>
    <row r="299" spans="1:18" x14ac:dyDescent="0.3">
      <c r="A299">
        <v>28013</v>
      </c>
      <c r="B299">
        <v>0</v>
      </c>
      <c r="C299">
        <v>1956</v>
      </c>
      <c r="D299">
        <f t="shared" si="42"/>
        <v>66</v>
      </c>
      <c r="E299">
        <v>1</v>
      </c>
      <c r="F299">
        <v>1</v>
      </c>
      <c r="G299">
        <v>5</v>
      </c>
      <c r="H299">
        <v>2</v>
      </c>
      <c r="I299" s="77">
        <v>4</v>
      </c>
      <c r="J299">
        <v>3</v>
      </c>
      <c r="K299">
        <f t="shared" si="43"/>
        <v>1</v>
      </c>
      <c r="L299">
        <f t="shared" si="44"/>
        <v>5</v>
      </c>
      <c r="M299">
        <f t="shared" si="45"/>
        <v>1</v>
      </c>
      <c r="N299">
        <f t="shared" si="46"/>
        <v>2</v>
      </c>
      <c r="O299" s="77">
        <f t="shared" si="47"/>
        <v>4</v>
      </c>
      <c r="P299" s="7">
        <f t="shared" si="48"/>
        <v>3</v>
      </c>
      <c r="Q299">
        <f t="shared" si="49"/>
        <v>12</v>
      </c>
      <c r="R299" s="11">
        <v>0</v>
      </c>
    </row>
    <row r="300" spans="1:18" x14ac:dyDescent="0.3">
      <c r="A300">
        <v>28019</v>
      </c>
      <c r="B300">
        <v>0</v>
      </c>
      <c r="C300">
        <v>1973</v>
      </c>
      <c r="D300">
        <f t="shared" si="42"/>
        <v>49</v>
      </c>
      <c r="E300">
        <v>1</v>
      </c>
      <c r="F300">
        <v>4</v>
      </c>
      <c r="G300">
        <v>4</v>
      </c>
      <c r="H300">
        <v>1</v>
      </c>
      <c r="I300" s="77">
        <v>5</v>
      </c>
      <c r="J300">
        <v>2</v>
      </c>
      <c r="K300">
        <f t="shared" si="43"/>
        <v>1</v>
      </c>
      <c r="L300">
        <f t="shared" si="44"/>
        <v>2</v>
      </c>
      <c r="M300">
        <f t="shared" si="45"/>
        <v>2</v>
      </c>
      <c r="N300">
        <f t="shared" si="46"/>
        <v>1</v>
      </c>
      <c r="O300" s="77">
        <f t="shared" si="47"/>
        <v>5</v>
      </c>
      <c r="P300" s="7">
        <f t="shared" si="48"/>
        <v>4</v>
      </c>
      <c r="Q300">
        <f t="shared" si="49"/>
        <v>10</v>
      </c>
      <c r="R300" s="11">
        <v>0</v>
      </c>
    </row>
    <row r="301" spans="1:18" x14ac:dyDescent="0.3">
      <c r="A301">
        <v>28011</v>
      </c>
      <c r="B301">
        <v>0</v>
      </c>
      <c r="C301">
        <v>2004</v>
      </c>
      <c r="D301">
        <f t="shared" si="42"/>
        <v>18</v>
      </c>
      <c r="E301">
        <v>2</v>
      </c>
      <c r="F301">
        <v>4</v>
      </c>
      <c r="G301">
        <v>5</v>
      </c>
      <c r="H301">
        <v>2</v>
      </c>
      <c r="I301" s="77">
        <v>4</v>
      </c>
      <c r="J301">
        <v>5</v>
      </c>
      <c r="K301">
        <f t="shared" si="43"/>
        <v>2</v>
      </c>
      <c r="L301">
        <f t="shared" si="44"/>
        <v>2</v>
      </c>
      <c r="M301">
        <f t="shared" si="45"/>
        <v>1</v>
      </c>
      <c r="N301">
        <f t="shared" si="46"/>
        <v>2</v>
      </c>
      <c r="O301" s="77">
        <f t="shared" si="47"/>
        <v>4</v>
      </c>
      <c r="P301" s="7">
        <f t="shared" si="48"/>
        <v>1</v>
      </c>
      <c r="Q301">
        <f t="shared" si="49"/>
        <v>8</v>
      </c>
      <c r="R301" s="11">
        <v>0</v>
      </c>
    </row>
    <row r="302" spans="1:18" x14ac:dyDescent="0.3">
      <c r="A302">
        <v>28020</v>
      </c>
      <c r="B302">
        <v>0</v>
      </c>
      <c r="C302">
        <v>2005</v>
      </c>
      <c r="D302">
        <f t="shared" si="42"/>
        <v>17</v>
      </c>
      <c r="E302">
        <v>2</v>
      </c>
      <c r="F302">
        <v>3</v>
      </c>
      <c r="G302">
        <v>4</v>
      </c>
      <c r="H302">
        <v>3</v>
      </c>
      <c r="I302" s="77">
        <v>4</v>
      </c>
      <c r="J302">
        <v>4</v>
      </c>
      <c r="K302">
        <f t="shared" si="43"/>
        <v>2</v>
      </c>
      <c r="L302">
        <f t="shared" si="44"/>
        <v>3</v>
      </c>
      <c r="M302">
        <f t="shared" si="45"/>
        <v>2</v>
      </c>
      <c r="N302">
        <f t="shared" si="46"/>
        <v>3</v>
      </c>
      <c r="O302" s="77">
        <f t="shared" si="47"/>
        <v>4</v>
      </c>
      <c r="P302" s="7">
        <f t="shared" si="48"/>
        <v>2</v>
      </c>
      <c r="Q302">
        <f t="shared" si="49"/>
        <v>12</v>
      </c>
      <c r="R302" s="70" t="s">
        <v>16</v>
      </c>
    </row>
    <row r="303" spans="1:18" x14ac:dyDescent="0.3">
      <c r="A303">
        <v>28028</v>
      </c>
      <c r="B303">
        <v>0</v>
      </c>
      <c r="C303">
        <v>2004</v>
      </c>
      <c r="D303">
        <f t="shared" si="42"/>
        <v>18</v>
      </c>
      <c r="E303">
        <v>3</v>
      </c>
      <c r="F303">
        <v>4</v>
      </c>
      <c r="G303">
        <v>3</v>
      </c>
      <c r="H303">
        <v>3</v>
      </c>
      <c r="I303" s="77">
        <v>4</v>
      </c>
      <c r="J303">
        <v>3</v>
      </c>
      <c r="K303">
        <f t="shared" si="43"/>
        <v>3</v>
      </c>
      <c r="L303">
        <f t="shared" si="44"/>
        <v>2</v>
      </c>
      <c r="M303">
        <f t="shared" si="45"/>
        <v>3</v>
      </c>
      <c r="N303">
        <f t="shared" si="46"/>
        <v>3</v>
      </c>
      <c r="O303" s="77">
        <f t="shared" si="47"/>
        <v>4</v>
      </c>
      <c r="P303" s="7">
        <f t="shared" si="48"/>
        <v>3</v>
      </c>
      <c r="Q303">
        <f t="shared" si="49"/>
        <v>14</v>
      </c>
      <c r="R303" s="70" t="s">
        <v>16</v>
      </c>
    </row>
    <row r="304" spans="1:18" x14ac:dyDescent="0.3">
      <c r="A304">
        <v>28030</v>
      </c>
      <c r="B304">
        <v>0</v>
      </c>
      <c r="C304">
        <v>2006</v>
      </c>
      <c r="D304">
        <f t="shared" si="42"/>
        <v>16</v>
      </c>
      <c r="E304">
        <v>2</v>
      </c>
      <c r="F304">
        <v>2</v>
      </c>
      <c r="G304">
        <v>4</v>
      </c>
      <c r="H304">
        <v>1</v>
      </c>
      <c r="I304" s="77">
        <v>5</v>
      </c>
      <c r="J304">
        <v>4</v>
      </c>
      <c r="K304">
        <f t="shared" si="43"/>
        <v>2</v>
      </c>
      <c r="L304">
        <f t="shared" si="44"/>
        <v>4</v>
      </c>
      <c r="M304">
        <f t="shared" si="45"/>
        <v>2</v>
      </c>
      <c r="N304">
        <f t="shared" si="46"/>
        <v>1</v>
      </c>
      <c r="O304" s="77">
        <f t="shared" si="47"/>
        <v>5</v>
      </c>
      <c r="P304" s="7">
        <f t="shared" si="48"/>
        <v>2</v>
      </c>
      <c r="Q304">
        <f t="shared" si="49"/>
        <v>11</v>
      </c>
      <c r="R304" s="11">
        <v>0</v>
      </c>
    </row>
    <row r="305" spans="1:18" x14ac:dyDescent="0.3">
      <c r="A305">
        <v>28024</v>
      </c>
      <c r="B305">
        <v>0</v>
      </c>
      <c r="C305">
        <v>1999</v>
      </c>
      <c r="D305">
        <f t="shared" si="42"/>
        <v>23</v>
      </c>
      <c r="E305">
        <v>1</v>
      </c>
      <c r="F305">
        <v>4</v>
      </c>
      <c r="G305">
        <v>5</v>
      </c>
      <c r="H305">
        <v>1</v>
      </c>
      <c r="I305" s="77">
        <v>2</v>
      </c>
      <c r="J305">
        <v>5</v>
      </c>
      <c r="K305">
        <f t="shared" si="43"/>
        <v>1</v>
      </c>
      <c r="L305">
        <f t="shared" si="44"/>
        <v>2</v>
      </c>
      <c r="M305">
        <f t="shared" si="45"/>
        <v>1</v>
      </c>
      <c r="N305">
        <f t="shared" si="46"/>
        <v>1</v>
      </c>
      <c r="O305" s="77">
        <f t="shared" si="47"/>
        <v>2</v>
      </c>
      <c r="P305" s="7">
        <f t="shared" si="48"/>
        <v>1</v>
      </c>
      <c r="Q305">
        <f t="shared" si="49"/>
        <v>6</v>
      </c>
      <c r="R305" s="11">
        <v>0</v>
      </c>
    </row>
    <row r="306" spans="1:18" x14ac:dyDescent="0.3">
      <c r="A306">
        <v>28031</v>
      </c>
      <c r="B306">
        <v>0</v>
      </c>
      <c r="C306">
        <v>1988</v>
      </c>
      <c r="D306">
        <f t="shared" si="42"/>
        <v>34</v>
      </c>
      <c r="E306">
        <v>1</v>
      </c>
      <c r="F306">
        <v>4</v>
      </c>
      <c r="G306">
        <v>5</v>
      </c>
      <c r="H306">
        <v>1</v>
      </c>
      <c r="I306" s="77">
        <v>5</v>
      </c>
      <c r="J306">
        <v>4</v>
      </c>
      <c r="K306">
        <f t="shared" si="43"/>
        <v>1</v>
      </c>
      <c r="L306">
        <f t="shared" si="44"/>
        <v>2</v>
      </c>
      <c r="M306">
        <f t="shared" si="45"/>
        <v>1</v>
      </c>
      <c r="N306">
        <f t="shared" si="46"/>
        <v>1</v>
      </c>
      <c r="O306" s="77">
        <f t="shared" si="47"/>
        <v>5</v>
      </c>
      <c r="P306" s="7">
        <f t="shared" si="48"/>
        <v>2</v>
      </c>
      <c r="Q306">
        <f t="shared" si="49"/>
        <v>7</v>
      </c>
      <c r="R306" s="11">
        <v>3</v>
      </c>
    </row>
    <row r="307" spans="1:18" x14ac:dyDescent="0.3">
      <c r="A307">
        <v>28040</v>
      </c>
      <c r="B307">
        <v>0</v>
      </c>
      <c r="C307">
        <v>1971</v>
      </c>
      <c r="D307">
        <f t="shared" si="42"/>
        <v>51</v>
      </c>
      <c r="E307">
        <v>5</v>
      </c>
      <c r="F307">
        <v>1</v>
      </c>
      <c r="G307">
        <v>1</v>
      </c>
      <c r="H307">
        <v>5</v>
      </c>
      <c r="I307" s="77">
        <v>5</v>
      </c>
      <c r="J307">
        <v>1</v>
      </c>
      <c r="K307">
        <f t="shared" si="43"/>
        <v>5</v>
      </c>
      <c r="L307">
        <f t="shared" si="44"/>
        <v>5</v>
      </c>
      <c r="M307">
        <f t="shared" si="45"/>
        <v>5</v>
      </c>
      <c r="N307">
        <f t="shared" si="46"/>
        <v>5</v>
      </c>
      <c r="O307" s="77">
        <f t="shared" si="47"/>
        <v>5</v>
      </c>
      <c r="P307" s="7">
        <f t="shared" si="48"/>
        <v>5</v>
      </c>
      <c r="Q307">
        <f t="shared" si="49"/>
        <v>25</v>
      </c>
      <c r="R307" s="11">
        <v>0</v>
      </c>
    </row>
    <row r="308" spans="1:18" x14ac:dyDescent="0.3">
      <c r="A308">
        <v>28046</v>
      </c>
      <c r="B308">
        <v>0</v>
      </c>
      <c r="C308">
        <v>2004</v>
      </c>
      <c r="D308">
        <f t="shared" si="42"/>
        <v>18</v>
      </c>
      <c r="E308">
        <v>3</v>
      </c>
      <c r="F308">
        <v>4</v>
      </c>
      <c r="G308">
        <v>2</v>
      </c>
      <c r="H308">
        <v>3</v>
      </c>
      <c r="I308" s="77">
        <v>4</v>
      </c>
      <c r="J308">
        <v>4</v>
      </c>
      <c r="K308">
        <f t="shared" si="43"/>
        <v>3</v>
      </c>
      <c r="L308">
        <f t="shared" si="44"/>
        <v>2</v>
      </c>
      <c r="M308">
        <f t="shared" si="45"/>
        <v>4</v>
      </c>
      <c r="N308">
        <f t="shared" si="46"/>
        <v>3</v>
      </c>
      <c r="O308" s="77">
        <f t="shared" si="47"/>
        <v>4</v>
      </c>
      <c r="P308" s="7">
        <f t="shared" si="48"/>
        <v>2</v>
      </c>
      <c r="Q308">
        <f t="shared" si="49"/>
        <v>14</v>
      </c>
      <c r="R308" s="70"/>
    </row>
    <row r="309" spans="1:18" x14ac:dyDescent="0.3">
      <c r="A309">
        <v>28053</v>
      </c>
      <c r="B309">
        <v>0</v>
      </c>
      <c r="C309">
        <v>2005</v>
      </c>
      <c r="D309">
        <f t="shared" si="42"/>
        <v>17</v>
      </c>
      <c r="E309">
        <v>2</v>
      </c>
      <c r="F309">
        <v>3</v>
      </c>
      <c r="G309">
        <v>3</v>
      </c>
      <c r="H309">
        <v>2</v>
      </c>
      <c r="I309" s="77">
        <v>4</v>
      </c>
      <c r="J309">
        <v>2</v>
      </c>
      <c r="K309">
        <f t="shared" si="43"/>
        <v>2</v>
      </c>
      <c r="L309">
        <f t="shared" si="44"/>
        <v>3</v>
      </c>
      <c r="M309">
        <f t="shared" si="45"/>
        <v>3</v>
      </c>
      <c r="N309">
        <f t="shared" si="46"/>
        <v>2</v>
      </c>
      <c r="O309" s="77">
        <f t="shared" si="47"/>
        <v>4</v>
      </c>
      <c r="P309" s="7">
        <f t="shared" si="48"/>
        <v>4</v>
      </c>
      <c r="Q309">
        <f t="shared" si="49"/>
        <v>14</v>
      </c>
      <c r="R309" s="70" t="s">
        <v>16</v>
      </c>
    </row>
    <row r="310" spans="1:18" x14ac:dyDescent="0.3">
      <c r="A310">
        <v>28029</v>
      </c>
      <c r="B310">
        <v>0</v>
      </c>
      <c r="C310">
        <v>1990</v>
      </c>
      <c r="D310">
        <f t="shared" si="42"/>
        <v>32</v>
      </c>
      <c r="E310">
        <v>4</v>
      </c>
      <c r="F310">
        <v>2</v>
      </c>
      <c r="G310">
        <v>2</v>
      </c>
      <c r="H310">
        <v>4</v>
      </c>
      <c r="I310" s="77">
        <v>4</v>
      </c>
      <c r="J310">
        <v>4</v>
      </c>
      <c r="K310">
        <f t="shared" si="43"/>
        <v>4</v>
      </c>
      <c r="L310">
        <f t="shared" si="44"/>
        <v>4</v>
      </c>
      <c r="M310">
        <f t="shared" si="45"/>
        <v>4</v>
      </c>
      <c r="N310">
        <f t="shared" si="46"/>
        <v>4</v>
      </c>
      <c r="O310" s="77">
        <f t="shared" si="47"/>
        <v>4</v>
      </c>
      <c r="P310" s="7">
        <f t="shared" si="48"/>
        <v>2</v>
      </c>
      <c r="Q310">
        <f t="shared" si="49"/>
        <v>18</v>
      </c>
      <c r="R310" s="11">
        <v>0</v>
      </c>
    </row>
    <row r="311" spans="1:18" x14ac:dyDescent="0.3">
      <c r="A311">
        <v>28052</v>
      </c>
      <c r="B311">
        <v>0</v>
      </c>
      <c r="C311">
        <v>2001</v>
      </c>
      <c r="D311">
        <f t="shared" si="42"/>
        <v>21</v>
      </c>
      <c r="E311">
        <v>3</v>
      </c>
      <c r="F311">
        <v>5</v>
      </c>
      <c r="G311">
        <v>5</v>
      </c>
      <c r="H311">
        <v>1</v>
      </c>
      <c r="I311" s="77">
        <v>4</v>
      </c>
      <c r="J311">
        <v>5</v>
      </c>
      <c r="K311">
        <f t="shared" si="43"/>
        <v>3</v>
      </c>
      <c r="L311">
        <f t="shared" si="44"/>
        <v>1</v>
      </c>
      <c r="M311">
        <f t="shared" si="45"/>
        <v>1</v>
      </c>
      <c r="N311">
        <f t="shared" si="46"/>
        <v>1</v>
      </c>
      <c r="O311" s="77">
        <f t="shared" si="47"/>
        <v>4</v>
      </c>
      <c r="P311" s="7">
        <f t="shared" si="48"/>
        <v>1</v>
      </c>
      <c r="Q311">
        <f t="shared" si="49"/>
        <v>7</v>
      </c>
      <c r="R311" s="11">
        <v>1</v>
      </c>
    </row>
    <row r="312" spans="1:18" x14ac:dyDescent="0.3">
      <c r="A312">
        <v>28051</v>
      </c>
      <c r="B312">
        <v>1</v>
      </c>
      <c r="C312">
        <v>1932</v>
      </c>
      <c r="D312">
        <f t="shared" si="42"/>
        <v>90</v>
      </c>
      <c r="E312">
        <v>1</v>
      </c>
      <c r="F312">
        <v>5</v>
      </c>
      <c r="G312">
        <v>3</v>
      </c>
      <c r="H312">
        <v>1</v>
      </c>
      <c r="I312" s="77">
        <v>3</v>
      </c>
      <c r="J312">
        <v>1</v>
      </c>
      <c r="K312">
        <f t="shared" si="43"/>
        <v>1</v>
      </c>
      <c r="L312">
        <f t="shared" si="44"/>
        <v>1</v>
      </c>
      <c r="M312">
        <f t="shared" si="45"/>
        <v>3</v>
      </c>
      <c r="N312">
        <f t="shared" si="46"/>
        <v>1</v>
      </c>
      <c r="O312" s="77">
        <f t="shared" si="47"/>
        <v>3</v>
      </c>
      <c r="P312" s="7">
        <f t="shared" si="48"/>
        <v>5</v>
      </c>
      <c r="Q312">
        <f t="shared" si="49"/>
        <v>11</v>
      </c>
      <c r="R312" s="11">
        <v>0</v>
      </c>
    </row>
    <row r="313" spans="1:18" x14ac:dyDescent="0.3">
      <c r="A313">
        <v>28064</v>
      </c>
      <c r="B313">
        <v>0</v>
      </c>
      <c r="C313">
        <v>1998</v>
      </c>
      <c r="D313">
        <f t="shared" si="42"/>
        <v>24</v>
      </c>
      <c r="E313">
        <v>1</v>
      </c>
      <c r="F313">
        <v>3</v>
      </c>
      <c r="G313">
        <v>4</v>
      </c>
      <c r="H313">
        <v>2</v>
      </c>
      <c r="I313" s="77">
        <v>2</v>
      </c>
      <c r="J313">
        <v>5</v>
      </c>
      <c r="K313">
        <f t="shared" si="43"/>
        <v>1</v>
      </c>
      <c r="L313">
        <f t="shared" si="44"/>
        <v>3</v>
      </c>
      <c r="M313">
        <f t="shared" si="45"/>
        <v>2</v>
      </c>
      <c r="N313">
        <f t="shared" si="46"/>
        <v>2</v>
      </c>
      <c r="O313" s="77">
        <f t="shared" si="47"/>
        <v>2</v>
      </c>
      <c r="P313" s="7">
        <f t="shared" si="48"/>
        <v>1</v>
      </c>
      <c r="Q313">
        <f t="shared" si="49"/>
        <v>9</v>
      </c>
      <c r="R313" s="11">
        <v>10</v>
      </c>
    </row>
    <row r="314" spans="1:18" x14ac:dyDescent="0.3">
      <c r="A314">
        <v>28083</v>
      </c>
      <c r="B314">
        <v>0</v>
      </c>
      <c r="C314">
        <v>1995</v>
      </c>
      <c r="D314">
        <f t="shared" si="42"/>
        <v>27</v>
      </c>
      <c r="E314">
        <v>1</v>
      </c>
      <c r="F314">
        <v>4</v>
      </c>
      <c r="G314">
        <v>4</v>
      </c>
      <c r="H314">
        <v>1</v>
      </c>
      <c r="I314" s="77">
        <v>5</v>
      </c>
      <c r="J314">
        <v>2</v>
      </c>
      <c r="K314">
        <f t="shared" si="43"/>
        <v>1</v>
      </c>
      <c r="L314">
        <f t="shared" si="44"/>
        <v>2</v>
      </c>
      <c r="M314">
        <f t="shared" si="45"/>
        <v>2</v>
      </c>
      <c r="N314">
        <f t="shared" si="46"/>
        <v>1</v>
      </c>
      <c r="O314" s="77">
        <f t="shared" si="47"/>
        <v>5</v>
      </c>
      <c r="P314" s="7">
        <f t="shared" si="48"/>
        <v>4</v>
      </c>
      <c r="Q314">
        <f t="shared" si="49"/>
        <v>10</v>
      </c>
      <c r="R314" s="70" t="s">
        <v>16</v>
      </c>
    </row>
    <row r="315" spans="1:18" x14ac:dyDescent="0.3">
      <c r="A315">
        <v>28085</v>
      </c>
      <c r="B315">
        <v>0</v>
      </c>
      <c r="C315">
        <v>2001</v>
      </c>
      <c r="D315">
        <f t="shared" si="42"/>
        <v>21</v>
      </c>
      <c r="E315">
        <v>3</v>
      </c>
      <c r="F315">
        <v>5</v>
      </c>
      <c r="G315">
        <v>4</v>
      </c>
      <c r="H315">
        <v>1</v>
      </c>
      <c r="I315" s="77">
        <v>5</v>
      </c>
      <c r="J315">
        <v>5</v>
      </c>
      <c r="K315">
        <f t="shared" si="43"/>
        <v>3</v>
      </c>
      <c r="L315">
        <f t="shared" si="44"/>
        <v>1</v>
      </c>
      <c r="M315">
        <f t="shared" si="45"/>
        <v>2</v>
      </c>
      <c r="N315">
        <f t="shared" si="46"/>
        <v>1</v>
      </c>
      <c r="O315" s="77">
        <f t="shared" si="47"/>
        <v>5</v>
      </c>
      <c r="P315" s="7">
        <f t="shared" si="48"/>
        <v>1</v>
      </c>
      <c r="Q315">
        <f t="shared" si="49"/>
        <v>8</v>
      </c>
      <c r="R315" s="11">
        <v>0</v>
      </c>
    </row>
    <row r="316" spans="1:18" x14ac:dyDescent="0.3">
      <c r="A316">
        <v>28098</v>
      </c>
      <c r="B316">
        <v>0</v>
      </c>
      <c r="C316">
        <v>2003</v>
      </c>
      <c r="D316">
        <f t="shared" si="42"/>
        <v>19</v>
      </c>
      <c r="E316">
        <v>4</v>
      </c>
      <c r="F316">
        <v>2</v>
      </c>
      <c r="G316">
        <v>2</v>
      </c>
      <c r="H316">
        <v>2</v>
      </c>
      <c r="I316" s="77">
        <v>2</v>
      </c>
      <c r="J316">
        <v>4</v>
      </c>
      <c r="K316">
        <f t="shared" si="43"/>
        <v>4</v>
      </c>
      <c r="L316">
        <f t="shared" si="44"/>
        <v>4</v>
      </c>
      <c r="M316">
        <f t="shared" si="45"/>
        <v>4</v>
      </c>
      <c r="N316">
        <f t="shared" si="46"/>
        <v>2</v>
      </c>
      <c r="O316" s="77">
        <f t="shared" si="47"/>
        <v>2</v>
      </c>
      <c r="P316" s="7">
        <f t="shared" si="48"/>
        <v>2</v>
      </c>
      <c r="Q316">
        <f t="shared" si="49"/>
        <v>16</v>
      </c>
      <c r="R316" s="70" t="s">
        <v>16</v>
      </c>
    </row>
    <row r="317" spans="1:18" x14ac:dyDescent="0.3">
      <c r="A317">
        <v>28099</v>
      </c>
      <c r="B317">
        <v>0</v>
      </c>
      <c r="C317">
        <v>2003</v>
      </c>
      <c r="D317">
        <f t="shared" si="42"/>
        <v>19</v>
      </c>
      <c r="E317">
        <v>1</v>
      </c>
      <c r="F317">
        <v>5</v>
      </c>
      <c r="G317">
        <v>5</v>
      </c>
      <c r="H317">
        <v>1</v>
      </c>
      <c r="I317" s="77">
        <v>5</v>
      </c>
      <c r="J317">
        <v>4</v>
      </c>
      <c r="K317">
        <f t="shared" si="43"/>
        <v>1</v>
      </c>
      <c r="L317">
        <f t="shared" si="44"/>
        <v>1</v>
      </c>
      <c r="M317">
        <f t="shared" si="45"/>
        <v>1</v>
      </c>
      <c r="N317">
        <f t="shared" si="46"/>
        <v>1</v>
      </c>
      <c r="O317" s="77">
        <f t="shared" si="47"/>
        <v>5</v>
      </c>
      <c r="P317" s="7">
        <f t="shared" si="48"/>
        <v>2</v>
      </c>
      <c r="Q317">
        <f t="shared" si="49"/>
        <v>6</v>
      </c>
      <c r="R317" s="11">
        <v>0</v>
      </c>
    </row>
    <row r="318" spans="1:18" x14ac:dyDescent="0.3">
      <c r="A318">
        <v>28123</v>
      </c>
      <c r="B318">
        <v>1</v>
      </c>
      <c r="C318">
        <v>1997</v>
      </c>
      <c r="D318">
        <f t="shared" si="42"/>
        <v>25</v>
      </c>
      <c r="E318">
        <v>1</v>
      </c>
      <c r="F318">
        <v>4</v>
      </c>
      <c r="G318">
        <v>5</v>
      </c>
      <c r="H318">
        <v>1</v>
      </c>
      <c r="I318" s="77">
        <v>5</v>
      </c>
      <c r="J318">
        <v>3</v>
      </c>
      <c r="K318">
        <f t="shared" si="43"/>
        <v>1</v>
      </c>
      <c r="L318">
        <f t="shared" si="44"/>
        <v>2</v>
      </c>
      <c r="M318">
        <f t="shared" si="45"/>
        <v>1</v>
      </c>
      <c r="N318">
        <f t="shared" si="46"/>
        <v>1</v>
      </c>
      <c r="O318" s="77">
        <f t="shared" si="47"/>
        <v>5</v>
      </c>
      <c r="P318" s="7">
        <f t="shared" si="48"/>
        <v>3</v>
      </c>
      <c r="Q318">
        <f t="shared" si="49"/>
        <v>8</v>
      </c>
      <c r="R318" s="11">
        <v>0</v>
      </c>
    </row>
    <row r="319" spans="1:18" x14ac:dyDescent="0.3">
      <c r="A319">
        <v>28125</v>
      </c>
      <c r="B319">
        <v>0</v>
      </c>
      <c r="C319">
        <v>1998</v>
      </c>
      <c r="D319">
        <f t="shared" si="42"/>
        <v>24</v>
      </c>
      <c r="E319">
        <v>1</v>
      </c>
      <c r="F319">
        <v>3</v>
      </c>
      <c r="G319">
        <v>5</v>
      </c>
      <c r="H319">
        <v>1</v>
      </c>
      <c r="I319" s="77">
        <v>4</v>
      </c>
      <c r="J319">
        <v>4</v>
      </c>
      <c r="K319">
        <f t="shared" si="43"/>
        <v>1</v>
      </c>
      <c r="L319">
        <f t="shared" si="44"/>
        <v>3</v>
      </c>
      <c r="M319">
        <f t="shared" si="45"/>
        <v>1</v>
      </c>
      <c r="N319">
        <f t="shared" si="46"/>
        <v>1</v>
      </c>
      <c r="O319" s="77">
        <f t="shared" si="47"/>
        <v>4</v>
      </c>
      <c r="P319" s="7">
        <f t="shared" si="48"/>
        <v>2</v>
      </c>
      <c r="Q319">
        <f t="shared" si="49"/>
        <v>8</v>
      </c>
      <c r="R319" s="11">
        <v>0</v>
      </c>
    </row>
    <row r="320" spans="1:18" x14ac:dyDescent="0.3">
      <c r="A320">
        <v>28127</v>
      </c>
      <c r="B320">
        <v>1</v>
      </c>
      <c r="C320">
        <v>1973</v>
      </c>
      <c r="D320">
        <f t="shared" si="42"/>
        <v>49</v>
      </c>
      <c r="E320">
        <v>2</v>
      </c>
      <c r="F320">
        <v>2</v>
      </c>
      <c r="G320">
        <v>5</v>
      </c>
      <c r="H320">
        <v>1</v>
      </c>
      <c r="I320" s="77">
        <v>4</v>
      </c>
      <c r="J320">
        <v>5</v>
      </c>
      <c r="K320">
        <f t="shared" si="43"/>
        <v>2</v>
      </c>
      <c r="L320">
        <f t="shared" si="44"/>
        <v>4</v>
      </c>
      <c r="M320">
        <f t="shared" si="45"/>
        <v>1</v>
      </c>
      <c r="N320">
        <f t="shared" si="46"/>
        <v>1</v>
      </c>
      <c r="O320" s="77">
        <f t="shared" si="47"/>
        <v>4</v>
      </c>
      <c r="P320" s="7">
        <f t="shared" si="48"/>
        <v>1</v>
      </c>
      <c r="Q320">
        <f t="shared" si="49"/>
        <v>9</v>
      </c>
      <c r="R320" s="11">
        <v>1</v>
      </c>
    </row>
    <row r="321" spans="1:18" x14ac:dyDescent="0.3">
      <c r="A321">
        <v>28136</v>
      </c>
      <c r="B321">
        <v>1</v>
      </c>
      <c r="C321">
        <v>1967</v>
      </c>
      <c r="D321">
        <f t="shared" si="42"/>
        <v>55</v>
      </c>
      <c r="E321">
        <v>2</v>
      </c>
      <c r="F321">
        <v>5</v>
      </c>
      <c r="G321">
        <v>5</v>
      </c>
      <c r="H321">
        <v>1</v>
      </c>
      <c r="I321" s="77">
        <v>5</v>
      </c>
      <c r="J321">
        <v>4</v>
      </c>
      <c r="K321">
        <f t="shared" si="43"/>
        <v>2</v>
      </c>
      <c r="L321">
        <f t="shared" si="44"/>
        <v>1</v>
      </c>
      <c r="M321">
        <f t="shared" si="45"/>
        <v>1</v>
      </c>
      <c r="N321">
        <f t="shared" si="46"/>
        <v>1</v>
      </c>
      <c r="O321" s="77">
        <f t="shared" si="47"/>
        <v>5</v>
      </c>
      <c r="P321" s="7">
        <f t="shared" si="48"/>
        <v>2</v>
      </c>
      <c r="Q321">
        <f t="shared" si="49"/>
        <v>7</v>
      </c>
      <c r="R321" s="70" t="s">
        <v>16</v>
      </c>
    </row>
    <row r="322" spans="1:18" x14ac:dyDescent="0.3">
      <c r="A322">
        <v>28145</v>
      </c>
      <c r="B322">
        <v>1</v>
      </c>
      <c r="C322">
        <v>1998</v>
      </c>
      <c r="D322">
        <f t="shared" si="42"/>
        <v>24</v>
      </c>
      <c r="E322">
        <v>1</v>
      </c>
      <c r="F322">
        <v>1</v>
      </c>
      <c r="G322">
        <v>5</v>
      </c>
      <c r="H322">
        <v>1</v>
      </c>
      <c r="I322" s="77">
        <v>4</v>
      </c>
      <c r="J322">
        <v>4</v>
      </c>
      <c r="K322">
        <f t="shared" si="43"/>
        <v>1</v>
      </c>
      <c r="L322">
        <f t="shared" si="44"/>
        <v>5</v>
      </c>
      <c r="M322">
        <f t="shared" si="45"/>
        <v>1</v>
      </c>
      <c r="N322">
        <f t="shared" si="46"/>
        <v>1</v>
      </c>
      <c r="O322" s="77">
        <f t="shared" si="47"/>
        <v>4</v>
      </c>
      <c r="P322" s="7">
        <f t="shared" si="48"/>
        <v>2</v>
      </c>
      <c r="Q322">
        <f t="shared" si="49"/>
        <v>10</v>
      </c>
      <c r="R322" s="11">
        <v>0</v>
      </c>
    </row>
    <row r="323" spans="1:18" x14ac:dyDescent="0.3">
      <c r="A323">
        <v>28166</v>
      </c>
      <c r="B323">
        <v>0</v>
      </c>
      <c r="C323">
        <v>2004</v>
      </c>
      <c r="D323">
        <f t="shared" si="42"/>
        <v>18</v>
      </c>
      <c r="E323">
        <v>3</v>
      </c>
      <c r="F323">
        <v>3</v>
      </c>
      <c r="G323">
        <v>1</v>
      </c>
      <c r="H323">
        <v>1</v>
      </c>
      <c r="I323" s="77">
        <v>2</v>
      </c>
      <c r="J323">
        <v>4</v>
      </c>
      <c r="K323">
        <f t="shared" si="43"/>
        <v>3</v>
      </c>
      <c r="L323">
        <f t="shared" si="44"/>
        <v>3</v>
      </c>
      <c r="M323">
        <f t="shared" si="45"/>
        <v>5</v>
      </c>
      <c r="N323">
        <f t="shared" si="46"/>
        <v>1</v>
      </c>
      <c r="O323" s="77">
        <f t="shared" si="47"/>
        <v>2</v>
      </c>
      <c r="P323" s="7">
        <f t="shared" si="48"/>
        <v>2</v>
      </c>
      <c r="Q323">
        <f t="shared" si="49"/>
        <v>14</v>
      </c>
      <c r="R323" s="70" t="s">
        <v>16</v>
      </c>
    </row>
    <row r="324" spans="1:18" x14ac:dyDescent="0.3">
      <c r="A324">
        <v>28191</v>
      </c>
      <c r="B324">
        <v>0</v>
      </c>
      <c r="C324">
        <v>2000</v>
      </c>
      <c r="D324">
        <f t="shared" ref="D324:D387" si="50">2022-C324</f>
        <v>22</v>
      </c>
      <c r="E324">
        <v>2</v>
      </c>
      <c r="F324">
        <v>3</v>
      </c>
      <c r="G324">
        <v>4</v>
      </c>
      <c r="H324">
        <v>1</v>
      </c>
      <c r="I324" s="77">
        <v>5</v>
      </c>
      <c r="J324">
        <v>3</v>
      </c>
      <c r="K324">
        <f t="shared" si="43"/>
        <v>2</v>
      </c>
      <c r="L324">
        <f t="shared" si="44"/>
        <v>3</v>
      </c>
      <c r="M324">
        <f t="shared" si="45"/>
        <v>2</v>
      </c>
      <c r="N324">
        <f t="shared" si="46"/>
        <v>1</v>
      </c>
      <c r="O324" s="77">
        <f t="shared" si="47"/>
        <v>5</v>
      </c>
      <c r="P324" s="7">
        <f t="shared" si="48"/>
        <v>3</v>
      </c>
      <c r="Q324">
        <f t="shared" si="49"/>
        <v>11</v>
      </c>
      <c r="R324" s="11">
        <v>0</v>
      </c>
    </row>
    <row r="325" spans="1:18" x14ac:dyDescent="0.3">
      <c r="A325">
        <v>28234</v>
      </c>
      <c r="B325">
        <v>0</v>
      </c>
      <c r="C325">
        <v>1987</v>
      </c>
      <c r="D325">
        <f t="shared" si="50"/>
        <v>35</v>
      </c>
      <c r="E325">
        <v>4</v>
      </c>
      <c r="F325">
        <v>2</v>
      </c>
      <c r="G325">
        <v>4</v>
      </c>
      <c r="H325">
        <v>1</v>
      </c>
      <c r="I325" s="77">
        <v>4</v>
      </c>
      <c r="J325">
        <v>4</v>
      </c>
      <c r="K325">
        <f t="shared" ref="K325:K388" si="51">E325</f>
        <v>4</v>
      </c>
      <c r="L325">
        <f t="shared" ref="L325:L388" si="52">6-F325</f>
        <v>4</v>
      </c>
      <c r="M325">
        <f t="shared" ref="M325:M388" si="53">6-G325</f>
        <v>2</v>
      </c>
      <c r="N325">
        <f t="shared" ref="N325:N388" si="54">H325</f>
        <v>1</v>
      </c>
      <c r="O325" s="77">
        <f t="shared" ref="O325:O388" si="55">I325</f>
        <v>4</v>
      </c>
      <c r="P325" s="7">
        <f t="shared" ref="P325:P388" si="56">6-J325</f>
        <v>2</v>
      </c>
      <c r="Q325">
        <f t="shared" ref="Q325:Q388" si="57">SUM(K325,L325,M325,N325,P325)</f>
        <v>13</v>
      </c>
      <c r="R325" s="11">
        <v>5</v>
      </c>
    </row>
    <row r="326" spans="1:18" x14ac:dyDescent="0.3">
      <c r="A326">
        <v>28241</v>
      </c>
      <c r="B326">
        <v>0</v>
      </c>
      <c r="C326">
        <v>2007</v>
      </c>
      <c r="D326">
        <f t="shared" si="50"/>
        <v>15</v>
      </c>
      <c r="E326">
        <v>2</v>
      </c>
      <c r="F326">
        <v>2</v>
      </c>
      <c r="G326">
        <v>5</v>
      </c>
      <c r="H326">
        <v>1</v>
      </c>
      <c r="I326" s="77">
        <v>4</v>
      </c>
      <c r="J326">
        <v>3</v>
      </c>
      <c r="K326">
        <f t="shared" si="51"/>
        <v>2</v>
      </c>
      <c r="L326">
        <f t="shared" si="52"/>
        <v>4</v>
      </c>
      <c r="M326">
        <f t="shared" si="53"/>
        <v>1</v>
      </c>
      <c r="N326">
        <f t="shared" si="54"/>
        <v>1</v>
      </c>
      <c r="O326" s="77">
        <f t="shared" si="55"/>
        <v>4</v>
      </c>
      <c r="P326" s="7">
        <f t="shared" si="56"/>
        <v>3</v>
      </c>
      <c r="Q326">
        <f t="shared" si="57"/>
        <v>11</v>
      </c>
      <c r="R326" s="11">
        <v>0</v>
      </c>
    </row>
    <row r="327" spans="1:18" x14ac:dyDescent="0.3">
      <c r="A327">
        <v>28244</v>
      </c>
      <c r="B327">
        <v>0</v>
      </c>
      <c r="C327">
        <v>1998</v>
      </c>
      <c r="D327">
        <f t="shared" si="50"/>
        <v>24</v>
      </c>
      <c r="E327">
        <v>4</v>
      </c>
      <c r="F327">
        <v>2</v>
      </c>
      <c r="G327">
        <v>4</v>
      </c>
      <c r="H327">
        <v>1</v>
      </c>
      <c r="I327" s="77">
        <v>5</v>
      </c>
      <c r="J327">
        <v>4</v>
      </c>
      <c r="K327">
        <f t="shared" si="51"/>
        <v>4</v>
      </c>
      <c r="L327">
        <f t="shared" si="52"/>
        <v>4</v>
      </c>
      <c r="M327">
        <f t="shared" si="53"/>
        <v>2</v>
      </c>
      <c r="N327">
        <f t="shared" si="54"/>
        <v>1</v>
      </c>
      <c r="O327" s="77">
        <f t="shared" si="55"/>
        <v>5</v>
      </c>
      <c r="P327" s="7">
        <f t="shared" si="56"/>
        <v>2</v>
      </c>
      <c r="Q327">
        <f t="shared" si="57"/>
        <v>13</v>
      </c>
      <c r="R327" s="11">
        <v>2</v>
      </c>
    </row>
    <row r="328" spans="1:18" x14ac:dyDescent="0.3">
      <c r="A328">
        <v>28242</v>
      </c>
      <c r="B328">
        <v>0</v>
      </c>
      <c r="C328">
        <v>1971</v>
      </c>
      <c r="D328">
        <f t="shared" si="50"/>
        <v>51</v>
      </c>
      <c r="E328">
        <v>4</v>
      </c>
      <c r="F328">
        <v>2</v>
      </c>
      <c r="G328">
        <v>3</v>
      </c>
      <c r="H328">
        <v>4</v>
      </c>
      <c r="I328" s="77">
        <v>4</v>
      </c>
      <c r="J328">
        <v>4</v>
      </c>
      <c r="K328">
        <f t="shared" si="51"/>
        <v>4</v>
      </c>
      <c r="L328">
        <f t="shared" si="52"/>
        <v>4</v>
      </c>
      <c r="M328">
        <f t="shared" si="53"/>
        <v>3</v>
      </c>
      <c r="N328">
        <f t="shared" si="54"/>
        <v>4</v>
      </c>
      <c r="O328" s="77">
        <f t="shared" si="55"/>
        <v>4</v>
      </c>
      <c r="P328" s="7">
        <f t="shared" si="56"/>
        <v>2</v>
      </c>
      <c r="Q328">
        <f t="shared" si="57"/>
        <v>17</v>
      </c>
      <c r="R328" s="11">
        <v>30</v>
      </c>
    </row>
    <row r="329" spans="1:18" x14ac:dyDescent="0.3">
      <c r="A329">
        <v>28274</v>
      </c>
      <c r="B329">
        <v>1</v>
      </c>
      <c r="C329">
        <v>1992</v>
      </c>
      <c r="D329">
        <f t="shared" si="50"/>
        <v>30</v>
      </c>
      <c r="E329">
        <v>1</v>
      </c>
      <c r="F329">
        <v>4</v>
      </c>
      <c r="G329">
        <v>5</v>
      </c>
      <c r="H329">
        <v>1</v>
      </c>
      <c r="I329" s="77">
        <v>4</v>
      </c>
      <c r="J329">
        <v>5</v>
      </c>
      <c r="K329">
        <f t="shared" si="51"/>
        <v>1</v>
      </c>
      <c r="L329">
        <f t="shared" si="52"/>
        <v>2</v>
      </c>
      <c r="M329">
        <f t="shared" si="53"/>
        <v>1</v>
      </c>
      <c r="N329">
        <f t="shared" si="54"/>
        <v>1</v>
      </c>
      <c r="O329" s="77">
        <f t="shared" si="55"/>
        <v>4</v>
      </c>
      <c r="P329" s="7">
        <f t="shared" si="56"/>
        <v>1</v>
      </c>
      <c r="Q329">
        <f t="shared" si="57"/>
        <v>6</v>
      </c>
      <c r="R329" s="11">
        <v>0</v>
      </c>
    </row>
    <row r="330" spans="1:18" x14ac:dyDescent="0.3">
      <c r="A330">
        <v>28276</v>
      </c>
      <c r="B330">
        <v>0</v>
      </c>
      <c r="C330">
        <v>1990</v>
      </c>
      <c r="D330">
        <f t="shared" si="50"/>
        <v>32</v>
      </c>
      <c r="E330">
        <v>2</v>
      </c>
      <c r="F330">
        <v>2</v>
      </c>
      <c r="G330">
        <v>4</v>
      </c>
      <c r="H330">
        <v>2</v>
      </c>
      <c r="I330" s="77">
        <v>4</v>
      </c>
      <c r="J330">
        <v>4</v>
      </c>
      <c r="K330">
        <f t="shared" si="51"/>
        <v>2</v>
      </c>
      <c r="L330">
        <f t="shared" si="52"/>
        <v>4</v>
      </c>
      <c r="M330">
        <f t="shared" si="53"/>
        <v>2</v>
      </c>
      <c r="N330">
        <f t="shared" si="54"/>
        <v>2</v>
      </c>
      <c r="O330" s="77">
        <f t="shared" si="55"/>
        <v>4</v>
      </c>
      <c r="P330" s="7">
        <f t="shared" si="56"/>
        <v>2</v>
      </c>
      <c r="Q330">
        <f t="shared" si="57"/>
        <v>12</v>
      </c>
      <c r="R330" s="11">
        <v>0</v>
      </c>
    </row>
    <row r="331" spans="1:18" x14ac:dyDescent="0.3">
      <c r="A331">
        <v>28286</v>
      </c>
      <c r="B331">
        <v>0</v>
      </c>
      <c r="C331">
        <v>2002</v>
      </c>
      <c r="D331">
        <f t="shared" si="50"/>
        <v>20</v>
      </c>
      <c r="E331">
        <v>2</v>
      </c>
      <c r="F331">
        <v>2</v>
      </c>
      <c r="G331">
        <v>4</v>
      </c>
      <c r="H331">
        <v>1</v>
      </c>
      <c r="I331" s="77">
        <v>4</v>
      </c>
      <c r="J331">
        <v>4</v>
      </c>
      <c r="K331">
        <f t="shared" si="51"/>
        <v>2</v>
      </c>
      <c r="L331">
        <f t="shared" si="52"/>
        <v>4</v>
      </c>
      <c r="M331">
        <f t="shared" si="53"/>
        <v>2</v>
      </c>
      <c r="N331">
        <f t="shared" si="54"/>
        <v>1</v>
      </c>
      <c r="O331" s="77">
        <f t="shared" si="55"/>
        <v>4</v>
      </c>
      <c r="P331" s="7">
        <f t="shared" si="56"/>
        <v>2</v>
      </c>
      <c r="Q331">
        <f t="shared" si="57"/>
        <v>11</v>
      </c>
      <c r="R331" s="11">
        <v>3</v>
      </c>
    </row>
    <row r="332" spans="1:18" x14ac:dyDescent="0.3">
      <c r="A332">
        <v>28311</v>
      </c>
      <c r="B332">
        <v>0</v>
      </c>
      <c r="C332">
        <v>1996</v>
      </c>
      <c r="D332">
        <f t="shared" si="50"/>
        <v>26</v>
      </c>
      <c r="E332">
        <v>2</v>
      </c>
      <c r="F332">
        <v>2</v>
      </c>
      <c r="G332">
        <v>3</v>
      </c>
      <c r="H332">
        <v>3</v>
      </c>
      <c r="I332" s="77">
        <v>4</v>
      </c>
      <c r="J332">
        <v>4</v>
      </c>
      <c r="K332">
        <f t="shared" si="51"/>
        <v>2</v>
      </c>
      <c r="L332">
        <f t="shared" si="52"/>
        <v>4</v>
      </c>
      <c r="M332">
        <f t="shared" si="53"/>
        <v>3</v>
      </c>
      <c r="N332">
        <f t="shared" si="54"/>
        <v>3</v>
      </c>
      <c r="O332" s="77">
        <f t="shared" si="55"/>
        <v>4</v>
      </c>
      <c r="P332" s="7">
        <f t="shared" si="56"/>
        <v>2</v>
      </c>
      <c r="Q332">
        <f t="shared" si="57"/>
        <v>14</v>
      </c>
      <c r="R332" s="11">
        <v>0</v>
      </c>
    </row>
    <row r="333" spans="1:18" x14ac:dyDescent="0.3">
      <c r="A333">
        <v>28318</v>
      </c>
      <c r="B333">
        <v>1</v>
      </c>
      <c r="C333">
        <v>1980</v>
      </c>
      <c r="D333">
        <f t="shared" si="50"/>
        <v>42</v>
      </c>
      <c r="E333">
        <v>1</v>
      </c>
      <c r="F333">
        <v>5</v>
      </c>
      <c r="G333">
        <v>5</v>
      </c>
      <c r="H333">
        <v>1</v>
      </c>
      <c r="I333" s="77">
        <v>5</v>
      </c>
      <c r="J333">
        <v>4</v>
      </c>
      <c r="K333">
        <f t="shared" si="51"/>
        <v>1</v>
      </c>
      <c r="L333">
        <f t="shared" si="52"/>
        <v>1</v>
      </c>
      <c r="M333">
        <f t="shared" si="53"/>
        <v>1</v>
      </c>
      <c r="N333">
        <f t="shared" si="54"/>
        <v>1</v>
      </c>
      <c r="O333" s="77">
        <f t="shared" si="55"/>
        <v>5</v>
      </c>
      <c r="P333" s="7">
        <f t="shared" si="56"/>
        <v>2</v>
      </c>
      <c r="Q333">
        <f t="shared" si="57"/>
        <v>6</v>
      </c>
      <c r="R333" s="11">
        <v>0</v>
      </c>
    </row>
    <row r="334" spans="1:18" x14ac:dyDescent="0.3">
      <c r="A334">
        <v>28265</v>
      </c>
      <c r="B334">
        <v>0</v>
      </c>
      <c r="C334">
        <v>1993</v>
      </c>
      <c r="D334">
        <f t="shared" si="50"/>
        <v>29</v>
      </c>
      <c r="E334">
        <v>4</v>
      </c>
      <c r="F334">
        <v>3</v>
      </c>
      <c r="G334">
        <v>3</v>
      </c>
      <c r="H334">
        <v>3</v>
      </c>
      <c r="I334" s="77">
        <v>4</v>
      </c>
      <c r="J334">
        <v>4</v>
      </c>
      <c r="K334">
        <f t="shared" si="51"/>
        <v>4</v>
      </c>
      <c r="L334">
        <f t="shared" si="52"/>
        <v>3</v>
      </c>
      <c r="M334">
        <f t="shared" si="53"/>
        <v>3</v>
      </c>
      <c r="N334">
        <f t="shared" si="54"/>
        <v>3</v>
      </c>
      <c r="O334" s="77">
        <f t="shared" si="55"/>
        <v>4</v>
      </c>
      <c r="P334" s="7">
        <f t="shared" si="56"/>
        <v>2</v>
      </c>
      <c r="Q334">
        <f t="shared" si="57"/>
        <v>15</v>
      </c>
      <c r="R334" s="11">
        <v>0</v>
      </c>
    </row>
    <row r="335" spans="1:18" x14ac:dyDescent="0.3">
      <c r="A335">
        <v>28342</v>
      </c>
      <c r="B335">
        <v>0</v>
      </c>
      <c r="C335">
        <v>1999</v>
      </c>
      <c r="D335">
        <f t="shared" si="50"/>
        <v>23</v>
      </c>
      <c r="E335">
        <v>4</v>
      </c>
      <c r="F335">
        <v>2</v>
      </c>
      <c r="G335">
        <v>2</v>
      </c>
      <c r="H335">
        <v>5</v>
      </c>
      <c r="I335" s="77">
        <v>4</v>
      </c>
      <c r="J335">
        <v>4</v>
      </c>
      <c r="K335">
        <f t="shared" si="51"/>
        <v>4</v>
      </c>
      <c r="L335">
        <f t="shared" si="52"/>
        <v>4</v>
      </c>
      <c r="M335">
        <f t="shared" si="53"/>
        <v>4</v>
      </c>
      <c r="N335">
        <f t="shared" si="54"/>
        <v>5</v>
      </c>
      <c r="O335" s="77">
        <f t="shared" si="55"/>
        <v>4</v>
      </c>
      <c r="P335" s="7">
        <f t="shared" si="56"/>
        <v>2</v>
      </c>
      <c r="Q335">
        <f t="shared" si="57"/>
        <v>19</v>
      </c>
      <c r="R335" s="11">
        <v>2</v>
      </c>
    </row>
    <row r="336" spans="1:18" x14ac:dyDescent="0.3">
      <c r="A336">
        <v>28359</v>
      </c>
      <c r="B336">
        <v>0</v>
      </c>
      <c r="C336">
        <v>2000</v>
      </c>
      <c r="D336">
        <f t="shared" si="50"/>
        <v>22</v>
      </c>
      <c r="E336">
        <v>2</v>
      </c>
      <c r="F336">
        <v>4</v>
      </c>
      <c r="G336">
        <v>4</v>
      </c>
      <c r="H336">
        <v>3</v>
      </c>
      <c r="I336" s="77">
        <v>4</v>
      </c>
      <c r="J336">
        <v>4</v>
      </c>
      <c r="K336">
        <f t="shared" si="51"/>
        <v>2</v>
      </c>
      <c r="L336">
        <f t="shared" si="52"/>
        <v>2</v>
      </c>
      <c r="M336">
        <f t="shared" si="53"/>
        <v>2</v>
      </c>
      <c r="N336">
        <f t="shared" si="54"/>
        <v>3</v>
      </c>
      <c r="O336" s="77">
        <f t="shared" si="55"/>
        <v>4</v>
      </c>
      <c r="P336" s="7">
        <f t="shared" si="56"/>
        <v>2</v>
      </c>
      <c r="Q336">
        <f t="shared" si="57"/>
        <v>11</v>
      </c>
      <c r="R336" s="11">
        <v>1</v>
      </c>
    </row>
    <row r="337" spans="1:18" x14ac:dyDescent="0.3">
      <c r="A337">
        <v>28364</v>
      </c>
      <c r="B337">
        <v>0</v>
      </c>
      <c r="C337">
        <v>1961</v>
      </c>
      <c r="D337">
        <f t="shared" si="50"/>
        <v>61</v>
      </c>
      <c r="E337">
        <v>2</v>
      </c>
      <c r="F337">
        <v>3</v>
      </c>
      <c r="G337">
        <v>4</v>
      </c>
      <c r="H337">
        <v>2</v>
      </c>
      <c r="I337" s="77">
        <v>4</v>
      </c>
      <c r="J337">
        <v>3</v>
      </c>
      <c r="K337">
        <f t="shared" si="51"/>
        <v>2</v>
      </c>
      <c r="L337">
        <f t="shared" si="52"/>
        <v>3</v>
      </c>
      <c r="M337">
        <f t="shared" si="53"/>
        <v>2</v>
      </c>
      <c r="N337">
        <f t="shared" si="54"/>
        <v>2</v>
      </c>
      <c r="O337" s="77">
        <f t="shared" si="55"/>
        <v>4</v>
      </c>
      <c r="P337" s="7">
        <f t="shared" si="56"/>
        <v>3</v>
      </c>
      <c r="Q337">
        <f t="shared" si="57"/>
        <v>12</v>
      </c>
      <c r="R337" s="11">
        <v>2</v>
      </c>
    </row>
    <row r="338" spans="1:18" x14ac:dyDescent="0.3">
      <c r="A338">
        <v>28370</v>
      </c>
      <c r="B338">
        <v>1</v>
      </c>
      <c r="C338">
        <v>1997</v>
      </c>
      <c r="D338">
        <f t="shared" si="50"/>
        <v>25</v>
      </c>
      <c r="E338">
        <v>3</v>
      </c>
      <c r="F338">
        <v>3</v>
      </c>
      <c r="G338">
        <v>3</v>
      </c>
      <c r="H338">
        <v>3</v>
      </c>
      <c r="I338" s="77">
        <v>4</v>
      </c>
      <c r="J338">
        <v>3</v>
      </c>
      <c r="K338">
        <f t="shared" si="51"/>
        <v>3</v>
      </c>
      <c r="L338">
        <f t="shared" si="52"/>
        <v>3</v>
      </c>
      <c r="M338">
        <f t="shared" si="53"/>
        <v>3</v>
      </c>
      <c r="N338">
        <f t="shared" si="54"/>
        <v>3</v>
      </c>
      <c r="O338" s="77">
        <f t="shared" si="55"/>
        <v>4</v>
      </c>
      <c r="P338" s="7">
        <f t="shared" si="56"/>
        <v>3</v>
      </c>
      <c r="Q338">
        <f t="shared" si="57"/>
        <v>15</v>
      </c>
      <c r="R338" s="11">
        <v>0</v>
      </c>
    </row>
    <row r="339" spans="1:18" x14ac:dyDescent="0.3">
      <c r="A339">
        <v>28376</v>
      </c>
      <c r="B339">
        <v>0</v>
      </c>
      <c r="C339">
        <v>2004</v>
      </c>
      <c r="D339">
        <f t="shared" si="50"/>
        <v>18</v>
      </c>
      <c r="E339">
        <v>3</v>
      </c>
      <c r="F339">
        <v>1</v>
      </c>
      <c r="G339">
        <v>5</v>
      </c>
      <c r="H339">
        <v>2</v>
      </c>
      <c r="I339" s="77">
        <v>5</v>
      </c>
      <c r="J339">
        <v>5</v>
      </c>
      <c r="K339">
        <f t="shared" si="51"/>
        <v>3</v>
      </c>
      <c r="L339">
        <f t="shared" si="52"/>
        <v>5</v>
      </c>
      <c r="M339">
        <f t="shared" si="53"/>
        <v>1</v>
      </c>
      <c r="N339">
        <f t="shared" si="54"/>
        <v>2</v>
      </c>
      <c r="O339" s="77">
        <f t="shared" si="55"/>
        <v>5</v>
      </c>
      <c r="P339" s="7">
        <f t="shared" si="56"/>
        <v>1</v>
      </c>
      <c r="Q339">
        <f t="shared" si="57"/>
        <v>12</v>
      </c>
      <c r="R339" s="11">
        <v>0</v>
      </c>
    </row>
    <row r="340" spans="1:18" x14ac:dyDescent="0.3">
      <c r="A340">
        <v>28385</v>
      </c>
      <c r="B340">
        <v>0</v>
      </c>
      <c r="C340">
        <v>1989</v>
      </c>
      <c r="D340">
        <f t="shared" si="50"/>
        <v>33</v>
      </c>
      <c r="E340">
        <v>3</v>
      </c>
      <c r="F340">
        <v>4</v>
      </c>
      <c r="G340">
        <v>2</v>
      </c>
      <c r="H340">
        <v>3</v>
      </c>
      <c r="I340" s="77">
        <v>2</v>
      </c>
      <c r="J340">
        <v>4</v>
      </c>
      <c r="K340">
        <f t="shared" si="51"/>
        <v>3</v>
      </c>
      <c r="L340">
        <f t="shared" si="52"/>
        <v>2</v>
      </c>
      <c r="M340">
        <f t="shared" si="53"/>
        <v>4</v>
      </c>
      <c r="N340">
        <f t="shared" si="54"/>
        <v>3</v>
      </c>
      <c r="O340" s="77">
        <f t="shared" si="55"/>
        <v>2</v>
      </c>
      <c r="P340" s="7">
        <f t="shared" si="56"/>
        <v>2</v>
      </c>
      <c r="Q340">
        <f t="shared" si="57"/>
        <v>14</v>
      </c>
      <c r="R340" s="11">
        <v>6</v>
      </c>
    </row>
    <row r="341" spans="1:18" x14ac:dyDescent="0.3">
      <c r="A341">
        <v>28401</v>
      </c>
      <c r="B341">
        <v>0</v>
      </c>
      <c r="C341">
        <v>1995</v>
      </c>
      <c r="D341">
        <f t="shared" si="50"/>
        <v>27</v>
      </c>
      <c r="E341">
        <v>2</v>
      </c>
      <c r="F341">
        <v>4</v>
      </c>
      <c r="G341">
        <v>4</v>
      </c>
      <c r="H341">
        <v>3</v>
      </c>
      <c r="I341" s="77">
        <v>5</v>
      </c>
      <c r="J341">
        <v>4</v>
      </c>
      <c r="K341">
        <f t="shared" si="51"/>
        <v>2</v>
      </c>
      <c r="L341">
        <f t="shared" si="52"/>
        <v>2</v>
      </c>
      <c r="M341">
        <f t="shared" si="53"/>
        <v>2</v>
      </c>
      <c r="N341">
        <f t="shared" si="54"/>
        <v>3</v>
      </c>
      <c r="O341" s="77">
        <f t="shared" si="55"/>
        <v>5</v>
      </c>
      <c r="P341" s="7">
        <f t="shared" si="56"/>
        <v>2</v>
      </c>
      <c r="Q341">
        <f t="shared" si="57"/>
        <v>11</v>
      </c>
      <c r="R341" s="70" t="s">
        <v>16</v>
      </c>
    </row>
    <row r="342" spans="1:18" x14ac:dyDescent="0.3">
      <c r="A342">
        <v>28418</v>
      </c>
      <c r="B342">
        <v>0</v>
      </c>
      <c r="C342">
        <v>2004</v>
      </c>
      <c r="D342">
        <f t="shared" si="50"/>
        <v>18</v>
      </c>
      <c r="E342">
        <v>4</v>
      </c>
      <c r="F342">
        <v>4</v>
      </c>
      <c r="G342">
        <v>2</v>
      </c>
      <c r="H342">
        <v>4</v>
      </c>
      <c r="I342" s="77">
        <v>4</v>
      </c>
      <c r="J342">
        <v>4</v>
      </c>
      <c r="K342">
        <f t="shared" si="51"/>
        <v>4</v>
      </c>
      <c r="L342">
        <f t="shared" si="52"/>
        <v>2</v>
      </c>
      <c r="M342">
        <f t="shared" si="53"/>
        <v>4</v>
      </c>
      <c r="N342">
        <f t="shared" si="54"/>
        <v>4</v>
      </c>
      <c r="O342" s="77">
        <f t="shared" si="55"/>
        <v>4</v>
      </c>
      <c r="P342" s="7">
        <f t="shared" si="56"/>
        <v>2</v>
      </c>
      <c r="Q342">
        <f t="shared" si="57"/>
        <v>16</v>
      </c>
      <c r="R342" s="11">
        <v>20</v>
      </c>
    </row>
    <row r="343" spans="1:18" x14ac:dyDescent="0.3">
      <c r="A343">
        <v>28427</v>
      </c>
      <c r="B343">
        <v>0</v>
      </c>
      <c r="C343">
        <v>2006</v>
      </c>
      <c r="D343">
        <f t="shared" si="50"/>
        <v>16</v>
      </c>
      <c r="E343">
        <v>4</v>
      </c>
      <c r="F343">
        <v>4</v>
      </c>
      <c r="G343">
        <v>3</v>
      </c>
      <c r="H343">
        <v>2</v>
      </c>
      <c r="I343" s="77">
        <v>4</v>
      </c>
      <c r="J343">
        <v>3</v>
      </c>
      <c r="K343">
        <f t="shared" si="51"/>
        <v>4</v>
      </c>
      <c r="L343">
        <f t="shared" si="52"/>
        <v>2</v>
      </c>
      <c r="M343">
        <f t="shared" si="53"/>
        <v>3</v>
      </c>
      <c r="N343">
        <f t="shared" si="54"/>
        <v>2</v>
      </c>
      <c r="O343" s="77">
        <f t="shared" si="55"/>
        <v>4</v>
      </c>
      <c r="P343" s="7">
        <f t="shared" si="56"/>
        <v>3</v>
      </c>
      <c r="Q343">
        <f t="shared" si="57"/>
        <v>14</v>
      </c>
      <c r="R343" s="11">
        <v>4</v>
      </c>
    </row>
    <row r="344" spans="1:18" x14ac:dyDescent="0.3">
      <c r="A344">
        <v>28428</v>
      </c>
      <c r="B344">
        <v>0</v>
      </c>
      <c r="C344">
        <v>1998</v>
      </c>
      <c r="D344">
        <f t="shared" si="50"/>
        <v>24</v>
      </c>
      <c r="E344">
        <v>2</v>
      </c>
      <c r="F344">
        <v>2</v>
      </c>
      <c r="G344">
        <v>4</v>
      </c>
      <c r="H344">
        <v>1</v>
      </c>
      <c r="I344" s="77">
        <v>4</v>
      </c>
      <c r="J344">
        <v>3</v>
      </c>
      <c r="K344">
        <f t="shared" si="51"/>
        <v>2</v>
      </c>
      <c r="L344">
        <f t="shared" si="52"/>
        <v>4</v>
      </c>
      <c r="M344">
        <f t="shared" si="53"/>
        <v>2</v>
      </c>
      <c r="N344">
        <f t="shared" si="54"/>
        <v>1</v>
      </c>
      <c r="O344" s="77">
        <f t="shared" si="55"/>
        <v>4</v>
      </c>
      <c r="P344" s="7">
        <f t="shared" si="56"/>
        <v>3</v>
      </c>
      <c r="Q344">
        <f t="shared" si="57"/>
        <v>12</v>
      </c>
      <c r="R344" s="11">
        <v>0</v>
      </c>
    </row>
    <row r="345" spans="1:18" x14ac:dyDescent="0.3">
      <c r="A345">
        <v>28432</v>
      </c>
      <c r="B345">
        <v>1</v>
      </c>
      <c r="C345">
        <v>1979</v>
      </c>
      <c r="D345">
        <f t="shared" si="50"/>
        <v>43</v>
      </c>
      <c r="E345">
        <v>1</v>
      </c>
      <c r="F345">
        <v>4</v>
      </c>
      <c r="G345">
        <v>5</v>
      </c>
      <c r="H345">
        <v>1</v>
      </c>
      <c r="I345" s="77">
        <v>4</v>
      </c>
      <c r="J345">
        <v>5</v>
      </c>
      <c r="K345">
        <f t="shared" si="51"/>
        <v>1</v>
      </c>
      <c r="L345">
        <f t="shared" si="52"/>
        <v>2</v>
      </c>
      <c r="M345">
        <f t="shared" si="53"/>
        <v>1</v>
      </c>
      <c r="N345">
        <f t="shared" si="54"/>
        <v>1</v>
      </c>
      <c r="O345" s="77">
        <f t="shared" si="55"/>
        <v>4</v>
      </c>
      <c r="P345" s="7">
        <f t="shared" si="56"/>
        <v>1</v>
      </c>
      <c r="Q345">
        <f t="shared" si="57"/>
        <v>6</v>
      </c>
      <c r="R345" s="11">
        <v>0</v>
      </c>
    </row>
    <row r="346" spans="1:18" x14ac:dyDescent="0.3">
      <c r="A346">
        <v>28113</v>
      </c>
      <c r="B346">
        <v>0</v>
      </c>
      <c r="C346">
        <v>1992</v>
      </c>
      <c r="D346">
        <f t="shared" si="50"/>
        <v>30</v>
      </c>
      <c r="E346">
        <v>3</v>
      </c>
      <c r="F346">
        <v>4</v>
      </c>
      <c r="G346">
        <v>4</v>
      </c>
      <c r="H346">
        <v>3</v>
      </c>
      <c r="I346" s="77">
        <v>4</v>
      </c>
      <c r="J346">
        <v>4</v>
      </c>
      <c r="K346">
        <f t="shared" si="51"/>
        <v>3</v>
      </c>
      <c r="L346">
        <f t="shared" si="52"/>
        <v>2</v>
      </c>
      <c r="M346">
        <f t="shared" si="53"/>
        <v>2</v>
      </c>
      <c r="N346">
        <f t="shared" si="54"/>
        <v>3</v>
      </c>
      <c r="O346" s="77">
        <f t="shared" si="55"/>
        <v>4</v>
      </c>
      <c r="P346" s="7">
        <f t="shared" si="56"/>
        <v>2</v>
      </c>
      <c r="Q346">
        <f t="shared" si="57"/>
        <v>12</v>
      </c>
      <c r="R346" s="70" t="s">
        <v>16</v>
      </c>
    </row>
    <row r="347" spans="1:18" x14ac:dyDescent="0.3">
      <c r="A347">
        <v>28437</v>
      </c>
      <c r="B347">
        <v>1</v>
      </c>
      <c r="C347">
        <v>2006</v>
      </c>
      <c r="D347">
        <f t="shared" si="50"/>
        <v>16</v>
      </c>
      <c r="E347">
        <v>4</v>
      </c>
      <c r="F347">
        <v>5</v>
      </c>
      <c r="G347">
        <v>2</v>
      </c>
      <c r="H347">
        <v>1</v>
      </c>
      <c r="I347" s="77">
        <v>5</v>
      </c>
      <c r="J347">
        <v>3</v>
      </c>
      <c r="K347">
        <f t="shared" si="51"/>
        <v>4</v>
      </c>
      <c r="L347">
        <f t="shared" si="52"/>
        <v>1</v>
      </c>
      <c r="M347">
        <f t="shared" si="53"/>
        <v>4</v>
      </c>
      <c r="N347">
        <f t="shared" si="54"/>
        <v>1</v>
      </c>
      <c r="O347" s="77">
        <f t="shared" si="55"/>
        <v>5</v>
      </c>
      <c r="P347" s="7">
        <f t="shared" si="56"/>
        <v>3</v>
      </c>
      <c r="Q347">
        <f t="shared" si="57"/>
        <v>13</v>
      </c>
      <c r="R347" s="11">
        <v>3</v>
      </c>
    </row>
    <row r="348" spans="1:18" x14ac:dyDescent="0.3">
      <c r="A348">
        <v>28445</v>
      </c>
      <c r="B348">
        <v>0</v>
      </c>
      <c r="C348">
        <v>1986</v>
      </c>
      <c r="D348">
        <f t="shared" si="50"/>
        <v>36</v>
      </c>
      <c r="E348">
        <v>3</v>
      </c>
      <c r="F348">
        <v>2</v>
      </c>
      <c r="G348">
        <v>3</v>
      </c>
      <c r="H348">
        <v>4</v>
      </c>
      <c r="I348" s="77">
        <v>5</v>
      </c>
      <c r="J348">
        <v>3</v>
      </c>
      <c r="K348">
        <f t="shared" si="51"/>
        <v>3</v>
      </c>
      <c r="L348">
        <f t="shared" si="52"/>
        <v>4</v>
      </c>
      <c r="M348">
        <f t="shared" si="53"/>
        <v>3</v>
      </c>
      <c r="N348">
        <f t="shared" si="54"/>
        <v>4</v>
      </c>
      <c r="O348" s="77">
        <f t="shared" si="55"/>
        <v>5</v>
      </c>
      <c r="P348" s="7">
        <f t="shared" si="56"/>
        <v>3</v>
      </c>
      <c r="Q348">
        <f t="shared" si="57"/>
        <v>17</v>
      </c>
      <c r="R348" s="11">
        <v>3</v>
      </c>
    </row>
    <row r="349" spans="1:18" x14ac:dyDescent="0.3">
      <c r="A349">
        <v>27525</v>
      </c>
      <c r="B349">
        <v>0</v>
      </c>
      <c r="C349">
        <v>2002</v>
      </c>
      <c r="D349">
        <f t="shared" si="50"/>
        <v>20</v>
      </c>
      <c r="E349">
        <v>1</v>
      </c>
      <c r="F349">
        <v>5</v>
      </c>
      <c r="G349">
        <v>5</v>
      </c>
      <c r="H349">
        <v>1</v>
      </c>
      <c r="I349" s="77">
        <v>1</v>
      </c>
      <c r="J349">
        <v>5</v>
      </c>
      <c r="K349">
        <f t="shared" si="51"/>
        <v>1</v>
      </c>
      <c r="L349">
        <f t="shared" si="52"/>
        <v>1</v>
      </c>
      <c r="M349">
        <f t="shared" si="53"/>
        <v>1</v>
      </c>
      <c r="N349">
        <f t="shared" si="54"/>
        <v>1</v>
      </c>
      <c r="O349" s="77">
        <f t="shared" si="55"/>
        <v>1</v>
      </c>
      <c r="P349" s="7">
        <f t="shared" si="56"/>
        <v>1</v>
      </c>
      <c r="Q349">
        <f t="shared" si="57"/>
        <v>5</v>
      </c>
      <c r="R349" s="11">
        <v>1</v>
      </c>
    </row>
    <row r="350" spans="1:18" x14ac:dyDescent="0.3">
      <c r="A350">
        <v>28492</v>
      </c>
      <c r="B350">
        <v>0</v>
      </c>
      <c r="C350">
        <v>1980</v>
      </c>
      <c r="D350">
        <f t="shared" si="50"/>
        <v>42</v>
      </c>
      <c r="E350">
        <v>3</v>
      </c>
      <c r="F350">
        <v>4</v>
      </c>
      <c r="G350">
        <v>4</v>
      </c>
      <c r="H350">
        <v>2</v>
      </c>
      <c r="I350" s="77">
        <v>4</v>
      </c>
      <c r="J350">
        <v>4</v>
      </c>
      <c r="K350">
        <f t="shared" si="51"/>
        <v>3</v>
      </c>
      <c r="L350">
        <f t="shared" si="52"/>
        <v>2</v>
      </c>
      <c r="M350">
        <f t="shared" si="53"/>
        <v>2</v>
      </c>
      <c r="N350">
        <f t="shared" si="54"/>
        <v>2</v>
      </c>
      <c r="O350" s="77">
        <f t="shared" si="55"/>
        <v>4</v>
      </c>
      <c r="P350" s="7">
        <f t="shared" si="56"/>
        <v>2</v>
      </c>
      <c r="Q350">
        <f t="shared" si="57"/>
        <v>11</v>
      </c>
      <c r="R350" s="11">
        <v>2</v>
      </c>
    </row>
    <row r="351" spans="1:18" x14ac:dyDescent="0.3">
      <c r="A351">
        <v>28502</v>
      </c>
      <c r="B351">
        <v>1</v>
      </c>
      <c r="C351">
        <v>1975</v>
      </c>
      <c r="D351">
        <f t="shared" si="50"/>
        <v>47</v>
      </c>
      <c r="E351">
        <v>1</v>
      </c>
      <c r="F351">
        <v>4</v>
      </c>
      <c r="G351">
        <v>4</v>
      </c>
      <c r="H351">
        <v>2</v>
      </c>
      <c r="I351" s="77">
        <v>3</v>
      </c>
      <c r="J351">
        <v>4</v>
      </c>
      <c r="K351">
        <f t="shared" si="51"/>
        <v>1</v>
      </c>
      <c r="L351">
        <f t="shared" si="52"/>
        <v>2</v>
      </c>
      <c r="M351">
        <f t="shared" si="53"/>
        <v>2</v>
      </c>
      <c r="N351">
        <f t="shared" si="54"/>
        <v>2</v>
      </c>
      <c r="O351" s="77">
        <f t="shared" si="55"/>
        <v>3</v>
      </c>
      <c r="P351" s="7">
        <f t="shared" si="56"/>
        <v>2</v>
      </c>
      <c r="Q351">
        <f t="shared" si="57"/>
        <v>9</v>
      </c>
      <c r="R351" s="11">
        <v>0</v>
      </c>
    </row>
    <row r="352" spans="1:18" x14ac:dyDescent="0.3">
      <c r="A352">
        <v>28503</v>
      </c>
      <c r="B352">
        <v>0</v>
      </c>
      <c r="C352">
        <v>1978</v>
      </c>
      <c r="D352">
        <f t="shared" si="50"/>
        <v>44</v>
      </c>
      <c r="E352">
        <v>1</v>
      </c>
      <c r="F352">
        <v>4</v>
      </c>
      <c r="G352">
        <v>4</v>
      </c>
      <c r="H352">
        <v>1</v>
      </c>
      <c r="I352" s="77">
        <v>4</v>
      </c>
      <c r="J352">
        <v>3</v>
      </c>
      <c r="K352">
        <f t="shared" si="51"/>
        <v>1</v>
      </c>
      <c r="L352">
        <f t="shared" si="52"/>
        <v>2</v>
      </c>
      <c r="M352">
        <f t="shared" si="53"/>
        <v>2</v>
      </c>
      <c r="N352">
        <f t="shared" si="54"/>
        <v>1</v>
      </c>
      <c r="O352" s="77">
        <f t="shared" si="55"/>
        <v>4</v>
      </c>
      <c r="P352" s="7">
        <f t="shared" si="56"/>
        <v>3</v>
      </c>
      <c r="Q352">
        <f t="shared" si="57"/>
        <v>9</v>
      </c>
      <c r="R352" s="11">
        <v>0</v>
      </c>
    </row>
    <row r="353" spans="1:18" x14ac:dyDescent="0.3">
      <c r="A353">
        <v>28509</v>
      </c>
      <c r="B353">
        <v>1</v>
      </c>
      <c r="C353">
        <v>2003</v>
      </c>
      <c r="D353">
        <f t="shared" si="50"/>
        <v>19</v>
      </c>
      <c r="E353">
        <v>1</v>
      </c>
      <c r="F353">
        <v>3</v>
      </c>
      <c r="G353">
        <v>4</v>
      </c>
      <c r="H353">
        <v>1</v>
      </c>
      <c r="I353" s="77">
        <v>4</v>
      </c>
      <c r="J353">
        <v>3</v>
      </c>
      <c r="K353">
        <f t="shared" si="51"/>
        <v>1</v>
      </c>
      <c r="L353">
        <f t="shared" si="52"/>
        <v>3</v>
      </c>
      <c r="M353">
        <f t="shared" si="53"/>
        <v>2</v>
      </c>
      <c r="N353">
        <f t="shared" si="54"/>
        <v>1</v>
      </c>
      <c r="O353" s="77">
        <f t="shared" si="55"/>
        <v>4</v>
      </c>
      <c r="P353" s="7">
        <f t="shared" si="56"/>
        <v>3</v>
      </c>
      <c r="Q353">
        <f t="shared" si="57"/>
        <v>10</v>
      </c>
      <c r="R353" s="11">
        <v>0</v>
      </c>
    </row>
    <row r="354" spans="1:18" x14ac:dyDescent="0.3">
      <c r="A354">
        <v>28517</v>
      </c>
      <c r="B354">
        <v>0</v>
      </c>
      <c r="C354">
        <v>1961</v>
      </c>
      <c r="D354">
        <f t="shared" si="50"/>
        <v>61</v>
      </c>
      <c r="E354">
        <v>3</v>
      </c>
      <c r="F354">
        <v>4</v>
      </c>
      <c r="G354">
        <v>2</v>
      </c>
      <c r="H354">
        <v>4</v>
      </c>
      <c r="I354" s="77">
        <v>5</v>
      </c>
      <c r="J354">
        <v>4</v>
      </c>
      <c r="K354">
        <f t="shared" si="51"/>
        <v>3</v>
      </c>
      <c r="L354">
        <f t="shared" si="52"/>
        <v>2</v>
      </c>
      <c r="M354">
        <f t="shared" si="53"/>
        <v>4</v>
      </c>
      <c r="N354">
        <f t="shared" si="54"/>
        <v>4</v>
      </c>
      <c r="O354" s="77">
        <f t="shared" si="55"/>
        <v>5</v>
      </c>
      <c r="P354" s="7">
        <f t="shared" si="56"/>
        <v>2</v>
      </c>
      <c r="Q354">
        <f t="shared" si="57"/>
        <v>15</v>
      </c>
      <c r="R354" s="11">
        <v>3</v>
      </c>
    </row>
    <row r="355" spans="1:18" x14ac:dyDescent="0.3">
      <c r="A355">
        <v>28523</v>
      </c>
      <c r="B355">
        <v>0</v>
      </c>
      <c r="C355">
        <v>2006</v>
      </c>
      <c r="D355">
        <f t="shared" si="50"/>
        <v>16</v>
      </c>
      <c r="E355">
        <v>1</v>
      </c>
      <c r="F355">
        <v>3</v>
      </c>
      <c r="G355">
        <v>5</v>
      </c>
      <c r="H355">
        <v>1</v>
      </c>
      <c r="I355" s="77">
        <v>4</v>
      </c>
      <c r="J355">
        <v>3</v>
      </c>
      <c r="K355">
        <f t="shared" si="51"/>
        <v>1</v>
      </c>
      <c r="L355">
        <f t="shared" si="52"/>
        <v>3</v>
      </c>
      <c r="M355">
        <f t="shared" si="53"/>
        <v>1</v>
      </c>
      <c r="N355">
        <f t="shared" si="54"/>
        <v>1</v>
      </c>
      <c r="O355" s="77">
        <f t="shared" si="55"/>
        <v>4</v>
      </c>
      <c r="P355" s="7">
        <f t="shared" si="56"/>
        <v>3</v>
      </c>
      <c r="Q355">
        <f t="shared" si="57"/>
        <v>9</v>
      </c>
      <c r="R355" s="11">
        <v>0</v>
      </c>
    </row>
    <row r="356" spans="1:18" x14ac:dyDescent="0.3">
      <c r="A356">
        <v>28542</v>
      </c>
      <c r="B356">
        <v>0</v>
      </c>
      <c r="C356">
        <v>1998</v>
      </c>
      <c r="D356">
        <f t="shared" si="50"/>
        <v>24</v>
      </c>
      <c r="E356">
        <v>4</v>
      </c>
      <c r="F356">
        <v>2</v>
      </c>
      <c r="G356">
        <v>2</v>
      </c>
      <c r="H356">
        <v>2</v>
      </c>
      <c r="I356" s="77">
        <v>5</v>
      </c>
      <c r="J356">
        <v>4</v>
      </c>
      <c r="K356">
        <f t="shared" si="51"/>
        <v>4</v>
      </c>
      <c r="L356">
        <f t="shared" si="52"/>
        <v>4</v>
      </c>
      <c r="M356">
        <f t="shared" si="53"/>
        <v>4</v>
      </c>
      <c r="N356">
        <f t="shared" si="54"/>
        <v>2</v>
      </c>
      <c r="O356" s="77">
        <f t="shared" si="55"/>
        <v>5</v>
      </c>
      <c r="P356" s="7">
        <f t="shared" si="56"/>
        <v>2</v>
      </c>
      <c r="Q356">
        <f t="shared" si="57"/>
        <v>16</v>
      </c>
      <c r="R356" s="70" t="s">
        <v>16</v>
      </c>
    </row>
    <row r="357" spans="1:18" x14ac:dyDescent="0.3">
      <c r="A357">
        <v>28554</v>
      </c>
      <c r="B357">
        <v>0</v>
      </c>
      <c r="C357">
        <v>2007</v>
      </c>
      <c r="D357">
        <f t="shared" si="50"/>
        <v>15</v>
      </c>
      <c r="E357">
        <v>3</v>
      </c>
      <c r="F357">
        <v>2</v>
      </c>
      <c r="G357">
        <v>4</v>
      </c>
      <c r="H357">
        <v>2</v>
      </c>
      <c r="I357" s="77">
        <v>4</v>
      </c>
      <c r="J357">
        <v>4</v>
      </c>
      <c r="K357">
        <f t="shared" si="51"/>
        <v>3</v>
      </c>
      <c r="L357">
        <f t="shared" si="52"/>
        <v>4</v>
      </c>
      <c r="M357">
        <f t="shared" si="53"/>
        <v>2</v>
      </c>
      <c r="N357">
        <f t="shared" si="54"/>
        <v>2</v>
      </c>
      <c r="O357" s="77">
        <f t="shared" si="55"/>
        <v>4</v>
      </c>
      <c r="P357" s="7">
        <f t="shared" si="56"/>
        <v>2</v>
      </c>
      <c r="Q357">
        <f t="shared" si="57"/>
        <v>13</v>
      </c>
      <c r="R357" s="11">
        <v>1</v>
      </c>
    </row>
    <row r="358" spans="1:18" x14ac:dyDescent="0.3">
      <c r="A358">
        <v>28557</v>
      </c>
      <c r="B358">
        <v>1</v>
      </c>
      <c r="C358">
        <v>1999</v>
      </c>
      <c r="D358">
        <f t="shared" si="50"/>
        <v>23</v>
      </c>
      <c r="E358">
        <v>4</v>
      </c>
      <c r="F358">
        <v>5</v>
      </c>
      <c r="G358">
        <v>3</v>
      </c>
      <c r="H358">
        <v>1</v>
      </c>
      <c r="I358" s="77">
        <v>4</v>
      </c>
      <c r="J358">
        <v>3</v>
      </c>
      <c r="K358">
        <f t="shared" si="51"/>
        <v>4</v>
      </c>
      <c r="L358">
        <f t="shared" si="52"/>
        <v>1</v>
      </c>
      <c r="M358">
        <f t="shared" si="53"/>
        <v>3</v>
      </c>
      <c r="N358">
        <f t="shared" si="54"/>
        <v>1</v>
      </c>
      <c r="O358" s="77">
        <f t="shared" si="55"/>
        <v>4</v>
      </c>
      <c r="P358" s="7">
        <f t="shared" si="56"/>
        <v>3</v>
      </c>
      <c r="Q358">
        <f t="shared" si="57"/>
        <v>12</v>
      </c>
      <c r="R358" s="11">
        <v>1</v>
      </c>
    </row>
    <row r="359" spans="1:18" x14ac:dyDescent="0.3">
      <c r="A359">
        <v>28569</v>
      </c>
      <c r="B359">
        <v>0</v>
      </c>
      <c r="C359">
        <v>2007</v>
      </c>
      <c r="D359">
        <f t="shared" si="50"/>
        <v>15</v>
      </c>
      <c r="E359">
        <v>3</v>
      </c>
      <c r="F359">
        <v>2</v>
      </c>
      <c r="G359">
        <v>4</v>
      </c>
      <c r="H359">
        <v>1</v>
      </c>
      <c r="I359" s="77">
        <v>3</v>
      </c>
      <c r="J359">
        <v>4</v>
      </c>
      <c r="K359">
        <f t="shared" si="51"/>
        <v>3</v>
      </c>
      <c r="L359">
        <f t="shared" si="52"/>
        <v>4</v>
      </c>
      <c r="M359">
        <f t="shared" si="53"/>
        <v>2</v>
      </c>
      <c r="N359">
        <f t="shared" si="54"/>
        <v>1</v>
      </c>
      <c r="O359" s="77">
        <f t="shared" si="55"/>
        <v>3</v>
      </c>
      <c r="P359" s="7">
        <f t="shared" si="56"/>
        <v>2</v>
      </c>
      <c r="Q359">
        <f t="shared" si="57"/>
        <v>12</v>
      </c>
      <c r="R359" s="70" t="s">
        <v>16</v>
      </c>
    </row>
    <row r="360" spans="1:18" x14ac:dyDescent="0.3">
      <c r="A360">
        <v>28574</v>
      </c>
      <c r="B360">
        <v>1</v>
      </c>
      <c r="C360">
        <v>1979</v>
      </c>
      <c r="D360">
        <f t="shared" si="50"/>
        <v>43</v>
      </c>
      <c r="E360">
        <v>3</v>
      </c>
      <c r="F360">
        <v>2</v>
      </c>
      <c r="G360">
        <v>4</v>
      </c>
      <c r="H360">
        <v>4</v>
      </c>
      <c r="I360" s="77">
        <v>5</v>
      </c>
      <c r="J360">
        <v>4</v>
      </c>
      <c r="K360">
        <f t="shared" si="51"/>
        <v>3</v>
      </c>
      <c r="L360">
        <f t="shared" si="52"/>
        <v>4</v>
      </c>
      <c r="M360">
        <f t="shared" si="53"/>
        <v>2</v>
      </c>
      <c r="N360">
        <f t="shared" si="54"/>
        <v>4</v>
      </c>
      <c r="O360" s="77">
        <f t="shared" si="55"/>
        <v>5</v>
      </c>
      <c r="P360" s="7">
        <f t="shared" si="56"/>
        <v>2</v>
      </c>
      <c r="Q360">
        <f t="shared" si="57"/>
        <v>15</v>
      </c>
      <c r="R360" s="11">
        <v>0</v>
      </c>
    </row>
    <row r="361" spans="1:18" x14ac:dyDescent="0.3">
      <c r="A361">
        <v>28577</v>
      </c>
      <c r="B361">
        <v>0</v>
      </c>
      <c r="C361">
        <v>1977</v>
      </c>
      <c r="D361">
        <f t="shared" si="50"/>
        <v>45</v>
      </c>
      <c r="E361">
        <v>1</v>
      </c>
      <c r="F361">
        <v>1</v>
      </c>
      <c r="G361">
        <v>5</v>
      </c>
      <c r="H361">
        <v>3</v>
      </c>
      <c r="I361" s="77">
        <v>3</v>
      </c>
      <c r="J361">
        <v>4</v>
      </c>
      <c r="K361">
        <f t="shared" si="51"/>
        <v>1</v>
      </c>
      <c r="L361">
        <f t="shared" si="52"/>
        <v>5</v>
      </c>
      <c r="M361">
        <f t="shared" si="53"/>
        <v>1</v>
      </c>
      <c r="N361">
        <f t="shared" si="54"/>
        <v>3</v>
      </c>
      <c r="O361" s="77">
        <f t="shared" si="55"/>
        <v>3</v>
      </c>
      <c r="P361" s="7">
        <f t="shared" si="56"/>
        <v>2</v>
      </c>
      <c r="Q361">
        <f t="shared" si="57"/>
        <v>12</v>
      </c>
      <c r="R361" s="11">
        <v>1</v>
      </c>
    </row>
    <row r="362" spans="1:18" x14ac:dyDescent="0.3">
      <c r="A362">
        <v>28567</v>
      </c>
      <c r="B362">
        <v>0</v>
      </c>
      <c r="C362">
        <v>2007</v>
      </c>
      <c r="D362">
        <f t="shared" si="50"/>
        <v>15</v>
      </c>
      <c r="E362">
        <v>3</v>
      </c>
      <c r="F362">
        <v>5</v>
      </c>
      <c r="G362">
        <v>3</v>
      </c>
      <c r="H362">
        <v>2</v>
      </c>
      <c r="I362" s="77">
        <v>5</v>
      </c>
      <c r="J362">
        <v>3</v>
      </c>
      <c r="K362">
        <f t="shared" si="51"/>
        <v>3</v>
      </c>
      <c r="L362">
        <f t="shared" si="52"/>
        <v>1</v>
      </c>
      <c r="M362">
        <f t="shared" si="53"/>
        <v>3</v>
      </c>
      <c r="N362">
        <f t="shared" si="54"/>
        <v>2</v>
      </c>
      <c r="O362" s="77">
        <f t="shared" si="55"/>
        <v>5</v>
      </c>
      <c r="P362" s="7">
        <f t="shared" si="56"/>
        <v>3</v>
      </c>
      <c r="Q362">
        <f t="shared" si="57"/>
        <v>12</v>
      </c>
      <c r="R362" s="11">
        <v>2</v>
      </c>
    </row>
    <row r="363" spans="1:18" x14ac:dyDescent="0.3">
      <c r="A363">
        <v>28589</v>
      </c>
      <c r="B363">
        <v>1</v>
      </c>
      <c r="C363">
        <v>1953</v>
      </c>
      <c r="D363">
        <f t="shared" si="50"/>
        <v>69</v>
      </c>
      <c r="E363">
        <v>1</v>
      </c>
      <c r="F363">
        <v>2</v>
      </c>
      <c r="G363">
        <v>5</v>
      </c>
      <c r="H363">
        <v>1</v>
      </c>
      <c r="I363" s="77">
        <v>5</v>
      </c>
      <c r="J363">
        <v>4</v>
      </c>
      <c r="K363">
        <f t="shared" si="51"/>
        <v>1</v>
      </c>
      <c r="L363">
        <f t="shared" si="52"/>
        <v>4</v>
      </c>
      <c r="M363">
        <f t="shared" si="53"/>
        <v>1</v>
      </c>
      <c r="N363">
        <f t="shared" si="54"/>
        <v>1</v>
      </c>
      <c r="O363" s="77">
        <f t="shared" si="55"/>
        <v>5</v>
      </c>
      <c r="P363" s="7">
        <f t="shared" si="56"/>
        <v>2</v>
      </c>
      <c r="Q363">
        <f t="shared" si="57"/>
        <v>9</v>
      </c>
      <c r="R363" s="11">
        <v>0</v>
      </c>
    </row>
    <row r="364" spans="1:18" x14ac:dyDescent="0.3">
      <c r="A364">
        <v>28593</v>
      </c>
      <c r="B364">
        <v>0</v>
      </c>
      <c r="C364">
        <v>1996</v>
      </c>
      <c r="D364">
        <f t="shared" si="50"/>
        <v>26</v>
      </c>
      <c r="E364">
        <v>1</v>
      </c>
      <c r="F364">
        <v>2</v>
      </c>
      <c r="G364">
        <v>3</v>
      </c>
      <c r="H364">
        <v>2</v>
      </c>
      <c r="I364" s="77">
        <v>4</v>
      </c>
      <c r="J364">
        <v>5</v>
      </c>
      <c r="K364">
        <f t="shared" si="51"/>
        <v>1</v>
      </c>
      <c r="L364">
        <f t="shared" si="52"/>
        <v>4</v>
      </c>
      <c r="M364">
        <f t="shared" si="53"/>
        <v>3</v>
      </c>
      <c r="N364">
        <f t="shared" si="54"/>
        <v>2</v>
      </c>
      <c r="O364" s="77">
        <f t="shared" si="55"/>
        <v>4</v>
      </c>
      <c r="P364" s="7">
        <f t="shared" si="56"/>
        <v>1</v>
      </c>
      <c r="Q364">
        <f t="shared" si="57"/>
        <v>11</v>
      </c>
      <c r="R364" s="70" t="s">
        <v>16</v>
      </c>
    </row>
    <row r="365" spans="1:18" x14ac:dyDescent="0.3">
      <c r="A365">
        <v>28592</v>
      </c>
      <c r="B365">
        <v>0</v>
      </c>
      <c r="C365">
        <v>1952</v>
      </c>
      <c r="D365">
        <f t="shared" si="50"/>
        <v>70</v>
      </c>
      <c r="E365">
        <v>1</v>
      </c>
      <c r="F365">
        <v>5</v>
      </c>
      <c r="G365">
        <v>5</v>
      </c>
      <c r="H365">
        <v>1</v>
      </c>
      <c r="I365" s="77">
        <v>5</v>
      </c>
      <c r="J365">
        <v>5</v>
      </c>
      <c r="K365">
        <f t="shared" si="51"/>
        <v>1</v>
      </c>
      <c r="L365">
        <f t="shared" si="52"/>
        <v>1</v>
      </c>
      <c r="M365">
        <f t="shared" si="53"/>
        <v>1</v>
      </c>
      <c r="N365">
        <f t="shared" si="54"/>
        <v>1</v>
      </c>
      <c r="O365" s="77">
        <f t="shared" si="55"/>
        <v>5</v>
      </c>
      <c r="P365" s="7">
        <f t="shared" si="56"/>
        <v>1</v>
      </c>
      <c r="Q365">
        <f t="shared" si="57"/>
        <v>5</v>
      </c>
      <c r="R365" s="11">
        <v>1</v>
      </c>
    </row>
    <row r="366" spans="1:18" x14ac:dyDescent="0.3">
      <c r="A366">
        <v>28618</v>
      </c>
      <c r="B366">
        <v>1</v>
      </c>
      <c r="C366">
        <v>1978</v>
      </c>
      <c r="D366">
        <f t="shared" si="50"/>
        <v>44</v>
      </c>
      <c r="E366">
        <v>1</v>
      </c>
      <c r="F366">
        <v>4</v>
      </c>
      <c r="G366">
        <v>5</v>
      </c>
      <c r="H366">
        <v>1</v>
      </c>
      <c r="I366" s="77">
        <v>4</v>
      </c>
      <c r="J366">
        <v>3</v>
      </c>
      <c r="K366">
        <f t="shared" si="51"/>
        <v>1</v>
      </c>
      <c r="L366">
        <f t="shared" si="52"/>
        <v>2</v>
      </c>
      <c r="M366">
        <f t="shared" si="53"/>
        <v>1</v>
      </c>
      <c r="N366">
        <f t="shared" si="54"/>
        <v>1</v>
      </c>
      <c r="O366" s="77">
        <f t="shared" si="55"/>
        <v>4</v>
      </c>
      <c r="P366" s="7">
        <f t="shared" si="56"/>
        <v>3</v>
      </c>
      <c r="Q366">
        <f t="shared" si="57"/>
        <v>8</v>
      </c>
      <c r="R366" s="11">
        <v>0</v>
      </c>
    </row>
    <row r="367" spans="1:18" x14ac:dyDescent="0.3">
      <c r="A367">
        <v>28619</v>
      </c>
      <c r="B367">
        <v>0</v>
      </c>
      <c r="C367">
        <v>1973</v>
      </c>
      <c r="D367">
        <f t="shared" si="50"/>
        <v>49</v>
      </c>
      <c r="E367">
        <v>4</v>
      </c>
      <c r="F367">
        <v>1</v>
      </c>
      <c r="G367">
        <v>2</v>
      </c>
      <c r="H367">
        <v>1</v>
      </c>
      <c r="I367" s="77">
        <v>5</v>
      </c>
      <c r="J367">
        <v>5</v>
      </c>
      <c r="K367">
        <f t="shared" si="51"/>
        <v>4</v>
      </c>
      <c r="L367">
        <f t="shared" si="52"/>
        <v>5</v>
      </c>
      <c r="M367">
        <f t="shared" si="53"/>
        <v>4</v>
      </c>
      <c r="N367">
        <f t="shared" si="54"/>
        <v>1</v>
      </c>
      <c r="O367" s="77">
        <f t="shared" si="55"/>
        <v>5</v>
      </c>
      <c r="P367" s="7">
        <f t="shared" si="56"/>
        <v>1</v>
      </c>
      <c r="Q367">
        <f t="shared" si="57"/>
        <v>15</v>
      </c>
      <c r="R367" s="70"/>
    </row>
    <row r="368" spans="1:18" x14ac:dyDescent="0.3">
      <c r="A368">
        <v>28606</v>
      </c>
      <c r="B368">
        <v>0</v>
      </c>
      <c r="C368">
        <v>1949</v>
      </c>
      <c r="D368">
        <f t="shared" si="50"/>
        <v>73</v>
      </c>
      <c r="E368">
        <v>2</v>
      </c>
      <c r="F368">
        <v>5</v>
      </c>
      <c r="G368">
        <v>4</v>
      </c>
      <c r="H368">
        <v>2</v>
      </c>
      <c r="I368" s="77">
        <v>5</v>
      </c>
      <c r="J368">
        <v>4</v>
      </c>
      <c r="K368">
        <f t="shared" si="51"/>
        <v>2</v>
      </c>
      <c r="L368">
        <f t="shared" si="52"/>
        <v>1</v>
      </c>
      <c r="M368">
        <f t="shared" si="53"/>
        <v>2</v>
      </c>
      <c r="N368">
        <f t="shared" si="54"/>
        <v>2</v>
      </c>
      <c r="O368" s="77">
        <f t="shared" si="55"/>
        <v>5</v>
      </c>
      <c r="P368" s="7">
        <f t="shared" si="56"/>
        <v>2</v>
      </c>
      <c r="Q368">
        <f t="shared" si="57"/>
        <v>9</v>
      </c>
      <c r="R368" s="70" t="s">
        <v>16</v>
      </c>
    </row>
    <row r="369" spans="1:18" x14ac:dyDescent="0.3">
      <c r="A369">
        <v>28629</v>
      </c>
      <c r="B369">
        <v>1</v>
      </c>
      <c r="C369">
        <v>1998</v>
      </c>
      <c r="D369">
        <f t="shared" si="50"/>
        <v>24</v>
      </c>
      <c r="E369">
        <v>2</v>
      </c>
      <c r="F369">
        <v>4</v>
      </c>
      <c r="G369">
        <v>3</v>
      </c>
      <c r="H369">
        <v>1</v>
      </c>
      <c r="I369" s="77">
        <v>4</v>
      </c>
      <c r="J369">
        <v>2</v>
      </c>
      <c r="K369">
        <f t="shared" si="51"/>
        <v>2</v>
      </c>
      <c r="L369">
        <f t="shared" si="52"/>
        <v>2</v>
      </c>
      <c r="M369">
        <f t="shared" si="53"/>
        <v>3</v>
      </c>
      <c r="N369">
        <f t="shared" si="54"/>
        <v>1</v>
      </c>
      <c r="O369" s="77">
        <f t="shared" si="55"/>
        <v>4</v>
      </c>
      <c r="P369" s="7">
        <f t="shared" si="56"/>
        <v>4</v>
      </c>
      <c r="Q369">
        <f t="shared" si="57"/>
        <v>12</v>
      </c>
      <c r="R369" s="11">
        <v>2</v>
      </c>
    </row>
    <row r="370" spans="1:18" x14ac:dyDescent="0.3">
      <c r="A370">
        <v>28625</v>
      </c>
      <c r="B370">
        <v>0</v>
      </c>
      <c r="C370">
        <v>2000</v>
      </c>
      <c r="D370">
        <f t="shared" si="50"/>
        <v>22</v>
      </c>
      <c r="E370">
        <v>2</v>
      </c>
      <c r="F370">
        <v>2</v>
      </c>
      <c r="G370">
        <v>4</v>
      </c>
      <c r="H370">
        <v>2</v>
      </c>
      <c r="I370" s="77">
        <v>4</v>
      </c>
      <c r="J370">
        <v>5</v>
      </c>
      <c r="K370">
        <f t="shared" si="51"/>
        <v>2</v>
      </c>
      <c r="L370">
        <f t="shared" si="52"/>
        <v>4</v>
      </c>
      <c r="M370">
        <f t="shared" si="53"/>
        <v>2</v>
      </c>
      <c r="N370">
        <f t="shared" si="54"/>
        <v>2</v>
      </c>
      <c r="O370" s="77">
        <f t="shared" si="55"/>
        <v>4</v>
      </c>
      <c r="P370" s="7">
        <f t="shared" si="56"/>
        <v>1</v>
      </c>
      <c r="Q370">
        <f t="shared" si="57"/>
        <v>11</v>
      </c>
      <c r="R370" s="11">
        <v>0</v>
      </c>
    </row>
    <row r="371" spans="1:18" x14ac:dyDescent="0.3">
      <c r="A371">
        <v>28641</v>
      </c>
      <c r="B371">
        <v>1</v>
      </c>
      <c r="C371">
        <v>1998</v>
      </c>
      <c r="D371">
        <f t="shared" si="50"/>
        <v>24</v>
      </c>
      <c r="E371">
        <v>3</v>
      </c>
      <c r="F371">
        <v>4</v>
      </c>
      <c r="G371">
        <v>4</v>
      </c>
      <c r="H371">
        <v>2</v>
      </c>
      <c r="I371" s="77">
        <v>4</v>
      </c>
      <c r="J371">
        <v>4</v>
      </c>
      <c r="K371">
        <f t="shared" si="51"/>
        <v>3</v>
      </c>
      <c r="L371">
        <f t="shared" si="52"/>
        <v>2</v>
      </c>
      <c r="M371">
        <f t="shared" si="53"/>
        <v>2</v>
      </c>
      <c r="N371">
        <f t="shared" si="54"/>
        <v>2</v>
      </c>
      <c r="O371" s="77">
        <f t="shared" si="55"/>
        <v>4</v>
      </c>
      <c r="P371" s="7">
        <f t="shared" si="56"/>
        <v>2</v>
      </c>
      <c r="Q371">
        <f t="shared" si="57"/>
        <v>11</v>
      </c>
      <c r="R371" s="11">
        <v>0</v>
      </c>
    </row>
    <row r="372" spans="1:18" x14ac:dyDescent="0.3">
      <c r="A372">
        <v>28643</v>
      </c>
      <c r="B372">
        <v>0</v>
      </c>
      <c r="C372">
        <v>2006</v>
      </c>
      <c r="D372">
        <f t="shared" si="50"/>
        <v>16</v>
      </c>
      <c r="E372">
        <v>1</v>
      </c>
      <c r="F372">
        <v>4</v>
      </c>
      <c r="G372">
        <v>5</v>
      </c>
      <c r="H372">
        <v>1</v>
      </c>
      <c r="I372" s="77">
        <v>4</v>
      </c>
      <c r="J372">
        <v>3</v>
      </c>
      <c r="K372">
        <f t="shared" si="51"/>
        <v>1</v>
      </c>
      <c r="L372">
        <f t="shared" si="52"/>
        <v>2</v>
      </c>
      <c r="M372">
        <f t="shared" si="53"/>
        <v>1</v>
      </c>
      <c r="N372">
        <f t="shared" si="54"/>
        <v>1</v>
      </c>
      <c r="O372" s="77">
        <f t="shared" si="55"/>
        <v>4</v>
      </c>
      <c r="P372" s="7">
        <f t="shared" si="56"/>
        <v>3</v>
      </c>
      <c r="Q372">
        <f t="shared" si="57"/>
        <v>8</v>
      </c>
      <c r="R372" s="11">
        <v>0</v>
      </c>
    </row>
    <row r="373" spans="1:18" x14ac:dyDescent="0.3">
      <c r="A373">
        <v>28599</v>
      </c>
      <c r="B373">
        <v>1</v>
      </c>
      <c r="C373">
        <v>1998</v>
      </c>
      <c r="D373">
        <f t="shared" si="50"/>
        <v>24</v>
      </c>
      <c r="E373">
        <v>2</v>
      </c>
      <c r="F373">
        <v>3</v>
      </c>
      <c r="G373">
        <v>5</v>
      </c>
      <c r="H373">
        <v>1</v>
      </c>
      <c r="I373" s="77">
        <v>5</v>
      </c>
      <c r="J373">
        <v>5</v>
      </c>
      <c r="K373">
        <f t="shared" si="51"/>
        <v>2</v>
      </c>
      <c r="L373">
        <f t="shared" si="52"/>
        <v>3</v>
      </c>
      <c r="M373">
        <f t="shared" si="53"/>
        <v>1</v>
      </c>
      <c r="N373">
        <f t="shared" si="54"/>
        <v>1</v>
      </c>
      <c r="O373" s="77">
        <f t="shared" si="55"/>
        <v>5</v>
      </c>
      <c r="P373" s="7">
        <f t="shared" si="56"/>
        <v>1</v>
      </c>
      <c r="Q373">
        <f t="shared" si="57"/>
        <v>8</v>
      </c>
      <c r="R373" s="11">
        <v>0</v>
      </c>
    </row>
    <row r="374" spans="1:18" x14ac:dyDescent="0.3">
      <c r="A374">
        <v>28651</v>
      </c>
      <c r="B374">
        <v>0</v>
      </c>
      <c r="C374">
        <v>2001</v>
      </c>
      <c r="D374">
        <f t="shared" si="50"/>
        <v>21</v>
      </c>
      <c r="E374">
        <v>2</v>
      </c>
      <c r="F374">
        <v>1</v>
      </c>
      <c r="G374">
        <v>4</v>
      </c>
      <c r="H374">
        <v>2</v>
      </c>
      <c r="I374" s="77">
        <v>4</v>
      </c>
      <c r="J374">
        <v>5</v>
      </c>
      <c r="K374">
        <f t="shared" si="51"/>
        <v>2</v>
      </c>
      <c r="L374">
        <f t="shared" si="52"/>
        <v>5</v>
      </c>
      <c r="M374">
        <f t="shared" si="53"/>
        <v>2</v>
      </c>
      <c r="N374">
        <f t="shared" si="54"/>
        <v>2</v>
      </c>
      <c r="O374" s="77">
        <f t="shared" si="55"/>
        <v>4</v>
      </c>
      <c r="P374" s="7">
        <f t="shared" si="56"/>
        <v>1</v>
      </c>
      <c r="Q374">
        <f t="shared" si="57"/>
        <v>12</v>
      </c>
      <c r="R374" s="11">
        <v>3</v>
      </c>
    </row>
    <row r="375" spans="1:18" x14ac:dyDescent="0.3">
      <c r="A375">
        <v>28652</v>
      </c>
      <c r="B375">
        <v>0</v>
      </c>
      <c r="C375">
        <v>1988</v>
      </c>
      <c r="D375">
        <f t="shared" si="50"/>
        <v>34</v>
      </c>
      <c r="E375">
        <v>2</v>
      </c>
      <c r="F375">
        <v>2</v>
      </c>
      <c r="G375">
        <v>3</v>
      </c>
      <c r="H375">
        <v>3</v>
      </c>
      <c r="I375" s="77">
        <v>5</v>
      </c>
      <c r="J375">
        <v>4</v>
      </c>
      <c r="K375">
        <f t="shared" si="51"/>
        <v>2</v>
      </c>
      <c r="L375">
        <f t="shared" si="52"/>
        <v>4</v>
      </c>
      <c r="M375">
        <f t="shared" si="53"/>
        <v>3</v>
      </c>
      <c r="N375">
        <f t="shared" si="54"/>
        <v>3</v>
      </c>
      <c r="O375" s="77">
        <f t="shared" si="55"/>
        <v>5</v>
      </c>
      <c r="P375" s="7">
        <f t="shared" si="56"/>
        <v>2</v>
      </c>
      <c r="Q375">
        <f t="shared" si="57"/>
        <v>14</v>
      </c>
      <c r="R375" s="11">
        <v>0</v>
      </c>
    </row>
    <row r="376" spans="1:18" x14ac:dyDescent="0.3">
      <c r="A376">
        <v>28655</v>
      </c>
      <c r="B376">
        <v>0</v>
      </c>
      <c r="C376">
        <v>2002</v>
      </c>
      <c r="D376">
        <f t="shared" si="50"/>
        <v>20</v>
      </c>
      <c r="E376">
        <v>1</v>
      </c>
      <c r="F376">
        <v>4</v>
      </c>
      <c r="G376">
        <v>4</v>
      </c>
      <c r="H376">
        <v>1</v>
      </c>
      <c r="I376" s="77">
        <v>5</v>
      </c>
      <c r="J376">
        <v>4</v>
      </c>
      <c r="K376">
        <f t="shared" si="51"/>
        <v>1</v>
      </c>
      <c r="L376">
        <f t="shared" si="52"/>
        <v>2</v>
      </c>
      <c r="M376">
        <f t="shared" si="53"/>
        <v>2</v>
      </c>
      <c r="N376">
        <f t="shared" si="54"/>
        <v>1</v>
      </c>
      <c r="O376" s="77">
        <f t="shared" si="55"/>
        <v>5</v>
      </c>
      <c r="P376" s="7">
        <f t="shared" si="56"/>
        <v>2</v>
      </c>
      <c r="Q376">
        <f t="shared" si="57"/>
        <v>8</v>
      </c>
      <c r="R376" s="70" t="s">
        <v>16</v>
      </c>
    </row>
    <row r="377" spans="1:18" x14ac:dyDescent="0.3">
      <c r="A377">
        <v>28649</v>
      </c>
      <c r="B377">
        <v>1</v>
      </c>
      <c r="C377">
        <v>1965</v>
      </c>
      <c r="D377">
        <f t="shared" si="50"/>
        <v>57</v>
      </c>
      <c r="E377">
        <v>1</v>
      </c>
      <c r="F377">
        <v>4</v>
      </c>
      <c r="G377">
        <v>4</v>
      </c>
      <c r="H377">
        <v>3</v>
      </c>
      <c r="I377" s="77">
        <v>4</v>
      </c>
      <c r="J377">
        <v>4</v>
      </c>
      <c r="K377">
        <f t="shared" si="51"/>
        <v>1</v>
      </c>
      <c r="L377">
        <f t="shared" si="52"/>
        <v>2</v>
      </c>
      <c r="M377">
        <f t="shared" si="53"/>
        <v>2</v>
      </c>
      <c r="N377">
        <f t="shared" si="54"/>
        <v>3</v>
      </c>
      <c r="O377" s="77">
        <f t="shared" si="55"/>
        <v>4</v>
      </c>
      <c r="P377" s="7">
        <f t="shared" si="56"/>
        <v>2</v>
      </c>
      <c r="Q377">
        <f t="shared" si="57"/>
        <v>10</v>
      </c>
      <c r="R377" s="11">
        <v>0</v>
      </c>
    </row>
    <row r="378" spans="1:18" x14ac:dyDescent="0.3">
      <c r="A378">
        <v>28667</v>
      </c>
      <c r="B378">
        <v>1</v>
      </c>
      <c r="C378">
        <v>1985</v>
      </c>
      <c r="D378">
        <f t="shared" si="50"/>
        <v>37</v>
      </c>
      <c r="E378">
        <v>1</v>
      </c>
      <c r="F378">
        <v>4</v>
      </c>
      <c r="G378">
        <v>4</v>
      </c>
      <c r="H378">
        <v>1</v>
      </c>
      <c r="I378" s="77">
        <v>4</v>
      </c>
      <c r="J378">
        <v>3</v>
      </c>
      <c r="K378">
        <f t="shared" si="51"/>
        <v>1</v>
      </c>
      <c r="L378">
        <f t="shared" si="52"/>
        <v>2</v>
      </c>
      <c r="M378">
        <f t="shared" si="53"/>
        <v>2</v>
      </c>
      <c r="N378">
        <f t="shared" si="54"/>
        <v>1</v>
      </c>
      <c r="O378" s="77">
        <f t="shared" si="55"/>
        <v>4</v>
      </c>
      <c r="P378" s="7">
        <f t="shared" si="56"/>
        <v>3</v>
      </c>
      <c r="Q378">
        <f t="shared" si="57"/>
        <v>9</v>
      </c>
      <c r="R378" s="11">
        <v>0</v>
      </c>
    </row>
    <row r="379" spans="1:18" x14ac:dyDescent="0.3">
      <c r="A379">
        <v>28668</v>
      </c>
      <c r="B379">
        <v>0</v>
      </c>
      <c r="C379">
        <v>1975</v>
      </c>
      <c r="D379">
        <f t="shared" si="50"/>
        <v>47</v>
      </c>
      <c r="E379">
        <v>1</v>
      </c>
      <c r="F379">
        <v>1</v>
      </c>
      <c r="G379">
        <v>2</v>
      </c>
      <c r="H379">
        <v>1</v>
      </c>
      <c r="I379" s="77">
        <v>5</v>
      </c>
      <c r="J379">
        <v>1</v>
      </c>
      <c r="K379">
        <f t="shared" si="51"/>
        <v>1</v>
      </c>
      <c r="L379">
        <f t="shared" si="52"/>
        <v>5</v>
      </c>
      <c r="M379">
        <f t="shared" si="53"/>
        <v>4</v>
      </c>
      <c r="N379">
        <f t="shared" si="54"/>
        <v>1</v>
      </c>
      <c r="O379" s="77">
        <f t="shared" si="55"/>
        <v>5</v>
      </c>
      <c r="P379" s="7">
        <f t="shared" si="56"/>
        <v>5</v>
      </c>
      <c r="Q379">
        <f t="shared" si="57"/>
        <v>16</v>
      </c>
      <c r="R379" s="70" t="s">
        <v>16</v>
      </c>
    </row>
    <row r="380" spans="1:18" x14ac:dyDescent="0.3">
      <c r="A380">
        <v>28680</v>
      </c>
      <c r="B380">
        <v>0</v>
      </c>
      <c r="C380">
        <v>1998</v>
      </c>
      <c r="D380">
        <f t="shared" si="50"/>
        <v>24</v>
      </c>
      <c r="E380">
        <v>1</v>
      </c>
      <c r="F380">
        <v>2</v>
      </c>
      <c r="G380">
        <v>4</v>
      </c>
      <c r="H380">
        <v>1</v>
      </c>
      <c r="I380" s="77">
        <v>4</v>
      </c>
      <c r="J380">
        <v>2</v>
      </c>
      <c r="K380">
        <f t="shared" si="51"/>
        <v>1</v>
      </c>
      <c r="L380">
        <f t="shared" si="52"/>
        <v>4</v>
      </c>
      <c r="M380">
        <f t="shared" si="53"/>
        <v>2</v>
      </c>
      <c r="N380">
        <f t="shared" si="54"/>
        <v>1</v>
      </c>
      <c r="O380" s="77">
        <f t="shared" si="55"/>
        <v>4</v>
      </c>
      <c r="P380" s="7">
        <f t="shared" si="56"/>
        <v>4</v>
      </c>
      <c r="Q380">
        <f t="shared" si="57"/>
        <v>12</v>
      </c>
      <c r="R380" s="11">
        <v>0</v>
      </c>
    </row>
    <row r="381" spans="1:18" x14ac:dyDescent="0.3">
      <c r="A381">
        <v>28693</v>
      </c>
      <c r="B381">
        <v>0</v>
      </c>
      <c r="C381">
        <v>1998</v>
      </c>
      <c r="D381">
        <f t="shared" si="50"/>
        <v>24</v>
      </c>
      <c r="E381">
        <v>1</v>
      </c>
      <c r="F381">
        <v>4</v>
      </c>
      <c r="G381">
        <v>4</v>
      </c>
      <c r="H381">
        <v>1</v>
      </c>
      <c r="I381" s="77">
        <v>3</v>
      </c>
      <c r="J381">
        <v>5</v>
      </c>
      <c r="K381">
        <f t="shared" si="51"/>
        <v>1</v>
      </c>
      <c r="L381">
        <f t="shared" si="52"/>
        <v>2</v>
      </c>
      <c r="M381">
        <f t="shared" si="53"/>
        <v>2</v>
      </c>
      <c r="N381">
        <f t="shared" si="54"/>
        <v>1</v>
      </c>
      <c r="O381" s="77">
        <f t="shared" si="55"/>
        <v>3</v>
      </c>
      <c r="P381" s="7">
        <f t="shared" si="56"/>
        <v>1</v>
      </c>
      <c r="Q381">
        <f t="shared" si="57"/>
        <v>7</v>
      </c>
      <c r="R381" s="11">
        <v>0</v>
      </c>
    </row>
    <row r="382" spans="1:18" x14ac:dyDescent="0.3">
      <c r="A382">
        <v>28699</v>
      </c>
      <c r="B382">
        <v>0</v>
      </c>
      <c r="C382">
        <v>2001</v>
      </c>
      <c r="D382">
        <f t="shared" si="50"/>
        <v>21</v>
      </c>
      <c r="E382">
        <v>4</v>
      </c>
      <c r="F382">
        <v>3</v>
      </c>
      <c r="G382">
        <v>2</v>
      </c>
      <c r="H382">
        <v>3</v>
      </c>
      <c r="I382" s="77">
        <v>4</v>
      </c>
      <c r="J382">
        <v>2</v>
      </c>
      <c r="K382">
        <f t="shared" si="51"/>
        <v>4</v>
      </c>
      <c r="L382">
        <f t="shared" si="52"/>
        <v>3</v>
      </c>
      <c r="M382">
        <f t="shared" si="53"/>
        <v>4</v>
      </c>
      <c r="N382">
        <f t="shared" si="54"/>
        <v>3</v>
      </c>
      <c r="O382" s="77">
        <f t="shared" si="55"/>
        <v>4</v>
      </c>
      <c r="P382" s="7">
        <f t="shared" si="56"/>
        <v>4</v>
      </c>
      <c r="Q382">
        <f t="shared" si="57"/>
        <v>18</v>
      </c>
      <c r="R382" s="70" t="s">
        <v>16</v>
      </c>
    </row>
    <row r="383" spans="1:18" x14ac:dyDescent="0.3">
      <c r="A383">
        <v>28710</v>
      </c>
      <c r="B383">
        <v>0</v>
      </c>
      <c r="C383">
        <v>2002</v>
      </c>
      <c r="D383">
        <f t="shared" si="50"/>
        <v>20</v>
      </c>
      <c r="E383">
        <v>2</v>
      </c>
      <c r="F383">
        <v>2</v>
      </c>
      <c r="G383">
        <v>4</v>
      </c>
      <c r="H383">
        <v>2</v>
      </c>
      <c r="I383" s="77">
        <v>3</v>
      </c>
      <c r="J383">
        <v>2</v>
      </c>
      <c r="K383">
        <f t="shared" si="51"/>
        <v>2</v>
      </c>
      <c r="L383">
        <f t="shared" si="52"/>
        <v>4</v>
      </c>
      <c r="M383">
        <f t="shared" si="53"/>
        <v>2</v>
      </c>
      <c r="N383">
        <f t="shared" si="54"/>
        <v>2</v>
      </c>
      <c r="O383" s="77">
        <f t="shared" si="55"/>
        <v>3</v>
      </c>
      <c r="P383" s="7">
        <f t="shared" si="56"/>
        <v>4</v>
      </c>
      <c r="Q383">
        <f t="shared" si="57"/>
        <v>14</v>
      </c>
      <c r="R383" s="11">
        <v>0</v>
      </c>
    </row>
    <row r="384" spans="1:18" x14ac:dyDescent="0.3">
      <c r="A384">
        <v>28718</v>
      </c>
      <c r="B384">
        <v>0</v>
      </c>
      <c r="C384">
        <v>1997</v>
      </c>
      <c r="D384">
        <f t="shared" si="50"/>
        <v>25</v>
      </c>
      <c r="E384">
        <v>1</v>
      </c>
      <c r="F384">
        <v>2</v>
      </c>
      <c r="G384">
        <v>4</v>
      </c>
      <c r="H384">
        <v>3</v>
      </c>
      <c r="I384" s="77">
        <v>5</v>
      </c>
      <c r="J384">
        <v>2</v>
      </c>
      <c r="K384">
        <f t="shared" si="51"/>
        <v>1</v>
      </c>
      <c r="L384">
        <f t="shared" si="52"/>
        <v>4</v>
      </c>
      <c r="M384">
        <f t="shared" si="53"/>
        <v>2</v>
      </c>
      <c r="N384">
        <f t="shared" si="54"/>
        <v>3</v>
      </c>
      <c r="O384" s="77">
        <f t="shared" si="55"/>
        <v>5</v>
      </c>
      <c r="P384" s="7">
        <f t="shared" si="56"/>
        <v>4</v>
      </c>
      <c r="Q384">
        <f t="shared" si="57"/>
        <v>14</v>
      </c>
      <c r="R384" s="11">
        <v>0</v>
      </c>
    </row>
    <row r="385" spans="1:18" x14ac:dyDescent="0.3">
      <c r="A385">
        <v>28720</v>
      </c>
      <c r="B385">
        <v>0</v>
      </c>
      <c r="C385">
        <v>2000</v>
      </c>
      <c r="D385">
        <f t="shared" si="50"/>
        <v>22</v>
      </c>
      <c r="E385">
        <v>1</v>
      </c>
      <c r="F385">
        <v>2</v>
      </c>
      <c r="G385">
        <v>4</v>
      </c>
      <c r="H385">
        <v>1</v>
      </c>
      <c r="I385" s="77">
        <v>4</v>
      </c>
      <c r="J385">
        <v>4</v>
      </c>
      <c r="K385">
        <f t="shared" si="51"/>
        <v>1</v>
      </c>
      <c r="L385">
        <f t="shared" si="52"/>
        <v>4</v>
      </c>
      <c r="M385">
        <f t="shared" si="53"/>
        <v>2</v>
      </c>
      <c r="N385">
        <f t="shared" si="54"/>
        <v>1</v>
      </c>
      <c r="O385" s="77">
        <f t="shared" si="55"/>
        <v>4</v>
      </c>
      <c r="P385" s="7">
        <f t="shared" si="56"/>
        <v>2</v>
      </c>
      <c r="Q385">
        <f t="shared" si="57"/>
        <v>10</v>
      </c>
      <c r="R385" s="11">
        <v>0</v>
      </c>
    </row>
    <row r="386" spans="1:18" x14ac:dyDescent="0.3">
      <c r="A386">
        <v>28719</v>
      </c>
      <c r="B386">
        <v>0</v>
      </c>
      <c r="C386">
        <v>1993</v>
      </c>
      <c r="D386">
        <f t="shared" si="50"/>
        <v>29</v>
      </c>
      <c r="E386">
        <v>2</v>
      </c>
      <c r="F386">
        <v>3</v>
      </c>
      <c r="G386">
        <v>4</v>
      </c>
      <c r="H386">
        <v>3</v>
      </c>
      <c r="I386" s="77">
        <v>4</v>
      </c>
      <c r="J386">
        <v>3</v>
      </c>
      <c r="K386">
        <f t="shared" si="51"/>
        <v>2</v>
      </c>
      <c r="L386">
        <f t="shared" si="52"/>
        <v>3</v>
      </c>
      <c r="M386">
        <f t="shared" si="53"/>
        <v>2</v>
      </c>
      <c r="N386">
        <f t="shared" si="54"/>
        <v>3</v>
      </c>
      <c r="O386" s="77">
        <f t="shared" si="55"/>
        <v>4</v>
      </c>
      <c r="P386" s="7">
        <f t="shared" si="56"/>
        <v>3</v>
      </c>
      <c r="Q386">
        <f t="shared" si="57"/>
        <v>13</v>
      </c>
      <c r="R386" s="11">
        <v>0</v>
      </c>
    </row>
    <row r="387" spans="1:18" x14ac:dyDescent="0.3">
      <c r="A387">
        <v>28730</v>
      </c>
      <c r="B387">
        <v>0</v>
      </c>
      <c r="C387">
        <v>1999</v>
      </c>
      <c r="D387">
        <f t="shared" si="50"/>
        <v>23</v>
      </c>
      <c r="E387">
        <v>1</v>
      </c>
      <c r="F387">
        <v>5</v>
      </c>
      <c r="G387">
        <v>4</v>
      </c>
      <c r="H387">
        <v>1</v>
      </c>
      <c r="I387" s="77">
        <v>4</v>
      </c>
      <c r="J387">
        <v>5</v>
      </c>
      <c r="K387">
        <f t="shared" si="51"/>
        <v>1</v>
      </c>
      <c r="L387">
        <f t="shared" si="52"/>
        <v>1</v>
      </c>
      <c r="M387">
        <f t="shared" si="53"/>
        <v>2</v>
      </c>
      <c r="N387">
        <f t="shared" si="54"/>
        <v>1</v>
      </c>
      <c r="O387" s="77">
        <f t="shared" si="55"/>
        <v>4</v>
      </c>
      <c r="P387" s="7">
        <f t="shared" si="56"/>
        <v>1</v>
      </c>
      <c r="Q387">
        <f t="shared" si="57"/>
        <v>6</v>
      </c>
      <c r="R387" s="11">
        <v>2</v>
      </c>
    </row>
    <row r="388" spans="1:18" x14ac:dyDescent="0.3">
      <c r="A388">
        <v>28740</v>
      </c>
      <c r="B388">
        <v>0</v>
      </c>
      <c r="C388">
        <v>2001</v>
      </c>
      <c r="D388">
        <f t="shared" ref="D388:D451" si="58">2022-C388</f>
        <v>21</v>
      </c>
      <c r="E388">
        <v>1</v>
      </c>
      <c r="F388">
        <v>5</v>
      </c>
      <c r="G388">
        <v>5</v>
      </c>
      <c r="H388">
        <v>1</v>
      </c>
      <c r="I388" s="77">
        <v>4</v>
      </c>
      <c r="J388">
        <v>5</v>
      </c>
      <c r="K388">
        <f t="shared" si="51"/>
        <v>1</v>
      </c>
      <c r="L388">
        <f t="shared" si="52"/>
        <v>1</v>
      </c>
      <c r="M388">
        <f t="shared" si="53"/>
        <v>1</v>
      </c>
      <c r="N388">
        <f t="shared" si="54"/>
        <v>1</v>
      </c>
      <c r="O388" s="77">
        <f t="shared" si="55"/>
        <v>4</v>
      </c>
      <c r="P388" s="7">
        <f t="shared" si="56"/>
        <v>1</v>
      </c>
      <c r="Q388">
        <f t="shared" si="57"/>
        <v>5</v>
      </c>
      <c r="R388" s="11">
        <v>0</v>
      </c>
    </row>
    <row r="389" spans="1:18" x14ac:dyDescent="0.3">
      <c r="A389">
        <v>28737</v>
      </c>
      <c r="B389">
        <v>0</v>
      </c>
      <c r="C389">
        <v>1999</v>
      </c>
      <c r="D389">
        <f t="shared" si="58"/>
        <v>23</v>
      </c>
      <c r="E389">
        <v>4</v>
      </c>
      <c r="F389">
        <v>2</v>
      </c>
      <c r="G389">
        <v>2</v>
      </c>
      <c r="H389">
        <v>3</v>
      </c>
      <c r="I389" s="77">
        <v>5</v>
      </c>
      <c r="J389">
        <v>5</v>
      </c>
      <c r="K389">
        <f t="shared" ref="K389:K452" si="59">E389</f>
        <v>4</v>
      </c>
      <c r="L389">
        <f t="shared" ref="L389:L452" si="60">6-F389</f>
        <v>4</v>
      </c>
      <c r="M389">
        <f t="shared" ref="M389:M452" si="61">6-G389</f>
        <v>4</v>
      </c>
      <c r="N389">
        <f t="shared" ref="N389:N452" si="62">H389</f>
        <v>3</v>
      </c>
      <c r="O389" s="77">
        <f t="shared" ref="O389:O452" si="63">I389</f>
        <v>5</v>
      </c>
      <c r="P389" s="7">
        <f t="shared" ref="P389:P452" si="64">6-J389</f>
        <v>1</v>
      </c>
      <c r="Q389">
        <f t="shared" ref="Q389:Q452" si="65">SUM(K389,L389,M389,N389,P389)</f>
        <v>16</v>
      </c>
      <c r="R389" s="11">
        <v>5</v>
      </c>
    </row>
    <row r="390" spans="1:18" x14ac:dyDescent="0.3">
      <c r="A390">
        <v>28749</v>
      </c>
      <c r="B390">
        <v>0</v>
      </c>
      <c r="C390">
        <v>1998</v>
      </c>
      <c r="D390">
        <f t="shared" si="58"/>
        <v>24</v>
      </c>
      <c r="E390">
        <v>2</v>
      </c>
      <c r="F390">
        <v>5</v>
      </c>
      <c r="G390">
        <v>3</v>
      </c>
      <c r="H390">
        <v>2</v>
      </c>
      <c r="I390" s="77">
        <v>4</v>
      </c>
      <c r="J390">
        <v>3</v>
      </c>
      <c r="K390">
        <f t="shared" si="59"/>
        <v>2</v>
      </c>
      <c r="L390">
        <f t="shared" si="60"/>
        <v>1</v>
      </c>
      <c r="M390">
        <f t="shared" si="61"/>
        <v>3</v>
      </c>
      <c r="N390">
        <f t="shared" si="62"/>
        <v>2</v>
      </c>
      <c r="O390" s="77">
        <f t="shared" si="63"/>
        <v>4</v>
      </c>
      <c r="P390" s="7">
        <f t="shared" si="64"/>
        <v>3</v>
      </c>
      <c r="Q390">
        <f t="shared" si="65"/>
        <v>11</v>
      </c>
      <c r="R390" s="11">
        <v>0</v>
      </c>
    </row>
    <row r="391" spans="1:18" x14ac:dyDescent="0.3">
      <c r="A391">
        <v>28756</v>
      </c>
      <c r="B391">
        <v>0</v>
      </c>
      <c r="C391">
        <v>2001</v>
      </c>
      <c r="D391">
        <f t="shared" si="58"/>
        <v>21</v>
      </c>
      <c r="E391">
        <v>1</v>
      </c>
      <c r="F391">
        <v>3</v>
      </c>
      <c r="G391">
        <v>4</v>
      </c>
      <c r="H391">
        <v>3</v>
      </c>
      <c r="I391" s="77">
        <v>5</v>
      </c>
      <c r="J391">
        <v>4</v>
      </c>
      <c r="K391">
        <f t="shared" si="59"/>
        <v>1</v>
      </c>
      <c r="L391">
        <f t="shared" si="60"/>
        <v>3</v>
      </c>
      <c r="M391">
        <f t="shared" si="61"/>
        <v>2</v>
      </c>
      <c r="N391">
        <f t="shared" si="62"/>
        <v>3</v>
      </c>
      <c r="O391" s="77">
        <f t="shared" si="63"/>
        <v>5</v>
      </c>
      <c r="P391" s="7">
        <f t="shared" si="64"/>
        <v>2</v>
      </c>
      <c r="Q391">
        <f t="shared" si="65"/>
        <v>11</v>
      </c>
      <c r="R391" s="70"/>
    </row>
    <row r="392" spans="1:18" x14ac:dyDescent="0.3">
      <c r="A392">
        <v>28768</v>
      </c>
      <c r="B392">
        <v>1</v>
      </c>
      <c r="C392">
        <v>2000</v>
      </c>
      <c r="D392">
        <f t="shared" si="58"/>
        <v>22</v>
      </c>
      <c r="E392">
        <v>1</v>
      </c>
      <c r="F392">
        <v>4</v>
      </c>
      <c r="G392">
        <v>5</v>
      </c>
      <c r="H392">
        <v>1</v>
      </c>
      <c r="I392" s="77">
        <v>3</v>
      </c>
      <c r="J392">
        <v>5</v>
      </c>
      <c r="K392">
        <f t="shared" si="59"/>
        <v>1</v>
      </c>
      <c r="L392">
        <f t="shared" si="60"/>
        <v>2</v>
      </c>
      <c r="M392">
        <f t="shared" si="61"/>
        <v>1</v>
      </c>
      <c r="N392">
        <f t="shared" si="62"/>
        <v>1</v>
      </c>
      <c r="O392" s="77">
        <f t="shared" si="63"/>
        <v>3</v>
      </c>
      <c r="P392" s="7">
        <f t="shared" si="64"/>
        <v>1</v>
      </c>
      <c r="Q392">
        <f t="shared" si="65"/>
        <v>6</v>
      </c>
      <c r="R392" s="11">
        <v>0</v>
      </c>
    </row>
    <row r="393" spans="1:18" x14ac:dyDescent="0.3">
      <c r="A393">
        <v>28776</v>
      </c>
      <c r="B393">
        <v>0</v>
      </c>
      <c r="C393">
        <v>2004</v>
      </c>
      <c r="D393">
        <f t="shared" si="58"/>
        <v>18</v>
      </c>
      <c r="E393">
        <v>4</v>
      </c>
      <c r="F393">
        <v>3</v>
      </c>
      <c r="G393">
        <v>2</v>
      </c>
      <c r="H393">
        <v>3</v>
      </c>
      <c r="I393" s="77">
        <v>4</v>
      </c>
      <c r="J393">
        <v>4</v>
      </c>
      <c r="K393">
        <f t="shared" si="59"/>
        <v>4</v>
      </c>
      <c r="L393">
        <f t="shared" si="60"/>
        <v>3</v>
      </c>
      <c r="M393">
        <f t="shared" si="61"/>
        <v>4</v>
      </c>
      <c r="N393">
        <f t="shared" si="62"/>
        <v>3</v>
      </c>
      <c r="O393" s="77">
        <f t="shared" si="63"/>
        <v>4</v>
      </c>
      <c r="P393" s="7">
        <f t="shared" si="64"/>
        <v>2</v>
      </c>
      <c r="Q393">
        <f t="shared" si="65"/>
        <v>16</v>
      </c>
      <c r="R393" s="11">
        <v>2</v>
      </c>
    </row>
    <row r="394" spans="1:18" x14ac:dyDescent="0.3">
      <c r="A394">
        <v>28801</v>
      </c>
      <c r="B394">
        <v>1</v>
      </c>
      <c r="C394">
        <v>2002</v>
      </c>
      <c r="D394">
        <f t="shared" si="58"/>
        <v>20</v>
      </c>
      <c r="E394">
        <v>4</v>
      </c>
      <c r="F394">
        <v>5</v>
      </c>
      <c r="G394">
        <v>4</v>
      </c>
      <c r="H394">
        <v>1</v>
      </c>
      <c r="I394" s="77">
        <v>4</v>
      </c>
      <c r="J394">
        <v>4</v>
      </c>
      <c r="K394">
        <f t="shared" si="59"/>
        <v>4</v>
      </c>
      <c r="L394">
        <f t="shared" si="60"/>
        <v>1</v>
      </c>
      <c r="M394">
        <f t="shared" si="61"/>
        <v>2</v>
      </c>
      <c r="N394">
        <f t="shared" si="62"/>
        <v>1</v>
      </c>
      <c r="O394" s="77">
        <f t="shared" si="63"/>
        <v>4</v>
      </c>
      <c r="P394" s="7">
        <f t="shared" si="64"/>
        <v>2</v>
      </c>
      <c r="Q394">
        <f t="shared" si="65"/>
        <v>10</v>
      </c>
      <c r="R394" s="11">
        <v>0</v>
      </c>
    </row>
    <row r="395" spans="1:18" x14ac:dyDescent="0.3">
      <c r="A395">
        <v>28802</v>
      </c>
      <c r="B395">
        <v>0</v>
      </c>
      <c r="C395">
        <v>1948</v>
      </c>
      <c r="D395">
        <f t="shared" si="58"/>
        <v>74</v>
      </c>
      <c r="E395">
        <v>2</v>
      </c>
      <c r="F395">
        <v>5</v>
      </c>
      <c r="G395">
        <v>4</v>
      </c>
      <c r="H395">
        <v>2</v>
      </c>
      <c r="I395" s="77">
        <v>4</v>
      </c>
      <c r="J395">
        <v>3</v>
      </c>
      <c r="K395">
        <f t="shared" si="59"/>
        <v>2</v>
      </c>
      <c r="L395">
        <f t="shared" si="60"/>
        <v>1</v>
      </c>
      <c r="M395">
        <f t="shared" si="61"/>
        <v>2</v>
      </c>
      <c r="N395">
        <f t="shared" si="62"/>
        <v>2</v>
      </c>
      <c r="O395" s="77">
        <f t="shared" si="63"/>
        <v>4</v>
      </c>
      <c r="P395" s="7">
        <f t="shared" si="64"/>
        <v>3</v>
      </c>
      <c r="Q395">
        <f t="shared" si="65"/>
        <v>10</v>
      </c>
      <c r="R395" s="11">
        <v>0</v>
      </c>
    </row>
    <row r="396" spans="1:18" x14ac:dyDescent="0.3">
      <c r="A396">
        <v>28814</v>
      </c>
      <c r="B396">
        <v>0</v>
      </c>
      <c r="C396">
        <v>1984</v>
      </c>
      <c r="D396">
        <f t="shared" si="58"/>
        <v>38</v>
      </c>
      <c r="E396">
        <v>1</v>
      </c>
      <c r="F396">
        <v>5</v>
      </c>
      <c r="G396">
        <v>5</v>
      </c>
      <c r="H396">
        <v>2</v>
      </c>
      <c r="I396" s="77">
        <v>4</v>
      </c>
      <c r="J396">
        <v>5</v>
      </c>
      <c r="K396">
        <f t="shared" si="59"/>
        <v>1</v>
      </c>
      <c r="L396">
        <f t="shared" si="60"/>
        <v>1</v>
      </c>
      <c r="M396">
        <f t="shared" si="61"/>
        <v>1</v>
      </c>
      <c r="N396">
        <f t="shared" si="62"/>
        <v>2</v>
      </c>
      <c r="O396" s="77">
        <f t="shared" si="63"/>
        <v>4</v>
      </c>
      <c r="P396" s="7">
        <f t="shared" si="64"/>
        <v>1</v>
      </c>
      <c r="Q396">
        <f t="shared" si="65"/>
        <v>6</v>
      </c>
      <c r="R396" s="70" t="s">
        <v>16</v>
      </c>
    </row>
    <row r="397" spans="1:18" x14ac:dyDescent="0.3">
      <c r="A397">
        <v>28815</v>
      </c>
      <c r="B397">
        <v>0</v>
      </c>
      <c r="C397">
        <v>1995</v>
      </c>
      <c r="D397">
        <f t="shared" si="58"/>
        <v>27</v>
      </c>
      <c r="E397">
        <v>2</v>
      </c>
      <c r="F397">
        <v>3</v>
      </c>
      <c r="G397">
        <v>4</v>
      </c>
      <c r="H397">
        <v>3</v>
      </c>
      <c r="I397" s="77">
        <v>4</v>
      </c>
      <c r="J397">
        <v>2</v>
      </c>
      <c r="K397">
        <f t="shared" si="59"/>
        <v>2</v>
      </c>
      <c r="L397">
        <f t="shared" si="60"/>
        <v>3</v>
      </c>
      <c r="M397">
        <f t="shared" si="61"/>
        <v>2</v>
      </c>
      <c r="N397">
        <f t="shared" si="62"/>
        <v>3</v>
      </c>
      <c r="O397" s="77">
        <f t="shared" si="63"/>
        <v>4</v>
      </c>
      <c r="P397" s="7">
        <f t="shared" si="64"/>
        <v>4</v>
      </c>
      <c r="Q397">
        <f t="shared" si="65"/>
        <v>14</v>
      </c>
      <c r="R397" s="11">
        <v>1</v>
      </c>
    </row>
    <row r="398" spans="1:18" x14ac:dyDescent="0.3">
      <c r="A398">
        <v>28836</v>
      </c>
      <c r="B398">
        <v>1</v>
      </c>
      <c r="C398">
        <v>1975</v>
      </c>
      <c r="D398">
        <f t="shared" si="58"/>
        <v>47</v>
      </c>
      <c r="E398">
        <v>4</v>
      </c>
      <c r="F398">
        <v>4</v>
      </c>
      <c r="G398">
        <v>2</v>
      </c>
      <c r="H398">
        <v>3</v>
      </c>
      <c r="I398" s="77">
        <v>5</v>
      </c>
      <c r="J398">
        <v>3</v>
      </c>
      <c r="K398">
        <f t="shared" si="59"/>
        <v>4</v>
      </c>
      <c r="L398">
        <f t="shared" si="60"/>
        <v>2</v>
      </c>
      <c r="M398">
        <f t="shared" si="61"/>
        <v>4</v>
      </c>
      <c r="N398">
        <f t="shared" si="62"/>
        <v>3</v>
      </c>
      <c r="O398" s="77">
        <f t="shared" si="63"/>
        <v>5</v>
      </c>
      <c r="P398" s="7">
        <f t="shared" si="64"/>
        <v>3</v>
      </c>
      <c r="Q398">
        <f t="shared" si="65"/>
        <v>16</v>
      </c>
      <c r="R398" s="11">
        <v>3</v>
      </c>
    </row>
    <row r="399" spans="1:18" x14ac:dyDescent="0.3">
      <c r="A399">
        <v>28838</v>
      </c>
      <c r="B399">
        <v>0</v>
      </c>
      <c r="C399">
        <v>2000</v>
      </c>
      <c r="D399">
        <f t="shared" si="58"/>
        <v>22</v>
      </c>
      <c r="E399">
        <v>2</v>
      </c>
      <c r="F399">
        <v>2</v>
      </c>
      <c r="G399">
        <v>2</v>
      </c>
      <c r="H399">
        <v>4</v>
      </c>
      <c r="I399" s="77">
        <v>4</v>
      </c>
      <c r="J399">
        <v>5</v>
      </c>
      <c r="K399">
        <f t="shared" si="59"/>
        <v>2</v>
      </c>
      <c r="L399">
        <f t="shared" si="60"/>
        <v>4</v>
      </c>
      <c r="M399">
        <f t="shared" si="61"/>
        <v>4</v>
      </c>
      <c r="N399">
        <f t="shared" si="62"/>
        <v>4</v>
      </c>
      <c r="O399" s="77">
        <f t="shared" si="63"/>
        <v>4</v>
      </c>
      <c r="P399" s="7">
        <f t="shared" si="64"/>
        <v>1</v>
      </c>
      <c r="Q399">
        <f t="shared" si="65"/>
        <v>15</v>
      </c>
      <c r="R399" s="70"/>
    </row>
    <row r="400" spans="1:18" x14ac:dyDescent="0.3">
      <c r="A400">
        <v>28851</v>
      </c>
      <c r="B400">
        <v>0</v>
      </c>
      <c r="C400">
        <v>1971</v>
      </c>
      <c r="D400">
        <f t="shared" si="58"/>
        <v>51</v>
      </c>
      <c r="E400">
        <v>1</v>
      </c>
      <c r="F400">
        <v>3</v>
      </c>
      <c r="G400">
        <v>5</v>
      </c>
      <c r="H400">
        <v>1</v>
      </c>
      <c r="I400" s="77">
        <v>4</v>
      </c>
      <c r="J400">
        <v>4</v>
      </c>
      <c r="K400">
        <f t="shared" si="59"/>
        <v>1</v>
      </c>
      <c r="L400">
        <f t="shared" si="60"/>
        <v>3</v>
      </c>
      <c r="M400">
        <f t="shared" si="61"/>
        <v>1</v>
      </c>
      <c r="N400">
        <f t="shared" si="62"/>
        <v>1</v>
      </c>
      <c r="O400" s="77">
        <f t="shared" si="63"/>
        <v>4</v>
      </c>
      <c r="P400" s="7">
        <f t="shared" si="64"/>
        <v>2</v>
      </c>
      <c r="Q400">
        <f t="shared" si="65"/>
        <v>8</v>
      </c>
      <c r="R400" s="11">
        <v>0</v>
      </c>
    </row>
    <row r="401" spans="1:18" x14ac:dyDescent="0.3">
      <c r="A401">
        <v>28859</v>
      </c>
      <c r="B401">
        <v>0</v>
      </c>
      <c r="C401">
        <v>1992</v>
      </c>
      <c r="D401">
        <f t="shared" si="58"/>
        <v>30</v>
      </c>
      <c r="E401">
        <v>1</v>
      </c>
      <c r="F401">
        <v>5</v>
      </c>
      <c r="G401">
        <v>3</v>
      </c>
      <c r="H401">
        <v>1</v>
      </c>
      <c r="I401" s="77">
        <v>4</v>
      </c>
      <c r="J401">
        <v>3</v>
      </c>
      <c r="K401">
        <f t="shared" si="59"/>
        <v>1</v>
      </c>
      <c r="L401">
        <f t="shared" si="60"/>
        <v>1</v>
      </c>
      <c r="M401">
        <f t="shared" si="61"/>
        <v>3</v>
      </c>
      <c r="N401">
        <f t="shared" si="62"/>
        <v>1</v>
      </c>
      <c r="O401" s="77">
        <f t="shared" si="63"/>
        <v>4</v>
      </c>
      <c r="P401" s="7">
        <f t="shared" si="64"/>
        <v>3</v>
      </c>
      <c r="Q401">
        <f t="shared" si="65"/>
        <v>9</v>
      </c>
      <c r="R401" s="11">
        <v>0</v>
      </c>
    </row>
    <row r="402" spans="1:18" x14ac:dyDescent="0.3">
      <c r="A402">
        <v>28728</v>
      </c>
      <c r="B402">
        <v>0</v>
      </c>
      <c r="C402">
        <v>1973</v>
      </c>
      <c r="D402">
        <f t="shared" si="58"/>
        <v>49</v>
      </c>
      <c r="E402">
        <v>4</v>
      </c>
      <c r="F402">
        <v>2</v>
      </c>
      <c r="G402">
        <v>2</v>
      </c>
      <c r="H402">
        <v>3</v>
      </c>
      <c r="I402" s="77">
        <v>4</v>
      </c>
      <c r="J402">
        <v>3</v>
      </c>
      <c r="K402">
        <f t="shared" si="59"/>
        <v>4</v>
      </c>
      <c r="L402">
        <f t="shared" si="60"/>
        <v>4</v>
      </c>
      <c r="M402">
        <f t="shared" si="61"/>
        <v>4</v>
      </c>
      <c r="N402">
        <f t="shared" si="62"/>
        <v>3</v>
      </c>
      <c r="O402" s="77">
        <f t="shared" si="63"/>
        <v>4</v>
      </c>
      <c r="P402" s="7">
        <f t="shared" si="64"/>
        <v>3</v>
      </c>
      <c r="Q402">
        <f t="shared" si="65"/>
        <v>18</v>
      </c>
      <c r="R402" s="11">
        <v>2</v>
      </c>
    </row>
    <row r="403" spans="1:18" x14ac:dyDescent="0.3">
      <c r="A403">
        <v>26814</v>
      </c>
      <c r="B403">
        <v>0</v>
      </c>
      <c r="C403">
        <v>2000</v>
      </c>
      <c r="D403">
        <f t="shared" si="58"/>
        <v>22</v>
      </c>
      <c r="E403">
        <v>2</v>
      </c>
      <c r="F403">
        <v>5</v>
      </c>
      <c r="G403">
        <v>4</v>
      </c>
      <c r="H403">
        <v>1</v>
      </c>
      <c r="I403" s="77">
        <v>4</v>
      </c>
      <c r="J403">
        <v>4</v>
      </c>
      <c r="K403">
        <f t="shared" si="59"/>
        <v>2</v>
      </c>
      <c r="L403">
        <f t="shared" si="60"/>
        <v>1</v>
      </c>
      <c r="M403">
        <f t="shared" si="61"/>
        <v>2</v>
      </c>
      <c r="N403">
        <f t="shared" si="62"/>
        <v>1</v>
      </c>
      <c r="O403" s="77">
        <f t="shared" si="63"/>
        <v>4</v>
      </c>
      <c r="P403" s="7">
        <f t="shared" si="64"/>
        <v>2</v>
      </c>
      <c r="Q403">
        <f t="shared" si="65"/>
        <v>8</v>
      </c>
      <c r="R403" s="11">
        <v>1</v>
      </c>
    </row>
    <row r="404" spans="1:18" x14ac:dyDescent="0.3">
      <c r="A404">
        <v>28923</v>
      </c>
      <c r="B404">
        <v>0</v>
      </c>
      <c r="C404">
        <v>1997</v>
      </c>
      <c r="D404">
        <f t="shared" si="58"/>
        <v>25</v>
      </c>
      <c r="E404">
        <v>1</v>
      </c>
      <c r="F404">
        <v>2</v>
      </c>
      <c r="G404">
        <v>5</v>
      </c>
      <c r="H404">
        <v>1</v>
      </c>
      <c r="I404" s="77">
        <v>4</v>
      </c>
      <c r="J404">
        <v>4</v>
      </c>
      <c r="K404">
        <f t="shared" si="59"/>
        <v>1</v>
      </c>
      <c r="L404">
        <f t="shared" si="60"/>
        <v>4</v>
      </c>
      <c r="M404">
        <f t="shared" si="61"/>
        <v>1</v>
      </c>
      <c r="N404">
        <f t="shared" si="62"/>
        <v>1</v>
      </c>
      <c r="O404" s="77">
        <f t="shared" si="63"/>
        <v>4</v>
      </c>
      <c r="P404" s="7">
        <f t="shared" si="64"/>
        <v>2</v>
      </c>
      <c r="Q404">
        <f t="shared" si="65"/>
        <v>9</v>
      </c>
      <c r="R404" s="11">
        <v>0</v>
      </c>
    </row>
    <row r="405" spans="1:18" x14ac:dyDescent="0.3">
      <c r="A405">
        <v>27353</v>
      </c>
      <c r="B405">
        <v>0</v>
      </c>
      <c r="C405">
        <v>2000</v>
      </c>
      <c r="D405">
        <f t="shared" si="58"/>
        <v>22</v>
      </c>
      <c r="E405">
        <v>2</v>
      </c>
      <c r="F405">
        <v>4</v>
      </c>
      <c r="G405">
        <v>5</v>
      </c>
      <c r="H405">
        <v>1</v>
      </c>
      <c r="I405" s="77">
        <v>4</v>
      </c>
      <c r="J405">
        <v>4</v>
      </c>
      <c r="K405">
        <f t="shared" si="59"/>
        <v>2</v>
      </c>
      <c r="L405">
        <f t="shared" si="60"/>
        <v>2</v>
      </c>
      <c r="M405">
        <f t="shared" si="61"/>
        <v>1</v>
      </c>
      <c r="N405">
        <f t="shared" si="62"/>
        <v>1</v>
      </c>
      <c r="O405" s="77">
        <f t="shared" si="63"/>
        <v>4</v>
      </c>
      <c r="P405" s="7">
        <f t="shared" si="64"/>
        <v>2</v>
      </c>
      <c r="Q405">
        <f t="shared" si="65"/>
        <v>8</v>
      </c>
      <c r="R405" s="11">
        <v>0</v>
      </c>
    </row>
    <row r="406" spans="1:18" x14ac:dyDescent="0.3">
      <c r="A406">
        <v>26861</v>
      </c>
      <c r="B406">
        <v>0</v>
      </c>
      <c r="C406">
        <v>1999</v>
      </c>
      <c r="D406">
        <f t="shared" si="58"/>
        <v>23</v>
      </c>
      <c r="E406">
        <v>1</v>
      </c>
      <c r="F406">
        <v>4</v>
      </c>
      <c r="G406">
        <v>5</v>
      </c>
      <c r="H406">
        <v>1</v>
      </c>
      <c r="I406" s="77">
        <v>4</v>
      </c>
      <c r="J406">
        <v>4</v>
      </c>
      <c r="K406">
        <f t="shared" si="59"/>
        <v>1</v>
      </c>
      <c r="L406">
        <f t="shared" si="60"/>
        <v>2</v>
      </c>
      <c r="M406">
        <f t="shared" si="61"/>
        <v>1</v>
      </c>
      <c r="N406">
        <f t="shared" si="62"/>
        <v>1</v>
      </c>
      <c r="O406" s="77">
        <f t="shared" si="63"/>
        <v>4</v>
      </c>
      <c r="P406" s="7">
        <f t="shared" si="64"/>
        <v>2</v>
      </c>
      <c r="Q406">
        <f t="shared" si="65"/>
        <v>7</v>
      </c>
      <c r="R406" s="11">
        <v>0</v>
      </c>
    </row>
    <row r="407" spans="1:18" x14ac:dyDescent="0.3">
      <c r="A407">
        <v>28982</v>
      </c>
      <c r="B407">
        <v>0</v>
      </c>
      <c r="C407">
        <v>1999</v>
      </c>
      <c r="D407">
        <f t="shared" si="58"/>
        <v>23</v>
      </c>
      <c r="E407">
        <v>1</v>
      </c>
      <c r="F407">
        <v>4</v>
      </c>
      <c r="G407">
        <v>4</v>
      </c>
      <c r="H407">
        <v>2</v>
      </c>
      <c r="I407" s="77">
        <v>4</v>
      </c>
      <c r="J407">
        <v>2</v>
      </c>
      <c r="K407">
        <f t="shared" si="59"/>
        <v>1</v>
      </c>
      <c r="L407">
        <f t="shared" si="60"/>
        <v>2</v>
      </c>
      <c r="M407">
        <f t="shared" si="61"/>
        <v>2</v>
      </c>
      <c r="N407">
        <f t="shared" si="62"/>
        <v>2</v>
      </c>
      <c r="O407" s="77">
        <f t="shared" si="63"/>
        <v>4</v>
      </c>
      <c r="P407" s="7">
        <f t="shared" si="64"/>
        <v>4</v>
      </c>
      <c r="Q407">
        <f t="shared" si="65"/>
        <v>11</v>
      </c>
      <c r="R407" s="11">
        <v>0</v>
      </c>
    </row>
    <row r="408" spans="1:18" x14ac:dyDescent="0.3">
      <c r="A408">
        <v>29005</v>
      </c>
      <c r="B408">
        <v>0</v>
      </c>
      <c r="C408">
        <v>1997</v>
      </c>
      <c r="D408">
        <f t="shared" si="58"/>
        <v>25</v>
      </c>
      <c r="E408">
        <v>2</v>
      </c>
      <c r="F408">
        <v>3</v>
      </c>
      <c r="G408">
        <v>2</v>
      </c>
      <c r="H408">
        <v>2</v>
      </c>
      <c r="I408" s="77">
        <v>4</v>
      </c>
      <c r="J408">
        <v>1</v>
      </c>
      <c r="K408">
        <f t="shared" si="59"/>
        <v>2</v>
      </c>
      <c r="L408">
        <f t="shared" si="60"/>
        <v>3</v>
      </c>
      <c r="M408">
        <f t="shared" si="61"/>
        <v>4</v>
      </c>
      <c r="N408">
        <f t="shared" si="62"/>
        <v>2</v>
      </c>
      <c r="O408" s="77">
        <f t="shared" si="63"/>
        <v>4</v>
      </c>
      <c r="P408" s="7">
        <f t="shared" si="64"/>
        <v>5</v>
      </c>
      <c r="Q408">
        <f t="shared" si="65"/>
        <v>16</v>
      </c>
      <c r="R408" s="11">
        <v>0</v>
      </c>
    </row>
    <row r="409" spans="1:18" x14ac:dyDescent="0.3">
      <c r="A409">
        <v>29027</v>
      </c>
      <c r="B409">
        <v>0</v>
      </c>
      <c r="C409">
        <v>2001</v>
      </c>
      <c r="D409">
        <f t="shared" si="58"/>
        <v>21</v>
      </c>
      <c r="E409">
        <v>5</v>
      </c>
      <c r="F409">
        <v>2</v>
      </c>
      <c r="G409">
        <v>1</v>
      </c>
      <c r="H409">
        <v>2</v>
      </c>
      <c r="I409" s="77">
        <v>5</v>
      </c>
      <c r="J409">
        <v>5</v>
      </c>
      <c r="K409">
        <f t="shared" si="59"/>
        <v>5</v>
      </c>
      <c r="L409">
        <f t="shared" si="60"/>
        <v>4</v>
      </c>
      <c r="M409">
        <f t="shared" si="61"/>
        <v>5</v>
      </c>
      <c r="N409">
        <f t="shared" si="62"/>
        <v>2</v>
      </c>
      <c r="O409" s="77">
        <f t="shared" si="63"/>
        <v>5</v>
      </c>
      <c r="P409" s="7">
        <f t="shared" si="64"/>
        <v>1</v>
      </c>
      <c r="Q409">
        <f t="shared" si="65"/>
        <v>17</v>
      </c>
      <c r="R409" s="70" t="s">
        <v>16</v>
      </c>
    </row>
    <row r="410" spans="1:18" x14ac:dyDescent="0.3">
      <c r="A410">
        <v>29041</v>
      </c>
      <c r="B410">
        <v>0</v>
      </c>
      <c r="C410">
        <v>1998</v>
      </c>
      <c r="D410">
        <f t="shared" si="58"/>
        <v>24</v>
      </c>
      <c r="E410">
        <v>4</v>
      </c>
      <c r="F410">
        <v>5</v>
      </c>
      <c r="G410">
        <v>3</v>
      </c>
      <c r="H410">
        <v>2</v>
      </c>
      <c r="I410" s="77">
        <v>3</v>
      </c>
      <c r="J410">
        <v>3</v>
      </c>
      <c r="K410">
        <f t="shared" si="59"/>
        <v>4</v>
      </c>
      <c r="L410">
        <f t="shared" si="60"/>
        <v>1</v>
      </c>
      <c r="M410">
        <f t="shared" si="61"/>
        <v>3</v>
      </c>
      <c r="N410">
        <f t="shared" si="62"/>
        <v>2</v>
      </c>
      <c r="O410" s="77">
        <f t="shared" si="63"/>
        <v>3</v>
      </c>
      <c r="P410" s="7">
        <f t="shared" si="64"/>
        <v>3</v>
      </c>
      <c r="Q410">
        <f t="shared" si="65"/>
        <v>13</v>
      </c>
      <c r="R410" s="11">
        <v>7</v>
      </c>
    </row>
    <row r="411" spans="1:18" x14ac:dyDescent="0.3">
      <c r="A411">
        <v>28535</v>
      </c>
      <c r="B411">
        <v>0</v>
      </c>
      <c r="C411">
        <v>1993</v>
      </c>
      <c r="D411">
        <f t="shared" si="58"/>
        <v>29</v>
      </c>
      <c r="E411">
        <v>2</v>
      </c>
      <c r="F411">
        <v>2</v>
      </c>
      <c r="G411">
        <v>5</v>
      </c>
      <c r="H411">
        <v>2</v>
      </c>
      <c r="I411" s="77">
        <v>4</v>
      </c>
      <c r="J411">
        <v>4</v>
      </c>
      <c r="K411">
        <f t="shared" si="59"/>
        <v>2</v>
      </c>
      <c r="L411">
        <f t="shared" si="60"/>
        <v>4</v>
      </c>
      <c r="M411">
        <f t="shared" si="61"/>
        <v>1</v>
      </c>
      <c r="N411">
        <f t="shared" si="62"/>
        <v>2</v>
      </c>
      <c r="O411" s="77">
        <f t="shared" si="63"/>
        <v>4</v>
      </c>
      <c r="P411" s="7">
        <f t="shared" si="64"/>
        <v>2</v>
      </c>
      <c r="Q411">
        <f t="shared" si="65"/>
        <v>11</v>
      </c>
      <c r="R411" s="11">
        <v>0</v>
      </c>
    </row>
    <row r="412" spans="1:18" x14ac:dyDescent="0.3">
      <c r="A412">
        <v>29060</v>
      </c>
      <c r="B412">
        <v>1</v>
      </c>
      <c r="C412">
        <v>1999</v>
      </c>
      <c r="D412">
        <f t="shared" si="58"/>
        <v>23</v>
      </c>
      <c r="E412">
        <v>2</v>
      </c>
      <c r="F412">
        <v>4</v>
      </c>
      <c r="G412">
        <v>4</v>
      </c>
      <c r="H412">
        <v>2</v>
      </c>
      <c r="I412" s="77">
        <v>5</v>
      </c>
      <c r="J412">
        <v>5</v>
      </c>
      <c r="K412">
        <f t="shared" si="59"/>
        <v>2</v>
      </c>
      <c r="L412">
        <f t="shared" si="60"/>
        <v>2</v>
      </c>
      <c r="M412">
        <f t="shared" si="61"/>
        <v>2</v>
      </c>
      <c r="N412">
        <f t="shared" si="62"/>
        <v>2</v>
      </c>
      <c r="O412" s="77">
        <f t="shared" si="63"/>
        <v>5</v>
      </c>
      <c r="P412" s="7">
        <f t="shared" si="64"/>
        <v>1</v>
      </c>
      <c r="Q412">
        <f t="shared" si="65"/>
        <v>9</v>
      </c>
      <c r="R412" s="11">
        <v>0</v>
      </c>
    </row>
    <row r="413" spans="1:18" x14ac:dyDescent="0.3">
      <c r="A413">
        <v>29075</v>
      </c>
      <c r="B413">
        <v>0</v>
      </c>
      <c r="C413">
        <v>1999</v>
      </c>
      <c r="D413">
        <f t="shared" si="58"/>
        <v>23</v>
      </c>
      <c r="E413">
        <v>2</v>
      </c>
      <c r="F413">
        <v>4</v>
      </c>
      <c r="G413">
        <v>2</v>
      </c>
      <c r="H413">
        <v>2</v>
      </c>
      <c r="I413" s="77">
        <v>4</v>
      </c>
      <c r="J413">
        <v>1</v>
      </c>
      <c r="K413">
        <f t="shared" si="59"/>
        <v>2</v>
      </c>
      <c r="L413">
        <f t="shared" si="60"/>
        <v>2</v>
      </c>
      <c r="M413">
        <f t="shared" si="61"/>
        <v>4</v>
      </c>
      <c r="N413">
        <f t="shared" si="62"/>
        <v>2</v>
      </c>
      <c r="O413" s="77">
        <f t="shared" si="63"/>
        <v>4</v>
      </c>
      <c r="P413" s="7">
        <f t="shared" si="64"/>
        <v>5</v>
      </c>
      <c r="Q413">
        <f t="shared" si="65"/>
        <v>15</v>
      </c>
      <c r="R413" s="11">
        <v>4</v>
      </c>
    </row>
    <row r="414" spans="1:18" x14ac:dyDescent="0.3">
      <c r="A414">
        <v>29078</v>
      </c>
      <c r="B414">
        <v>0</v>
      </c>
      <c r="C414">
        <v>1967</v>
      </c>
      <c r="D414">
        <f t="shared" si="58"/>
        <v>55</v>
      </c>
      <c r="E414">
        <v>5</v>
      </c>
      <c r="F414">
        <v>2</v>
      </c>
      <c r="G414">
        <v>1</v>
      </c>
      <c r="H414">
        <v>5</v>
      </c>
      <c r="I414" s="77">
        <v>5</v>
      </c>
      <c r="J414">
        <v>2</v>
      </c>
      <c r="K414">
        <f t="shared" si="59"/>
        <v>5</v>
      </c>
      <c r="L414">
        <f t="shared" si="60"/>
        <v>4</v>
      </c>
      <c r="M414">
        <f t="shared" si="61"/>
        <v>5</v>
      </c>
      <c r="N414">
        <f t="shared" si="62"/>
        <v>5</v>
      </c>
      <c r="O414" s="77">
        <f t="shared" si="63"/>
        <v>5</v>
      </c>
      <c r="P414" s="7">
        <f t="shared" si="64"/>
        <v>4</v>
      </c>
      <c r="Q414">
        <f t="shared" si="65"/>
        <v>23</v>
      </c>
      <c r="R414" s="11">
        <v>0</v>
      </c>
    </row>
    <row r="415" spans="1:18" x14ac:dyDescent="0.3">
      <c r="A415">
        <v>29087</v>
      </c>
      <c r="B415">
        <v>1</v>
      </c>
      <c r="C415">
        <v>1999</v>
      </c>
      <c r="D415">
        <f t="shared" si="58"/>
        <v>23</v>
      </c>
      <c r="E415">
        <v>1</v>
      </c>
      <c r="F415">
        <v>4</v>
      </c>
      <c r="G415">
        <v>5</v>
      </c>
      <c r="H415">
        <v>1</v>
      </c>
      <c r="I415" s="77">
        <v>4</v>
      </c>
      <c r="J415">
        <v>5</v>
      </c>
      <c r="K415">
        <f t="shared" si="59"/>
        <v>1</v>
      </c>
      <c r="L415">
        <f t="shared" si="60"/>
        <v>2</v>
      </c>
      <c r="M415">
        <f t="shared" si="61"/>
        <v>1</v>
      </c>
      <c r="N415">
        <f t="shared" si="62"/>
        <v>1</v>
      </c>
      <c r="O415" s="77">
        <f t="shared" si="63"/>
        <v>4</v>
      </c>
      <c r="P415" s="7">
        <f t="shared" si="64"/>
        <v>1</v>
      </c>
      <c r="Q415">
        <f t="shared" si="65"/>
        <v>6</v>
      </c>
      <c r="R415" s="11">
        <v>0</v>
      </c>
    </row>
    <row r="416" spans="1:18" x14ac:dyDescent="0.3">
      <c r="A416">
        <v>29092</v>
      </c>
      <c r="B416">
        <v>0</v>
      </c>
      <c r="C416">
        <v>1992</v>
      </c>
      <c r="D416">
        <f t="shared" si="58"/>
        <v>30</v>
      </c>
      <c r="E416">
        <v>2</v>
      </c>
      <c r="F416">
        <v>5</v>
      </c>
      <c r="G416">
        <v>4</v>
      </c>
      <c r="H416">
        <v>2</v>
      </c>
      <c r="I416" s="77">
        <v>4</v>
      </c>
      <c r="J416">
        <v>3</v>
      </c>
      <c r="K416">
        <f t="shared" si="59"/>
        <v>2</v>
      </c>
      <c r="L416">
        <f t="shared" si="60"/>
        <v>1</v>
      </c>
      <c r="M416">
        <f t="shared" si="61"/>
        <v>2</v>
      </c>
      <c r="N416">
        <f t="shared" si="62"/>
        <v>2</v>
      </c>
      <c r="O416" s="77">
        <f t="shared" si="63"/>
        <v>4</v>
      </c>
      <c r="P416" s="7">
        <f t="shared" si="64"/>
        <v>3</v>
      </c>
      <c r="Q416">
        <f t="shared" si="65"/>
        <v>10</v>
      </c>
      <c r="R416" s="11">
        <v>0</v>
      </c>
    </row>
    <row r="417" spans="1:18" x14ac:dyDescent="0.3">
      <c r="A417">
        <v>29097</v>
      </c>
      <c r="B417">
        <v>0</v>
      </c>
      <c r="C417">
        <v>1997</v>
      </c>
      <c r="D417">
        <f t="shared" si="58"/>
        <v>25</v>
      </c>
      <c r="E417">
        <v>4</v>
      </c>
      <c r="F417">
        <v>4</v>
      </c>
      <c r="G417">
        <v>2</v>
      </c>
      <c r="H417">
        <v>1</v>
      </c>
      <c r="I417" s="77">
        <v>4</v>
      </c>
      <c r="J417">
        <v>4</v>
      </c>
      <c r="K417">
        <f t="shared" si="59"/>
        <v>4</v>
      </c>
      <c r="L417">
        <f t="shared" si="60"/>
        <v>2</v>
      </c>
      <c r="M417">
        <f t="shared" si="61"/>
        <v>4</v>
      </c>
      <c r="N417">
        <f t="shared" si="62"/>
        <v>1</v>
      </c>
      <c r="O417" s="77">
        <f t="shared" si="63"/>
        <v>4</v>
      </c>
      <c r="P417" s="7">
        <f t="shared" si="64"/>
        <v>2</v>
      </c>
      <c r="Q417">
        <f t="shared" si="65"/>
        <v>13</v>
      </c>
      <c r="R417" s="11">
        <v>1</v>
      </c>
    </row>
    <row r="418" spans="1:18" x14ac:dyDescent="0.3">
      <c r="A418">
        <v>29098</v>
      </c>
      <c r="B418">
        <v>0</v>
      </c>
      <c r="C418">
        <v>1993</v>
      </c>
      <c r="D418">
        <f t="shared" si="58"/>
        <v>29</v>
      </c>
      <c r="E418">
        <v>2</v>
      </c>
      <c r="F418">
        <v>4</v>
      </c>
      <c r="G418">
        <v>4</v>
      </c>
      <c r="H418">
        <v>1</v>
      </c>
      <c r="I418" s="77">
        <v>4</v>
      </c>
      <c r="J418">
        <v>2</v>
      </c>
      <c r="K418">
        <f t="shared" si="59"/>
        <v>2</v>
      </c>
      <c r="L418">
        <f t="shared" si="60"/>
        <v>2</v>
      </c>
      <c r="M418">
        <f t="shared" si="61"/>
        <v>2</v>
      </c>
      <c r="N418">
        <f t="shared" si="62"/>
        <v>1</v>
      </c>
      <c r="O418" s="77">
        <f t="shared" si="63"/>
        <v>4</v>
      </c>
      <c r="P418" s="7">
        <f t="shared" si="64"/>
        <v>4</v>
      </c>
      <c r="Q418">
        <f t="shared" si="65"/>
        <v>11</v>
      </c>
      <c r="R418" s="11">
        <v>1</v>
      </c>
    </row>
    <row r="419" spans="1:18" x14ac:dyDescent="0.3">
      <c r="A419">
        <v>29113</v>
      </c>
      <c r="B419">
        <v>0</v>
      </c>
      <c r="C419">
        <v>1998</v>
      </c>
      <c r="D419">
        <f t="shared" si="58"/>
        <v>24</v>
      </c>
      <c r="E419">
        <v>4</v>
      </c>
      <c r="F419">
        <v>2</v>
      </c>
      <c r="G419">
        <v>4</v>
      </c>
      <c r="H419">
        <v>1</v>
      </c>
      <c r="I419" s="77">
        <v>4</v>
      </c>
      <c r="J419">
        <v>5</v>
      </c>
      <c r="K419">
        <f t="shared" si="59"/>
        <v>4</v>
      </c>
      <c r="L419">
        <f t="shared" si="60"/>
        <v>4</v>
      </c>
      <c r="M419">
        <f t="shared" si="61"/>
        <v>2</v>
      </c>
      <c r="N419">
        <f t="shared" si="62"/>
        <v>1</v>
      </c>
      <c r="O419" s="77">
        <f t="shared" si="63"/>
        <v>4</v>
      </c>
      <c r="P419" s="7">
        <f t="shared" si="64"/>
        <v>1</v>
      </c>
      <c r="Q419">
        <f t="shared" si="65"/>
        <v>12</v>
      </c>
      <c r="R419" s="11">
        <v>2</v>
      </c>
    </row>
    <row r="420" spans="1:18" x14ac:dyDescent="0.3">
      <c r="A420">
        <v>29119</v>
      </c>
      <c r="B420">
        <v>0</v>
      </c>
      <c r="C420">
        <v>2001</v>
      </c>
      <c r="D420">
        <f t="shared" si="58"/>
        <v>21</v>
      </c>
      <c r="E420">
        <v>1</v>
      </c>
      <c r="F420">
        <v>2</v>
      </c>
      <c r="G420">
        <v>4</v>
      </c>
      <c r="H420">
        <v>2</v>
      </c>
      <c r="I420" s="77">
        <v>4</v>
      </c>
      <c r="J420">
        <v>3</v>
      </c>
      <c r="K420">
        <f t="shared" si="59"/>
        <v>1</v>
      </c>
      <c r="L420">
        <f t="shared" si="60"/>
        <v>4</v>
      </c>
      <c r="M420">
        <f t="shared" si="61"/>
        <v>2</v>
      </c>
      <c r="N420">
        <f t="shared" si="62"/>
        <v>2</v>
      </c>
      <c r="O420" s="77">
        <f t="shared" si="63"/>
        <v>4</v>
      </c>
      <c r="P420" s="7">
        <f t="shared" si="64"/>
        <v>3</v>
      </c>
      <c r="Q420">
        <f t="shared" si="65"/>
        <v>12</v>
      </c>
      <c r="R420" s="11">
        <v>1</v>
      </c>
    </row>
    <row r="421" spans="1:18" x14ac:dyDescent="0.3">
      <c r="A421">
        <v>28621</v>
      </c>
      <c r="B421">
        <v>0</v>
      </c>
      <c r="C421">
        <v>2000</v>
      </c>
      <c r="D421">
        <f t="shared" si="58"/>
        <v>22</v>
      </c>
      <c r="E421">
        <v>2</v>
      </c>
      <c r="F421">
        <v>4</v>
      </c>
      <c r="G421">
        <v>4</v>
      </c>
      <c r="H421">
        <v>1</v>
      </c>
      <c r="I421" s="77">
        <v>4</v>
      </c>
      <c r="J421">
        <v>4</v>
      </c>
      <c r="K421">
        <f t="shared" si="59"/>
        <v>2</v>
      </c>
      <c r="L421">
        <f t="shared" si="60"/>
        <v>2</v>
      </c>
      <c r="M421">
        <f t="shared" si="61"/>
        <v>2</v>
      </c>
      <c r="N421">
        <f t="shared" si="62"/>
        <v>1</v>
      </c>
      <c r="O421" s="77">
        <f t="shared" si="63"/>
        <v>4</v>
      </c>
      <c r="P421" s="7">
        <f t="shared" si="64"/>
        <v>2</v>
      </c>
      <c r="Q421">
        <f t="shared" si="65"/>
        <v>9</v>
      </c>
      <c r="R421" s="11">
        <v>0</v>
      </c>
    </row>
    <row r="422" spans="1:18" x14ac:dyDescent="0.3">
      <c r="A422">
        <v>29131</v>
      </c>
      <c r="B422">
        <v>1</v>
      </c>
      <c r="C422">
        <v>1975</v>
      </c>
      <c r="D422">
        <f t="shared" si="58"/>
        <v>47</v>
      </c>
      <c r="E422">
        <v>2</v>
      </c>
      <c r="F422">
        <v>4</v>
      </c>
      <c r="G422">
        <v>4</v>
      </c>
      <c r="H422">
        <v>2</v>
      </c>
      <c r="I422" s="77">
        <v>4</v>
      </c>
      <c r="J422">
        <v>4</v>
      </c>
      <c r="K422">
        <f t="shared" si="59"/>
        <v>2</v>
      </c>
      <c r="L422">
        <f t="shared" si="60"/>
        <v>2</v>
      </c>
      <c r="M422">
        <f t="shared" si="61"/>
        <v>2</v>
      </c>
      <c r="N422">
        <f t="shared" si="62"/>
        <v>2</v>
      </c>
      <c r="O422" s="77">
        <f t="shared" si="63"/>
        <v>4</v>
      </c>
      <c r="P422" s="7">
        <f t="shared" si="64"/>
        <v>2</v>
      </c>
      <c r="Q422">
        <f t="shared" si="65"/>
        <v>10</v>
      </c>
      <c r="R422" s="70" t="s">
        <v>16</v>
      </c>
    </row>
    <row r="423" spans="1:18" x14ac:dyDescent="0.3">
      <c r="A423">
        <v>29128</v>
      </c>
      <c r="B423">
        <v>1</v>
      </c>
      <c r="C423">
        <v>2003</v>
      </c>
      <c r="D423">
        <f t="shared" si="58"/>
        <v>19</v>
      </c>
      <c r="E423">
        <v>1</v>
      </c>
      <c r="F423">
        <v>4</v>
      </c>
      <c r="G423">
        <v>5</v>
      </c>
      <c r="H423">
        <v>1</v>
      </c>
      <c r="I423" s="77">
        <v>4</v>
      </c>
      <c r="J423">
        <v>5</v>
      </c>
      <c r="K423">
        <f t="shared" si="59"/>
        <v>1</v>
      </c>
      <c r="L423">
        <f t="shared" si="60"/>
        <v>2</v>
      </c>
      <c r="M423">
        <f t="shared" si="61"/>
        <v>1</v>
      </c>
      <c r="N423">
        <f t="shared" si="62"/>
        <v>1</v>
      </c>
      <c r="O423" s="77">
        <f t="shared" si="63"/>
        <v>4</v>
      </c>
      <c r="P423" s="7">
        <f t="shared" si="64"/>
        <v>1</v>
      </c>
      <c r="Q423">
        <f t="shared" si="65"/>
        <v>6</v>
      </c>
      <c r="R423" s="11">
        <v>0</v>
      </c>
    </row>
    <row r="424" spans="1:18" x14ac:dyDescent="0.3">
      <c r="A424">
        <v>29135</v>
      </c>
      <c r="B424">
        <v>1</v>
      </c>
      <c r="C424">
        <v>1950</v>
      </c>
      <c r="D424">
        <f t="shared" si="58"/>
        <v>72</v>
      </c>
      <c r="E424">
        <v>1</v>
      </c>
      <c r="F424">
        <v>2</v>
      </c>
      <c r="G424">
        <v>4</v>
      </c>
      <c r="H424">
        <v>3</v>
      </c>
      <c r="I424" s="77">
        <v>2</v>
      </c>
      <c r="J424">
        <v>4</v>
      </c>
      <c r="K424">
        <f t="shared" si="59"/>
        <v>1</v>
      </c>
      <c r="L424">
        <f t="shared" si="60"/>
        <v>4</v>
      </c>
      <c r="M424">
        <f t="shared" si="61"/>
        <v>2</v>
      </c>
      <c r="N424">
        <f t="shared" si="62"/>
        <v>3</v>
      </c>
      <c r="O424" s="77">
        <f t="shared" si="63"/>
        <v>2</v>
      </c>
      <c r="P424" s="7">
        <f t="shared" si="64"/>
        <v>2</v>
      </c>
      <c r="Q424">
        <f t="shared" si="65"/>
        <v>12</v>
      </c>
      <c r="R424" s="11">
        <v>1</v>
      </c>
    </row>
    <row r="425" spans="1:18" x14ac:dyDescent="0.3">
      <c r="A425">
        <v>29130</v>
      </c>
      <c r="B425">
        <v>0</v>
      </c>
      <c r="C425">
        <v>1979</v>
      </c>
      <c r="D425">
        <f t="shared" si="58"/>
        <v>43</v>
      </c>
      <c r="E425">
        <v>1</v>
      </c>
      <c r="F425">
        <v>4</v>
      </c>
      <c r="G425">
        <v>5</v>
      </c>
      <c r="H425">
        <v>1</v>
      </c>
      <c r="I425" s="77">
        <v>5</v>
      </c>
      <c r="J425">
        <v>4</v>
      </c>
      <c r="K425">
        <f t="shared" si="59"/>
        <v>1</v>
      </c>
      <c r="L425">
        <f t="shared" si="60"/>
        <v>2</v>
      </c>
      <c r="M425">
        <f t="shared" si="61"/>
        <v>1</v>
      </c>
      <c r="N425">
        <f t="shared" si="62"/>
        <v>1</v>
      </c>
      <c r="O425" s="77">
        <f t="shared" si="63"/>
        <v>5</v>
      </c>
      <c r="P425" s="7">
        <f t="shared" si="64"/>
        <v>2</v>
      </c>
      <c r="Q425">
        <f t="shared" si="65"/>
        <v>7</v>
      </c>
      <c r="R425" s="11">
        <v>0</v>
      </c>
    </row>
    <row r="426" spans="1:18" x14ac:dyDescent="0.3">
      <c r="A426">
        <v>29152</v>
      </c>
      <c r="B426">
        <v>1</v>
      </c>
      <c r="C426">
        <v>1959</v>
      </c>
      <c r="D426">
        <f t="shared" si="58"/>
        <v>63</v>
      </c>
      <c r="E426">
        <v>1</v>
      </c>
      <c r="F426">
        <v>2</v>
      </c>
      <c r="G426">
        <v>3</v>
      </c>
      <c r="H426">
        <v>1</v>
      </c>
      <c r="I426" s="77">
        <v>3</v>
      </c>
      <c r="J426">
        <v>4</v>
      </c>
      <c r="K426">
        <f t="shared" si="59"/>
        <v>1</v>
      </c>
      <c r="L426">
        <f t="shared" si="60"/>
        <v>4</v>
      </c>
      <c r="M426">
        <f t="shared" si="61"/>
        <v>3</v>
      </c>
      <c r="N426">
        <f t="shared" si="62"/>
        <v>1</v>
      </c>
      <c r="O426" s="77">
        <f t="shared" si="63"/>
        <v>3</v>
      </c>
      <c r="P426" s="7">
        <f t="shared" si="64"/>
        <v>2</v>
      </c>
      <c r="Q426">
        <f t="shared" si="65"/>
        <v>11</v>
      </c>
      <c r="R426" s="11">
        <v>0</v>
      </c>
    </row>
    <row r="427" spans="1:18" x14ac:dyDescent="0.3">
      <c r="A427">
        <v>29153</v>
      </c>
      <c r="B427">
        <v>0</v>
      </c>
      <c r="C427">
        <v>1997</v>
      </c>
      <c r="D427">
        <f t="shared" si="58"/>
        <v>25</v>
      </c>
      <c r="E427">
        <v>1</v>
      </c>
      <c r="F427">
        <v>4</v>
      </c>
      <c r="G427">
        <v>5</v>
      </c>
      <c r="H427">
        <v>1</v>
      </c>
      <c r="I427" s="77">
        <v>4</v>
      </c>
      <c r="J427">
        <v>3</v>
      </c>
      <c r="K427">
        <f t="shared" si="59"/>
        <v>1</v>
      </c>
      <c r="L427">
        <f t="shared" si="60"/>
        <v>2</v>
      </c>
      <c r="M427">
        <f t="shared" si="61"/>
        <v>1</v>
      </c>
      <c r="N427">
        <f t="shared" si="62"/>
        <v>1</v>
      </c>
      <c r="O427" s="77">
        <f t="shared" si="63"/>
        <v>4</v>
      </c>
      <c r="P427" s="7">
        <f t="shared" si="64"/>
        <v>3</v>
      </c>
      <c r="Q427">
        <f t="shared" si="65"/>
        <v>8</v>
      </c>
      <c r="R427" s="11">
        <v>0</v>
      </c>
    </row>
    <row r="428" spans="1:18" x14ac:dyDescent="0.3">
      <c r="A428">
        <v>29165</v>
      </c>
      <c r="B428">
        <v>0</v>
      </c>
      <c r="C428">
        <v>1998</v>
      </c>
      <c r="D428">
        <f t="shared" si="58"/>
        <v>24</v>
      </c>
      <c r="E428">
        <v>1</v>
      </c>
      <c r="F428">
        <v>2</v>
      </c>
      <c r="G428">
        <v>4</v>
      </c>
      <c r="H428">
        <v>1</v>
      </c>
      <c r="I428" s="77">
        <v>5</v>
      </c>
      <c r="J428">
        <v>5</v>
      </c>
      <c r="K428">
        <f t="shared" si="59"/>
        <v>1</v>
      </c>
      <c r="L428">
        <f t="shared" si="60"/>
        <v>4</v>
      </c>
      <c r="M428">
        <f t="shared" si="61"/>
        <v>2</v>
      </c>
      <c r="N428">
        <f t="shared" si="62"/>
        <v>1</v>
      </c>
      <c r="O428" s="77">
        <f t="shared" si="63"/>
        <v>5</v>
      </c>
      <c r="P428" s="7">
        <f t="shared" si="64"/>
        <v>1</v>
      </c>
      <c r="Q428">
        <f t="shared" si="65"/>
        <v>9</v>
      </c>
      <c r="R428" s="11">
        <v>0</v>
      </c>
    </row>
    <row r="429" spans="1:18" x14ac:dyDescent="0.3">
      <c r="A429">
        <v>29173</v>
      </c>
      <c r="B429">
        <v>0</v>
      </c>
      <c r="C429">
        <v>1999</v>
      </c>
      <c r="D429">
        <f t="shared" si="58"/>
        <v>23</v>
      </c>
      <c r="E429">
        <v>1</v>
      </c>
      <c r="F429">
        <v>5</v>
      </c>
      <c r="G429">
        <v>5</v>
      </c>
      <c r="H429">
        <v>1</v>
      </c>
      <c r="I429" s="77">
        <v>3</v>
      </c>
      <c r="J429">
        <v>5</v>
      </c>
      <c r="K429">
        <f t="shared" si="59"/>
        <v>1</v>
      </c>
      <c r="L429">
        <f t="shared" si="60"/>
        <v>1</v>
      </c>
      <c r="M429">
        <f t="shared" si="61"/>
        <v>1</v>
      </c>
      <c r="N429">
        <f t="shared" si="62"/>
        <v>1</v>
      </c>
      <c r="O429" s="77">
        <f t="shared" si="63"/>
        <v>3</v>
      </c>
      <c r="P429" s="7">
        <f t="shared" si="64"/>
        <v>1</v>
      </c>
      <c r="Q429">
        <f t="shared" si="65"/>
        <v>5</v>
      </c>
      <c r="R429" s="11">
        <v>0</v>
      </c>
    </row>
    <row r="430" spans="1:18" x14ac:dyDescent="0.3">
      <c r="A430">
        <v>29179</v>
      </c>
      <c r="B430">
        <v>1</v>
      </c>
      <c r="C430">
        <v>2000</v>
      </c>
      <c r="D430">
        <f t="shared" si="58"/>
        <v>22</v>
      </c>
      <c r="E430">
        <v>1</v>
      </c>
      <c r="F430">
        <v>4</v>
      </c>
      <c r="G430">
        <v>5</v>
      </c>
      <c r="H430">
        <v>1</v>
      </c>
      <c r="I430" s="77">
        <v>4</v>
      </c>
      <c r="J430">
        <v>3</v>
      </c>
      <c r="K430">
        <f t="shared" si="59"/>
        <v>1</v>
      </c>
      <c r="L430">
        <f t="shared" si="60"/>
        <v>2</v>
      </c>
      <c r="M430">
        <f t="shared" si="61"/>
        <v>1</v>
      </c>
      <c r="N430">
        <f t="shared" si="62"/>
        <v>1</v>
      </c>
      <c r="O430" s="77">
        <f t="shared" si="63"/>
        <v>4</v>
      </c>
      <c r="P430" s="7">
        <f t="shared" si="64"/>
        <v>3</v>
      </c>
      <c r="Q430">
        <f t="shared" si="65"/>
        <v>8</v>
      </c>
      <c r="R430" s="70" t="s">
        <v>16</v>
      </c>
    </row>
    <row r="431" spans="1:18" x14ac:dyDescent="0.3">
      <c r="A431">
        <v>29182</v>
      </c>
      <c r="B431">
        <v>0</v>
      </c>
      <c r="C431">
        <v>1993</v>
      </c>
      <c r="D431">
        <f t="shared" si="58"/>
        <v>29</v>
      </c>
      <c r="E431">
        <v>1</v>
      </c>
      <c r="F431">
        <v>5</v>
      </c>
      <c r="G431">
        <v>5</v>
      </c>
      <c r="H431">
        <v>1</v>
      </c>
      <c r="I431" s="77">
        <v>3</v>
      </c>
      <c r="J431">
        <v>4</v>
      </c>
      <c r="K431">
        <f t="shared" si="59"/>
        <v>1</v>
      </c>
      <c r="L431">
        <f t="shared" si="60"/>
        <v>1</v>
      </c>
      <c r="M431">
        <f t="shared" si="61"/>
        <v>1</v>
      </c>
      <c r="N431">
        <f t="shared" si="62"/>
        <v>1</v>
      </c>
      <c r="O431" s="77">
        <f t="shared" si="63"/>
        <v>3</v>
      </c>
      <c r="P431" s="7">
        <f t="shared" si="64"/>
        <v>2</v>
      </c>
      <c r="Q431">
        <f t="shared" si="65"/>
        <v>6</v>
      </c>
      <c r="R431" s="11">
        <v>0</v>
      </c>
    </row>
    <row r="432" spans="1:18" x14ac:dyDescent="0.3">
      <c r="A432">
        <v>29188</v>
      </c>
      <c r="B432">
        <v>0</v>
      </c>
      <c r="C432">
        <v>1998</v>
      </c>
      <c r="D432">
        <f t="shared" si="58"/>
        <v>24</v>
      </c>
      <c r="E432">
        <v>1</v>
      </c>
      <c r="F432">
        <v>4</v>
      </c>
      <c r="G432">
        <v>5</v>
      </c>
      <c r="H432">
        <v>1</v>
      </c>
      <c r="I432" s="77">
        <v>3</v>
      </c>
      <c r="J432">
        <v>5</v>
      </c>
      <c r="K432">
        <f t="shared" si="59"/>
        <v>1</v>
      </c>
      <c r="L432">
        <f t="shared" si="60"/>
        <v>2</v>
      </c>
      <c r="M432">
        <f t="shared" si="61"/>
        <v>1</v>
      </c>
      <c r="N432">
        <f t="shared" si="62"/>
        <v>1</v>
      </c>
      <c r="O432" s="77">
        <f t="shared" si="63"/>
        <v>3</v>
      </c>
      <c r="P432" s="7">
        <f t="shared" si="64"/>
        <v>1</v>
      </c>
      <c r="Q432">
        <f t="shared" si="65"/>
        <v>6</v>
      </c>
      <c r="R432" s="11">
        <v>0</v>
      </c>
    </row>
    <row r="433" spans="1:18" x14ac:dyDescent="0.3">
      <c r="A433">
        <v>29206</v>
      </c>
      <c r="B433">
        <v>1</v>
      </c>
      <c r="C433">
        <v>2000</v>
      </c>
      <c r="D433">
        <f t="shared" si="58"/>
        <v>22</v>
      </c>
      <c r="E433">
        <v>1</v>
      </c>
      <c r="F433">
        <v>4</v>
      </c>
      <c r="G433">
        <v>5</v>
      </c>
      <c r="H433">
        <v>2</v>
      </c>
      <c r="I433" s="77">
        <v>5</v>
      </c>
      <c r="J433">
        <v>5</v>
      </c>
      <c r="K433">
        <f t="shared" si="59"/>
        <v>1</v>
      </c>
      <c r="L433">
        <f t="shared" si="60"/>
        <v>2</v>
      </c>
      <c r="M433">
        <f t="shared" si="61"/>
        <v>1</v>
      </c>
      <c r="N433">
        <f t="shared" si="62"/>
        <v>2</v>
      </c>
      <c r="O433" s="77">
        <f t="shared" si="63"/>
        <v>5</v>
      </c>
      <c r="P433" s="7">
        <f t="shared" si="64"/>
        <v>1</v>
      </c>
      <c r="Q433">
        <f t="shared" si="65"/>
        <v>7</v>
      </c>
      <c r="R433" s="11">
        <v>0</v>
      </c>
    </row>
    <row r="434" spans="1:18" x14ac:dyDescent="0.3">
      <c r="A434">
        <v>29207</v>
      </c>
      <c r="B434">
        <v>0</v>
      </c>
      <c r="C434">
        <v>1965</v>
      </c>
      <c r="D434">
        <f t="shared" si="58"/>
        <v>57</v>
      </c>
      <c r="E434">
        <v>4</v>
      </c>
      <c r="F434">
        <v>4</v>
      </c>
      <c r="G434">
        <v>2</v>
      </c>
      <c r="H434">
        <v>3</v>
      </c>
      <c r="I434" s="77">
        <v>4</v>
      </c>
      <c r="J434">
        <v>4</v>
      </c>
      <c r="K434">
        <f t="shared" si="59"/>
        <v>4</v>
      </c>
      <c r="L434">
        <f t="shared" si="60"/>
        <v>2</v>
      </c>
      <c r="M434">
        <f t="shared" si="61"/>
        <v>4</v>
      </c>
      <c r="N434">
        <f t="shared" si="62"/>
        <v>3</v>
      </c>
      <c r="O434" s="77">
        <f t="shared" si="63"/>
        <v>4</v>
      </c>
      <c r="P434" s="7">
        <f t="shared" si="64"/>
        <v>2</v>
      </c>
      <c r="Q434">
        <f t="shared" si="65"/>
        <v>15</v>
      </c>
      <c r="R434" s="11">
        <v>0</v>
      </c>
    </row>
    <row r="435" spans="1:18" x14ac:dyDescent="0.3">
      <c r="A435">
        <v>29216</v>
      </c>
      <c r="B435">
        <v>1</v>
      </c>
      <c r="C435">
        <v>1993</v>
      </c>
      <c r="D435">
        <f t="shared" si="58"/>
        <v>29</v>
      </c>
      <c r="E435">
        <v>2</v>
      </c>
      <c r="F435">
        <v>4</v>
      </c>
      <c r="G435">
        <v>5</v>
      </c>
      <c r="H435">
        <v>2</v>
      </c>
      <c r="I435" s="77">
        <v>4</v>
      </c>
      <c r="J435">
        <v>5</v>
      </c>
      <c r="K435">
        <f t="shared" si="59"/>
        <v>2</v>
      </c>
      <c r="L435">
        <f t="shared" si="60"/>
        <v>2</v>
      </c>
      <c r="M435">
        <f t="shared" si="61"/>
        <v>1</v>
      </c>
      <c r="N435">
        <f t="shared" si="62"/>
        <v>2</v>
      </c>
      <c r="O435" s="77">
        <f t="shared" si="63"/>
        <v>4</v>
      </c>
      <c r="P435" s="7">
        <f t="shared" si="64"/>
        <v>1</v>
      </c>
      <c r="Q435">
        <f t="shared" si="65"/>
        <v>8</v>
      </c>
      <c r="R435" s="11">
        <v>0</v>
      </c>
    </row>
    <row r="436" spans="1:18" x14ac:dyDescent="0.3">
      <c r="A436">
        <v>29211</v>
      </c>
      <c r="B436">
        <v>1</v>
      </c>
      <c r="C436">
        <v>1993</v>
      </c>
      <c r="D436">
        <f t="shared" si="58"/>
        <v>29</v>
      </c>
      <c r="E436">
        <v>1</v>
      </c>
      <c r="F436">
        <v>4</v>
      </c>
      <c r="G436">
        <v>4</v>
      </c>
      <c r="H436">
        <v>1</v>
      </c>
      <c r="I436" s="77">
        <v>4</v>
      </c>
      <c r="J436">
        <v>4</v>
      </c>
      <c r="K436">
        <f t="shared" si="59"/>
        <v>1</v>
      </c>
      <c r="L436">
        <f t="shared" si="60"/>
        <v>2</v>
      </c>
      <c r="M436">
        <f t="shared" si="61"/>
        <v>2</v>
      </c>
      <c r="N436">
        <f t="shared" si="62"/>
        <v>1</v>
      </c>
      <c r="O436" s="77">
        <f t="shared" si="63"/>
        <v>4</v>
      </c>
      <c r="P436" s="7">
        <f t="shared" si="64"/>
        <v>2</v>
      </c>
      <c r="Q436">
        <f t="shared" si="65"/>
        <v>8</v>
      </c>
      <c r="R436" s="11">
        <v>0</v>
      </c>
    </row>
    <row r="437" spans="1:18" x14ac:dyDescent="0.3">
      <c r="A437">
        <v>29214</v>
      </c>
      <c r="B437">
        <v>0</v>
      </c>
      <c r="C437">
        <v>1952</v>
      </c>
      <c r="D437">
        <f t="shared" si="58"/>
        <v>70</v>
      </c>
      <c r="E437">
        <v>1</v>
      </c>
      <c r="F437">
        <v>4</v>
      </c>
      <c r="G437">
        <v>4</v>
      </c>
      <c r="H437">
        <v>2</v>
      </c>
      <c r="I437" s="77">
        <v>4</v>
      </c>
      <c r="J437">
        <v>3</v>
      </c>
      <c r="K437">
        <f t="shared" si="59"/>
        <v>1</v>
      </c>
      <c r="L437">
        <f t="shared" si="60"/>
        <v>2</v>
      </c>
      <c r="M437">
        <f t="shared" si="61"/>
        <v>2</v>
      </c>
      <c r="N437">
        <f t="shared" si="62"/>
        <v>2</v>
      </c>
      <c r="O437" s="77">
        <f t="shared" si="63"/>
        <v>4</v>
      </c>
      <c r="P437" s="7">
        <f t="shared" si="64"/>
        <v>3</v>
      </c>
      <c r="Q437">
        <f t="shared" si="65"/>
        <v>10</v>
      </c>
      <c r="R437" s="11">
        <v>0</v>
      </c>
    </row>
    <row r="438" spans="1:18" x14ac:dyDescent="0.3">
      <c r="A438">
        <v>29230</v>
      </c>
      <c r="B438">
        <v>0</v>
      </c>
      <c r="C438">
        <v>2001</v>
      </c>
      <c r="D438">
        <f t="shared" si="58"/>
        <v>21</v>
      </c>
      <c r="E438">
        <v>2</v>
      </c>
      <c r="F438">
        <v>2</v>
      </c>
      <c r="G438">
        <v>1</v>
      </c>
      <c r="H438">
        <v>2</v>
      </c>
      <c r="I438" s="77">
        <v>4</v>
      </c>
      <c r="J438">
        <v>4</v>
      </c>
      <c r="K438">
        <f t="shared" si="59"/>
        <v>2</v>
      </c>
      <c r="L438">
        <f t="shared" si="60"/>
        <v>4</v>
      </c>
      <c r="M438">
        <f t="shared" si="61"/>
        <v>5</v>
      </c>
      <c r="N438">
        <f t="shared" si="62"/>
        <v>2</v>
      </c>
      <c r="O438" s="77">
        <f t="shared" si="63"/>
        <v>4</v>
      </c>
      <c r="P438" s="7">
        <f t="shared" si="64"/>
        <v>2</v>
      </c>
      <c r="Q438">
        <f t="shared" si="65"/>
        <v>15</v>
      </c>
      <c r="R438" s="11">
        <v>1</v>
      </c>
    </row>
    <row r="439" spans="1:18" x14ac:dyDescent="0.3">
      <c r="A439">
        <v>29248</v>
      </c>
      <c r="B439">
        <v>0</v>
      </c>
      <c r="C439">
        <v>1963</v>
      </c>
      <c r="D439">
        <f t="shared" si="58"/>
        <v>59</v>
      </c>
      <c r="E439">
        <v>2</v>
      </c>
      <c r="F439">
        <v>4</v>
      </c>
      <c r="G439">
        <v>4</v>
      </c>
      <c r="H439">
        <v>2</v>
      </c>
      <c r="I439" s="77">
        <v>4</v>
      </c>
      <c r="J439">
        <v>2</v>
      </c>
      <c r="K439">
        <f t="shared" si="59"/>
        <v>2</v>
      </c>
      <c r="L439">
        <f t="shared" si="60"/>
        <v>2</v>
      </c>
      <c r="M439">
        <f t="shared" si="61"/>
        <v>2</v>
      </c>
      <c r="N439">
        <f t="shared" si="62"/>
        <v>2</v>
      </c>
      <c r="O439" s="77">
        <f t="shared" si="63"/>
        <v>4</v>
      </c>
      <c r="P439" s="7">
        <f t="shared" si="64"/>
        <v>4</v>
      </c>
      <c r="Q439">
        <f t="shared" si="65"/>
        <v>12</v>
      </c>
      <c r="R439" s="11">
        <v>5</v>
      </c>
    </row>
    <row r="440" spans="1:18" x14ac:dyDescent="0.3">
      <c r="A440">
        <v>29260</v>
      </c>
      <c r="B440">
        <v>0</v>
      </c>
      <c r="C440">
        <v>1994</v>
      </c>
      <c r="D440">
        <f t="shared" si="58"/>
        <v>28</v>
      </c>
      <c r="E440">
        <v>3</v>
      </c>
      <c r="F440">
        <v>4</v>
      </c>
      <c r="G440">
        <v>4</v>
      </c>
      <c r="H440">
        <v>2</v>
      </c>
      <c r="I440" s="77">
        <v>4</v>
      </c>
      <c r="J440">
        <v>3</v>
      </c>
      <c r="K440">
        <f t="shared" si="59"/>
        <v>3</v>
      </c>
      <c r="L440">
        <f t="shared" si="60"/>
        <v>2</v>
      </c>
      <c r="M440">
        <f t="shared" si="61"/>
        <v>2</v>
      </c>
      <c r="N440">
        <f t="shared" si="62"/>
        <v>2</v>
      </c>
      <c r="O440" s="77">
        <f t="shared" si="63"/>
        <v>4</v>
      </c>
      <c r="P440" s="7">
        <f t="shared" si="64"/>
        <v>3</v>
      </c>
      <c r="Q440">
        <f t="shared" si="65"/>
        <v>12</v>
      </c>
      <c r="R440" s="11">
        <v>0</v>
      </c>
    </row>
    <row r="441" spans="1:18" x14ac:dyDescent="0.3">
      <c r="A441">
        <v>29258</v>
      </c>
      <c r="B441">
        <v>0</v>
      </c>
      <c r="C441">
        <v>2000</v>
      </c>
      <c r="D441">
        <f t="shared" si="58"/>
        <v>22</v>
      </c>
      <c r="E441">
        <v>5</v>
      </c>
      <c r="F441">
        <v>4</v>
      </c>
      <c r="G441">
        <v>3</v>
      </c>
      <c r="H441">
        <v>2</v>
      </c>
      <c r="I441" s="77">
        <v>4</v>
      </c>
      <c r="J441">
        <v>5</v>
      </c>
      <c r="K441">
        <f t="shared" si="59"/>
        <v>5</v>
      </c>
      <c r="L441">
        <f t="shared" si="60"/>
        <v>2</v>
      </c>
      <c r="M441">
        <f t="shared" si="61"/>
        <v>3</v>
      </c>
      <c r="N441">
        <f t="shared" si="62"/>
        <v>2</v>
      </c>
      <c r="O441" s="77">
        <f t="shared" si="63"/>
        <v>4</v>
      </c>
      <c r="P441" s="7">
        <f t="shared" si="64"/>
        <v>1</v>
      </c>
      <c r="Q441">
        <f t="shared" si="65"/>
        <v>13</v>
      </c>
      <c r="R441" s="11">
        <v>1</v>
      </c>
    </row>
    <row r="442" spans="1:18" x14ac:dyDescent="0.3">
      <c r="A442">
        <v>29269</v>
      </c>
      <c r="B442">
        <v>1</v>
      </c>
      <c r="C442">
        <v>1972</v>
      </c>
      <c r="D442">
        <f t="shared" si="58"/>
        <v>50</v>
      </c>
      <c r="E442">
        <v>3</v>
      </c>
      <c r="F442">
        <v>4</v>
      </c>
      <c r="G442">
        <v>4</v>
      </c>
      <c r="H442">
        <v>2</v>
      </c>
      <c r="I442" s="77">
        <v>4</v>
      </c>
      <c r="J442">
        <v>4</v>
      </c>
      <c r="K442">
        <f t="shared" si="59"/>
        <v>3</v>
      </c>
      <c r="L442">
        <f t="shared" si="60"/>
        <v>2</v>
      </c>
      <c r="M442">
        <f t="shared" si="61"/>
        <v>2</v>
      </c>
      <c r="N442">
        <f t="shared" si="62"/>
        <v>2</v>
      </c>
      <c r="O442" s="77">
        <f t="shared" si="63"/>
        <v>4</v>
      </c>
      <c r="P442" s="7">
        <f t="shared" si="64"/>
        <v>2</v>
      </c>
      <c r="Q442">
        <f t="shared" si="65"/>
        <v>11</v>
      </c>
      <c r="R442" s="11">
        <v>2</v>
      </c>
    </row>
    <row r="443" spans="1:18" x14ac:dyDescent="0.3">
      <c r="A443">
        <v>29272</v>
      </c>
      <c r="B443">
        <v>0</v>
      </c>
      <c r="C443">
        <v>1970</v>
      </c>
      <c r="D443">
        <f t="shared" si="58"/>
        <v>52</v>
      </c>
      <c r="E443">
        <v>1</v>
      </c>
      <c r="F443">
        <v>4</v>
      </c>
      <c r="G443">
        <v>4</v>
      </c>
      <c r="H443">
        <v>3</v>
      </c>
      <c r="I443" s="77">
        <v>4</v>
      </c>
      <c r="J443">
        <v>3</v>
      </c>
      <c r="K443">
        <f t="shared" si="59"/>
        <v>1</v>
      </c>
      <c r="L443">
        <f t="shared" si="60"/>
        <v>2</v>
      </c>
      <c r="M443">
        <f t="shared" si="61"/>
        <v>2</v>
      </c>
      <c r="N443">
        <f t="shared" si="62"/>
        <v>3</v>
      </c>
      <c r="O443" s="77">
        <f t="shared" si="63"/>
        <v>4</v>
      </c>
      <c r="P443" s="7">
        <f t="shared" si="64"/>
        <v>3</v>
      </c>
      <c r="Q443">
        <f t="shared" si="65"/>
        <v>11</v>
      </c>
      <c r="R443" s="11">
        <v>0</v>
      </c>
    </row>
    <row r="444" spans="1:18" x14ac:dyDescent="0.3">
      <c r="A444">
        <v>29290</v>
      </c>
      <c r="B444">
        <v>1</v>
      </c>
      <c r="C444">
        <v>1976</v>
      </c>
      <c r="D444">
        <f t="shared" si="58"/>
        <v>46</v>
      </c>
      <c r="E444">
        <v>1</v>
      </c>
      <c r="F444">
        <v>4</v>
      </c>
      <c r="G444">
        <v>5</v>
      </c>
      <c r="H444">
        <v>3</v>
      </c>
      <c r="I444" s="77">
        <v>4</v>
      </c>
      <c r="J444">
        <v>3</v>
      </c>
      <c r="K444">
        <f t="shared" si="59"/>
        <v>1</v>
      </c>
      <c r="L444">
        <f t="shared" si="60"/>
        <v>2</v>
      </c>
      <c r="M444">
        <f t="shared" si="61"/>
        <v>1</v>
      </c>
      <c r="N444">
        <f t="shared" si="62"/>
        <v>3</v>
      </c>
      <c r="O444" s="77">
        <f t="shared" si="63"/>
        <v>4</v>
      </c>
      <c r="P444" s="7">
        <f t="shared" si="64"/>
        <v>3</v>
      </c>
      <c r="Q444">
        <f t="shared" si="65"/>
        <v>10</v>
      </c>
      <c r="R444" s="11">
        <v>0</v>
      </c>
    </row>
    <row r="445" spans="1:18" x14ac:dyDescent="0.3">
      <c r="A445">
        <v>29295</v>
      </c>
      <c r="B445">
        <v>0</v>
      </c>
      <c r="C445">
        <v>1999</v>
      </c>
      <c r="D445">
        <f t="shared" si="58"/>
        <v>23</v>
      </c>
      <c r="E445">
        <v>2</v>
      </c>
      <c r="F445">
        <v>4</v>
      </c>
      <c r="G445">
        <v>5</v>
      </c>
      <c r="H445">
        <v>2</v>
      </c>
      <c r="I445" s="77">
        <v>4</v>
      </c>
      <c r="J445">
        <v>5</v>
      </c>
      <c r="K445">
        <f t="shared" si="59"/>
        <v>2</v>
      </c>
      <c r="L445">
        <f t="shared" si="60"/>
        <v>2</v>
      </c>
      <c r="M445">
        <f t="shared" si="61"/>
        <v>1</v>
      </c>
      <c r="N445">
        <f t="shared" si="62"/>
        <v>2</v>
      </c>
      <c r="O445" s="77">
        <f t="shared" si="63"/>
        <v>4</v>
      </c>
      <c r="P445" s="7">
        <f t="shared" si="64"/>
        <v>1</v>
      </c>
      <c r="Q445">
        <f t="shared" si="65"/>
        <v>8</v>
      </c>
      <c r="R445" s="11">
        <v>0</v>
      </c>
    </row>
    <row r="446" spans="1:18" x14ac:dyDescent="0.3">
      <c r="A446">
        <v>29297</v>
      </c>
      <c r="B446">
        <v>0</v>
      </c>
      <c r="C446">
        <v>1997</v>
      </c>
      <c r="D446">
        <f t="shared" si="58"/>
        <v>25</v>
      </c>
      <c r="E446">
        <v>2</v>
      </c>
      <c r="F446">
        <v>3</v>
      </c>
      <c r="G446">
        <v>4</v>
      </c>
      <c r="H446">
        <v>1</v>
      </c>
      <c r="I446" s="77">
        <v>3</v>
      </c>
      <c r="J446">
        <v>4</v>
      </c>
      <c r="K446">
        <f t="shared" si="59"/>
        <v>2</v>
      </c>
      <c r="L446">
        <f t="shared" si="60"/>
        <v>3</v>
      </c>
      <c r="M446">
        <f t="shared" si="61"/>
        <v>2</v>
      </c>
      <c r="N446">
        <f t="shared" si="62"/>
        <v>1</v>
      </c>
      <c r="O446" s="77">
        <f t="shared" si="63"/>
        <v>3</v>
      </c>
      <c r="P446" s="7">
        <f t="shared" si="64"/>
        <v>2</v>
      </c>
      <c r="Q446">
        <f t="shared" si="65"/>
        <v>10</v>
      </c>
      <c r="R446" s="11">
        <v>0</v>
      </c>
    </row>
    <row r="447" spans="1:18" x14ac:dyDescent="0.3">
      <c r="A447">
        <v>29302</v>
      </c>
      <c r="B447">
        <v>0</v>
      </c>
      <c r="C447">
        <v>1974</v>
      </c>
      <c r="D447">
        <f t="shared" si="58"/>
        <v>48</v>
      </c>
      <c r="E447">
        <v>3</v>
      </c>
      <c r="F447">
        <v>4</v>
      </c>
      <c r="G447">
        <v>4</v>
      </c>
      <c r="H447">
        <v>1</v>
      </c>
      <c r="I447" s="77">
        <v>5</v>
      </c>
      <c r="J447">
        <v>3</v>
      </c>
      <c r="K447">
        <f t="shared" si="59"/>
        <v>3</v>
      </c>
      <c r="L447">
        <f t="shared" si="60"/>
        <v>2</v>
      </c>
      <c r="M447">
        <f t="shared" si="61"/>
        <v>2</v>
      </c>
      <c r="N447">
        <f t="shared" si="62"/>
        <v>1</v>
      </c>
      <c r="O447" s="77">
        <f t="shared" si="63"/>
        <v>5</v>
      </c>
      <c r="P447" s="7">
        <f t="shared" si="64"/>
        <v>3</v>
      </c>
      <c r="Q447">
        <f t="shared" si="65"/>
        <v>11</v>
      </c>
      <c r="R447" s="11">
        <v>1</v>
      </c>
    </row>
    <row r="448" spans="1:18" x14ac:dyDescent="0.3">
      <c r="A448">
        <v>29304</v>
      </c>
      <c r="B448">
        <v>0</v>
      </c>
      <c r="C448">
        <v>2000</v>
      </c>
      <c r="D448">
        <f t="shared" si="58"/>
        <v>22</v>
      </c>
      <c r="E448">
        <v>1</v>
      </c>
      <c r="F448">
        <v>3</v>
      </c>
      <c r="G448">
        <v>5</v>
      </c>
      <c r="H448">
        <v>1</v>
      </c>
      <c r="I448" s="77">
        <v>5</v>
      </c>
      <c r="J448">
        <v>5</v>
      </c>
      <c r="K448">
        <f t="shared" si="59"/>
        <v>1</v>
      </c>
      <c r="L448">
        <f t="shared" si="60"/>
        <v>3</v>
      </c>
      <c r="M448">
        <f t="shared" si="61"/>
        <v>1</v>
      </c>
      <c r="N448">
        <f t="shared" si="62"/>
        <v>1</v>
      </c>
      <c r="O448" s="77">
        <f t="shared" si="63"/>
        <v>5</v>
      </c>
      <c r="P448" s="7">
        <f t="shared" si="64"/>
        <v>1</v>
      </c>
      <c r="Q448">
        <f t="shared" si="65"/>
        <v>7</v>
      </c>
      <c r="R448" s="11">
        <v>0</v>
      </c>
    </row>
    <row r="449" spans="1:18" x14ac:dyDescent="0.3">
      <c r="A449">
        <v>29320</v>
      </c>
      <c r="B449">
        <v>0</v>
      </c>
      <c r="C449">
        <v>1999</v>
      </c>
      <c r="D449">
        <f t="shared" si="58"/>
        <v>23</v>
      </c>
      <c r="E449">
        <v>3</v>
      </c>
      <c r="F449">
        <v>2</v>
      </c>
      <c r="G449">
        <v>2</v>
      </c>
      <c r="H449">
        <v>1</v>
      </c>
      <c r="I449" s="77">
        <v>3</v>
      </c>
      <c r="J449">
        <v>5</v>
      </c>
      <c r="K449">
        <f t="shared" si="59"/>
        <v>3</v>
      </c>
      <c r="L449">
        <f t="shared" si="60"/>
        <v>4</v>
      </c>
      <c r="M449">
        <f t="shared" si="61"/>
        <v>4</v>
      </c>
      <c r="N449">
        <f t="shared" si="62"/>
        <v>1</v>
      </c>
      <c r="O449" s="77">
        <f t="shared" si="63"/>
        <v>3</v>
      </c>
      <c r="P449" s="7">
        <f t="shared" si="64"/>
        <v>1</v>
      </c>
      <c r="Q449">
        <f t="shared" si="65"/>
        <v>13</v>
      </c>
      <c r="R449" s="11">
        <v>1</v>
      </c>
    </row>
    <row r="450" spans="1:18" x14ac:dyDescent="0.3">
      <c r="A450">
        <v>29335</v>
      </c>
      <c r="B450">
        <v>0</v>
      </c>
      <c r="C450">
        <v>1999</v>
      </c>
      <c r="D450">
        <f t="shared" si="58"/>
        <v>23</v>
      </c>
      <c r="E450">
        <v>1</v>
      </c>
      <c r="F450">
        <v>3</v>
      </c>
      <c r="G450">
        <v>4</v>
      </c>
      <c r="H450">
        <v>4</v>
      </c>
      <c r="I450" s="77">
        <v>4</v>
      </c>
      <c r="J450">
        <v>4</v>
      </c>
      <c r="K450">
        <f t="shared" si="59"/>
        <v>1</v>
      </c>
      <c r="L450">
        <f t="shared" si="60"/>
        <v>3</v>
      </c>
      <c r="M450">
        <f t="shared" si="61"/>
        <v>2</v>
      </c>
      <c r="N450">
        <f t="shared" si="62"/>
        <v>4</v>
      </c>
      <c r="O450" s="77">
        <f t="shared" si="63"/>
        <v>4</v>
      </c>
      <c r="P450" s="7">
        <f t="shared" si="64"/>
        <v>2</v>
      </c>
      <c r="Q450">
        <f t="shared" si="65"/>
        <v>12</v>
      </c>
      <c r="R450" s="70" t="s">
        <v>16</v>
      </c>
    </row>
    <row r="451" spans="1:18" x14ac:dyDescent="0.3">
      <c r="A451">
        <v>29337</v>
      </c>
      <c r="B451">
        <v>0</v>
      </c>
      <c r="C451">
        <v>2005</v>
      </c>
      <c r="D451">
        <f t="shared" si="58"/>
        <v>17</v>
      </c>
      <c r="E451">
        <v>1</v>
      </c>
      <c r="F451">
        <v>2</v>
      </c>
      <c r="G451">
        <v>4</v>
      </c>
      <c r="H451">
        <v>3</v>
      </c>
      <c r="I451" s="77">
        <v>1</v>
      </c>
      <c r="J451">
        <v>1</v>
      </c>
      <c r="K451">
        <f t="shared" si="59"/>
        <v>1</v>
      </c>
      <c r="L451">
        <f t="shared" si="60"/>
        <v>4</v>
      </c>
      <c r="M451">
        <f t="shared" si="61"/>
        <v>2</v>
      </c>
      <c r="N451">
        <f t="shared" si="62"/>
        <v>3</v>
      </c>
      <c r="O451" s="77">
        <f t="shared" si="63"/>
        <v>1</v>
      </c>
      <c r="P451" s="7">
        <f t="shared" si="64"/>
        <v>5</v>
      </c>
      <c r="Q451">
        <f t="shared" si="65"/>
        <v>15</v>
      </c>
      <c r="R451" s="11">
        <v>0</v>
      </c>
    </row>
    <row r="452" spans="1:18" x14ac:dyDescent="0.3">
      <c r="A452">
        <v>29373</v>
      </c>
      <c r="B452">
        <v>0</v>
      </c>
      <c r="C452">
        <v>1996</v>
      </c>
      <c r="D452">
        <f t="shared" ref="D452:D515" si="66">2022-C452</f>
        <v>26</v>
      </c>
      <c r="E452">
        <v>1</v>
      </c>
      <c r="F452">
        <v>3</v>
      </c>
      <c r="G452">
        <v>5</v>
      </c>
      <c r="H452">
        <v>1</v>
      </c>
      <c r="I452" s="77">
        <v>4</v>
      </c>
      <c r="J452">
        <v>5</v>
      </c>
      <c r="K452">
        <f t="shared" si="59"/>
        <v>1</v>
      </c>
      <c r="L452">
        <f t="shared" si="60"/>
        <v>3</v>
      </c>
      <c r="M452">
        <f t="shared" si="61"/>
        <v>1</v>
      </c>
      <c r="N452">
        <f t="shared" si="62"/>
        <v>1</v>
      </c>
      <c r="O452" s="77">
        <f t="shared" si="63"/>
        <v>4</v>
      </c>
      <c r="P452" s="7">
        <f t="shared" si="64"/>
        <v>1</v>
      </c>
      <c r="Q452">
        <f t="shared" si="65"/>
        <v>7</v>
      </c>
      <c r="R452" s="11">
        <v>0</v>
      </c>
    </row>
    <row r="453" spans="1:18" x14ac:dyDescent="0.3">
      <c r="A453">
        <v>29277</v>
      </c>
      <c r="B453">
        <v>1</v>
      </c>
      <c r="C453">
        <v>1998</v>
      </c>
      <c r="D453">
        <f t="shared" si="66"/>
        <v>24</v>
      </c>
      <c r="E453">
        <v>1</v>
      </c>
      <c r="F453">
        <v>5</v>
      </c>
      <c r="G453">
        <v>5</v>
      </c>
      <c r="H453">
        <v>1</v>
      </c>
      <c r="I453" s="77">
        <v>1</v>
      </c>
      <c r="J453">
        <v>5</v>
      </c>
      <c r="K453">
        <f t="shared" ref="K453:K516" si="67">E453</f>
        <v>1</v>
      </c>
      <c r="L453">
        <f t="shared" ref="L453:L516" si="68">6-F453</f>
        <v>1</v>
      </c>
      <c r="M453">
        <f t="shared" ref="M453:M516" si="69">6-G453</f>
        <v>1</v>
      </c>
      <c r="N453">
        <f t="shared" ref="N453:N516" si="70">H453</f>
        <v>1</v>
      </c>
      <c r="O453" s="77">
        <f t="shared" ref="O453:O516" si="71">I453</f>
        <v>1</v>
      </c>
      <c r="P453" s="7">
        <f t="shared" ref="P453:P516" si="72">6-J453</f>
        <v>1</v>
      </c>
      <c r="Q453">
        <f t="shared" ref="Q453:Q516" si="73">SUM(K453,L453,M453,N453,P453)</f>
        <v>5</v>
      </c>
      <c r="R453" s="11">
        <v>20</v>
      </c>
    </row>
    <row r="454" spans="1:18" x14ac:dyDescent="0.3">
      <c r="A454">
        <v>29390</v>
      </c>
      <c r="B454">
        <v>0</v>
      </c>
      <c r="C454">
        <v>1991</v>
      </c>
      <c r="D454">
        <f t="shared" si="66"/>
        <v>31</v>
      </c>
      <c r="E454">
        <v>2</v>
      </c>
      <c r="F454">
        <v>4</v>
      </c>
      <c r="G454">
        <v>3</v>
      </c>
      <c r="H454">
        <v>3</v>
      </c>
      <c r="I454" s="77">
        <v>3</v>
      </c>
      <c r="J454">
        <v>3</v>
      </c>
      <c r="K454">
        <f t="shared" si="67"/>
        <v>2</v>
      </c>
      <c r="L454">
        <f t="shared" si="68"/>
        <v>2</v>
      </c>
      <c r="M454">
        <f t="shared" si="69"/>
        <v>3</v>
      </c>
      <c r="N454">
        <f t="shared" si="70"/>
        <v>3</v>
      </c>
      <c r="O454" s="77">
        <f t="shared" si="71"/>
        <v>3</v>
      </c>
      <c r="P454" s="7">
        <f t="shared" si="72"/>
        <v>3</v>
      </c>
      <c r="Q454">
        <f t="shared" si="73"/>
        <v>13</v>
      </c>
      <c r="R454" s="70" t="s">
        <v>16</v>
      </c>
    </row>
    <row r="455" spans="1:18" x14ac:dyDescent="0.3">
      <c r="A455">
        <v>29391</v>
      </c>
      <c r="B455">
        <v>0</v>
      </c>
      <c r="C455">
        <v>1992</v>
      </c>
      <c r="D455">
        <f t="shared" si="66"/>
        <v>30</v>
      </c>
      <c r="E455">
        <v>2</v>
      </c>
      <c r="F455">
        <v>3</v>
      </c>
      <c r="G455">
        <v>1</v>
      </c>
      <c r="H455">
        <v>2</v>
      </c>
      <c r="I455" s="77">
        <v>4</v>
      </c>
      <c r="J455">
        <v>1</v>
      </c>
      <c r="K455">
        <f t="shared" si="67"/>
        <v>2</v>
      </c>
      <c r="L455">
        <f t="shared" si="68"/>
        <v>3</v>
      </c>
      <c r="M455">
        <f t="shared" si="69"/>
        <v>5</v>
      </c>
      <c r="N455">
        <f t="shared" si="70"/>
        <v>2</v>
      </c>
      <c r="O455" s="77">
        <f t="shared" si="71"/>
        <v>4</v>
      </c>
      <c r="P455" s="7">
        <f t="shared" si="72"/>
        <v>5</v>
      </c>
      <c r="Q455">
        <f t="shared" si="73"/>
        <v>17</v>
      </c>
      <c r="R455" s="70" t="s">
        <v>16</v>
      </c>
    </row>
    <row r="456" spans="1:18" x14ac:dyDescent="0.3">
      <c r="A456">
        <v>29393</v>
      </c>
      <c r="B456">
        <v>1</v>
      </c>
      <c r="C456">
        <v>1991</v>
      </c>
      <c r="D456">
        <f t="shared" si="66"/>
        <v>31</v>
      </c>
      <c r="E456">
        <v>5</v>
      </c>
      <c r="F456">
        <v>1</v>
      </c>
      <c r="G456">
        <v>2</v>
      </c>
      <c r="H456">
        <v>3</v>
      </c>
      <c r="I456" s="77">
        <v>5</v>
      </c>
      <c r="J456">
        <v>2</v>
      </c>
      <c r="K456">
        <f t="shared" si="67"/>
        <v>5</v>
      </c>
      <c r="L456">
        <f t="shared" si="68"/>
        <v>5</v>
      </c>
      <c r="M456">
        <f t="shared" si="69"/>
        <v>4</v>
      </c>
      <c r="N456">
        <f t="shared" si="70"/>
        <v>3</v>
      </c>
      <c r="O456" s="77">
        <f t="shared" si="71"/>
        <v>5</v>
      </c>
      <c r="P456" s="7">
        <f t="shared" si="72"/>
        <v>4</v>
      </c>
      <c r="Q456">
        <f t="shared" si="73"/>
        <v>21</v>
      </c>
      <c r="R456" s="11">
        <v>20</v>
      </c>
    </row>
    <row r="457" spans="1:18" x14ac:dyDescent="0.3">
      <c r="A457">
        <v>29396</v>
      </c>
      <c r="B457">
        <v>0</v>
      </c>
      <c r="C457">
        <v>1965</v>
      </c>
      <c r="D457">
        <f t="shared" si="66"/>
        <v>57</v>
      </c>
      <c r="E457">
        <v>3</v>
      </c>
      <c r="F457">
        <v>4</v>
      </c>
      <c r="G457">
        <v>4</v>
      </c>
      <c r="H457">
        <v>3</v>
      </c>
      <c r="I457" s="77">
        <v>5</v>
      </c>
      <c r="J457">
        <v>3</v>
      </c>
      <c r="K457">
        <f t="shared" si="67"/>
        <v>3</v>
      </c>
      <c r="L457">
        <f t="shared" si="68"/>
        <v>2</v>
      </c>
      <c r="M457">
        <f t="shared" si="69"/>
        <v>2</v>
      </c>
      <c r="N457">
        <f t="shared" si="70"/>
        <v>3</v>
      </c>
      <c r="O457" s="77">
        <f t="shared" si="71"/>
        <v>5</v>
      </c>
      <c r="P457" s="7">
        <f t="shared" si="72"/>
        <v>3</v>
      </c>
      <c r="Q457">
        <f t="shared" si="73"/>
        <v>13</v>
      </c>
      <c r="R457" s="70" t="s">
        <v>16</v>
      </c>
    </row>
    <row r="458" spans="1:18" x14ac:dyDescent="0.3">
      <c r="A458">
        <v>29414</v>
      </c>
      <c r="B458">
        <v>0</v>
      </c>
      <c r="C458">
        <v>1997</v>
      </c>
      <c r="D458">
        <f t="shared" si="66"/>
        <v>25</v>
      </c>
      <c r="E458">
        <v>1</v>
      </c>
      <c r="F458">
        <v>5</v>
      </c>
      <c r="G458">
        <v>5</v>
      </c>
      <c r="H458">
        <v>1</v>
      </c>
      <c r="I458" s="77">
        <v>1</v>
      </c>
      <c r="J458">
        <v>5</v>
      </c>
      <c r="K458">
        <f t="shared" si="67"/>
        <v>1</v>
      </c>
      <c r="L458">
        <f t="shared" si="68"/>
        <v>1</v>
      </c>
      <c r="M458">
        <f t="shared" si="69"/>
        <v>1</v>
      </c>
      <c r="N458">
        <f t="shared" si="70"/>
        <v>1</v>
      </c>
      <c r="O458" s="77">
        <f t="shared" si="71"/>
        <v>1</v>
      </c>
      <c r="P458" s="7">
        <f t="shared" si="72"/>
        <v>1</v>
      </c>
      <c r="Q458">
        <f t="shared" si="73"/>
        <v>5</v>
      </c>
      <c r="R458" s="11">
        <v>0</v>
      </c>
    </row>
    <row r="459" spans="1:18" x14ac:dyDescent="0.3">
      <c r="A459">
        <v>29428</v>
      </c>
      <c r="B459">
        <v>0</v>
      </c>
      <c r="C459">
        <v>2000</v>
      </c>
      <c r="D459">
        <f t="shared" si="66"/>
        <v>22</v>
      </c>
      <c r="E459">
        <v>2</v>
      </c>
      <c r="F459">
        <v>2</v>
      </c>
      <c r="G459">
        <v>4</v>
      </c>
      <c r="H459">
        <v>2</v>
      </c>
      <c r="I459" s="77">
        <v>4</v>
      </c>
      <c r="J459">
        <v>3</v>
      </c>
      <c r="K459">
        <f t="shared" si="67"/>
        <v>2</v>
      </c>
      <c r="L459">
        <f t="shared" si="68"/>
        <v>4</v>
      </c>
      <c r="M459">
        <f t="shared" si="69"/>
        <v>2</v>
      </c>
      <c r="N459">
        <f t="shared" si="70"/>
        <v>2</v>
      </c>
      <c r="O459" s="77">
        <f t="shared" si="71"/>
        <v>4</v>
      </c>
      <c r="P459" s="7">
        <f t="shared" si="72"/>
        <v>3</v>
      </c>
      <c r="Q459">
        <f t="shared" si="73"/>
        <v>13</v>
      </c>
      <c r="R459" s="11">
        <v>3</v>
      </c>
    </row>
    <row r="460" spans="1:18" x14ac:dyDescent="0.3">
      <c r="A460">
        <v>29427</v>
      </c>
      <c r="B460">
        <v>0</v>
      </c>
      <c r="C460">
        <v>2002</v>
      </c>
      <c r="D460">
        <f t="shared" si="66"/>
        <v>20</v>
      </c>
      <c r="E460">
        <v>4</v>
      </c>
      <c r="F460">
        <v>2</v>
      </c>
      <c r="G460">
        <v>2</v>
      </c>
      <c r="H460">
        <v>3</v>
      </c>
      <c r="I460" s="77">
        <v>5</v>
      </c>
      <c r="J460">
        <v>3</v>
      </c>
      <c r="K460">
        <f t="shared" si="67"/>
        <v>4</v>
      </c>
      <c r="L460">
        <f t="shared" si="68"/>
        <v>4</v>
      </c>
      <c r="M460">
        <f t="shared" si="69"/>
        <v>4</v>
      </c>
      <c r="N460">
        <f t="shared" si="70"/>
        <v>3</v>
      </c>
      <c r="O460" s="77">
        <f t="shared" si="71"/>
        <v>5</v>
      </c>
      <c r="P460" s="7">
        <f t="shared" si="72"/>
        <v>3</v>
      </c>
      <c r="Q460">
        <f t="shared" si="73"/>
        <v>18</v>
      </c>
      <c r="R460" s="11">
        <v>1</v>
      </c>
    </row>
    <row r="461" spans="1:18" x14ac:dyDescent="0.3">
      <c r="A461">
        <v>29438</v>
      </c>
      <c r="B461">
        <v>0</v>
      </c>
      <c r="C461">
        <v>1982</v>
      </c>
      <c r="D461">
        <f t="shared" si="66"/>
        <v>40</v>
      </c>
      <c r="E461">
        <v>4</v>
      </c>
      <c r="F461">
        <v>2</v>
      </c>
      <c r="G461">
        <v>2</v>
      </c>
      <c r="H461">
        <v>4</v>
      </c>
      <c r="I461" s="77">
        <v>5</v>
      </c>
      <c r="J461">
        <v>4</v>
      </c>
      <c r="K461">
        <f t="shared" si="67"/>
        <v>4</v>
      </c>
      <c r="L461">
        <f t="shared" si="68"/>
        <v>4</v>
      </c>
      <c r="M461">
        <f t="shared" si="69"/>
        <v>4</v>
      </c>
      <c r="N461">
        <f t="shared" si="70"/>
        <v>4</v>
      </c>
      <c r="O461" s="77">
        <f t="shared" si="71"/>
        <v>5</v>
      </c>
      <c r="P461" s="7">
        <f t="shared" si="72"/>
        <v>2</v>
      </c>
      <c r="Q461">
        <f t="shared" si="73"/>
        <v>18</v>
      </c>
      <c r="R461" s="70"/>
    </row>
    <row r="462" spans="1:18" x14ac:dyDescent="0.3">
      <c r="A462">
        <v>29444</v>
      </c>
      <c r="B462">
        <v>0</v>
      </c>
      <c r="C462">
        <v>1984</v>
      </c>
      <c r="D462">
        <f t="shared" si="66"/>
        <v>38</v>
      </c>
      <c r="E462">
        <v>4</v>
      </c>
      <c r="F462">
        <v>2</v>
      </c>
      <c r="G462">
        <v>1</v>
      </c>
      <c r="H462">
        <v>4</v>
      </c>
      <c r="I462" s="77">
        <v>5</v>
      </c>
      <c r="J462">
        <v>4</v>
      </c>
      <c r="K462">
        <f t="shared" si="67"/>
        <v>4</v>
      </c>
      <c r="L462">
        <f t="shared" si="68"/>
        <v>4</v>
      </c>
      <c r="M462">
        <f t="shared" si="69"/>
        <v>5</v>
      </c>
      <c r="N462">
        <f t="shared" si="70"/>
        <v>4</v>
      </c>
      <c r="O462" s="77">
        <f t="shared" si="71"/>
        <v>5</v>
      </c>
      <c r="P462" s="7">
        <f t="shared" si="72"/>
        <v>2</v>
      </c>
      <c r="Q462">
        <f t="shared" si="73"/>
        <v>19</v>
      </c>
      <c r="R462" s="11">
        <v>30</v>
      </c>
    </row>
    <row r="463" spans="1:18" x14ac:dyDescent="0.3">
      <c r="A463">
        <v>29480</v>
      </c>
      <c r="B463">
        <v>0</v>
      </c>
      <c r="C463">
        <v>2003</v>
      </c>
      <c r="D463">
        <f t="shared" si="66"/>
        <v>19</v>
      </c>
      <c r="E463">
        <v>4</v>
      </c>
      <c r="F463">
        <v>3</v>
      </c>
      <c r="G463">
        <v>2</v>
      </c>
      <c r="H463">
        <v>3</v>
      </c>
      <c r="I463" s="77">
        <v>4</v>
      </c>
      <c r="J463">
        <v>3</v>
      </c>
      <c r="K463">
        <f t="shared" si="67"/>
        <v>4</v>
      </c>
      <c r="L463">
        <f t="shared" si="68"/>
        <v>3</v>
      </c>
      <c r="M463">
        <f t="shared" si="69"/>
        <v>4</v>
      </c>
      <c r="N463">
        <f t="shared" si="70"/>
        <v>3</v>
      </c>
      <c r="O463" s="77">
        <f t="shared" si="71"/>
        <v>4</v>
      </c>
      <c r="P463" s="7">
        <f t="shared" si="72"/>
        <v>3</v>
      </c>
      <c r="Q463">
        <f t="shared" si="73"/>
        <v>17</v>
      </c>
      <c r="R463" s="70" t="s">
        <v>16</v>
      </c>
    </row>
    <row r="464" spans="1:18" x14ac:dyDescent="0.3">
      <c r="A464">
        <v>29489</v>
      </c>
      <c r="B464">
        <v>0</v>
      </c>
      <c r="C464">
        <v>1982</v>
      </c>
      <c r="D464">
        <f t="shared" si="66"/>
        <v>40</v>
      </c>
      <c r="E464">
        <v>1</v>
      </c>
      <c r="F464">
        <v>4</v>
      </c>
      <c r="G464">
        <v>5</v>
      </c>
      <c r="H464">
        <v>1</v>
      </c>
      <c r="I464" s="77">
        <v>4</v>
      </c>
      <c r="J464">
        <v>4</v>
      </c>
      <c r="K464">
        <f t="shared" si="67"/>
        <v>1</v>
      </c>
      <c r="L464">
        <f t="shared" si="68"/>
        <v>2</v>
      </c>
      <c r="M464">
        <f t="shared" si="69"/>
        <v>1</v>
      </c>
      <c r="N464">
        <f t="shared" si="70"/>
        <v>1</v>
      </c>
      <c r="O464" s="77">
        <f t="shared" si="71"/>
        <v>4</v>
      </c>
      <c r="P464" s="7">
        <f t="shared" si="72"/>
        <v>2</v>
      </c>
      <c r="Q464">
        <f t="shared" si="73"/>
        <v>7</v>
      </c>
      <c r="R464" s="11">
        <v>0</v>
      </c>
    </row>
    <row r="465" spans="1:18" x14ac:dyDescent="0.3">
      <c r="A465">
        <v>29492</v>
      </c>
      <c r="B465">
        <v>0</v>
      </c>
      <c r="C465">
        <v>1969</v>
      </c>
      <c r="D465">
        <f t="shared" si="66"/>
        <v>53</v>
      </c>
      <c r="E465">
        <v>1</v>
      </c>
      <c r="F465">
        <v>3</v>
      </c>
      <c r="G465">
        <v>5</v>
      </c>
      <c r="H465">
        <v>3</v>
      </c>
      <c r="I465" s="77">
        <v>5</v>
      </c>
      <c r="J465">
        <v>4</v>
      </c>
      <c r="K465">
        <f t="shared" si="67"/>
        <v>1</v>
      </c>
      <c r="L465">
        <f t="shared" si="68"/>
        <v>3</v>
      </c>
      <c r="M465">
        <f t="shared" si="69"/>
        <v>1</v>
      </c>
      <c r="N465">
        <f t="shared" si="70"/>
        <v>3</v>
      </c>
      <c r="O465" s="77">
        <f t="shared" si="71"/>
        <v>5</v>
      </c>
      <c r="P465" s="7">
        <f t="shared" si="72"/>
        <v>2</v>
      </c>
      <c r="Q465">
        <f t="shared" si="73"/>
        <v>10</v>
      </c>
      <c r="R465" s="11">
        <v>2</v>
      </c>
    </row>
    <row r="466" spans="1:18" x14ac:dyDescent="0.3">
      <c r="A466">
        <v>29491</v>
      </c>
      <c r="B466">
        <v>0</v>
      </c>
      <c r="C466">
        <v>2002</v>
      </c>
      <c r="D466">
        <f t="shared" si="66"/>
        <v>20</v>
      </c>
      <c r="E466">
        <v>1</v>
      </c>
      <c r="F466">
        <v>4</v>
      </c>
      <c r="G466">
        <v>5</v>
      </c>
      <c r="H466">
        <v>1</v>
      </c>
      <c r="I466" s="77">
        <v>4</v>
      </c>
      <c r="J466">
        <v>2</v>
      </c>
      <c r="K466">
        <f t="shared" si="67"/>
        <v>1</v>
      </c>
      <c r="L466">
        <f t="shared" si="68"/>
        <v>2</v>
      </c>
      <c r="M466">
        <f t="shared" si="69"/>
        <v>1</v>
      </c>
      <c r="N466">
        <f t="shared" si="70"/>
        <v>1</v>
      </c>
      <c r="O466" s="77">
        <f t="shared" si="71"/>
        <v>4</v>
      </c>
      <c r="P466" s="7">
        <f t="shared" si="72"/>
        <v>4</v>
      </c>
      <c r="Q466">
        <f t="shared" si="73"/>
        <v>9</v>
      </c>
      <c r="R466" s="11">
        <v>0</v>
      </c>
    </row>
    <row r="467" spans="1:18" x14ac:dyDescent="0.3">
      <c r="A467">
        <v>29501</v>
      </c>
      <c r="B467">
        <v>1</v>
      </c>
      <c r="C467">
        <v>2000</v>
      </c>
      <c r="D467">
        <f t="shared" si="66"/>
        <v>22</v>
      </c>
      <c r="E467">
        <v>1</v>
      </c>
      <c r="F467">
        <v>3</v>
      </c>
      <c r="G467">
        <v>4</v>
      </c>
      <c r="H467">
        <v>3</v>
      </c>
      <c r="I467" s="77">
        <v>4</v>
      </c>
      <c r="J467">
        <v>5</v>
      </c>
      <c r="K467">
        <f t="shared" si="67"/>
        <v>1</v>
      </c>
      <c r="L467">
        <f t="shared" si="68"/>
        <v>3</v>
      </c>
      <c r="M467">
        <f t="shared" si="69"/>
        <v>2</v>
      </c>
      <c r="N467">
        <f t="shared" si="70"/>
        <v>3</v>
      </c>
      <c r="O467" s="77">
        <f t="shared" si="71"/>
        <v>4</v>
      </c>
      <c r="P467" s="7">
        <f t="shared" si="72"/>
        <v>1</v>
      </c>
      <c r="Q467">
        <f t="shared" si="73"/>
        <v>10</v>
      </c>
      <c r="R467" s="11">
        <v>1</v>
      </c>
    </row>
    <row r="468" spans="1:18" x14ac:dyDescent="0.3">
      <c r="A468">
        <v>29504</v>
      </c>
      <c r="B468">
        <v>0</v>
      </c>
      <c r="C468">
        <v>2002</v>
      </c>
      <c r="D468">
        <f t="shared" si="66"/>
        <v>20</v>
      </c>
      <c r="E468">
        <v>2</v>
      </c>
      <c r="F468">
        <v>2</v>
      </c>
      <c r="G468">
        <v>4</v>
      </c>
      <c r="H468">
        <v>2</v>
      </c>
      <c r="I468" s="77">
        <v>4</v>
      </c>
      <c r="J468">
        <v>4</v>
      </c>
      <c r="K468">
        <f t="shared" si="67"/>
        <v>2</v>
      </c>
      <c r="L468">
        <f t="shared" si="68"/>
        <v>4</v>
      </c>
      <c r="M468">
        <f t="shared" si="69"/>
        <v>2</v>
      </c>
      <c r="N468">
        <f t="shared" si="70"/>
        <v>2</v>
      </c>
      <c r="O468" s="77">
        <f t="shared" si="71"/>
        <v>4</v>
      </c>
      <c r="P468" s="7">
        <f t="shared" si="72"/>
        <v>2</v>
      </c>
      <c r="Q468">
        <f t="shared" si="73"/>
        <v>12</v>
      </c>
      <c r="R468" s="11">
        <v>1</v>
      </c>
    </row>
    <row r="469" spans="1:18" x14ac:dyDescent="0.3">
      <c r="A469">
        <v>29546</v>
      </c>
      <c r="B469">
        <v>1</v>
      </c>
      <c r="C469">
        <v>1996</v>
      </c>
      <c r="D469">
        <f t="shared" si="66"/>
        <v>26</v>
      </c>
      <c r="E469">
        <v>1</v>
      </c>
      <c r="F469">
        <v>3</v>
      </c>
      <c r="G469">
        <v>4</v>
      </c>
      <c r="H469">
        <v>1</v>
      </c>
      <c r="I469" s="77">
        <v>4</v>
      </c>
      <c r="J469">
        <v>3</v>
      </c>
      <c r="K469">
        <f t="shared" si="67"/>
        <v>1</v>
      </c>
      <c r="L469">
        <f t="shared" si="68"/>
        <v>3</v>
      </c>
      <c r="M469">
        <f t="shared" si="69"/>
        <v>2</v>
      </c>
      <c r="N469">
        <f t="shared" si="70"/>
        <v>1</v>
      </c>
      <c r="O469" s="77">
        <f t="shared" si="71"/>
        <v>4</v>
      </c>
      <c r="P469" s="7">
        <f t="shared" si="72"/>
        <v>3</v>
      </c>
      <c r="Q469">
        <f t="shared" si="73"/>
        <v>10</v>
      </c>
      <c r="R469" s="11">
        <v>0</v>
      </c>
    </row>
    <row r="470" spans="1:18" x14ac:dyDescent="0.3">
      <c r="A470">
        <v>29548</v>
      </c>
      <c r="B470">
        <v>0</v>
      </c>
      <c r="C470">
        <v>1981</v>
      </c>
      <c r="D470">
        <f t="shared" si="66"/>
        <v>41</v>
      </c>
      <c r="E470">
        <v>1</v>
      </c>
      <c r="F470">
        <v>5</v>
      </c>
      <c r="G470">
        <v>5</v>
      </c>
      <c r="H470">
        <v>1</v>
      </c>
      <c r="I470" s="77">
        <v>4</v>
      </c>
      <c r="J470">
        <v>4</v>
      </c>
      <c r="K470">
        <f t="shared" si="67"/>
        <v>1</v>
      </c>
      <c r="L470">
        <f t="shared" si="68"/>
        <v>1</v>
      </c>
      <c r="M470">
        <f t="shared" si="69"/>
        <v>1</v>
      </c>
      <c r="N470">
        <f t="shared" si="70"/>
        <v>1</v>
      </c>
      <c r="O470" s="77">
        <f t="shared" si="71"/>
        <v>4</v>
      </c>
      <c r="P470" s="7">
        <f t="shared" si="72"/>
        <v>2</v>
      </c>
      <c r="Q470">
        <f t="shared" si="73"/>
        <v>6</v>
      </c>
      <c r="R470" s="70" t="s">
        <v>16</v>
      </c>
    </row>
    <row r="471" spans="1:18" x14ac:dyDescent="0.3">
      <c r="A471">
        <v>29558</v>
      </c>
      <c r="B471">
        <v>0</v>
      </c>
      <c r="C471">
        <v>2000</v>
      </c>
      <c r="D471">
        <f t="shared" si="66"/>
        <v>22</v>
      </c>
      <c r="E471">
        <v>2</v>
      </c>
      <c r="F471">
        <v>4</v>
      </c>
      <c r="G471">
        <v>2</v>
      </c>
      <c r="H471">
        <v>2</v>
      </c>
      <c r="I471" s="77">
        <v>4</v>
      </c>
      <c r="J471">
        <v>4</v>
      </c>
      <c r="K471">
        <f t="shared" si="67"/>
        <v>2</v>
      </c>
      <c r="L471">
        <f t="shared" si="68"/>
        <v>2</v>
      </c>
      <c r="M471">
        <f t="shared" si="69"/>
        <v>4</v>
      </c>
      <c r="N471">
        <f t="shared" si="70"/>
        <v>2</v>
      </c>
      <c r="O471" s="77">
        <f t="shared" si="71"/>
        <v>4</v>
      </c>
      <c r="P471" s="7">
        <f t="shared" si="72"/>
        <v>2</v>
      </c>
      <c r="Q471">
        <f t="shared" si="73"/>
        <v>12</v>
      </c>
      <c r="R471" s="11">
        <v>2</v>
      </c>
    </row>
    <row r="472" spans="1:18" x14ac:dyDescent="0.3">
      <c r="A472">
        <v>29577</v>
      </c>
      <c r="B472">
        <v>0</v>
      </c>
      <c r="C472">
        <v>2002</v>
      </c>
      <c r="D472">
        <f t="shared" si="66"/>
        <v>20</v>
      </c>
      <c r="E472">
        <v>3</v>
      </c>
      <c r="F472">
        <v>2</v>
      </c>
      <c r="G472">
        <v>2</v>
      </c>
      <c r="H472">
        <v>4</v>
      </c>
      <c r="I472" s="77">
        <v>4</v>
      </c>
      <c r="J472">
        <v>4</v>
      </c>
      <c r="K472">
        <f t="shared" si="67"/>
        <v>3</v>
      </c>
      <c r="L472">
        <f t="shared" si="68"/>
        <v>4</v>
      </c>
      <c r="M472">
        <f t="shared" si="69"/>
        <v>4</v>
      </c>
      <c r="N472">
        <f t="shared" si="70"/>
        <v>4</v>
      </c>
      <c r="O472" s="77">
        <f t="shared" si="71"/>
        <v>4</v>
      </c>
      <c r="P472" s="7">
        <f t="shared" si="72"/>
        <v>2</v>
      </c>
      <c r="Q472">
        <f t="shared" si="73"/>
        <v>17</v>
      </c>
      <c r="R472" s="70" t="s">
        <v>16</v>
      </c>
    </row>
    <row r="473" spans="1:18" x14ac:dyDescent="0.3">
      <c r="A473">
        <v>29590</v>
      </c>
      <c r="B473">
        <v>0</v>
      </c>
      <c r="C473">
        <v>2003</v>
      </c>
      <c r="D473">
        <f t="shared" si="66"/>
        <v>19</v>
      </c>
      <c r="E473">
        <v>4</v>
      </c>
      <c r="F473">
        <v>4</v>
      </c>
      <c r="G473">
        <v>4</v>
      </c>
      <c r="H473">
        <v>5</v>
      </c>
      <c r="I473" s="77">
        <v>5</v>
      </c>
      <c r="J473">
        <v>3</v>
      </c>
      <c r="K473">
        <f t="shared" si="67"/>
        <v>4</v>
      </c>
      <c r="L473">
        <f t="shared" si="68"/>
        <v>2</v>
      </c>
      <c r="M473">
        <f t="shared" si="69"/>
        <v>2</v>
      </c>
      <c r="N473">
        <f t="shared" si="70"/>
        <v>5</v>
      </c>
      <c r="O473" s="77">
        <f t="shared" si="71"/>
        <v>5</v>
      </c>
      <c r="P473" s="7">
        <f t="shared" si="72"/>
        <v>3</v>
      </c>
      <c r="Q473">
        <f t="shared" si="73"/>
        <v>16</v>
      </c>
      <c r="R473" s="11">
        <v>0</v>
      </c>
    </row>
    <row r="474" spans="1:18" x14ac:dyDescent="0.3">
      <c r="A474">
        <v>29592</v>
      </c>
      <c r="B474">
        <v>0</v>
      </c>
      <c r="C474">
        <v>2002</v>
      </c>
      <c r="D474">
        <f t="shared" si="66"/>
        <v>20</v>
      </c>
      <c r="E474">
        <v>2</v>
      </c>
      <c r="F474">
        <v>3</v>
      </c>
      <c r="G474">
        <v>2</v>
      </c>
      <c r="H474">
        <v>4</v>
      </c>
      <c r="I474" s="77">
        <v>3</v>
      </c>
      <c r="J474">
        <v>2</v>
      </c>
      <c r="K474">
        <f t="shared" si="67"/>
        <v>2</v>
      </c>
      <c r="L474">
        <f t="shared" si="68"/>
        <v>3</v>
      </c>
      <c r="M474">
        <f t="shared" si="69"/>
        <v>4</v>
      </c>
      <c r="N474">
        <f t="shared" si="70"/>
        <v>4</v>
      </c>
      <c r="O474" s="77">
        <f t="shared" si="71"/>
        <v>3</v>
      </c>
      <c r="P474" s="7">
        <f t="shared" si="72"/>
        <v>4</v>
      </c>
      <c r="Q474">
        <f t="shared" si="73"/>
        <v>17</v>
      </c>
      <c r="R474" s="11">
        <v>0</v>
      </c>
    </row>
    <row r="475" spans="1:18" x14ac:dyDescent="0.3">
      <c r="A475">
        <v>29620</v>
      </c>
      <c r="B475">
        <v>0</v>
      </c>
      <c r="C475">
        <v>1997</v>
      </c>
      <c r="D475">
        <f t="shared" si="66"/>
        <v>25</v>
      </c>
      <c r="E475">
        <v>2</v>
      </c>
      <c r="F475">
        <v>3</v>
      </c>
      <c r="G475">
        <v>4</v>
      </c>
      <c r="H475">
        <v>2</v>
      </c>
      <c r="I475" s="77">
        <v>4</v>
      </c>
      <c r="J475">
        <v>5</v>
      </c>
      <c r="K475">
        <f t="shared" si="67"/>
        <v>2</v>
      </c>
      <c r="L475">
        <f t="shared" si="68"/>
        <v>3</v>
      </c>
      <c r="M475">
        <f t="shared" si="69"/>
        <v>2</v>
      </c>
      <c r="N475">
        <f t="shared" si="70"/>
        <v>2</v>
      </c>
      <c r="O475" s="77">
        <f t="shared" si="71"/>
        <v>4</v>
      </c>
      <c r="P475" s="7">
        <f t="shared" si="72"/>
        <v>1</v>
      </c>
      <c r="Q475">
        <f t="shared" si="73"/>
        <v>10</v>
      </c>
      <c r="R475" s="11">
        <v>0</v>
      </c>
    </row>
    <row r="476" spans="1:18" x14ac:dyDescent="0.3">
      <c r="A476">
        <v>29643</v>
      </c>
      <c r="B476">
        <v>0</v>
      </c>
      <c r="C476">
        <v>2003</v>
      </c>
      <c r="D476">
        <f t="shared" si="66"/>
        <v>19</v>
      </c>
      <c r="E476">
        <v>4</v>
      </c>
      <c r="F476">
        <v>2</v>
      </c>
      <c r="G476">
        <v>2</v>
      </c>
      <c r="H476">
        <v>4</v>
      </c>
      <c r="I476" s="77">
        <v>1</v>
      </c>
      <c r="J476">
        <v>5</v>
      </c>
      <c r="K476">
        <f t="shared" si="67"/>
        <v>4</v>
      </c>
      <c r="L476">
        <f t="shared" si="68"/>
        <v>4</v>
      </c>
      <c r="M476">
        <f t="shared" si="69"/>
        <v>4</v>
      </c>
      <c r="N476">
        <f t="shared" si="70"/>
        <v>4</v>
      </c>
      <c r="O476" s="77">
        <f t="shared" si="71"/>
        <v>1</v>
      </c>
      <c r="P476" s="7">
        <f t="shared" si="72"/>
        <v>1</v>
      </c>
      <c r="Q476">
        <f t="shared" si="73"/>
        <v>17</v>
      </c>
      <c r="R476" s="70" t="s">
        <v>16</v>
      </c>
    </row>
    <row r="477" spans="1:18" x14ac:dyDescent="0.3">
      <c r="A477">
        <v>28173</v>
      </c>
      <c r="B477">
        <v>0</v>
      </c>
      <c r="C477">
        <v>1997</v>
      </c>
      <c r="D477">
        <f t="shared" si="66"/>
        <v>25</v>
      </c>
      <c r="E477">
        <v>2</v>
      </c>
      <c r="F477">
        <v>4</v>
      </c>
      <c r="G477">
        <v>5</v>
      </c>
      <c r="H477">
        <v>1</v>
      </c>
      <c r="I477" s="77">
        <v>4</v>
      </c>
      <c r="J477">
        <v>5</v>
      </c>
      <c r="K477">
        <f t="shared" si="67"/>
        <v>2</v>
      </c>
      <c r="L477">
        <f t="shared" si="68"/>
        <v>2</v>
      </c>
      <c r="M477">
        <f t="shared" si="69"/>
        <v>1</v>
      </c>
      <c r="N477">
        <f t="shared" si="70"/>
        <v>1</v>
      </c>
      <c r="O477" s="77">
        <f t="shared" si="71"/>
        <v>4</v>
      </c>
      <c r="P477" s="7">
        <f t="shared" si="72"/>
        <v>1</v>
      </c>
      <c r="Q477">
        <f t="shared" si="73"/>
        <v>7</v>
      </c>
      <c r="R477" s="11">
        <v>0</v>
      </c>
    </row>
    <row r="478" spans="1:18" x14ac:dyDescent="0.3">
      <c r="A478">
        <v>29664</v>
      </c>
      <c r="B478">
        <v>1</v>
      </c>
      <c r="C478">
        <v>1987</v>
      </c>
      <c r="D478">
        <f t="shared" si="66"/>
        <v>35</v>
      </c>
      <c r="E478">
        <v>1</v>
      </c>
      <c r="F478">
        <v>5</v>
      </c>
      <c r="G478">
        <v>5</v>
      </c>
      <c r="H478">
        <v>1</v>
      </c>
      <c r="I478" s="77">
        <v>4</v>
      </c>
      <c r="J478">
        <v>1</v>
      </c>
      <c r="K478">
        <f t="shared" si="67"/>
        <v>1</v>
      </c>
      <c r="L478">
        <f t="shared" si="68"/>
        <v>1</v>
      </c>
      <c r="M478">
        <f t="shared" si="69"/>
        <v>1</v>
      </c>
      <c r="N478">
        <f t="shared" si="70"/>
        <v>1</v>
      </c>
      <c r="O478" s="77">
        <f t="shared" si="71"/>
        <v>4</v>
      </c>
      <c r="P478" s="7">
        <f t="shared" si="72"/>
        <v>5</v>
      </c>
      <c r="Q478">
        <f t="shared" si="73"/>
        <v>9</v>
      </c>
      <c r="R478" s="70" t="s">
        <v>16</v>
      </c>
    </row>
    <row r="479" spans="1:18" x14ac:dyDescent="0.3">
      <c r="A479">
        <v>29663</v>
      </c>
      <c r="B479">
        <v>0</v>
      </c>
      <c r="C479">
        <v>2001</v>
      </c>
      <c r="D479">
        <f t="shared" si="66"/>
        <v>21</v>
      </c>
      <c r="E479">
        <v>2</v>
      </c>
      <c r="F479">
        <v>4</v>
      </c>
      <c r="G479">
        <v>4</v>
      </c>
      <c r="H479">
        <v>2</v>
      </c>
      <c r="I479" s="77">
        <v>3</v>
      </c>
      <c r="J479">
        <v>3</v>
      </c>
      <c r="K479">
        <f t="shared" si="67"/>
        <v>2</v>
      </c>
      <c r="L479">
        <f t="shared" si="68"/>
        <v>2</v>
      </c>
      <c r="M479">
        <f t="shared" si="69"/>
        <v>2</v>
      </c>
      <c r="N479">
        <f t="shared" si="70"/>
        <v>2</v>
      </c>
      <c r="O479" s="77">
        <f t="shared" si="71"/>
        <v>3</v>
      </c>
      <c r="P479" s="7">
        <f t="shared" si="72"/>
        <v>3</v>
      </c>
      <c r="Q479">
        <f t="shared" si="73"/>
        <v>11</v>
      </c>
      <c r="R479" s="11">
        <v>10</v>
      </c>
    </row>
    <row r="480" spans="1:18" x14ac:dyDescent="0.3">
      <c r="A480">
        <v>29684</v>
      </c>
      <c r="B480">
        <v>0</v>
      </c>
      <c r="C480">
        <v>1977</v>
      </c>
      <c r="D480">
        <f t="shared" si="66"/>
        <v>45</v>
      </c>
      <c r="E480">
        <v>3</v>
      </c>
      <c r="F480">
        <v>2</v>
      </c>
      <c r="G480">
        <v>4</v>
      </c>
      <c r="H480">
        <v>3</v>
      </c>
      <c r="I480" s="77">
        <v>4</v>
      </c>
      <c r="J480">
        <v>1</v>
      </c>
      <c r="K480">
        <f t="shared" si="67"/>
        <v>3</v>
      </c>
      <c r="L480">
        <f t="shared" si="68"/>
        <v>4</v>
      </c>
      <c r="M480">
        <f t="shared" si="69"/>
        <v>2</v>
      </c>
      <c r="N480">
        <f t="shared" si="70"/>
        <v>3</v>
      </c>
      <c r="O480" s="77">
        <f t="shared" si="71"/>
        <v>4</v>
      </c>
      <c r="P480" s="7">
        <f t="shared" si="72"/>
        <v>5</v>
      </c>
      <c r="Q480">
        <f t="shared" si="73"/>
        <v>17</v>
      </c>
      <c r="R480" s="11">
        <v>0</v>
      </c>
    </row>
    <row r="481" spans="1:18" x14ac:dyDescent="0.3">
      <c r="A481">
        <v>29677</v>
      </c>
      <c r="B481">
        <v>0</v>
      </c>
      <c r="C481">
        <v>2002</v>
      </c>
      <c r="D481">
        <f t="shared" si="66"/>
        <v>20</v>
      </c>
      <c r="E481">
        <v>1</v>
      </c>
      <c r="F481">
        <v>4</v>
      </c>
      <c r="G481">
        <v>5</v>
      </c>
      <c r="H481">
        <v>1</v>
      </c>
      <c r="I481" s="77">
        <v>4</v>
      </c>
      <c r="J481">
        <v>2</v>
      </c>
      <c r="K481">
        <f t="shared" si="67"/>
        <v>1</v>
      </c>
      <c r="L481">
        <f t="shared" si="68"/>
        <v>2</v>
      </c>
      <c r="M481">
        <f t="shared" si="69"/>
        <v>1</v>
      </c>
      <c r="N481">
        <f t="shared" si="70"/>
        <v>1</v>
      </c>
      <c r="O481" s="77">
        <f t="shared" si="71"/>
        <v>4</v>
      </c>
      <c r="P481" s="7">
        <f t="shared" si="72"/>
        <v>4</v>
      </c>
      <c r="Q481">
        <f t="shared" si="73"/>
        <v>9</v>
      </c>
      <c r="R481" s="11">
        <v>1</v>
      </c>
    </row>
    <row r="482" spans="1:18" x14ac:dyDescent="0.3">
      <c r="A482">
        <v>29703</v>
      </c>
      <c r="B482">
        <v>0</v>
      </c>
      <c r="C482">
        <v>1989</v>
      </c>
      <c r="D482">
        <f t="shared" si="66"/>
        <v>33</v>
      </c>
      <c r="E482">
        <v>1</v>
      </c>
      <c r="F482">
        <v>2</v>
      </c>
      <c r="G482">
        <v>5</v>
      </c>
      <c r="H482">
        <v>1</v>
      </c>
      <c r="I482" s="77">
        <v>5</v>
      </c>
      <c r="J482">
        <v>3</v>
      </c>
      <c r="K482">
        <f t="shared" si="67"/>
        <v>1</v>
      </c>
      <c r="L482">
        <f t="shared" si="68"/>
        <v>4</v>
      </c>
      <c r="M482">
        <f t="shared" si="69"/>
        <v>1</v>
      </c>
      <c r="N482">
        <f t="shared" si="70"/>
        <v>1</v>
      </c>
      <c r="O482" s="77">
        <f t="shared" si="71"/>
        <v>5</v>
      </c>
      <c r="P482" s="7">
        <f t="shared" si="72"/>
        <v>3</v>
      </c>
      <c r="Q482">
        <f t="shared" si="73"/>
        <v>10</v>
      </c>
      <c r="R482" s="11">
        <v>0</v>
      </c>
    </row>
    <row r="483" spans="1:18" x14ac:dyDescent="0.3">
      <c r="A483">
        <v>29709</v>
      </c>
      <c r="B483">
        <v>0</v>
      </c>
      <c r="C483">
        <v>2003</v>
      </c>
      <c r="D483">
        <f t="shared" si="66"/>
        <v>19</v>
      </c>
      <c r="E483">
        <v>2</v>
      </c>
      <c r="F483">
        <v>4</v>
      </c>
      <c r="G483">
        <v>3</v>
      </c>
      <c r="H483">
        <v>2</v>
      </c>
      <c r="I483" s="77">
        <v>4</v>
      </c>
      <c r="J483">
        <v>4</v>
      </c>
      <c r="K483">
        <f t="shared" si="67"/>
        <v>2</v>
      </c>
      <c r="L483">
        <f t="shared" si="68"/>
        <v>2</v>
      </c>
      <c r="M483">
        <f t="shared" si="69"/>
        <v>3</v>
      </c>
      <c r="N483">
        <f t="shared" si="70"/>
        <v>2</v>
      </c>
      <c r="O483" s="77">
        <f t="shared" si="71"/>
        <v>4</v>
      </c>
      <c r="P483" s="7">
        <f t="shared" si="72"/>
        <v>2</v>
      </c>
      <c r="Q483">
        <f t="shared" si="73"/>
        <v>11</v>
      </c>
      <c r="R483" s="11">
        <v>1</v>
      </c>
    </row>
    <row r="484" spans="1:18" x14ac:dyDescent="0.3">
      <c r="A484">
        <v>29727</v>
      </c>
      <c r="B484">
        <v>0</v>
      </c>
      <c r="C484">
        <v>2005</v>
      </c>
      <c r="D484">
        <f t="shared" si="66"/>
        <v>17</v>
      </c>
      <c r="E484">
        <v>4</v>
      </c>
      <c r="F484">
        <v>3</v>
      </c>
      <c r="G484">
        <v>1</v>
      </c>
      <c r="H484">
        <v>3</v>
      </c>
      <c r="I484" s="77">
        <v>5</v>
      </c>
      <c r="J484">
        <v>3</v>
      </c>
      <c r="K484">
        <f t="shared" si="67"/>
        <v>4</v>
      </c>
      <c r="L484">
        <f t="shared" si="68"/>
        <v>3</v>
      </c>
      <c r="M484">
        <f t="shared" si="69"/>
        <v>5</v>
      </c>
      <c r="N484">
        <f t="shared" si="70"/>
        <v>3</v>
      </c>
      <c r="O484" s="77">
        <f t="shared" si="71"/>
        <v>5</v>
      </c>
      <c r="P484" s="7">
        <f t="shared" si="72"/>
        <v>3</v>
      </c>
      <c r="Q484">
        <f t="shared" si="73"/>
        <v>18</v>
      </c>
      <c r="R484" s="11">
        <v>1</v>
      </c>
    </row>
    <row r="485" spans="1:18" x14ac:dyDescent="0.3">
      <c r="A485">
        <v>29705</v>
      </c>
      <c r="B485">
        <v>1</v>
      </c>
      <c r="C485">
        <v>1990</v>
      </c>
      <c r="D485">
        <f t="shared" si="66"/>
        <v>32</v>
      </c>
      <c r="E485">
        <v>1</v>
      </c>
      <c r="F485">
        <v>4</v>
      </c>
      <c r="G485">
        <v>2</v>
      </c>
      <c r="H485">
        <v>1</v>
      </c>
      <c r="I485" s="77">
        <v>4</v>
      </c>
      <c r="J485">
        <v>1</v>
      </c>
      <c r="K485">
        <f t="shared" si="67"/>
        <v>1</v>
      </c>
      <c r="L485">
        <f t="shared" si="68"/>
        <v>2</v>
      </c>
      <c r="M485">
        <f t="shared" si="69"/>
        <v>4</v>
      </c>
      <c r="N485">
        <f t="shared" si="70"/>
        <v>1</v>
      </c>
      <c r="O485" s="77">
        <f t="shared" si="71"/>
        <v>4</v>
      </c>
      <c r="P485" s="7">
        <f t="shared" si="72"/>
        <v>5</v>
      </c>
      <c r="Q485">
        <f t="shared" si="73"/>
        <v>13</v>
      </c>
      <c r="R485" s="11">
        <v>1</v>
      </c>
    </row>
    <row r="486" spans="1:18" x14ac:dyDescent="0.3">
      <c r="A486">
        <v>29765</v>
      </c>
      <c r="B486">
        <v>0</v>
      </c>
      <c r="C486">
        <v>2003</v>
      </c>
      <c r="D486">
        <f t="shared" si="66"/>
        <v>19</v>
      </c>
      <c r="E486">
        <v>2</v>
      </c>
      <c r="F486">
        <v>4</v>
      </c>
      <c r="G486">
        <v>4</v>
      </c>
      <c r="H486">
        <v>2</v>
      </c>
      <c r="I486" s="77">
        <v>4</v>
      </c>
      <c r="J486">
        <v>5</v>
      </c>
      <c r="K486">
        <f t="shared" si="67"/>
        <v>2</v>
      </c>
      <c r="L486">
        <f t="shared" si="68"/>
        <v>2</v>
      </c>
      <c r="M486">
        <f t="shared" si="69"/>
        <v>2</v>
      </c>
      <c r="N486">
        <f t="shared" si="70"/>
        <v>2</v>
      </c>
      <c r="O486" s="77">
        <f t="shared" si="71"/>
        <v>4</v>
      </c>
      <c r="P486" s="7">
        <f t="shared" si="72"/>
        <v>1</v>
      </c>
      <c r="Q486">
        <f t="shared" si="73"/>
        <v>9</v>
      </c>
      <c r="R486" s="11">
        <v>0</v>
      </c>
    </row>
    <row r="487" spans="1:18" x14ac:dyDescent="0.3">
      <c r="A487">
        <v>29772</v>
      </c>
      <c r="B487">
        <v>0</v>
      </c>
      <c r="C487">
        <v>1998</v>
      </c>
      <c r="D487">
        <f t="shared" si="66"/>
        <v>24</v>
      </c>
      <c r="E487">
        <v>4</v>
      </c>
      <c r="F487">
        <v>1</v>
      </c>
      <c r="G487">
        <v>4</v>
      </c>
      <c r="H487">
        <v>2</v>
      </c>
      <c r="I487" s="77">
        <v>5</v>
      </c>
      <c r="J487">
        <v>3</v>
      </c>
      <c r="K487">
        <f t="shared" si="67"/>
        <v>4</v>
      </c>
      <c r="L487">
        <f t="shared" si="68"/>
        <v>5</v>
      </c>
      <c r="M487">
        <f t="shared" si="69"/>
        <v>2</v>
      </c>
      <c r="N487">
        <f t="shared" si="70"/>
        <v>2</v>
      </c>
      <c r="O487" s="77">
        <f t="shared" si="71"/>
        <v>5</v>
      </c>
      <c r="P487" s="7">
        <f t="shared" si="72"/>
        <v>3</v>
      </c>
      <c r="Q487">
        <f t="shared" si="73"/>
        <v>16</v>
      </c>
      <c r="R487" s="70" t="s">
        <v>16</v>
      </c>
    </row>
    <row r="488" spans="1:18" x14ac:dyDescent="0.3">
      <c r="A488">
        <v>28434</v>
      </c>
      <c r="B488">
        <v>0</v>
      </c>
      <c r="C488">
        <v>1988</v>
      </c>
      <c r="D488">
        <f t="shared" si="66"/>
        <v>34</v>
      </c>
      <c r="E488">
        <v>2</v>
      </c>
      <c r="F488">
        <v>4</v>
      </c>
      <c r="G488">
        <v>5</v>
      </c>
      <c r="H488">
        <v>1</v>
      </c>
      <c r="I488" s="77">
        <v>4</v>
      </c>
      <c r="J488">
        <v>4</v>
      </c>
      <c r="K488">
        <f t="shared" si="67"/>
        <v>2</v>
      </c>
      <c r="L488">
        <f t="shared" si="68"/>
        <v>2</v>
      </c>
      <c r="M488">
        <f t="shared" si="69"/>
        <v>1</v>
      </c>
      <c r="N488">
        <f t="shared" si="70"/>
        <v>1</v>
      </c>
      <c r="O488" s="77">
        <f t="shared" si="71"/>
        <v>4</v>
      </c>
      <c r="P488" s="7">
        <f t="shared" si="72"/>
        <v>2</v>
      </c>
      <c r="Q488">
        <f t="shared" si="73"/>
        <v>8</v>
      </c>
      <c r="R488" s="11">
        <v>0</v>
      </c>
    </row>
    <row r="489" spans="1:18" x14ac:dyDescent="0.3">
      <c r="A489">
        <v>29790</v>
      </c>
      <c r="B489">
        <v>0</v>
      </c>
      <c r="C489">
        <v>2000</v>
      </c>
      <c r="D489">
        <f t="shared" si="66"/>
        <v>22</v>
      </c>
      <c r="E489">
        <v>1</v>
      </c>
      <c r="F489">
        <v>3</v>
      </c>
      <c r="G489">
        <v>5</v>
      </c>
      <c r="H489">
        <v>1</v>
      </c>
      <c r="I489" s="77">
        <v>4</v>
      </c>
      <c r="J489">
        <v>2</v>
      </c>
      <c r="K489">
        <f t="shared" si="67"/>
        <v>1</v>
      </c>
      <c r="L489">
        <f t="shared" si="68"/>
        <v>3</v>
      </c>
      <c r="M489">
        <f t="shared" si="69"/>
        <v>1</v>
      </c>
      <c r="N489">
        <f t="shared" si="70"/>
        <v>1</v>
      </c>
      <c r="O489" s="77">
        <f t="shared" si="71"/>
        <v>4</v>
      </c>
      <c r="P489" s="7">
        <f t="shared" si="72"/>
        <v>4</v>
      </c>
      <c r="Q489">
        <f t="shared" si="73"/>
        <v>10</v>
      </c>
      <c r="R489" s="11">
        <v>0</v>
      </c>
    </row>
    <row r="490" spans="1:18" x14ac:dyDescent="0.3">
      <c r="A490">
        <v>29700</v>
      </c>
      <c r="B490">
        <v>1</v>
      </c>
      <c r="C490">
        <v>1996</v>
      </c>
      <c r="D490">
        <f t="shared" si="66"/>
        <v>26</v>
      </c>
      <c r="E490">
        <v>1</v>
      </c>
      <c r="F490">
        <v>4</v>
      </c>
      <c r="G490">
        <v>5</v>
      </c>
      <c r="H490">
        <v>1</v>
      </c>
      <c r="I490" s="77">
        <v>4</v>
      </c>
      <c r="J490">
        <v>5</v>
      </c>
      <c r="K490">
        <f t="shared" si="67"/>
        <v>1</v>
      </c>
      <c r="L490">
        <f t="shared" si="68"/>
        <v>2</v>
      </c>
      <c r="M490">
        <f t="shared" si="69"/>
        <v>1</v>
      </c>
      <c r="N490">
        <f t="shared" si="70"/>
        <v>1</v>
      </c>
      <c r="O490" s="77">
        <f t="shared" si="71"/>
        <v>4</v>
      </c>
      <c r="P490" s="7">
        <f t="shared" si="72"/>
        <v>1</v>
      </c>
      <c r="Q490">
        <f t="shared" si="73"/>
        <v>6</v>
      </c>
      <c r="R490" s="11">
        <v>0</v>
      </c>
    </row>
    <row r="491" spans="1:18" x14ac:dyDescent="0.3">
      <c r="A491">
        <v>29816</v>
      </c>
      <c r="B491">
        <v>0</v>
      </c>
      <c r="C491">
        <v>2002</v>
      </c>
      <c r="D491">
        <f t="shared" si="66"/>
        <v>20</v>
      </c>
      <c r="E491">
        <v>1</v>
      </c>
      <c r="F491">
        <v>4</v>
      </c>
      <c r="G491">
        <v>5</v>
      </c>
      <c r="H491">
        <v>1</v>
      </c>
      <c r="I491" s="77">
        <v>5</v>
      </c>
      <c r="J491">
        <v>5</v>
      </c>
      <c r="K491">
        <f t="shared" si="67"/>
        <v>1</v>
      </c>
      <c r="L491">
        <f t="shared" si="68"/>
        <v>2</v>
      </c>
      <c r="M491">
        <f t="shared" si="69"/>
        <v>1</v>
      </c>
      <c r="N491">
        <f t="shared" si="70"/>
        <v>1</v>
      </c>
      <c r="O491" s="77">
        <f t="shared" si="71"/>
        <v>5</v>
      </c>
      <c r="P491" s="7">
        <f t="shared" si="72"/>
        <v>1</v>
      </c>
      <c r="Q491">
        <f t="shared" si="73"/>
        <v>6</v>
      </c>
      <c r="R491" s="11">
        <v>0</v>
      </c>
    </row>
    <row r="492" spans="1:18" x14ac:dyDescent="0.3">
      <c r="A492">
        <v>29844</v>
      </c>
      <c r="B492">
        <v>0</v>
      </c>
      <c r="C492">
        <v>2003</v>
      </c>
      <c r="D492">
        <f t="shared" si="66"/>
        <v>19</v>
      </c>
      <c r="E492">
        <v>3</v>
      </c>
      <c r="F492">
        <v>4</v>
      </c>
      <c r="G492">
        <v>2</v>
      </c>
      <c r="H492">
        <v>4</v>
      </c>
      <c r="I492" s="77">
        <v>3</v>
      </c>
      <c r="J492">
        <v>4</v>
      </c>
      <c r="K492">
        <f t="shared" si="67"/>
        <v>3</v>
      </c>
      <c r="L492">
        <f t="shared" si="68"/>
        <v>2</v>
      </c>
      <c r="M492">
        <f t="shared" si="69"/>
        <v>4</v>
      </c>
      <c r="N492">
        <f t="shared" si="70"/>
        <v>4</v>
      </c>
      <c r="O492" s="77">
        <f t="shared" si="71"/>
        <v>3</v>
      </c>
      <c r="P492" s="7">
        <f t="shared" si="72"/>
        <v>2</v>
      </c>
      <c r="Q492">
        <f t="shared" si="73"/>
        <v>15</v>
      </c>
      <c r="R492" s="11">
        <v>1</v>
      </c>
    </row>
    <row r="493" spans="1:18" x14ac:dyDescent="0.3">
      <c r="A493">
        <v>29855</v>
      </c>
      <c r="B493">
        <v>0</v>
      </c>
      <c r="C493">
        <v>2002</v>
      </c>
      <c r="D493">
        <f t="shared" si="66"/>
        <v>20</v>
      </c>
      <c r="E493">
        <v>1</v>
      </c>
      <c r="F493">
        <v>4</v>
      </c>
      <c r="G493">
        <v>4</v>
      </c>
      <c r="H493">
        <v>1</v>
      </c>
      <c r="I493" s="77">
        <v>4</v>
      </c>
      <c r="J493">
        <v>5</v>
      </c>
      <c r="K493">
        <f t="shared" si="67"/>
        <v>1</v>
      </c>
      <c r="L493">
        <f t="shared" si="68"/>
        <v>2</v>
      </c>
      <c r="M493">
        <f t="shared" si="69"/>
        <v>2</v>
      </c>
      <c r="N493">
        <f t="shared" si="70"/>
        <v>1</v>
      </c>
      <c r="O493" s="77">
        <f t="shared" si="71"/>
        <v>4</v>
      </c>
      <c r="P493" s="7">
        <f t="shared" si="72"/>
        <v>1</v>
      </c>
      <c r="Q493">
        <f t="shared" si="73"/>
        <v>7</v>
      </c>
      <c r="R493" s="11">
        <v>2</v>
      </c>
    </row>
    <row r="494" spans="1:18" x14ac:dyDescent="0.3">
      <c r="A494">
        <v>29864</v>
      </c>
      <c r="B494">
        <v>1</v>
      </c>
      <c r="C494">
        <v>1970</v>
      </c>
      <c r="D494">
        <f t="shared" si="66"/>
        <v>52</v>
      </c>
      <c r="E494">
        <v>4</v>
      </c>
      <c r="F494">
        <v>4</v>
      </c>
      <c r="G494">
        <v>4</v>
      </c>
      <c r="H494">
        <v>3</v>
      </c>
      <c r="I494" s="77">
        <v>3</v>
      </c>
      <c r="J494">
        <v>4</v>
      </c>
      <c r="K494">
        <f t="shared" si="67"/>
        <v>4</v>
      </c>
      <c r="L494">
        <f t="shared" si="68"/>
        <v>2</v>
      </c>
      <c r="M494">
        <f t="shared" si="69"/>
        <v>2</v>
      </c>
      <c r="N494">
        <f t="shared" si="70"/>
        <v>3</v>
      </c>
      <c r="O494" s="77">
        <f t="shared" si="71"/>
        <v>3</v>
      </c>
      <c r="P494" s="7">
        <f t="shared" si="72"/>
        <v>2</v>
      </c>
      <c r="Q494">
        <f t="shared" si="73"/>
        <v>13</v>
      </c>
      <c r="R494" s="11">
        <v>3</v>
      </c>
    </row>
    <row r="495" spans="1:18" x14ac:dyDescent="0.3">
      <c r="A495">
        <v>29871</v>
      </c>
      <c r="B495">
        <v>0</v>
      </c>
      <c r="C495">
        <v>2003</v>
      </c>
      <c r="D495">
        <f t="shared" si="66"/>
        <v>19</v>
      </c>
      <c r="E495">
        <v>4</v>
      </c>
      <c r="F495">
        <v>2</v>
      </c>
      <c r="G495">
        <v>3</v>
      </c>
      <c r="H495">
        <v>3</v>
      </c>
      <c r="I495" s="77">
        <v>5</v>
      </c>
      <c r="J495">
        <v>4</v>
      </c>
      <c r="K495">
        <f t="shared" si="67"/>
        <v>4</v>
      </c>
      <c r="L495">
        <f t="shared" si="68"/>
        <v>4</v>
      </c>
      <c r="M495">
        <f t="shared" si="69"/>
        <v>3</v>
      </c>
      <c r="N495">
        <f t="shared" si="70"/>
        <v>3</v>
      </c>
      <c r="O495" s="77">
        <f t="shared" si="71"/>
        <v>5</v>
      </c>
      <c r="P495" s="7">
        <f t="shared" si="72"/>
        <v>2</v>
      </c>
      <c r="Q495">
        <f t="shared" si="73"/>
        <v>16</v>
      </c>
      <c r="R495" s="11">
        <v>2</v>
      </c>
    </row>
    <row r="496" spans="1:18" x14ac:dyDescent="0.3">
      <c r="A496">
        <v>29872</v>
      </c>
      <c r="B496">
        <v>0</v>
      </c>
      <c r="C496">
        <v>1999</v>
      </c>
      <c r="D496">
        <f t="shared" si="66"/>
        <v>23</v>
      </c>
      <c r="E496">
        <v>1</v>
      </c>
      <c r="F496">
        <v>4</v>
      </c>
      <c r="G496">
        <v>5</v>
      </c>
      <c r="H496">
        <v>1</v>
      </c>
      <c r="I496" s="77">
        <v>4</v>
      </c>
      <c r="J496">
        <v>4</v>
      </c>
      <c r="K496">
        <f t="shared" si="67"/>
        <v>1</v>
      </c>
      <c r="L496">
        <f t="shared" si="68"/>
        <v>2</v>
      </c>
      <c r="M496">
        <f t="shared" si="69"/>
        <v>1</v>
      </c>
      <c r="N496">
        <f t="shared" si="70"/>
        <v>1</v>
      </c>
      <c r="O496" s="77">
        <f t="shared" si="71"/>
        <v>4</v>
      </c>
      <c r="P496" s="7">
        <f t="shared" si="72"/>
        <v>2</v>
      </c>
      <c r="Q496">
        <f t="shared" si="73"/>
        <v>7</v>
      </c>
      <c r="R496" s="11">
        <v>0</v>
      </c>
    </row>
    <row r="497" spans="1:18" x14ac:dyDescent="0.3">
      <c r="A497">
        <v>29868</v>
      </c>
      <c r="B497">
        <v>0</v>
      </c>
      <c r="C497">
        <v>2002</v>
      </c>
      <c r="D497">
        <f t="shared" si="66"/>
        <v>20</v>
      </c>
      <c r="E497">
        <v>2</v>
      </c>
      <c r="F497">
        <v>3</v>
      </c>
      <c r="G497">
        <v>4</v>
      </c>
      <c r="H497">
        <v>3</v>
      </c>
      <c r="I497" s="77">
        <v>3</v>
      </c>
      <c r="J497">
        <v>3</v>
      </c>
      <c r="K497">
        <f t="shared" si="67"/>
        <v>2</v>
      </c>
      <c r="L497">
        <f t="shared" si="68"/>
        <v>3</v>
      </c>
      <c r="M497">
        <f t="shared" si="69"/>
        <v>2</v>
      </c>
      <c r="N497">
        <f t="shared" si="70"/>
        <v>3</v>
      </c>
      <c r="O497" s="77">
        <f t="shared" si="71"/>
        <v>3</v>
      </c>
      <c r="P497" s="7">
        <f t="shared" si="72"/>
        <v>3</v>
      </c>
      <c r="Q497">
        <f t="shared" si="73"/>
        <v>13</v>
      </c>
      <c r="R497" s="11">
        <v>0</v>
      </c>
    </row>
    <row r="498" spans="1:18" x14ac:dyDescent="0.3">
      <c r="A498">
        <v>29874</v>
      </c>
      <c r="B498">
        <v>0</v>
      </c>
      <c r="C498">
        <v>2001</v>
      </c>
      <c r="D498">
        <f t="shared" si="66"/>
        <v>21</v>
      </c>
      <c r="E498">
        <v>1</v>
      </c>
      <c r="F498">
        <v>4</v>
      </c>
      <c r="G498">
        <v>5</v>
      </c>
      <c r="H498">
        <v>1</v>
      </c>
      <c r="I498" s="77">
        <v>5</v>
      </c>
      <c r="J498">
        <v>5</v>
      </c>
      <c r="K498">
        <f t="shared" si="67"/>
        <v>1</v>
      </c>
      <c r="L498">
        <f t="shared" si="68"/>
        <v>2</v>
      </c>
      <c r="M498">
        <f t="shared" si="69"/>
        <v>1</v>
      </c>
      <c r="N498">
        <f t="shared" si="70"/>
        <v>1</v>
      </c>
      <c r="O498" s="77">
        <f t="shared" si="71"/>
        <v>5</v>
      </c>
      <c r="P498" s="7">
        <f t="shared" si="72"/>
        <v>1</v>
      </c>
      <c r="Q498">
        <f t="shared" si="73"/>
        <v>6</v>
      </c>
      <c r="R498" s="11">
        <v>0</v>
      </c>
    </row>
    <row r="499" spans="1:18" x14ac:dyDescent="0.3">
      <c r="A499">
        <v>29876</v>
      </c>
      <c r="B499">
        <v>0</v>
      </c>
      <c r="C499">
        <v>2003</v>
      </c>
      <c r="D499">
        <f t="shared" si="66"/>
        <v>19</v>
      </c>
      <c r="E499">
        <v>2</v>
      </c>
      <c r="F499">
        <v>4</v>
      </c>
      <c r="G499">
        <v>5</v>
      </c>
      <c r="H499">
        <v>1</v>
      </c>
      <c r="I499" s="77">
        <v>3</v>
      </c>
      <c r="J499">
        <v>5</v>
      </c>
      <c r="K499">
        <f t="shared" si="67"/>
        <v>2</v>
      </c>
      <c r="L499">
        <f t="shared" si="68"/>
        <v>2</v>
      </c>
      <c r="M499">
        <f t="shared" si="69"/>
        <v>1</v>
      </c>
      <c r="N499">
        <f t="shared" si="70"/>
        <v>1</v>
      </c>
      <c r="O499" s="77">
        <f t="shared" si="71"/>
        <v>3</v>
      </c>
      <c r="P499" s="7">
        <f t="shared" si="72"/>
        <v>1</v>
      </c>
      <c r="Q499">
        <f t="shared" si="73"/>
        <v>7</v>
      </c>
      <c r="R499" s="11">
        <v>0</v>
      </c>
    </row>
    <row r="500" spans="1:18" x14ac:dyDescent="0.3">
      <c r="A500">
        <v>29886</v>
      </c>
      <c r="B500">
        <v>0</v>
      </c>
      <c r="C500">
        <v>2002</v>
      </c>
      <c r="D500">
        <f t="shared" si="66"/>
        <v>20</v>
      </c>
      <c r="E500">
        <v>3</v>
      </c>
      <c r="F500">
        <v>4</v>
      </c>
      <c r="G500">
        <v>2</v>
      </c>
      <c r="H500">
        <v>2</v>
      </c>
      <c r="I500" s="77">
        <v>4</v>
      </c>
      <c r="J500">
        <v>2</v>
      </c>
      <c r="K500">
        <f t="shared" si="67"/>
        <v>3</v>
      </c>
      <c r="L500">
        <f t="shared" si="68"/>
        <v>2</v>
      </c>
      <c r="M500">
        <f t="shared" si="69"/>
        <v>4</v>
      </c>
      <c r="N500">
        <f t="shared" si="70"/>
        <v>2</v>
      </c>
      <c r="O500" s="77">
        <f t="shared" si="71"/>
        <v>4</v>
      </c>
      <c r="P500" s="7">
        <f t="shared" si="72"/>
        <v>4</v>
      </c>
      <c r="Q500">
        <f t="shared" si="73"/>
        <v>15</v>
      </c>
      <c r="R500" s="11">
        <v>2</v>
      </c>
    </row>
    <row r="501" spans="1:18" x14ac:dyDescent="0.3">
      <c r="A501">
        <v>29893</v>
      </c>
      <c r="B501">
        <v>0</v>
      </c>
      <c r="C501">
        <v>1999</v>
      </c>
      <c r="D501">
        <f t="shared" si="66"/>
        <v>23</v>
      </c>
      <c r="E501">
        <v>2</v>
      </c>
      <c r="F501">
        <v>2</v>
      </c>
      <c r="G501">
        <v>5</v>
      </c>
      <c r="H501">
        <v>1</v>
      </c>
      <c r="I501" s="77">
        <v>4</v>
      </c>
      <c r="J501">
        <v>4</v>
      </c>
      <c r="K501">
        <f t="shared" si="67"/>
        <v>2</v>
      </c>
      <c r="L501">
        <f t="shared" si="68"/>
        <v>4</v>
      </c>
      <c r="M501">
        <f t="shared" si="69"/>
        <v>1</v>
      </c>
      <c r="N501">
        <f t="shared" si="70"/>
        <v>1</v>
      </c>
      <c r="O501" s="77">
        <f t="shared" si="71"/>
        <v>4</v>
      </c>
      <c r="P501" s="7">
        <f t="shared" si="72"/>
        <v>2</v>
      </c>
      <c r="Q501">
        <f t="shared" si="73"/>
        <v>10</v>
      </c>
      <c r="R501" s="11">
        <v>0</v>
      </c>
    </row>
    <row r="502" spans="1:18" x14ac:dyDescent="0.3">
      <c r="A502">
        <v>29895</v>
      </c>
      <c r="B502">
        <v>1</v>
      </c>
      <c r="C502">
        <v>1997</v>
      </c>
      <c r="D502">
        <f t="shared" si="66"/>
        <v>25</v>
      </c>
      <c r="E502">
        <v>1</v>
      </c>
      <c r="F502">
        <v>2</v>
      </c>
      <c r="G502">
        <v>4</v>
      </c>
      <c r="H502">
        <v>1</v>
      </c>
      <c r="I502" s="77">
        <v>5</v>
      </c>
      <c r="J502">
        <v>2</v>
      </c>
      <c r="K502">
        <f t="shared" si="67"/>
        <v>1</v>
      </c>
      <c r="L502">
        <f t="shared" si="68"/>
        <v>4</v>
      </c>
      <c r="M502">
        <f t="shared" si="69"/>
        <v>2</v>
      </c>
      <c r="N502">
        <f t="shared" si="70"/>
        <v>1</v>
      </c>
      <c r="O502" s="77">
        <f t="shared" si="71"/>
        <v>5</v>
      </c>
      <c r="P502" s="7">
        <f t="shared" si="72"/>
        <v>4</v>
      </c>
      <c r="Q502">
        <f t="shared" si="73"/>
        <v>12</v>
      </c>
      <c r="R502" s="11">
        <v>0</v>
      </c>
    </row>
    <row r="503" spans="1:18" x14ac:dyDescent="0.3">
      <c r="A503">
        <v>29909</v>
      </c>
      <c r="B503">
        <v>0</v>
      </c>
      <c r="C503">
        <v>2000</v>
      </c>
      <c r="D503">
        <f t="shared" si="66"/>
        <v>22</v>
      </c>
      <c r="E503">
        <v>2</v>
      </c>
      <c r="F503">
        <v>1</v>
      </c>
      <c r="G503">
        <v>2</v>
      </c>
      <c r="H503">
        <v>1</v>
      </c>
      <c r="I503" s="77">
        <v>4</v>
      </c>
      <c r="J503">
        <v>2</v>
      </c>
      <c r="K503">
        <f t="shared" si="67"/>
        <v>2</v>
      </c>
      <c r="L503">
        <f t="shared" si="68"/>
        <v>5</v>
      </c>
      <c r="M503">
        <f t="shared" si="69"/>
        <v>4</v>
      </c>
      <c r="N503">
        <f t="shared" si="70"/>
        <v>1</v>
      </c>
      <c r="O503" s="77">
        <f t="shared" si="71"/>
        <v>4</v>
      </c>
      <c r="P503" s="7">
        <f t="shared" si="72"/>
        <v>4</v>
      </c>
      <c r="Q503">
        <f t="shared" si="73"/>
        <v>16</v>
      </c>
      <c r="R503" s="11">
        <v>30</v>
      </c>
    </row>
    <row r="504" spans="1:18" x14ac:dyDescent="0.3">
      <c r="A504">
        <v>29918</v>
      </c>
      <c r="B504">
        <v>0</v>
      </c>
      <c r="C504">
        <v>2003</v>
      </c>
      <c r="D504">
        <f t="shared" si="66"/>
        <v>19</v>
      </c>
      <c r="E504">
        <v>2</v>
      </c>
      <c r="F504">
        <v>2</v>
      </c>
      <c r="G504">
        <v>5</v>
      </c>
      <c r="H504">
        <v>1</v>
      </c>
      <c r="I504" s="77">
        <v>2</v>
      </c>
      <c r="J504">
        <v>2</v>
      </c>
      <c r="K504">
        <f t="shared" si="67"/>
        <v>2</v>
      </c>
      <c r="L504">
        <f t="shared" si="68"/>
        <v>4</v>
      </c>
      <c r="M504">
        <f t="shared" si="69"/>
        <v>1</v>
      </c>
      <c r="N504">
        <f t="shared" si="70"/>
        <v>1</v>
      </c>
      <c r="O504" s="77">
        <f t="shared" si="71"/>
        <v>2</v>
      </c>
      <c r="P504" s="7">
        <f t="shared" si="72"/>
        <v>4</v>
      </c>
      <c r="Q504">
        <f t="shared" si="73"/>
        <v>12</v>
      </c>
      <c r="R504" s="11">
        <v>1</v>
      </c>
    </row>
    <row r="505" spans="1:18" x14ac:dyDescent="0.3">
      <c r="A505">
        <v>29921</v>
      </c>
      <c r="B505">
        <v>1</v>
      </c>
      <c r="C505">
        <v>1997</v>
      </c>
      <c r="D505">
        <f t="shared" si="66"/>
        <v>25</v>
      </c>
      <c r="E505">
        <v>1</v>
      </c>
      <c r="F505">
        <v>2</v>
      </c>
      <c r="G505">
        <v>4</v>
      </c>
      <c r="H505">
        <v>1</v>
      </c>
      <c r="I505" s="77">
        <v>2</v>
      </c>
      <c r="J505">
        <v>4</v>
      </c>
      <c r="K505">
        <f t="shared" si="67"/>
        <v>1</v>
      </c>
      <c r="L505">
        <f t="shared" si="68"/>
        <v>4</v>
      </c>
      <c r="M505">
        <f t="shared" si="69"/>
        <v>2</v>
      </c>
      <c r="N505">
        <f t="shared" si="70"/>
        <v>1</v>
      </c>
      <c r="O505" s="77">
        <f t="shared" si="71"/>
        <v>2</v>
      </c>
      <c r="P505" s="7">
        <f t="shared" si="72"/>
        <v>2</v>
      </c>
      <c r="Q505">
        <f t="shared" si="73"/>
        <v>10</v>
      </c>
      <c r="R505" s="11">
        <v>0</v>
      </c>
    </row>
    <row r="506" spans="1:18" x14ac:dyDescent="0.3">
      <c r="A506">
        <v>29929</v>
      </c>
      <c r="B506">
        <v>0</v>
      </c>
      <c r="C506">
        <v>2002</v>
      </c>
      <c r="D506">
        <f t="shared" si="66"/>
        <v>20</v>
      </c>
      <c r="E506">
        <v>4</v>
      </c>
      <c r="F506">
        <v>5</v>
      </c>
      <c r="G506">
        <v>2</v>
      </c>
      <c r="H506">
        <v>2</v>
      </c>
      <c r="I506" s="77">
        <v>5</v>
      </c>
      <c r="J506">
        <v>3</v>
      </c>
      <c r="K506">
        <f t="shared" si="67"/>
        <v>4</v>
      </c>
      <c r="L506">
        <f t="shared" si="68"/>
        <v>1</v>
      </c>
      <c r="M506">
        <f t="shared" si="69"/>
        <v>4</v>
      </c>
      <c r="N506">
        <f t="shared" si="70"/>
        <v>2</v>
      </c>
      <c r="O506" s="77">
        <f t="shared" si="71"/>
        <v>5</v>
      </c>
      <c r="P506" s="7">
        <f t="shared" si="72"/>
        <v>3</v>
      </c>
      <c r="Q506">
        <f t="shared" si="73"/>
        <v>14</v>
      </c>
      <c r="R506" s="70" t="s">
        <v>16</v>
      </c>
    </row>
    <row r="507" spans="1:18" x14ac:dyDescent="0.3">
      <c r="A507">
        <v>29936</v>
      </c>
      <c r="B507">
        <v>0</v>
      </c>
      <c r="C507">
        <v>2003</v>
      </c>
      <c r="D507">
        <f t="shared" si="66"/>
        <v>19</v>
      </c>
      <c r="E507">
        <v>2</v>
      </c>
      <c r="F507">
        <v>1</v>
      </c>
      <c r="G507">
        <v>3</v>
      </c>
      <c r="H507">
        <v>2</v>
      </c>
      <c r="I507" s="77">
        <v>4</v>
      </c>
      <c r="J507">
        <v>3</v>
      </c>
      <c r="K507">
        <f t="shared" si="67"/>
        <v>2</v>
      </c>
      <c r="L507">
        <f t="shared" si="68"/>
        <v>5</v>
      </c>
      <c r="M507">
        <f t="shared" si="69"/>
        <v>3</v>
      </c>
      <c r="N507">
        <f t="shared" si="70"/>
        <v>2</v>
      </c>
      <c r="O507" s="77">
        <f t="shared" si="71"/>
        <v>4</v>
      </c>
      <c r="P507" s="7">
        <f t="shared" si="72"/>
        <v>3</v>
      </c>
      <c r="Q507">
        <f t="shared" si="73"/>
        <v>15</v>
      </c>
      <c r="R507" s="11">
        <v>0</v>
      </c>
    </row>
    <row r="508" spans="1:18" x14ac:dyDescent="0.3">
      <c r="A508">
        <v>29938</v>
      </c>
      <c r="B508">
        <v>0</v>
      </c>
      <c r="C508">
        <v>2003</v>
      </c>
      <c r="D508">
        <f t="shared" si="66"/>
        <v>19</v>
      </c>
      <c r="E508">
        <v>4</v>
      </c>
      <c r="F508">
        <v>3</v>
      </c>
      <c r="G508">
        <v>3</v>
      </c>
      <c r="H508">
        <v>2</v>
      </c>
      <c r="I508" s="77">
        <v>3</v>
      </c>
      <c r="J508">
        <v>5</v>
      </c>
      <c r="K508">
        <f t="shared" si="67"/>
        <v>4</v>
      </c>
      <c r="L508">
        <f t="shared" si="68"/>
        <v>3</v>
      </c>
      <c r="M508">
        <f t="shared" si="69"/>
        <v>3</v>
      </c>
      <c r="N508">
        <f t="shared" si="70"/>
        <v>2</v>
      </c>
      <c r="O508" s="77">
        <f t="shared" si="71"/>
        <v>3</v>
      </c>
      <c r="P508" s="7">
        <f t="shared" si="72"/>
        <v>1</v>
      </c>
      <c r="Q508">
        <f t="shared" si="73"/>
        <v>13</v>
      </c>
      <c r="R508" s="11">
        <v>1</v>
      </c>
    </row>
    <row r="509" spans="1:18" x14ac:dyDescent="0.3">
      <c r="A509">
        <v>29937</v>
      </c>
      <c r="B509">
        <v>0</v>
      </c>
      <c r="C509">
        <v>2001</v>
      </c>
      <c r="D509">
        <f t="shared" si="66"/>
        <v>21</v>
      </c>
      <c r="E509">
        <v>2</v>
      </c>
      <c r="F509">
        <v>2</v>
      </c>
      <c r="G509">
        <v>2</v>
      </c>
      <c r="H509">
        <v>2</v>
      </c>
      <c r="I509" s="77">
        <v>4</v>
      </c>
      <c r="J509">
        <v>3</v>
      </c>
      <c r="K509">
        <f t="shared" si="67"/>
        <v>2</v>
      </c>
      <c r="L509">
        <f t="shared" si="68"/>
        <v>4</v>
      </c>
      <c r="M509">
        <f t="shared" si="69"/>
        <v>4</v>
      </c>
      <c r="N509">
        <f t="shared" si="70"/>
        <v>2</v>
      </c>
      <c r="O509" s="77">
        <f t="shared" si="71"/>
        <v>4</v>
      </c>
      <c r="P509" s="7">
        <f t="shared" si="72"/>
        <v>3</v>
      </c>
      <c r="Q509">
        <f t="shared" si="73"/>
        <v>15</v>
      </c>
      <c r="R509" s="11">
        <v>2</v>
      </c>
    </row>
    <row r="510" spans="1:18" x14ac:dyDescent="0.3">
      <c r="A510">
        <v>29951</v>
      </c>
      <c r="B510">
        <v>0</v>
      </c>
      <c r="C510">
        <v>1963</v>
      </c>
      <c r="D510">
        <f t="shared" si="66"/>
        <v>59</v>
      </c>
      <c r="E510">
        <v>3</v>
      </c>
      <c r="F510">
        <v>4</v>
      </c>
      <c r="G510">
        <v>3</v>
      </c>
      <c r="H510">
        <v>3</v>
      </c>
      <c r="I510" s="77">
        <v>5</v>
      </c>
      <c r="J510">
        <v>3</v>
      </c>
      <c r="K510">
        <f t="shared" si="67"/>
        <v>3</v>
      </c>
      <c r="L510">
        <f t="shared" si="68"/>
        <v>2</v>
      </c>
      <c r="M510">
        <f t="shared" si="69"/>
        <v>3</v>
      </c>
      <c r="N510">
        <f t="shared" si="70"/>
        <v>3</v>
      </c>
      <c r="O510" s="77">
        <f t="shared" si="71"/>
        <v>5</v>
      </c>
      <c r="P510" s="7">
        <f t="shared" si="72"/>
        <v>3</v>
      </c>
      <c r="Q510">
        <f t="shared" si="73"/>
        <v>14</v>
      </c>
      <c r="R510" s="11">
        <v>0</v>
      </c>
    </row>
    <row r="511" spans="1:18" x14ac:dyDescent="0.3">
      <c r="A511">
        <v>29952</v>
      </c>
      <c r="B511">
        <v>0</v>
      </c>
      <c r="C511">
        <v>1963</v>
      </c>
      <c r="D511">
        <f t="shared" si="66"/>
        <v>59</v>
      </c>
      <c r="E511">
        <v>1</v>
      </c>
      <c r="F511">
        <v>4</v>
      </c>
      <c r="G511">
        <v>4</v>
      </c>
      <c r="H511">
        <v>2</v>
      </c>
      <c r="I511" s="77">
        <v>5</v>
      </c>
      <c r="J511">
        <v>3</v>
      </c>
      <c r="K511">
        <f t="shared" si="67"/>
        <v>1</v>
      </c>
      <c r="L511">
        <f t="shared" si="68"/>
        <v>2</v>
      </c>
      <c r="M511">
        <f t="shared" si="69"/>
        <v>2</v>
      </c>
      <c r="N511">
        <f t="shared" si="70"/>
        <v>2</v>
      </c>
      <c r="O511" s="77">
        <f t="shared" si="71"/>
        <v>5</v>
      </c>
      <c r="P511" s="7">
        <f t="shared" si="72"/>
        <v>3</v>
      </c>
      <c r="Q511">
        <f t="shared" si="73"/>
        <v>10</v>
      </c>
      <c r="R511" s="11">
        <v>0</v>
      </c>
    </row>
    <row r="512" spans="1:18" x14ac:dyDescent="0.3">
      <c r="A512">
        <v>29968</v>
      </c>
      <c r="B512">
        <v>0</v>
      </c>
      <c r="C512">
        <v>2003</v>
      </c>
      <c r="D512">
        <f t="shared" si="66"/>
        <v>19</v>
      </c>
      <c r="E512">
        <v>1</v>
      </c>
      <c r="F512">
        <v>3</v>
      </c>
      <c r="G512">
        <v>4</v>
      </c>
      <c r="H512">
        <v>1</v>
      </c>
      <c r="I512" s="77">
        <v>4</v>
      </c>
      <c r="J512">
        <v>4</v>
      </c>
      <c r="K512">
        <f t="shared" si="67"/>
        <v>1</v>
      </c>
      <c r="L512">
        <f t="shared" si="68"/>
        <v>3</v>
      </c>
      <c r="M512">
        <f t="shared" si="69"/>
        <v>2</v>
      </c>
      <c r="N512">
        <f t="shared" si="70"/>
        <v>1</v>
      </c>
      <c r="O512" s="77">
        <f t="shared" si="71"/>
        <v>4</v>
      </c>
      <c r="P512" s="7">
        <f t="shared" si="72"/>
        <v>2</v>
      </c>
      <c r="Q512">
        <f t="shared" si="73"/>
        <v>9</v>
      </c>
      <c r="R512" s="11">
        <v>0</v>
      </c>
    </row>
    <row r="513" spans="1:18" x14ac:dyDescent="0.3">
      <c r="A513">
        <v>28727</v>
      </c>
      <c r="B513">
        <v>0</v>
      </c>
      <c r="C513">
        <v>2005</v>
      </c>
      <c r="D513">
        <f t="shared" si="66"/>
        <v>17</v>
      </c>
      <c r="E513">
        <v>1</v>
      </c>
      <c r="F513">
        <v>3</v>
      </c>
      <c r="G513">
        <v>5</v>
      </c>
      <c r="H513">
        <v>2</v>
      </c>
      <c r="I513" s="77">
        <v>4</v>
      </c>
      <c r="J513">
        <v>5</v>
      </c>
      <c r="K513">
        <f t="shared" si="67"/>
        <v>1</v>
      </c>
      <c r="L513">
        <f t="shared" si="68"/>
        <v>3</v>
      </c>
      <c r="M513">
        <f t="shared" si="69"/>
        <v>1</v>
      </c>
      <c r="N513">
        <f t="shared" si="70"/>
        <v>2</v>
      </c>
      <c r="O513" s="77">
        <f t="shared" si="71"/>
        <v>4</v>
      </c>
      <c r="P513" s="7">
        <f t="shared" si="72"/>
        <v>1</v>
      </c>
      <c r="Q513">
        <f t="shared" si="73"/>
        <v>8</v>
      </c>
      <c r="R513" s="11">
        <v>2</v>
      </c>
    </row>
    <row r="514" spans="1:18" x14ac:dyDescent="0.3">
      <c r="A514">
        <v>29978</v>
      </c>
      <c r="B514">
        <v>0</v>
      </c>
      <c r="C514">
        <v>2002</v>
      </c>
      <c r="D514">
        <f t="shared" si="66"/>
        <v>20</v>
      </c>
      <c r="E514">
        <v>2</v>
      </c>
      <c r="F514">
        <v>4</v>
      </c>
      <c r="G514">
        <v>3</v>
      </c>
      <c r="H514">
        <v>3</v>
      </c>
      <c r="I514" s="77">
        <v>4</v>
      </c>
      <c r="J514">
        <v>4</v>
      </c>
      <c r="K514">
        <f t="shared" si="67"/>
        <v>2</v>
      </c>
      <c r="L514">
        <f t="shared" si="68"/>
        <v>2</v>
      </c>
      <c r="M514">
        <f t="shared" si="69"/>
        <v>3</v>
      </c>
      <c r="N514">
        <f t="shared" si="70"/>
        <v>3</v>
      </c>
      <c r="O514" s="77">
        <f t="shared" si="71"/>
        <v>4</v>
      </c>
      <c r="P514" s="7">
        <f t="shared" si="72"/>
        <v>2</v>
      </c>
      <c r="Q514">
        <f t="shared" si="73"/>
        <v>12</v>
      </c>
      <c r="R514" s="11">
        <v>2</v>
      </c>
    </row>
    <row r="515" spans="1:18" x14ac:dyDescent="0.3">
      <c r="A515">
        <v>30000</v>
      </c>
      <c r="B515">
        <v>0</v>
      </c>
      <c r="C515">
        <v>1997</v>
      </c>
      <c r="D515">
        <f t="shared" si="66"/>
        <v>25</v>
      </c>
      <c r="E515">
        <v>4</v>
      </c>
      <c r="F515">
        <v>2</v>
      </c>
      <c r="G515">
        <v>4</v>
      </c>
      <c r="H515">
        <v>1</v>
      </c>
      <c r="I515" s="77">
        <v>5</v>
      </c>
      <c r="J515">
        <v>2</v>
      </c>
      <c r="K515">
        <f t="shared" si="67"/>
        <v>4</v>
      </c>
      <c r="L515">
        <f t="shared" si="68"/>
        <v>4</v>
      </c>
      <c r="M515">
        <f t="shared" si="69"/>
        <v>2</v>
      </c>
      <c r="N515">
        <f t="shared" si="70"/>
        <v>1</v>
      </c>
      <c r="O515" s="77">
        <f t="shared" si="71"/>
        <v>5</v>
      </c>
      <c r="P515" s="7">
        <f t="shared" si="72"/>
        <v>4</v>
      </c>
      <c r="Q515">
        <f t="shared" si="73"/>
        <v>15</v>
      </c>
      <c r="R515" s="70" t="s">
        <v>16</v>
      </c>
    </row>
    <row r="516" spans="1:18" x14ac:dyDescent="0.3">
      <c r="A516">
        <v>30001</v>
      </c>
      <c r="B516">
        <v>0</v>
      </c>
      <c r="C516">
        <v>2001</v>
      </c>
      <c r="D516">
        <f t="shared" ref="D516:D551" si="74">2022-C516</f>
        <v>21</v>
      </c>
      <c r="E516">
        <v>5</v>
      </c>
      <c r="F516">
        <v>2</v>
      </c>
      <c r="G516">
        <v>1</v>
      </c>
      <c r="H516">
        <v>3</v>
      </c>
      <c r="I516" s="77">
        <v>5</v>
      </c>
      <c r="J516">
        <v>4</v>
      </c>
      <c r="K516">
        <f t="shared" si="67"/>
        <v>5</v>
      </c>
      <c r="L516">
        <f t="shared" si="68"/>
        <v>4</v>
      </c>
      <c r="M516">
        <f t="shared" si="69"/>
        <v>5</v>
      </c>
      <c r="N516">
        <f t="shared" si="70"/>
        <v>3</v>
      </c>
      <c r="O516" s="77">
        <f t="shared" si="71"/>
        <v>5</v>
      </c>
      <c r="P516" s="7">
        <f t="shared" si="72"/>
        <v>2</v>
      </c>
      <c r="Q516">
        <f t="shared" si="73"/>
        <v>19</v>
      </c>
      <c r="R516" s="70" t="s">
        <v>16</v>
      </c>
    </row>
    <row r="517" spans="1:18" x14ac:dyDescent="0.3">
      <c r="A517">
        <v>30002</v>
      </c>
      <c r="B517">
        <v>1</v>
      </c>
      <c r="C517">
        <v>1998</v>
      </c>
      <c r="D517">
        <f t="shared" si="74"/>
        <v>24</v>
      </c>
      <c r="E517">
        <v>1</v>
      </c>
      <c r="F517">
        <v>4</v>
      </c>
      <c r="G517">
        <v>4</v>
      </c>
      <c r="H517">
        <v>2</v>
      </c>
      <c r="I517" s="77">
        <v>4</v>
      </c>
      <c r="J517">
        <v>3</v>
      </c>
      <c r="K517">
        <f t="shared" ref="K517:K551" si="75">E517</f>
        <v>1</v>
      </c>
      <c r="L517">
        <f t="shared" ref="L517:L551" si="76">6-F517</f>
        <v>2</v>
      </c>
      <c r="M517">
        <f t="shared" ref="M517:M551" si="77">6-G517</f>
        <v>2</v>
      </c>
      <c r="N517">
        <f t="shared" ref="N517:N551" si="78">H517</f>
        <v>2</v>
      </c>
      <c r="O517" s="77">
        <f t="shared" ref="O517:O551" si="79">I517</f>
        <v>4</v>
      </c>
      <c r="P517" s="7">
        <f t="shared" ref="P517:P551" si="80">6-J517</f>
        <v>3</v>
      </c>
      <c r="Q517">
        <f t="shared" ref="Q517:Q551" si="81">SUM(K517,L517,M517,N517,P517)</f>
        <v>10</v>
      </c>
      <c r="R517" s="11">
        <v>0</v>
      </c>
    </row>
    <row r="518" spans="1:18" x14ac:dyDescent="0.3">
      <c r="A518">
        <v>30007</v>
      </c>
      <c r="B518">
        <v>0</v>
      </c>
      <c r="C518">
        <v>2001</v>
      </c>
      <c r="D518">
        <f t="shared" si="74"/>
        <v>21</v>
      </c>
      <c r="E518">
        <v>1</v>
      </c>
      <c r="F518">
        <v>4</v>
      </c>
      <c r="G518">
        <v>5</v>
      </c>
      <c r="H518">
        <v>1</v>
      </c>
      <c r="I518" s="77">
        <v>5</v>
      </c>
      <c r="J518">
        <v>4</v>
      </c>
      <c r="K518">
        <f t="shared" si="75"/>
        <v>1</v>
      </c>
      <c r="L518">
        <f t="shared" si="76"/>
        <v>2</v>
      </c>
      <c r="M518">
        <f t="shared" si="77"/>
        <v>1</v>
      </c>
      <c r="N518">
        <f t="shared" si="78"/>
        <v>1</v>
      </c>
      <c r="O518" s="77">
        <f t="shared" si="79"/>
        <v>5</v>
      </c>
      <c r="P518" s="7">
        <f t="shared" si="80"/>
        <v>2</v>
      </c>
      <c r="Q518">
        <f t="shared" si="81"/>
        <v>7</v>
      </c>
      <c r="R518" s="11">
        <v>0</v>
      </c>
    </row>
    <row r="519" spans="1:18" x14ac:dyDescent="0.3">
      <c r="A519">
        <v>30011</v>
      </c>
      <c r="B519">
        <v>1</v>
      </c>
      <c r="C519">
        <v>2003</v>
      </c>
      <c r="D519">
        <f t="shared" si="74"/>
        <v>19</v>
      </c>
      <c r="E519">
        <v>2</v>
      </c>
      <c r="F519">
        <v>5</v>
      </c>
      <c r="G519">
        <v>5</v>
      </c>
      <c r="H519">
        <v>2</v>
      </c>
      <c r="I519" s="77">
        <v>4</v>
      </c>
      <c r="J519">
        <v>5</v>
      </c>
      <c r="K519">
        <f t="shared" si="75"/>
        <v>2</v>
      </c>
      <c r="L519">
        <f t="shared" si="76"/>
        <v>1</v>
      </c>
      <c r="M519">
        <f t="shared" si="77"/>
        <v>1</v>
      </c>
      <c r="N519">
        <f t="shared" si="78"/>
        <v>2</v>
      </c>
      <c r="O519" s="77">
        <f t="shared" si="79"/>
        <v>4</v>
      </c>
      <c r="P519" s="7">
        <f t="shared" si="80"/>
        <v>1</v>
      </c>
      <c r="Q519">
        <f t="shared" si="81"/>
        <v>7</v>
      </c>
      <c r="R519" s="70" t="s">
        <v>16</v>
      </c>
    </row>
    <row r="520" spans="1:18" x14ac:dyDescent="0.3">
      <c r="A520">
        <v>30009</v>
      </c>
      <c r="B520">
        <v>1</v>
      </c>
      <c r="C520">
        <v>2000</v>
      </c>
      <c r="D520">
        <f t="shared" si="74"/>
        <v>22</v>
      </c>
      <c r="E520">
        <v>2</v>
      </c>
      <c r="F520">
        <v>4</v>
      </c>
      <c r="G520">
        <v>4</v>
      </c>
      <c r="H520">
        <v>1</v>
      </c>
      <c r="I520" s="77">
        <v>1</v>
      </c>
      <c r="J520">
        <v>4</v>
      </c>
      <c r="K520">
        <f t="shared" si="75"/>
        <v>2</v>
      </c>
      <c r="L520">
        <f t="shared" si="76"/>
        <v>2</v>
      </c>
      <c r="M520">
        <f t="shared" si="77"/>
        <v>2</v>
      </c>
      <c r="N520">
        <f t="shared" si="78"/>
        <v>1</v>
      </c>
      <c r="O520" s="77">
        <f t="shared" si="79"/>
        <v>1</v>
      </c>
      <c r="P520" s="7">
        <f t="shared" si="80"/>
        <v>2</v>
      </c>
      <c r="Q520">
        <f t="shared" si="81"/>
        <v>9</v>
      </c>
      <c r="R520" s="70" t="s">
        <v>16</v>
      </c>
    </row>
    <row r="521" spans="1:18" x14ac:dyDescent="0.3">
      <c r="A521">
        <v>30006</v>
      </c>
      <c r="B521">
        <v>0</v>
      </c>
      <c r="C521">
        <v>1999</v>
      </c>
      <c r="D521">
        <f t="shared" si="74"/>
        <v>23</v>
      </c>
      <c r="E521">
        <v>4</v>
      </c>
      <c r="F521">
        <v>3</v>
      </c>
      <c r="G521">
        <v>2</v>
      </c>
      <c r="H521">
        <v>2</v>
      </c>
      <c r="I521" s="77">
        <v>5</v>
      </c>
      <c r="J521">
        <v>4</v>
      </c>
      <c r="K521">
        <f t="shared" si="75"/>
        <v>4</v>
      </c>
      <c r="L521">
        <f t="shared" si="76"/>
        <v>3</v>
      </c>
      <c r="M521">
        <f t="shared" si="77"/>
        <v>4</v>
      </c>
      <c r="N521">
        <f t="shared" si="78"/>
        <v>2</v>
      </c>
      <c r="O521" s="77">
        <f t="shared" si="79"/>
        <v>5</v>
      </c>
      <c r="P521" s="7">
        <f t="shared" si="80"/>
        <v>2</v>
      </c>
      <c r="Q521">
        <f t="shared" si="81"/>
        <v>15</v>
      </c>
      <c r="R521" s="11">
        <v>10</v>
      </c>
    </row>
    <row r="522" spans="1:18" x14ac:dyDescent="0.3">
      <c r="A522">
        <v>30014</v>
      </c>
      <c r="B522">
        <v>0</v>
      </c>
      <c r="C522">
        <v>2000</v>
      </c>
      <c r="D522">
        <f t="shared" si="74"/>
        <v>22</v>
      </c>
      <c r="E522">
        <v>2</v>
      </c>
      <c r="F522">
        <v>5</v>
      </c>
      <c r="G522">
        <v>4</v>
      </c>
      <c r="H522">
        <v>4</v>
      </c>
      <c r="I522" s="77">
        <v>5</v>
      </c>
      <c r="J522">
        <v>3</v>
      </c>
      <c r="K522">
        <f t="shared" si="75"/>
        <v>2</v>
      </c>
      <c r="L522">
        <f t="shared" si="76"/>
        <v>1</v>
      </c>
      <c r="M522">
        <f t="shared" si="77"/>
        <v>2</v>
      </c>
      <c r="N522">
        <f t="shared" si="78"/>
        <v>4</v>
      </c>
      <c r="O522" s="77">
        <f t="shared" si="79"/>
        <v>5</v>
      </c>
      <c r="P522" s="7">
        <f t="shared" si="80"/>
        <v>3</v>
      </c>
      <c r="Q522">
        <f t="shared" si="81"/>
        <v>12</v>
      </c>
      <c r="R522" s="11">
        <v>1</v>
      </c>
    </row>
    <row r="523" spans="1:18" x14ac:dyDescent="0.3">
      <c r="A523">
        <v>30016</v>
      </c>
      <c r="B523">
        <v>0</v>
      </c>
      <c r="C523">
        <v>2001</v>
      </c>
      <c r="D523">
        <f t="shared" si="74"/>
        <v>21</v>
      </c>
      <c r="E523">
        <v>1</v>
      </c>
      <c r="F523">
        <v>5</v>
      </c>
      <c r="G523">
        <v>5</v>
      </c>
      <c r="H523">
        <v>1</v>
      </c>
      <c r="I523" s="77">
        <v>2</v>
      </c>
      <c r="J523">
        <v>4</v>
      </c>
      <c r="K523">
        <f t="shared" si="75"/>
        <v>1</v>
      </c>
      <c r="L523">
        <f t="shared" si="76"/>
        <v>1</v>
      </c>
      <c r="M523">
        <f t="shared" si="77"/>
        <v>1</v>
      </c>
      <c r="N523">
        <f t="shared" si="78"/>
        <v>1</v>
      </c>
      <c r="O523" s="77">
        <f t="shared" si="79"/>
        <v>2</v>
      </c>
      <c r="P523" s="7">
        <f t="shared" si="80"/>
        <v>2</v>
      </c>
      <c r="Q523">
        <f t="shared" si="81"/>
        <v>6</v>
      </c>
      <c r="R523" s="11">
        <v>0</v>
      </c>
    </row>
    <row r="524" spans="1:18" x14ac:dyDescent="0.3">
      <c r="A524">
        <v>30019</v>
      </c>
      <c r="B524">
        <v>0</v>
      </c>
      <c r="C524">
        <v>2001</v>
      </c>
      <c r="D524">
        <f t="shared" si="74"/>
        <v>21</v>
      </c>
      <c r="E524">
        <v>1</v>
      </c>
      <c r="F524">
        <v>1</v>
      </c>
      <c r="G524">
        <v>5</v>
      </c>
      <c r="H524">
        <v>1</v>
      </c>
      <c r="I524" s="77">
        <v>4</v>
      </c>
      <c r="J524">
        <v>5</v>
      </c>
      <c r="K524">
        <f t="shared" si="75"/>
        <v>1</v>
      </c>
      <c r="L524">
        <f t="shared" si="76"/>
        <v>5</v>
      </c>
      <c r="M524">
        <f t="shared" si="77"/>
        <v>1</v>
      </c>
      <c r="N524">
        <f t="shared" si="78"/>
        <v>1</v>
      </c>
      <c r="O524" s="77">
        <f t="shared" si="79"/>
        <v>4</v>
      </c>
      <c r="P524" s="7">
        <f t="shared" si="80"/>
        <v>1</v>
      </c>
      <c r="Q524">
        <f t="shared" si="81"/>
        <v>9</v>
      </c>
      <c r="R524" s="11">
        <v>1</v>
      </c>
    </row>
    <row r="525" spans="1:18" x14ac:dyDescent="0.3">
      <c r="A525">
        <v>30022</v>
      </c>
      <c r="B525">
        <v>0</v>
      </c>
      <c r="C525">
        <v>1996</v>
      </c>
      <c r="D525">
        <f t="shared" si="74"/>
        <v>26</v>
      </c>
      <c r="E525">
        <v>1</v>
      </c>
      <c r="F525">
        <v>2</v>
      </c>
      <c r="G525">
        <v>5</v>
      </c>
      <c r="H525">
        <v>1</v>
      </c>
      <c r="I525" s="77">
        <v>5</v>
      </c>
      <c r="J525">
        <v>5</v>
      </c>
      <c r="K525">
        <f t="shared" si="75"/>
        <v>1</v>
      </c>
      <c r="L525">
        <f t="shared" si="76"/>
        <v>4</v>
      </c>
      <c r="M525">
        <f t="shared" si="77"/>
        <v>1</v>
      </c>
      <c r="N525">
        <f t="shared" si="78"/>
        <v>1</v>
      </c>
      <c r="O525" s="77">
        <f t="shared" si="79"/>
        <v>5</v>
      </c>
      <c r="P525" s="7">
        <f t="shared" si="80"/>
        <v>1</v>
      </c>
      <c r="Q525">
        <f t="shared" si="81"/>
        <v>8</v>
      </c>
      <c r="R525" s="11">
        <v>0</v>
      </c>
    </row>
    <row r="526" spans="1:18" x14ac:dyDescent="0.3">
      <c r="A526">
        <v>30034</v>
      </c>
      <c r="B526">
        <v>0</v>
      </c>
      <c r="C526">
        <v>2002</v>
      </c>
      <c r="D526">
        <f t="shared" si="74"/>
        <v>20</v>
      </c>
      <c r="E526">
        <v>3</v>
      </c>
      <c r="F526">
        <v>4</v>
      </c>
      <c r="G526">
        <v>3</v>
      </c>
      <c r="H526">
        <v>2</v>
      </c>
      <c r="I526" s="77">
        <v>4</v>
      </c>
      <c r="J526">
        <v>5</v>
      </c>
      <c r="K526">
        <f t="shared" si="75"/>
        <v>3</v>
      </c>
      <c r="L526">
        <f t="shared" si="76"/>
        <v>2</v>
      </c>
      <c r="M526">
        <f t="shared" si="77"/>
        <v>3</v>
      </c>
      <c r="N526">
        <f t="shared" si="78"/>
        <v>2</v>
      </c>
      <c r="O526" s="77">
        <f t="shared" si="79"/>
        <v>4</v>
      </c>
      <c r="P526" s="7">
        <f t="shared" si="80"/>
        <v>1</v>
      </c>
      <c r="Q526">
        <f t="shared" si="81"/>
        <v>11</v>
      </c>
      <c r="R526" s="11">
        <v>0</v>
      </c>
    </row>
    <row r="527" spans="1:18" x14ac:dyDescent="0.3">
      <c r="A527">
        <v>30035</v>
      </c>
      <c r="B527">
        <v>0</v>
      </c>
      <c r="C527">
        <v>1998</v>
      </c>
      <c r="D527">
        <f t="shared" si="74"/>
        <v>24</v>
      </c>
      <c r="E527">
        <v>1</v>
      </c>
      <c r="F527">
        <v>3</v>
      </c>
      <c r="G527">
        <v>4</v>
      </c>
      <c r="H527">
        <v>3</v>
      </c>
      <c r="I527" s="77">
        <v>4</v>
      </c>
      <c r="J527">
        <v>3</v>
      </c>
      <c r="K527">
        <f t="shared" si="75"/>
        <v>1</v>
      </c>
      <c r="L527">
        <f t="shared" si="76"/>
        <v>3</v>
      </c>
      <c r="M527">
        <f t="shared" si="77"/>
        <v>2</v>
      </c>
      <c r="N527">
        <f t="shared" si="78"/>
        <v>3</v>
      </c>
      <c r="O527" s="77">
        <f t="shared" si="79"/>
        <v>4</v>
      </c>
      <c r="P527" s="7">
        <f t="shared" si="80"/>
        <v>3</v>
      </c>
      <c r="Q527">
        <f t="shared" si="81"/>
        <v>12</v>
      </c>
      <c r="R527" s="11">
        <v>0</v>
      </c>
    </row>
    <row r="528" spans="1:18" x14ac:dyDescent="0.3">
      <c r="A528">
        <v>30036</v>
      </c>
      <c r="B528">
        <v>0</v>
      </c>
      <c r="C528">
        <v>2003</v>
      </c>
      <c r="D528">
        <f t="shared" si="74"/>
        <v>19</v>
      </c>
      <c r="E528">
        <v>4</v>
      </c>
      <c r="F528">
        <v>4</v>
      </c>
      <c r="G528">
        <v>4</v>
      </c>
      <c r="H528">
        <v>2</v>
      </c>
      <c r="I528" s="77">
        <v>4</v>
      </c>
      <c r="J528">
        <v>4</v>
      </c>
      <c r="K528">
        <f t="shared" si="75"/>
        <v>4</v>
      </c>
      <c r="L528">
        <f t="shared" si="76"/>
        <v>2</v>
      </c>
      <c r="M528">
        <f t="shared" si="77"/>
        <v>2</v>
      </c>
      <c r="N528">
        <f t="shared" si="78"/>
        <v>2</v>
      </c>
      <c r="O528" s="77">
        <f t="shared" si="79"/>
        <v>4</v>
      </c>
      <c r="P528" s="7">
        <f t="shared" si="80"/>
        <v>2</v>
      </c>
      <c r="Q528">
        <f t="shared" si="81"/>
        <v>12</v>
      </c>
      <c r="R528" s="11">
        <v>5</v>
      </c>
    </row>
    <row r="529" spans="1:18" x14ac:dyDescent="0.3">
      <c r="A529">
        <v>30043</v>
      </c>
      <c r="B529">
        <v>0</v>
      </c>
      <c r="C529">
        <v>2003</v>
      </c>
      <c r="D529">
        <f t="shared" si="74"/>
        <v>19</v>
      </c>
      <c r="E529">
        <v>1</v>
      </c>
      <c r="F529">
        <v>5</v>
      </c>
      <c r="G529">
        <v>2</v>
      </c>
      <c r="H529">
        <v>1</v>
      </c>
      <c r="I529" s="77">
        <v>5</v>
      </c>
      <c r="J529">
        <v>5</v>
      </c>
      <c r="K529">
        <f t="shared" si="75"/>
        <v>1</v>
      </c>
      <c r="L529">
        <f t="shared" si="76"/>
        <v>1</v>
      </c>
      <c r="M529">
        <f t="shared" si="77"/>
        <v>4</v>
      </c>
      <c r="N529">
        <f t="shared" si="78"/>
        <v>1</v>
      </c>
      <c r="O529" s="77">
        <f t="shared" si="79"/>
        <v>5</v>
      </c>
      <c r="P529" s="7">
        <f t="shared" si="80"/>
        <v>1</v>
      </c>
      <c r="Q529">
        <f t="shared" si="81"/>
        <v>8</v>
      </c>
      <c r="R529" s="11">
        <v>0</v>
      </c>
    </row>
    <row r="530" spans="1:18" x14ac:dyDescent="0.3">
      <c r="A530">
        <v>30045</v>
      </c>
      <c r="B530">
        <v>0</v>
      </c>
      <c r="C530">
        <v>2001</v>
      </c>
      <c r="D530">
        <f t="shared" si="74"/>
        <v>21</v>
      </c>
      <c r="E530">
        <v>1</v>
      </c>
      <c r="F530">
        <v>4</v>
      </c>
      <c r="G530">
        <v>5</v>
      </c>
      <c r="H530">
        <v>2</v>
      </c>
      <c r="I530" s="77">
        <v>4</v>
      </c>
      <c r="J530">
        <v>4</v>
      </c>
      <c r="K530">
        <f t="shared" si="75"/>
        <v>1</v>
      </c>
      <c r="L530">
        <f t="shared" si="76"/>
        <v>2</v>
      </c>
      <c r="M530">
        <f t="shared" si="77"/>
        <v>1</v>
      </c>
      <c r="N530">
        <f t="shared" si="78"/>
        <v>2</v>
      </c>
      <c r="O530" s="77">
        <f t="shared" si="79"/>
        <v>4</v>
      </c>
      <c r="P530" s="7">
        <f t="shared" si="80"/>
        <v>2</v>
      </c>
      <c r="Q530">
        <f t="shared" si="81"/>
        <v>8</v>
      </c>
      <c r="R530" s="11">
        <v>0</v>
      </c>
    </row>
    <row r="531" spans="1:18" x14ac:dyDescent="0.3">
      <c r="A531">
        <v>30048</v>
      </c>
      <c r="B531">
        <v>0</v>
      </c>
      <c r="C531">
        <v>2003</v>
      </c>
      <c r="D531">
        <f t="shared" si="74"/>
        <v>19</v>
      </c>
      <c r="E531">
        <v>1</v>
      </c>
      <c r="F531">
        <v>4</v>
      </c>
      <c r="G531">
        <v>4</v>
      </c>
      <c r="H531">
        <v>1</v>
      </c>
      <c r="I531" s="77">
        <v>3</v>
      </c>
      <c r="J531">
        <v>1</v>
      </c>
      <c r="K531">
        <f t="shared" si="75"/>
        <v>1</v>
      </c>
      <c r="L531">
        <f t="shared" si="76"/>
        <v>2</v>
      </c>
      <c r="M531">
        <f t="shared" si="77"/>
        <v>2</v>
      </c>
      <c r="N531">
        <f t="shared" si="78"/>
        <v>1</v>
      </c>
      <c r="O531" s="77">
        <f t="shared" si="79"/>
        <v>3</v>
      </c>
      <c r="P531" s="7">
        <f t="shared" si="80"/>
        <v>5</v>
      </c>
      <c r="Q531">
        <f t="shared" si="81"/>
        <v>11</v>
      </c>
      <c r="R531" s="11">
        <v>0</v>
      </c>
    </row>
    <row r="532" spans="1:18" x14ac:dyDescent="0.3">
      <c r="A532">
        <v>30053</v>
      </c>
      <c r="B532">
        <v>0</v>
      </c>
      <c r="C532">
        <v>2003</v>
      </c>
      <c r="D532">
        <f t="shared" si="74"/>
        <v>19</v>
      </c>
      <c r="E532">
        <v>1</v>
      </c>
      <c r="F532">
        <v>4</v>
      </c>
      <c r="G532">
        <v>5</v>
      </c>
      <c r="H532">
        <v>1</v>
      </c>
      <c r="I532" s="77">
        <v>4</v>
      </c>
      <c r="J532">
        <v>5</v>
      </c>
      <c r="K532">
        <f t="shared" si="75"/>
        <v>1</v>
      </c>
      <c r="L532">
        <f t="shared" si="76"/>
        <v>2</v>
      </c>
      <c r="M532">
        <f t="shared" si="77"/>
        <v>1</v>
      </c>
      <c r="N532">
        <f t="shared" si="78"/>
        <v>1</v>
      </c>
      <c r="O532" s="77">
        <f t="shared" si="79"/>
        <v>4</v>
      </c>
      <c r="P532" s="7">
        <f t="shared" si="80"/>
        <v>1</v>
      </c>
      <c r="Q532">
        <f t="shared" si="81"/>
        <v>6</v>
      </c>
      <c r="R532" s="11">
        <v>0</v>
      </c>
    </row>
    <row r="533" spans="1:18" x14ac:dyDescent="0.3">
      <c r="A533">
        <v>30052</v>
      </c>
      <c r="B533">
        <v>0</v>
      </c>
      <c r="C533">
        <v>2000</v>
      </c>
      <c r="D533">
        <f t="shared" si="74"/>
        <v>22</v>
      </c>
      <c r="E533">
        <v>1</v>
      </c>
      <c r="F533">
        <v>3</v>
      </c>
      <c r="G533">
        <v>5</v>
      </c>
      <c r="H533">
        <v>1</v>
      </c>
      <c r="I533" s="77">
        <v>4</v>
      </c>
      <c r="J533">
        <v>5</v>
      </c>
      <c r="K533">
        <f t="shared" si="75"/>
        <v>1</v>
      </c>
      <c r="L533">
        <f t="shared" si="76"/>
        <v>3</v>
      </c>
      <c r="M533">
        <f t="shared" si="77"/>
        <v>1</v>
      </c>
      <c r="N533">
        <f t="shared" si="78"/>
        <v>1</v>
      </c>
      <c r="O533" s="77">
        <f t="shared" si="79"/>
        <v>4</v>
      </c>
      <c r="P533" s="7">
        <f t="shared" si="80"/>
        <v>1</v>
      </c>
      <c r="Q533">
        <f t="shared" si="81"/>
        <v>7</v>
      </c>
      <c r="R533" s="11">
        <v>0</v>
      </c>
    </row>
    <row r="534" spans="1:18" x14ac:dyDescent="0.3">
      <c r="A534">
        <v>29933</v>
      </c>
      <c r="B534">
        <v>0</v>
      </c>
      <c r="C534">
        <v>1998</v>
      </c>
      <c r="D534">
        <f t="shared" si="74"/>
        <v>24</v>
      </c>
      <c r="E534">
        <v>2</v>
      </c>
      <c r="F534">
        <v>2</v>
      </c>
      <c r="G534">
        <v>5</v>
      </c>
      <c r="H534">
        <v>1</v>
      </c>
      <c r="I534" s="77">
        <v>4</v>
      </c>
      <c r="J534">
        <v>1</v>
      </c>
      <c r="K534">
        <f t="shared" si="75"/>
        <v>2</v>
      </c>
      <c r="L534">
        <f t="shared" si="76"/>
        <v>4</v>
      </c>
      <c r="M534">
        <f t="shared" si="77"/>
        <v>1</v>
      </c>
      <c r="N534">
        <f t="shared" si="78"/>
        <v>1</v>
      </c>
      <c r="O534" s="77">
        <f t="shared" si="79"/>
        <v>4</v>
      </c>
      <c r="P534" s="7">
        <f t="shared" si="80"/>
        <v>5</v>
      </c>
      <c r="Q534">
        <f t="shared" si="81"/>
        <v>13</v>
      </c>
      <c r="R534" s="11">
        <v>0</v>
      </c>
    </row>
    <row r="535" spans="1:18" x14ac:dyDescent="0.3">
      <c r="A535">
        <v>30083</v>
      </c>
      <c r="B535">
        <v>0</v>
      </c>
      <c r="C535">
        <v>1967</v>
      </c>
      <c r="D535">
        <f t="shared" si="74"/>
        <v>55</v>
      </c>
      <c r="E535">
        <v>2</v>
      </c>
      <c r="F535">
        <v>2</v>
      </c>
      <c r="G535">
        <v>2</v>
      </c>
      <c r="H535">
        <v>4</v>
      </c>
      <c r="I535" s="77">
        <v>5</v>
      </c>
      <c r="J535">
        <v>2</v>
      </c>
      <c r="K535">
        <f t="shared" si="75"/>
        <v>2</v>
      </c>
      <c r="L535">
        <f t="shared" si="76"/>
        <v>4</v>
      </c>
      <c r="M535">
        <f t="shared" si="77"/>
        <v>4</v>
      </c>
      <c r="N535">
        <f t="shared" si="78"/>
        <v>4</v>
      </c>
      <c r="O535" s="77">
        <f t="shared" si="79"/>
        <v>5</v>
      </c>
      <c r="P535" s="7">
        <f t="shared" si="80"/>
        <v>4</v>
      </c>
      <c r="Q535">
        <f t="shared" si="81"/>
        <v>18</v>
      </c>
      <c r="R535" s="70" t="s">
        <v>16</v>
      </c>
    </row>
    <row r="536" spans="1:18" x14ac:dyDescent="0.3">
      <c r="A536">
        <v>30086</v>
      </c>
      <c r="B536">
        <v>0</v>
      </c>
      <c r="C536">
        <v>2002</v>
      </c>
      <c r="D536">
        <f t="shared" si="74"/>
        <v>20</v>
      </c>
      <c r="E536">
        <v>3</v>
      </c>
      <c r="F536">
        <v>2</v>
      </c>
      <c r="G536">
        <v>3</v>
      </c>
      <c r="H536">
        <v>2</v>
      </c>
      <c r="I536" s="77">
        <v>4</v>
      </c>
      <c r="J536">
        <v>4</v>
      </c>
      <c r="K536">
        <f t="shared" si="75"/>
        <v>3</v>
      </c>
      <c r="L536">
        <f t="shared" si="76"/>
        <v>4</v>
      </c>
      <c r="M536">
        <f t="shared" si="77"/>
        <v>3</v>
      </c>
      <c r="N536">
        <f t="shared" si="78"/>
        <v>2</v>
      </c>
      <c r="O536" s="77">
        <f t="shared" si="79"/>
        <v>4</v>
      </c>
      <c r="P536" s="7">
        <f t="shared" si="80"/>
        <v>2</v>
      </c>
      <c r="Q536">
        <f t="shared" si="81"/>
        <v>14</v>
      </c>
      <c r="R536" s="11">
        <v>0</v>
      </c>
    </row>
    <row r="537" spans="1:18" x14ac:dyDescent="0.3">
      <c r="A537">
        <v>30093</v>
      </c>
      <c r="B537">
        <v>0</v>
      </c>
      <c r="C537">
        <v>1971</v>
      </c>
      <c r="D537">
        <f t="shared" si="74"/>
        <v>51</v>
      </c>
      <c r="E537">
        <v>1</v>
      </c>
      <c r="F537">
        <v>5</v>
      </c>
      <c r="G537">
        <v>5</v>
      </c>
      <c r="H537">
        <v>2</v>
      </c>
      <c r="I537" s="77">
        <v>5</v>
      </c>
      <c r="J537">
        <v>3</v>
      </c>
      <c r="K537">
        <f t="shared" si="75"/>
        <v>1</v>
      </c>
      <c r="L537">
        <f t="shared" si="76"/>
        <v>1</v>
      </c>
      <c r="M537">
        <f t="shared" si="77"/>
        <v>1</v>
      </c>
      <c r="N537">
        <f t="shared" si="78"/>
        <v>2</v>
      </c>
      <c r="O537" s="77">
        <f t="shared" si="79"/>
        <v>5</v>
      </c>
      <c r="P537" s="7">
        <f t="shared" si="80"/>
        <v>3</v>
      </c>
      <c r="Q537">
        <f t="shared" si="81"/>
        <v>8</v>
      </c>
      <c r="R537" s="11">
        <v>0</v>
      </c>
    </row>
    <row r="538" spans="1:18" x14ac:dyDescent="0.3">
      <c r="A538">
        <v>30097</v>
      </c>
      <c r="B538">
        <v>1</v>
      </c>
      <c r="C538">
        <v>1955</v>
      </c>
      <c r="D538">
        <f t="shared" si="74"/>
        <v>67</v>
      </c>
      <c r="E538">
        <v>2</v>
      </c>
      <c r="F538">
        <v>4</v>
      </c>
      <c r="G538">
        <v>4</v>
      </c>
      <c r="H538">
        <v>3</v>
      </c>
      <c r="I538" s="77">
        <v>4</v>
      </c>
      <c r="J538">
        <v>4</v>
      </c>
      <c r="K538">
        <f t="shared" si="75"/>
        <v>2</v>
      </c>
      <c r="L538">
        <f t="shared" si="76"/>
        <v>2</v>
      </c>
      <c r="M538">
        <f t="shared" si="77"/>
        <v>2</v>
      </c>
      <c r="N538">
        <f t="shared" si="78"/>
        <v>3</v>
      </c>
      <c r="O538" s="77">
        <f t="shared" si="79"/>
        <v>4</v>
      </c>
      <c r="P538" s="7">
        <f t="shared" si="80"/>
        <v>2</v>
      </c>
      <c r="Q538">
        <f t="shared" si="81"/>
        <v>11</v>
      </c>
      <c r="R538" s="11">
        <v>0</v>
      </c>
    </row>
    <row r="539" spans="1:18" x14ac:dyDescent="0.3">
      <c r="A539">
        <v>30105</v>
      </c>
      <c r="B539">
        <v>0</v>
      </c>
      <c r="C539">
        <v>1989</v>
      </c>
      <c r="D539">
        <f t="shared" si="74"/>
        <v>33</v>
      </c>
      <c r="E539">
        <v>2</v>
      </c>
      <c r="F539">
        <v>3</v>
      </c>
      <c r="G539">
        <v>4</v>
      </c>
      <c r="H539">
        <v>2</v>
      </c>
      <c r="I539" s="77">
        <v>5</v>
      </c>
      <c r="J539">
        <v>3</v>
      </c>
      <c r="K539">
        <f t="shared" si="75"/>
        <v>2</v>
      </c>
      <c r="L539">
        <f t="shared" si="76"/>
        <v>3</v>
      </c>
      <c r="M539">
        <f t="shared" si="77"/>
        <v>2</v>
      </c>
      <c r="N539">
        <f t="shared" si="78"/>
        <v>2</v>
      </c>
      <c r="O539" s="77">
        <f t="shared" si="79"/>
        <v>5</v>
      </c>
      <c r="P539" s="7">
        <f t="shared" si="80"/>
        <v>3</v>
      </c>
      <c r="Q539">
        <f t="shared" si="81"/>
        <v>12</v>
      </c>
      <c r="R539" s="70" t="s">
        <v>16</v>
      </c>
    </row>
    <row r="540" spans="1:18" x14ac:dyDescent="0.3">
      <c r="A540">
        <v>30110</v>
      </c>
      <c r="B540">
        <v>0</v>
      </c>
      <c r="C540">
        <v>1993</v>
      </c>
      <c r="D540">
        <f t="shared" si="74"/>
        <v>29</v>
      </c>
      <c r="E540">
        <v>1</v>
      </c>
      <c r="F540">
        <v>3</v>
      </c>
      <c r="G540">
        <v>2</v>
      </c>
      <c r="H540">
        <v>3</v>
      </c>
      <c r="I540" s="77">
        <v>4</v>
      </c>
      <c r="J540">
        <v>3</v>
      </c>
      <c r="K540">
        <f t="shared" si="75"/>
        <v>1</v>
      </c>
      <c r="L540">
        <f t="shared" si="76"/>
        <v>3</v>
      </c>
      <c r="M540">
        <f t="shared" si="77"/>
        <v>4</v>
      </c>
      <c r="N540">
        <f t="shared" si="78"/>
        <v>3</v>
      </c>
      <c r="O540" s="77">
        <f t="shared" si="79"/>
        <v>4</v>
      </c>
      <c r="P540" s="7">
        <f t="shared" si="80"/>
        <v>3</v>
      </c>
      <c r="Q540">
        <f t="shared" si="81"/>
        <v>14</v>
      </c>
      <c r="R540" s="11">
        <v>2</v>
      </c>
    </row>
    <row r="541" spans="1:18" x14ac:dyDescent="0.3">
      <c r="A541">
        <v>30112</v>
      </c>
      <c r="B541">
        <v>0</v>
      </c>
      <c r="C541">
        <v>2001</v>
      </c>
      <c r="D541">
        <f t="shared" si="74"/>
        <v>21</v>
      </c>
      <c r="E541">
        <v>1</v>
      </c>
      <c r="F541">
        <v>3</v>
      </c>
      <c r="G541">
        <v>3</v>
      </c>
      <c r="H541">
        <v>1</v>
      </c>
      <c r="I541" s="77">
        <v>4</v>
      </c>
      <c r="J541">
        <v>3</v>
      </c>
      <c r="K541">
        <f t="shared" si="75"/>
        <v>1</v>
      </c>
      <c r="L541">
        <f t="shared" si="76"/>
        <v>3</v>
      </c>
      <c r="M541">
        <f t="shared" si="77"/>
        <v>3</v>
      </c>
      <c r="N541">
        <f t="shared" si="78"/>
        <v>1</v>
      </c>
      <c r="O541" s="77">
        <f t="shared" si="79"/>
        <v>4</v>
      </c>
      <c r="P541" s="7">
        <f t="shared" si="80"/>
        <v>3</v>
      </c>
      <c r="Q541">
        <f t="shared" si="81"/>
        <v>11</v>
      </c>
      <c r="R541" s="11">
        <v>0</v>
      </c>
    </row>
    <row r="542" spans="1:18" x14ac:dyDescent="0.3">
      <c r="A542">
        <v>30113</v>
      </c>
      <c r="B542">
        <v>0</v>
      </c>
      <c r="C542">
        <v>1997</v>
      </c>
      <c r="D542">
        <f t="shared" si="74"/>
        <v>25</v>
      </c>
      <c r="E542">
        <v>5</v>
      </c>
      <c r="F542">
        <v>4</v>
      </c>
      <c r="G542">
        <v>1</v>
      </c>
      <c r="H542">
        <v>3</v>
      </c>
      <c r="I542" s="77">
        <v>4</v>
      </c>
      <c r="J542">
        <v>3</v>
      </c>
      <c r="K542">
        <f t="shared" si="75"/>
        <v>5</v>
      </c>
      <c r="L542">
        <f t="shared" si="76"/>
        <v>2</v>
      </c>
      <c r="M542">
        <f t="shared" si="77"/>
        <v>5</v>
      </c>
      <c r="N542">
        <f t="shared" si="78"/>
        <v>3</v>
      </c>
      <c r="O542" s="77">
        <f t="shared" si="79"/>
        <v>4</v>
      </c>
      <c r="P542" s="7">
        <f t="shared" si="80"/>
        <v>3</v>
      </c>
      <c r="Q542">
        <f t="shared" si="81"/>
        <v>18</v>
      </c>
      <c r="R542" s="11">
        <v>30</v>
      </c>
    </row>
    <row r="543" spans="1:18" x14ac:dyDescent="0.3">
      <c r="A543">
        <v>30116</v>
      </c>
      <c r="B543">
        <v>0</v>
      </c>
      <c r="C543">
        <v>1990</v>
      </c>
      <c r="D543">
        <f t="shared" si="74"/>
        <v>32</v>
      </c>
      <c r="E543">
        <v>4</v>
      </c>
      <c r="F543">
        <v>2</v>
      </c>
      <c r="G543">
        <v>4</v>
      </c>
      <c r="H543">
        <v>5</v>
      </c>
      <c r="I543" s="77">
        <v>3</v>
      </c>
      <c r="J543">
        <v>4</v>
      </c>
      <c r="K543">
        <f t="shared" si="75"/>
        <v>4</v>
      </c>
      <c r="L543">
        <f t="shared" si="76"/>
        <v>4</v>
      </c>
      <c r="M543">
        <f t="shared" si="77"/>
        <v>2</v>
      </c>
      <c r="N543">
        <f t="shared" si="78"/>
        <v>5</v>
      </c>
      <c r="O543" s="77">
        <f t="shared" si="79"/>
        <v>3</v>
      </c>
      <c r="P543" s="7">
        <f t="shared" si="80"/>
        <v>2</v>
      </c>
      <c r="Q543">
        <f t="shared" si="81"/>
        <v>17</v>
      </c>
      <c r="R543" s="11">
        <v>0</v>
      </c>
    </row>
    <row r="544" spans="1:18" x14ac:dyDescent="0.3">
      <c r="A544">
        <v>30118</v>
      </c>
      <c r="B544">
        <v>0</v>
      </c>
      <c r="C544">
        <v>1990</v>
      </c>
      <c r="D544">
        <f t="shared" si="74"/>
        <v>32</v>
      </c>
      <c r="E544">
        <v>1</v>
      </c>
      <c r="F544">
        <v>5</v>
      </c>
      <c r="G544">
        <v>5</v>
      </c>
      <c r="H544">
        <v>3</v>
      </c>
      <c r="I544" s="77">
        <v>4</v>
      </c>
      <c r="J544">
        <v>3</v>
      </c>
      <c r="K544">
        <f t="shared" si="75"/>
        <v>1</v>
      </c>
      <c r="L544">
        <f t="shared" si="76"/>
        <v>1</v>
      </c>
      <c r="M544">
        <f t="shared" si="77"/>
        <v>1</v>
      </c>
      <c r="N544">
        <f t="shared" si="78"/>
        <v>3</v>
      </c>
      <c r="O544" s="77">
        <f t="shared" si="79"/>
        <v>4</v>
      </c>
      <c r="P544" s="7">
        <f t="shared" si="80"/>
        <v>3</v>
      </c>
      <c r="Q544">
        <f t="shared" si="81"/>
        <v>9</v>
      </c>
      <c r="R544" s="11">
        <v>0</v>
      </c>
    </row>
    <row r="545" spans="1:18" x14ac:dyDescent="0.3">
      <c r="A545">
        <v>30124</v>
      </c>
      <c r="B545">
        <v>0</v>
      </c>
      <c r="C545">
        <v>1999</v>
      </c>
      <c r="D545">
        <f t="shared" si="74"/>
        <v>23</v>
      </c>
      <c r="E545">
        <v>2</v>
      </c>
      <c r="F545">
        <v>5</v>
      </c>
      <c r="G545">
        <v>4</v>
      </c>
      <c r="H545">
        <v>3</v>
      </c>
      <c r="I545" s="77">
        <v>5</v>
      </c>
      <c r="J545">
        <v>4</v>
      </c>
      <c r="K545">
        <f t="shared" si="75"/>
        <v>2</v>
      </c>
      <c r="L545">
        <f t="shared" si="76"/>
        <v>1</v>
      </c>
      <c r="M545">
        <f t="shared" si="77"/>
        <v>2</v>
      </c>
      <c r="N545">
        <f t="shared" si="78"/>
        <v>3</v>
      </c>
      <c r="O545" s="77">
        <f t="shared" si="79"/>
        <v>5</v>
      </c>
      <c r="P545" s="7">
        <f t="shared" si="80"/>
        <v>2</v>
      </c>
      <c r="Q545">
        <f t="shared" si="81"/>
        <v>10</v>
      </c>
      <c r="R545" s="11">
        <v>2</v>
      </c>
    </row>
    <row r="546" spans="1:18" x14ac:dyDescent="0.3">
      <c r="A546">
        <v>30139</v>
      </c>
      <c r="B546">
        <v>0</v>
      </c>
      <c r="C546">
        <v>2004</v>
      </c>
      <c r="D546">
        <f t="shared" si="74"/>
        <v>18</v>
      </c>
      <c r="E546">
        <v>2</v>
      </c>
      <c r="F546">
        <v>3</v>
      </c>
      <c r="G546">
        <v>2</v>
      </c>
      <c r="H546">
        <v>2</v>
      </c>
      <c r="I546" s="77">
        <v>4</v>
      </c>
      <c r="J546">
        <v>3</v>
      </c>
      <c r="K546">
        <f t="shared" si="75"/>
        <v>2</v>
      </c>
      <c r="L546">
        <f t="shared" si="76"/>
        <v>3</v>
      </c>
      <c r="M546">
        <f t="shared" si="77"/>
        <v>4</v>
      </c>
      <c r="N546">
        <f t="shared" si="78"/>
        <v>2</v>
      </c>
      <c r="O546" s="77">
        <f t="shared" si="79"/>
        <v>4</v>
      </c>
      <c r="P546" s="7">
        <f t="shared" si="80"/>
        <v>3</v>
      </c>
      <c r="Q546">
        <f t="shared" si="81"/>
        <v>14</v>
      </c>
      <c r="R546" s="11">
        <v>0</v>
      </c>
    </row>
    <row r="547" spans="1:18" x14ac:dyDescent="0.3">
      <c r="A547">
        <v>30141</v>
      </c>
      <c r="B547">
        <v>1</v>
      </c>
      <c r="C547">
        <v>2000</v>
      </c>
      <c r="D547">
        <f t="shared" si="74"/>
        <v>22</v>
      </c>
      <c r="E547">
        <v>4</v>
      </c>
      <c r="F547">
        <v>3</v>
      </c>
      <c r="G547">
        <v>2</v>
      </c>
      <c r="H547">
        <v>2</v>
      </c>
      <c r="I547" s="77">
        <v>5</v>
      </c>
      <c r="J547">
        <v>5</v>
      </c>
      <c r="K547">
        <f t="shared" si="75"/>
        <v>4</v>
      </c>
      <c r="L547">
        <f t="shared" si="76"/>
        <v>3</v>
      </c>
      <c r="M547">
        <f t="shared" si="77"/>
        <v>4</v>
      </c>
      <c r="N547">
        <f t="shared" si="78"/>
        <v>2</v>
      </c>
      <c r="O547" s="77">
        <f t="shared" si="79"/>
        <v>5</v>
      </c>
      <c r="P547" s="7">
        <f t="shared" si="80"/>
        <v>1</v>
      </c>
      <c r="Q547">
        <f t="shared" si="81"/>
        <v>14</v>
      </c>
      <c r="R547" s="11">
        <v>3</v>
      </c>
    </row>
    <row r="548" spans="1:18" x14ac:dyDescent="0.3">
      <c r="A548">
        <v>30143</v>
      </c>
      <c r="B548">
        <v>0</v>
      </c>
      <c r="C548">
        <v>2009</v>
      </c>
      <c r="D548">
        <f t="shared" si="74"/>
        <v>13</v>
      </c>
      <c r="E548">
        <v>2</v>
      </c>
      <c r="F548">
        <v>4</v>
      </c>
      <c r="G548">
        <v>4</v>
      </c>
      <c r="H548">
        <v>2</v>
      </c>
      <c r="I548" s="77">
        <v>2</v>
      </c>
      <c r="J548">
        <v>4</v>
      </c>
      <c r="K548">
        <f t="shared" si="75"/>
        <v>2</v>
      </c>
      <c r="L548">
        <f t="shared" si="76"/>
        <v>2</v>
      </c>
      <c r="M548">
        <f t="shared" si="77"/>
        <v>2</v>
      </c>
      <c r="N548">
        <f t="shared" si="78"/>
        <v>2</v>
      </c>
      <c r="O548" s="77">
        <f t="shared" si="79"/>
        <v>2</v>
      </c>
      <c r="P548" s="7">
        <f t="shared" si="80"/>
        <v>2</v>
      </c>
      <c r="Q548">
        <f t="shared" si="81"/>
        <v>10</v>
      </c>
      <c r="R548" s="11">
        <v>0</v>
      </c>
    </row>
    <row r="549" spans="1:18" x14ac:dyDescent="0.3">
      <c r="A549">
        <v>30144</v>
      </c>
      <c r="B549">
        <v>0</v>
      </c>
      <c r="C549">
        <v>2000</v>
      </c>
      <c r="D549">
        <f t="shared" si="74"/>
        <v>22</v>
      </c>
      <c r="E549">
        <v>2</v>
      </c>
      <c r="F549">
        <v>4</v>
      </c>
      <c r="G549">
        <v>4</v>
      </c>
      <c r="H549">
        <v>1</v>
      </c>
      <c r="I549" s="77">
        <v>4</v>
      </c>
      <c r="J549">
        <v>1</v>
      </c>
      <c r="K549">
        <f t="shared" si="75"/>
        <v>2</v>
      </c>
      <c r="L549">
        <f t="shared" si="76"/>
        <v>2</v>
      </c>
      <c r="M549">
        <f t="shared" si="77"/>
        <v>2</v>
      </c>
      <c r="N549">
        <f t="shared" si="78"/>
        <v>1</v>
      </c>
      <c r="O549" s="77">
        <f t="shared" si="79"/>
        <v>4</v>
      </c>
      <c r="P549" s="7">
        <f t="shared" si="80"/>
        <v>5</v>
      </c>
      <c r="Q549">
        <f t="shared" si="81"/>
        <v>12</v>
      </c>
      <c r="R549" s="11">
        <v>4</v>
      </c>
    </row>
    <row r="550" spans="1:18" x14ac:dyDescent="0.3">
      <c r="A550">
        <v>30145</v>
      </c>
      <c r="B550">
        <v>0</v>
      </c>
      <c r="C550">
        <v>1990</v>
      </c>
      <c r="D550">
        <f t="shared" si="74"/>
        <v>32</v>
      </c>
      <c r="E550">
        <v>2</v>
      </c>
      <c r="F550">
        <v>2</v>
      </c>
      <c r="G550">
        <v>5</v>
      </c>
      <c r="H550">
        <v>1</v>
      </c>
      <c r="I550" s="77">
        <v>5</v>
      </c>
      <c r="J550">
        <v>3</v>
      </c>
      <c r="K550">
        <f t="shared" si="75"/>
        <v>2</v>
      </c>
      <c r="L550">
        <f t="shared" si="76"/>
        <v>4</v>
      </c>
      <c r="M550">
        <f t="shared" si="77"/>
        <v>1</v>
      </c>
      <c r="N550">
        <f t="shared" si="78"/>
        <v>1</v>
      </c>
      <c r="O550" s="77">
        <f t="shared" si="79"/>
        <v>5</v>
      </c>
      <c r="P550" s="7">
        <f t="shared" si="80"/>
        <v>3</v>
      </c>
      <c r="Q550">
        <f t="shared" si="81"/>
        <v>11</v>
      </c>
      <c r="R550" s="70" t="s">
        <v>16</v>
      </c>
    </row>
    <row r="551" spans="1:18" x14ac:dyDescent="0.3">
      <c r="A551">
        <v>30153</v>
      </c>
      <c r="B551">
        <v>0</v>
      </c>
      <c r="C551">
        <v>1969</v>
      </c>
      <c r="D551">
        <f t="shared" si="74"/>
        <v>53</v>
      </c>
      <c r="E551">
        <v>2</v>
      </c>
      <c r="F551">
        <v>5</v>
      </c>
      <c r="G551">
        <v>4</v>
      </c>
      <c r="H551">
        <v>3</v>
      </c>
      <c r="I551" s="77">
        <v>5</v>
      </c>
      <c r="J551">
        <v>4</v>
      </c>
      <c r="K551">
        <f t="shared" si="75"/>
        <v>2</v>
      </c>
      <c r="L551">
        <f t="shared" si="76"/>
        <v>1</v>
      </c>
      <c r="M551">
        <f t="shared" si="77"/>
        <v>2</v>
      </c>
      <c r="N551">
        <f t="shared" si="78"/>
        <v>3</v>
      </c>
      <c r="O551" s="77">
        <f t="shared" si="79"/>
        <v>5</v>
      </c>
      <c r="P551" s="7">
        <f t="shared" si="80"/>
        <v>2</v>
      </c>
      <c r="Q551">
        <f t="shared" si="81"/>
        <v>10</v>
      </c>
      <c r="R551" s="11">
        <v>20</v>
      </c>
    </row>
  </sheetData>
  <conditionalFormatting sqref="R1:R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7AC9-AD74-4685-8629-78F76702D1FE}">
  <dimension ref="A1:T24"/>
  <sheetViews>
    <sheetView workbookViewId="0">
      <selection activeCell="G26" sqref="G26"/>
    </sheetView>
  </sheetViews>
  <sheetFormatPr defaultRowHeight="14.4" x14ac:dyDescent="0.3"/>
  <sheetData>
    <row r="1" spans="1:20" ht="29.4" customHeight="1" x14ac:dyDescent="0.3">
      <c r="A1" s="5" t="s">
        <v>49</v>
      </c>
    </row>
    <row r="2" spans="1:20" x14ac:dyDescent="0.3">
      <c r="A2">
        <v>26704</v>
      </c>
      <c r="B2" t="s">
        <v>35</v>
      </c>
    </row>
    <row r="3" spans="1:20" x14ac:dyDescent="0.3">
      <c r="A3">
        <v>26727</v>
      </c>
      <c r="B3" t="s">
        <v>36</v>
      </c>
      <c r="C3" t="s">
        <v>37</v>
      </c>
    </row>
    <row r="4" spans="1:20" x14ac:dyDescent="0.3">
      <c r="A4">
        <v>26898</v>
      </c>
      <c r="B4" t="s">
        <v>35</v>
      </c>
    </row>
    <row r="5" spans="1:20" x14ac:dyDescent="0.3">
      <c r="A5">
        <v>27491</v>
      </c>
      <c r="B5" t="s">
        <v>38</v>
      </c>
    </row>
    <row r="6" spans="1:20" x14ac:dyDescent="0.3">
      <c r="A6">
        <v>28233</v>
      </c>
      <c r="B6" t="s">
        <v>36</v>
      </c>
      <c r="C6" t="s">
        <v>39</v>
      </c>
    </row>
    <row r="7" spans="1:20" x14ac:dyDescent="0.3">
      <c r="A7">
        <v>28442</v>
      </c>
      <c r="B7" t="s">
        <v>38</v>
      </c>
    </row>
    <row r="8" spans="1:20" x14ac:dyDescent="0.3">
      <c r="A8">
        <v>28457</v>
      </c>
      <c r="B8" t="s">
        <v>38</v>
      </c>
    </row>
    <row r="9" spans="1:20" x14ac:dyDescent="0.3">
      <c r="A9">
        <v>28632</v>
      </c>
      <c r="B9" t="s">
        <v>38</v>
      </c>
    </row>
    <row r="10" spans="1:20" x14ac:dyDescent="0.3">
      <c r="A10">
        <v>29212</v>
      </c>
      <c r="B10" t="s">
        <v>35</v>
      </c>
    </row>
    <row r="11" spans="1:20" x14ac:dyDescent="0.3">
      <c r="A11">
        <v>29232</v>
      </c>
      <c r="B11" t="s">
        <v>38</v>
      </c>
    </row>
    <row r="14" spans="1:20" ht="15" thickBot="1" x14ac:dyDescent="0.35">
      <c r="A14" t="s">
        <v>0</v>
      </c>
      <c r="B14" t="s">
        <v>1</v>
      </c>
      <c r="C14" t="s">
        <v>2</v>
      </c>
      <c r="D14" t="s">
        <v>40</v>
      </c>
      <c r="E14" t="s">
        <v>15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10</v>
      </c>
      <c r="L14" t="s">
        <v>41</v>
      </c>
      <c r="M14" t="s">
        <v>42</v>
      </c>
      <c r="N14" t="s">
        <v>43</v>
      </c>
      <c r="O14" t="s">
        <v>44</v>
      </c>
      <c r="P14" t="s">
        <v>45</v>
      </c>
      <c r="Q14" t="s">
        <v>46</v>
      </c>
      <c r="R14" t="s">
        <v>47</v>
      </c>
      <c r="T14" s="28" t="s">
        <v>13</v>
      </c>
    </row>
    <row r="15" spans="1:20" x14ac:dyDescent="0.3">
      <c r="A15">
        <v>26704</v>
      </c>
      <c r="B15">
        <v>0</v>
      </c>
      <c r="C15">
        <v>2002</v>
      </c>
      <c r="D15" s="29">
        <v>44859.956250000003</v>
      </c>
      <c r="E15" t="s">
        <v>16</v>
      </c>
      <c r="F15">
        <v>1</v>
      </c>
      <c r="G15">
        <v>4</v>
      </c>
      <c r="H15">
        <v>1</v>
      </c>
      <c r="I15">
        <v>1</v>
      </c>
      <c r="J15">
        <v>5</v>
      </c>
      <c r="K15">
        <v>4</v>
      </c>
      <c r="L15">
        <v>51</v>
      </c>
      <c r="M15">
        <v>12</v>
      </c>
      <c r="N15">
        <v>7</v>
      </c>
      <c r="O15">
        <v>8</v>
      </c>
      <c r="P15">
        <v>7</v>
      </c>
      <c r="Q15">
        <v>21</v>
      </c>
      <c r="R15">
        <v>95</v>
      </c>
      <c r="T15">
        <f t="shared" ref="T15:T24" si="0">SUM(F15,G15,H15,I15,J15,K15)</f>
        <v>16</v>
      </c>
    </row>
    <row r="16" spans="1:20" x14ac:dyDescent="0.3">
      <c r="A16">
        <v>26727</v>
      </c>
      <c r="B16">
        <v>0</v>
      </c>
      <c r="C16">
        <v>1987</v>
      </c>
      <c r="D16" s="29">
        <v>44860.220138888886</v>
      </c>
      <c r="E16">
        <v>1</v>
      </c>
      <c r="F16">
        <v>1</v>
      </c>
      <c r="G16">
        <v>1</v>
      </c>
      <c r="H16">
        <v>1</v>
      </c>
      <c r="I16">
        <v>1</v>
      </c>
      <c r="J16">
        <v>4</v>
      </c>
      <c r="K16">
        <v>4</v>
      </c>
      <c r="L16">
        <v>23</v>
      </c>
      <c r="M16">
        <v>17</v>
      </c>
      <c r="N16">
        <v>43</v>
      </c>
      <c r="O16">
        <v>51</v>
      </c>
      <c r="P16">
        <v>12</v>
      </c>
      <c r="Q16">
        <v>54</v>
      </c>
      <c r="R16">
        <v>95</v>
      </c>
      <c r="T16">
        <f t="shared" si="0"/>
        <v>12</v>
      </c>
    </row>
    <row r="17" spans="1:20" x14ac:dyDescent="0.3">
      <c r="A17">
        <v>26898</v>
      </c>
      <c r="B17">
        <v>1</v>
      </c>
      <c r="C17">
        <v>1933</v>
      </c>
      <c r="D17" s="29">
        <v>44860.49722222222</v>
      </c>
      <c r="E17" t="s">
        <v>16</v>
      </c>
      <c r="F17">
        <v>1</v>
      </c>
      <c r="G17">
        <v>3</v>
      </c>
      <c r="H17">
        <v>1</v>
      </c>
      <c r="I17">
        <v>1</v>
      </c>
      <c r="J17">
        <v>5</v>
      </c>
      <c r="K17">
        <v>3</v>
      </c>
      <c r="L17">
        <v>7</v>
      </c>
      <c r="M17">
        <v>36</v>
      </c>
      <c r="N17">
        <v>8</v>
      </c>
      <c r="O17">
        <v>10</v>
      </c>
      <c r="P17">
        <v>9</v>
      </c>
      <c r="Q17">
        <v>9</v>
      </c>
      <c r="R17">
        <v>93</v>
      </c>
      <c r="T17">
        <f t="shared" si="0"/>
        <v>14</v>
      </c>
    </row>
    <row r="18" spans="1:20" x14ac:dyDescent="0.3">
      <c r="A18">
        <v>27491</v>
      </c>
      <c r="B18">
        <v>0</v>
      </c>
      <c r="C18">
        <v>1997</v>
      </c>
      <c r="D18" s="29">
        <v>44860.922222222223</v>
      </c>
      <c r="E18" t="s">
        <v>48</v>
      </c>
      <c r="F18">
        <v>2</v>
      </c>
      <c r="G18">
        <v>5</v>
      </c>
      <c r="H18">
        <v>5</v>
      </c>
      <c r="I18">
        <v>4</v>
      </c>
      <c r="J18">
        <v>2</v>
      </c>
      <c r="K18">
        <v>5</v>
      </c>
      <c r="L18">
        <v>9</v>
      </c>
      <c r="M18">
        <v>7</v>
      </c>
      <c r="N18">
        <v>7</v>
      </c>
      <c r="O18">
        <v>8</v>
      </c>
      <c r="P18">
        <v>6</v>
      </c>
      <c r="Q18">
        <v>12</v>
      </c>
      <c r="R18">
        <v>95</v>
      </c>
      <c r="T18">
        <f t="shared" si="0"/>
        <v>23</v>
      </c>
    </row>
    <row r="19" spans="1:20" x14ac:dyDescent="0.3">
      <c r="A19">
        <v>28233</v>
      </c>
      <c r="B19">
        <v>0</v>
      </c>
      <c r="C19">
        <v>1992</v>
      </c>
      <c r="D19" s="29">
        <v>44862.777777777781</v>
      </c>
      <c r="E19">
        <v>0</v>
      </c>
      <c r="F19">
        <v>1</v>
      </c>
      <c r="G19">
        <v>5</v>
      </c>
      <c r="H19">
        <v>1</v>
      </c>
      <c r="I19">
        <v>4</v>
      </c>
      <c r="J19">
        <v>2</v>
      </c>
      <c r="K19">
        <v>4</v>
      </c>
      <c r="L19">
        <v>5</v>
      </c>
      <c r="M19">
        <v>9</v>
      </c>
      <c r="N19">
        <v>7</v>
      </c>
      <c r="O19">
        <v>7</v>
      </c>
      <c r="P19">
        <v>3</v>
      </c>
      <c r="Q19">
        <v>2</v>
      </c>
      <c r="R19">
        <v>95</v>
      </c>
      <c r="T19">
        <f t="shared" si="0"/>
        <v>17</v>
      </c>
    </row>
    <row r="20" spans="1:20" x14ac:dyDescent="0.3">
      <c r="A20">
        <v>28442</v>
      </c>
      <c r="B20">
        <v>0</v>
      </c>
      <c r="C20">
        <v>1999</v>
      </c>
      <c r="D20" s="29">
        <v>44863.634027777778</v>
      </c>
      <c r="E20">
        <v>0</v>
      </c>
      <c r="F20">
        <v>1</v>
      </c>
      <c r="G20">
        <v>3</v>
      </c>
      <c r="H20">
        <v>5</v>
      </c>
      <c r="I20">
        <v>5</v>
      </c>
      <c r="J20">
        <v>4</v>
      </c>
      <c r="K20">
        <v>5</v>
      </c>
      <c r="L20">
        <v>4</v>
      </c>
      <c r="M20">
        <v>7</v>
      </c>
      <c r="N20">
        <v>7</v>
      </c>
      <c r="O20">
        <v>10</v>
      </c>
      <c r="P20">
        <v>7</v>
      </c>
      <c r="Q20">
        <v>8</v>
      </c>
      <c r="R20">
        <v>93</v>
      </c>
      <c r="T20">
        <f t="shared" si="0"/>
        <v>23</v>
      </c>
    </row>
    <row r="21" spans="1:20" x14ac:dyDescent="0.3">
      <c r="A21">
        <v>28457</v>
      </c>
      <c r="B21">
        <v>0</v>
      </c>
      <c r="C21">
        <v>1984</v>
      </c>
      <c r="D21" s="29">
        <v>44863.803472222222</v>
      </c>
      <c r="E21">
        <v>1</v>
      </c>
      <c r="F21">
        <v>1</v>
      </c>
      <c r="G21">
        <v>3</v>
      </c>
      <c r="H21">
        <v>5</v>
      </c>
      <c r="I21">
        <v>4</v>
      </c>
      <c r="J21">
        <v>4</v>
      </c>
      <c r="K21">
        <v>3</v>
      </c>
      <c r="L21">
        <v>7</v>
      </c>
      <c r="M21">
        <v>15</v>
      </c>
      <c r="N21">
        <v>4</v>
      </c>
      <c r="O21">
        <v>8</v>
      </c>
      <c r="P21">
        <v>4</v>
      </c>
      <c r="Q21">
        <v>8</v>
      </c>
      <c r="R21">
        <v>92</v>
      </c>
      <c r="T21">
        <f t="shared" si="0"/>
        <v>20</v>
      </c>
    </row>
    <row r="22" spans="1:20" x14ac:dyDescent="0.3">
      <c r="A22">
        <v>28632</v>
      </c>
      <c r="B22">
        <v>1</v>
      </c>
      <c r="C22">
        <v>1963</v>
      </c>
      <c r="D22" s="29">
        <v>44864.842361111114</v>
      </c>
      <c r="E22">
        <v>1</v>
      </c>
      <c r="F22">
        <v>2</v>
      </c>
      <c r="G22">
        <v>5</v>
      </c>
      <c r="H22">
        <v>5</v>
      </c>
      <c r="I22">
        <v>4</v>
      </c>
      <c r="J22">
        <v>4</v>
      </c>
      <c r="K22">
        <v>4</v>
      </c>
      <c r="L22">
        <v>6</v>
      </c>
      <c r="M22">
        <v>4</v>
      </c>
      <c r="N22">
        <v>4</v>
      </c>
      <c r="O22">
        <v>5</v>
      </c>
      <c r="P22">
        <v>7</v>
      </c>
      <c r="Q22">
        <v>10</v>
      </c>
      <c r="R22">
        <v>93</v>
      </c>
      <c r="T22">
        <f t="shared" si="0"/>
        <v>24</v>
      </c>
    </row>
    <row r="23" spans="1:20" x14ac:dyDescent="0.3">
      <c r="A23">
        <v>29212</v>
      </c>
      <c r="B23">
        <v>0</v>
      </c>
      <c r="C23">
        <v>1997</v>
      </c>
      <c r="D23" s="29">
        <v>44867.6875</v>
      </c>
      <c r="E23" t="s">
        <v>48</v>
      </c>
      <c r="F23">
        <v>1</v>
      </c>
      <c r="G23">
        <v>4</v>
      </c>
      <c r="H23">
        <v>1</v>
      </c>
      <c r="I23">
        <v>1</v>
      </c>
      <c r="J23">
        <v>5</v>
      </c>
      <c r="K23">
        <v>4</v>
      </c>
      <c r="L23">
        <v>23</v>
      </c>
      <c r="M23">
        <v>5</v>
      </c>
      <c r="N23">
        <v>3</v>
      </c>
      <c r="O23">
        <v>5</v>
      </c>
      <c r="P23">
        <v>4</v>
      </c>
      <c r="Q23">
        <v>9</v>
      </c>
      <c r="R23">
        <v>95</v>
      </c>
      <c r="T23">
        <f t="shared" si="0"/>
        <v>16</v>
      </c>
    </row>
    <row r="24" spans="1:20" x14ac:dyDescent="0.3">
      <c r="A24">
        <v>29232</v>
      </c>
      <c r="B24">
        <v>1</v>
      </c>
      <c r="C24">
        <v>1957</v>
      </c>
      <c r="D24" s="29">
        <v>44867.787499999999</v>
      </c>
      <c r="E24">
        <v>1</v>
      </c>
      <c r="F24">
        <v>1</v>
      </c>
      <c r="G24">
        <v>5</v>
      </c>
      <c r="H24">
        <v>5</v>
      </c>
      <c r="I24">
        <v>5</v>
      </c>
      <c r="J24">
        <v>5</v>
      </c>
      <c r="K24">
        <v>1</v>
      </c>
      <c r="L24">
        <v>8</v>
      </c>
      <c r="M24">
        <v>6</v>
      </c>
      <c r="N24">
        <v>12</v>
      </c>
      <c r="O24">
        <v>9</v>
      </c>
      <c r="P24">
        <v>12</v>
      </c>
      <c r="Q24">
        <v>18</v>
      </c>
      <c r="R24">
        <v>95</v>
      </c>
      <c r="T24">
        <f t="shared" si="0"/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A8F3-AA69-4244-AA4D-378ED5469BDA}">
  <dimension ref="A1:V553"/>
  <sheetViews>
    <sheetView topLeftCell="A4" workbookViewId="0">
      <selection activeCell="G18" sqref="G18"/>
    </sheetView>
  </sheetViews>
  <sheetFormatPr defaultRowHeight="14.4" x14ac:dyDescent="0.3"/>
  <cols>
    <col min="2" max="2" width="13.33203125" customWidth="1"/>
    <col min="3" max="3" width="15.5546875" customWidth="1"/>
    <col min="6" max="8" width="11.88671875" customWidth="1"/>
    <col min="9" max="9" width="11.33203125" customWidth="1"/>
  </cols>
  <sheetData>
    <row r="1" spans="1:22" ht="31.8" customHeight="1" x14ac:dyDescent="0.3">
      <c r="A1" s="5" t="s">
        <v>50</v>
      </c>
    </row>
    <row r="2" spans="1:22" ht="18" customHeight="1" x14ac:dyDescent="0.3">
      <c r="A2" s="5"/>
    </row>
    <row r="3" spans="1:22" x14ac:dyDescent="0.3">
      <c r="B3" s="5" t="s">
        <v>51</v>
      </c>
      <c r="E3" s="5" t="s">
        <v>661</v>
      </c>
      <c r="F3" s="5"/>
      <c r="K3" s="5" t="s">
        <v>65</v>
      </c>
      <c r="Q3" t="s">
        <v>66</v>
      </c>
      <c r="V3" t="s">
        <v>67</v>
      </c>
    </row>
    <row r="4" spans="1:22" x14ac:dyDescent="0.3">
      <c r="A4" s="75" t="s">
        <v>52</v>
      </c>
      <c r="B4" s="75" t="s">
        <v>53</v>
      </c>
      <c r="C4" s="76"/>
      <c r="E4" s="72" t="s">
        <v>63</v>
      </c>
      <c r="F4" s="39" t="s">
        <v>659</v>
      </c>
      <c r="G4" s="39"/>
      <c r="H4" s="35"/>
      <c r="P4" s="72" t="s">
        <v>68</v>
      </c>
      <c r="Q4" s="74" t="s">
        <v>69</v>
      </c>
      <c r="R4" s="73"/>
      <c r="T4" s="72" t="s">
        <v>68</v>
      </c>
      <c r="U4" s="39" t="s">
        <v>70</v>
      </c>
    </row>
    <row r="5" spans="1:22" x14ac:dyDescent="0.3">
      <c r="A5" s="76"/>
      <c r="B5" s="30" t="s">
        <v>54</v>
      </c>
      <c r="C5" s="30" t="s">
        <v>54</v>
      </c>
      <c r="E5" s="73"/>
      <c r="F5" s="36" t="s">
        <v>54</v>
      </c>
      <c r="G5" t="s">
        <v>71</v>
      </c>
      <c r="H5" s="36"/>
      <c r="P5" s="73"/>
      <c r="Q5" s="40" t="s">
        <v>72</v>
      </c>
      <c r="R5" s="40" t="s">
        <v>73</v>
      </c>
      <c r="T5" s="73"/>
      <c r="U5" s="40" t="s">
        <v>72</v>
      </c>
    </row>
    <row r="6" spans="1:22" x14ac:dyDescent="0.3">
      <c r="A6" s="31" t="s">
        <v>55</v>
      </c>
      <c r="B6" s="32">
        <v>-0.78596760474975447</v>
      </c>
      <c r="C6" s="33">
        <v>0.1697869707015503</v>
      </c>
      <c r="E6" s="37" t="s">
        <v>55</v>
      </c>
      <c r="F6" s="81">
        <v>-0.70842642377741627</v>
      </c>
      <c r="G6" s="42">
        <f>SUMSQ(F6)</f>
        <v>0.5018679979060594</v>
      </c>
      <c r="H6" s="38"/>
      <c r="I6" s="42"/>
      <c r="J6" s="18" t="s">
        <v>74</v>
      </c>
      <c r="K6" s="18"/>
      <c r="L6" s="18"/>
      <c r="M6" s="18"/>
      <c r="N6" s="18"/>
      <c r="P6" s="43" t="s">
        <v>75</v>
      </c>
      <c r="Q6" s="44">
        <v>0.36090431476365559</v>
      </c>
      <c r="R6" s="44">
        <v>0.23546470707234374</v>
      </c>
      <c r="T6" s="43" t="s">
        <v>75</v>
      </c>
      <c r="U6" s="44">
        <v>-0.65403942026720552</v>
      </c>
    </row>
    <row r="7" spans="1:22" x14ac:dyDescent="0.3">
      <c r="A7" s="31" t="s">
        <v>56</v>
      </c>
      <c r="B7" s="33">
        <v>-0.4188265743821965</v>
      </c>
      <c r="C7" s="33">
        <v>-0.32115155531578271</v>
      </c>
      <c r="E7" s="37" t="s">
        <v>56</v>
      </c>
      <c r="F7" s="38">
        <v>-0.28524880638121103</v>
      </c>
      <c r="G7" s="42">
        <f t="shared" ref="G7:G11" si="0">SUMSQ(F7)</f>
        <v>8.136688154190562E-2</v>
      </c>
      <c r="H7" s="38"/>
      <c r="I7" s="42"/>
      <c r="J7" t="s">
        <v>76</v>
      </c>
      <c r="P7" s="43" t="s">
        <v>77</v>
      </c>
      <c r="Q7" s="44">
        <v>-1.3997361982067449</v>
      </c>
      <c r="R7" s="44">
        <v>-0.60760674639920476</v>
      </c>
      <c r="T7" s="43" t="s">
        <v>77</v>
      </c>
      <c r="U7" s="44">
        <v>1.0698629122736794</v>
      </c>
    </row>
    <row r="8" spans="1:22" x14ac:dyDescent="0.3">
      <c r="A8" s="31" t="s">
        <v>57</v>
      </c>
      <c r="B8" s="32">
        <v>-0.84059484546023022</v>
      </c>
      <c r="C8" s="33">
        <v>-2.7232095310713009E-2</v>
      </c>
      <c r="E8" s="37" t="s">
        <v>57</v>
      </c>
      <c r="F8" s="81">
        <v>-0.81083682815157487</v>
      </c>
      <c r="G8" s="42">
        <f t="shared" si="0"/>
        <v>0.65745636188690659</v>
      </c>
      <c r="H8" s="38"/>
      <c r="I8" s="42"/>
      <c r="J8" s="18" t="s">
        <v>78</v>
      </c>
      <c r="K8" s="18"/>
      <c r="L8" s="18"/>
      <c r="M8" s="18"/>
      <c r="N8" s="18"/>
      <c r="P8" s="43" t="s">
        <v>79</v>
      </c>
      <c r="Q8" s="44">
        <v>1.2976169201672003</v>
      </c>
      <c r="R8" s="44">
        <v>0.37447447657790911</v>
      </c>
      <c r="T8" s="43" t="s">
        <v>79</v>
      </c>
      <c r="U8" s="44">
        <v>-1.0433130023634003</v>
      </c>
    </row>
    <row r="9" spans="1:22" x14ac:dyDescent="0.3">
      <c r="A9" s="31" t="s">
        <v>58</v>
      </c>
      <c r="B9" s="32">
        <v>-0.7441291513630468</v>
      </c>
      <c r="C9" s="33">
        <v>4.8143109769341601E-2</v>
      </c>
      <c r="E9" s="37" t="s">
        <v>58</v>
      </c>
      <c r="F9" s="82">
        <v>-0.62266476002656879</v>
      </c>
      <c r="G9" s="42">
        <f t="shared" si="0"/>
        <v>0.3877114033789445</v>
      </c>
      <c r="H9" s="38"/>
      <c r="I9" s="42"/>
      <c r="J9" s="18" t="s">
        <v>80</v>
      </c>
      <c r="K9" s="18"/>
      <c r="L9" s="18"/>
      <c r="M9" s="18"/>
      <c r="N9" s="18"/>
      <c r="P9" s="43" t="s">
        <v>81</v>
      </c>
      <c r="Q9" s="44">
        <v>0.50754096265641535</v>
      </c>
      <c r="R9" s="44">
        <v>0.9157765359341169</v>
      </c>
      <c r="T9" s="43" t="s">
        <v>81</v>
      </c>
      <c r="U9" s="44">
        <v>-0.37043972383971208</v>
      </c>
    </row>
    <row r="10" spans="1:22" x14ac:dyDescent="0.3">
      <c r="A10" s="31" t="s">
        <v>59</v>
      </c>
      <c r="B10" s="33">
        <v>-0.11002628863244628</v>
      </c>
      <c r="C10" s="32">
        <v>0.89973093246816616</v>
      </c>
      <c r="E10" s="37" t="s">
        <v>59</v>
      </c>
      <c r="F10" s="38">
        <v>-7.2016939101688979E-2</v>
      </c>
      <c r="G10" s="42">
        <f t="shared" si="0"/>
        <v>5.1864395175763786E-3</v>
      </c>
      <c r="H10" s="41"/>
      <c r="I10" s="42"/>
      <c r="J10" s="45" t="s">
        <v>82</v>
      </c>
      <c r="K10" s="45"/>
      <c r="L10" s="45"/>
      <c r="M10" s="45"/>
      <c r="N10" s="45"/>
      <c r="P10" s="43" t="s">
        <v>83</v>
      </c>
      <c r="Q10" s="44">
        <v>1.5614320284997085</v>
      </c>
      <c r="R10" s="44">
        <v>-0.87011611649347242</v>
      </c>
      <c r="T10" s="43" t="s">
        <v>83</v>
      </c>
      <c r="U10" s="44">
        <v>-1.232623291771842</v>
      </c>
    </row>
    <row r="11" spans="1:22" x14ac:dyDescent="0.3">
      <c r="A11" s="31" t="s">
        <v>60</v>
      </c>
      <c r="B11" s="33">
        <v>-0.41709144767799017</v>
      </c>
      <c r="C11" s="33">
        <v>-0.26581182918389212</v>
      </c>
      <c r="E11" s="37" t="s">
        <v>60</v>
      </c>
      <c r="F11" s="38">
        <v>-0.28196756684959634</v>
      </c>
      <c r="G11" s="42">
        <f t="shared" si="0"/>
        <v>7.9505708755081575E-2</v>
      </c>
      <c r="H11" s="38"/>
      <c r="I11" s="42"/>
      <c r="J11" t="s">
        <v>84</v>
      </c>
      <c r="P11" s="43" t="s">
        <v>85</v>
      </c>
      <c r="Q11" s="44">
        <v>-0.1332290861623189</v>
      </c>
      <c r="R11" s="44">
        <v>0.40467599783642805</v>
      </c>
      <c r="T11" s="43" t="s">
        <v>85</v>
      </c>
      <c r="U11" s="44">
        <v>0.17200331003579944</v>
      </c>
    </row>
    <row r="12" spans="1:22" x14ac:dyDescent="0.3">
      <c r="G12" s="42"/>
      <c r="P12" s="43" t="s">
        <v>86</v>
      </c>
      <c r="Q12" s="44">
        <v>0.37733966755423798</v>
      </c>
      <c r="R12" s="44">
        <v>-0.38255586057371893</v>
      </c>
      <c r="T12" s="43" t="s">
        <v>86</v>
      </c>
      <c r="U12" s="44">
        <v>-0.77369476570246576</v>
      </c>
    </row>
    <row r="13" spans="1:22" x14ac:dyDescent="0.3">
      <c r="A13" s="31" t="s">
        <v>61</v>
      </c>
      <c r="B13" s="33">
        <v>2.2395597231637403</v>
      </c>
      <c r="C13" s="33">
        <v>1.0151969623091524</v>
      </c>
      <c r="E13" s="37" t="s">
        <v>61</v>
      </c>
      <c r="F13" s="38">
        <v>1.7130947929864742</v>
      </c>
      <c r="G13" s="42"/>
      <c r="H13" s="38"/>
      <c r="P13" s="43" t="s">
        <v>87</v>
      </c>
      <c r="Q13" s="44">
        <v>-0.69691889631491344</v>
      </c>
      <c r="R13" s="44">
        <v>0.50198145552537332</v>
      </c>
      <c r="T13" s="43" t="s">
        <v>87</v>
      </c>
      <c r="U13" s="44">
        <v>0.3457728892800625</v>
      </c>
    </row>
    <row r="14" spans="1:22" x14ac:dyDescent="0.3">
      <c r="A14" s="31" t="s">
        <v>62</v>
      </c>
      <c r="B14" s="34">
        <v>0.37325995386062338</v>
      </c>
      <c r="C14" s="34">
        <v>0.16919949371819207</v>
      </c>
      <c r="E14" s="37" t="s">
        <v>62</v>
      </c>
      <c r="F14" s="34">
        <v>0.28551579883107903</v>
      </c>
      <c r="G14" s="46"/>
      <c r="H14" s="34"/>
      <c r="J14" s="18" t="s">
        <v>88</v>
      </c>
      <c r="K14" t="s">
        <v>89</v>
      </c>
      <c r="P14" s="43" t="s">
        <v>90</v>
      </c>
      <c r="Q14" s="44">
        <v>0.91796722782883244</v>
      </c>
      <c r="R14" s="44">
        <v>-1.4866158964963394</v>
      </c>
      <c r="T14" s="43" t="s">
        <v>90</v>
      </c>
      <c r="U14" s="44">
        <v>-0.68902565731258136</v>
      </c>
    </row>
    <row r="15" spans="1:22" x14ac:dyDescent="0.3">
      <c r="J15" s="45" t="s">
        <v>91</v>
      </c>
      <c r="K15" t="s">
        <v>92</v>
      </c>
      <c r="P15" s="43" t="s">
        <v>93</v>
      </c>
      <c r="Q15" s="44">
        <v>-0.10635919615996761</v>
      </c>
      <c r="R15" s="44">
        <v>2.0628666095735442</v>
      </c>
      <c r="T15" s="43" t="s">
        <v>93</v>
      </c>
      <c r="U15" s="44">
        <v>5.9842700419914359E-2</v>
      </c>
    </row>
    <row r="16" spans="1:22" x14ac:dyDescent="0.3">
      <c r="P16" s="43" t="s">
        <v>94</v>
      </c>
      <c r="Q16" s="44">
        <v>0.68151264606076489</v>
      </c>
      <c r="R16" s="44">
        <v>-0.14460007887844994</v>
      </c>
      <c r="T16" s="43" t="s">
        <v>94</v>
      </c>
      <c r="U16" s="44">
        <v>-0.47391531639481854</v>
      </c>
    </row>
    <row r="17" spans="1:21" x14ac:dyDescent="0.3">
      <c r="A17" s="72" t="s">
        <v>63</v>
      </c>
      <c r="B17" s="74" t="s">
        <v>64</v>
      </c>
      <c r="C17" s="73"/>
      <c r="E17" s="5" t="s">
        <v>662</v>
      </c>
      <c r="P17" s="43" t="s">
        <v>95</v>
      </c>
      <c r="Q17" s="44">
        <v>1.148366002746618</v>
      </c>
      <c r="R17" s="44">
        <v>0.74623855347340928</v>
      </c>
      <c r="T17" s="43" t="s">
        <v>95</v>
      </c>
      <c r="U17" s="44">
        <v>-0.84493433734546619</v>
      </c>
    </row>
    <row r="18" spans="1:21" x14ac:dyDescent="0.3">
      <c r="A18" s="73"/>
      <c r="B18" s="36" t="s">
        <v>54</v>
      </c>
      <c r="C18" s="36" t="s">
        <v>54</v>
      </c>
      <c r="E18" s="72" t="s">
        <v>63</v>
      </c>
      <c r="F18" s="39" t="s">
        <v>660</v>
      </c>
      <c r="P18" s="43" t="s">
        <v>96</v>
      </c>
      <c r="Q18" s="44">
        <v>-1.3125325338592597</v>
      </c>
      <c r="R18" s="44">
        <v>-1.5778584871215939</v>
      </c>
      <c r="T18" s="43" t="s">
        <v>96</v>
      </c>
      <c r="U18" s="44">
        <v>1.0531312363738508</v>
      </c>
    </row>
    <row r="19" spans="1:21" x14ac:dyDescent="0.3">
      <c r="A19" s="37" t="s">
        <v>55</v>
      </c>
      <c r="B19" s="38">
        <v>0.35647010633837978</v>
      </c>
      <c r="C19" s="38">
        <v>-0.15512617387330035</v>
      </c>
      <c r="E19" s="73"/>
      <c r="F19" s="36" t="s">
        <v>54</v>
      </c>
      <c r="G19" t="s">
        <v>71</v>
      </c>
      <c r="P19" s="43" t="s">
        <v>97</v>
      </c>
      <c r="Q19" s="44">
        <v>-0.52116419169387207</v>
      </c>
      <c r="R19" s="44">
        <v>-1.3858224049668162</v>
      </c>
      <c r="T19" s="43" t="s">
        <v>97</v>
      </c>
      <c r="U19" s="44">
        <v>0.3117322371885306</v>
      </c>
    </row>
    <row r="20" spans="1:21" x14ac:dyDescent="0.3">
      <c r="A20" s="37" t="s">
        <v>56</v>
      </c>
      <c r="B20" s="38">
        <v>0.17606740150531638</v>
      </c>
      <c r="C20" s="38">
        <v>0.32256422366220855</v>
      </c>
      <c r="E20" s="37" t="s">
        <v>5</v>
      </c>
      <c r="F20" s="41">
        <v>-0.70469527156359069</v>
      </c>
      <c r="G20" s="42">
        <f>SUMSQ(F20)</f>
        <v>0.49659542576408283</v>
      </c>
      <c r="P20" s="43" t="s">
        <v>98</v>
      </c>
      <c r="Q20" s="44">
        <v>0.53226172864018273</v>
      </c>
      <c r="R20" s="44">
        <v>0.22716399801705023</v>
      </c>
      <c r="T20" s="43" t="s">
        <v>98</v>
      </c>
      <c r="U20" s="44">
        <v>-0.27553665137688443</v>
      </c>
    </row>
    <row r="21" spans="1:21" x14ac:dyDescent="0.3">
      <c r="A21" s="37" t="s">
        <v>57</v>
      </c>
      <c r="B21" s="38">
        <v>0.37420025676287338</v>
      </c>
      <c r="C21" s="38">
        <v>3.9665238793708021E-2</v>
      </c>
      <c r="E21" s="37" t="s">
        <v>6</v>
      </c>
      <c r="F21" s="38">
        <v>-0.28655699032464804</v>
      </c>
      <c r="G21" s="42">
        <f t="shared" ref="G21:G24" si="1">SUMSQ(F21)</f>
        <v>8.2114908703920436E-2</v>
      </c>
      <c r="P21" s="43" t="s">
        <v>99</v>
      </c>
      <c r="Q21" s="44">
        <v>2.3761616617890446E-2</v>
      </c>
      <c r="R21" s="44">
        <v>2.2037238584189289</v>
      </c>
      <c r="T21" s="43" t="s">
        <v>99</v>
      </c>
      <c r="U21" s="44">
        <v>-1.7726018579010586E-2</v>
      </c>
    </row>
    <row r="22" spans="1:21" x14ac:dyDescent="0.3">
      <c r="A22" s="37" t="s">
        <v>58</v>
      </c>
      <c r="B22" s="38">
        <v>0.33369521001138708</v>
      </c>
      <c r="C22" s="38">
        <v>-3.6013471552756138E-2</v>
      </c>
      <c r="E22" s="37" t="s">
        <v>7</v>
      </c>
      <c r="F22" s="41">
        <v>-0.81271525712405868</v>
      </c>
      <c r="G22" s="42">
        <f t="shared" si="1"/>
        <v>0.66050608916222475</v>
      </c>
      <c r="P22" s="43" t="s">
        <v>100</v>
      </c>
      <c r="Q22" s="44">
        <v>0.90833443870957642</v>
      </c>
      <c r="R22" s="44">
        <v>-1.4687235471779245</v>
      </c>
      <c r="T22" s="43" t="s">
        <v>100</v>
      </c>
      <c r="U22" s="44">
        <v>-0.90300677491879466</v>
      </c>
    </row>
    <row r="23" spans="1:21" x14ac:dyDescent="0.3">
      <c r="A23" s="37" t="s">
        <v>59</v>
      </c>
      <c r="B23" s="38">
        <v>7.9456939104129876E-2</v>
      </c>
      <c r="C23" s="38">
        <v>-0.88405956395429985</v>
      </c>
      <c r="E23" s="37" t="s">
        <v>8</v>
      </c>
      <c r="F23" s="38">
        <v>-0.62339834159101293</v>
      </c>
      <c r="G23" s="42">
        <f t="shared" si="1"/>
        <v>0.38862549229842525</v>
      </c>
      <c r="P23" s="43" t="s">
        <v>101</v>
      </c>
      <c r="Q23" s="44">
        <v>-1.2409074829383751</v>
      </c>
      <c r="R23" s="44">
        <v>-0.31662465205472329</v>
      </c>
      <c r="T23" s="43" t="s">
        <v>101</v>
      </c>
      <c r="U23" s="44">
        <v>1.0175169444922014</v>
      </c>
    </row>
    <row r="24" spans="1:21" x14ac:dyDescent="0.3">
      <c r="A24" s="37" t="s">
        <v>60</v>
      </c>
      <c r="B24" s="38">
        <v>0.17716027523673195</v>
      </c>
      <c r="C24" s="38">
        <v>0.2680583537484455</v>
      </c>
      <c r="E24" s="37" t="s">
        <v>10</v>
      </c>
      <c r="F24" s="38">
        <v>-0.2826597774367014</v>
      </c>
      <c r="G24" s="42">
        <f t="shared" si="1"/>
        <v>7.9896549780565568E-2</v>
      </c>
      <c r="H24" s="46"/>
      <c r="P24" s="43" t="s">
        <v>102</v>
      </c>
      <c r="Q24" s="44">
        <v>-0.59744268226749875</v>
      </c>
      <c r="R24" s="44">
        <v>0.29987512794814358</v>
      </c>
      <c r="T24" s="43" t="s">
        <v>102</v>
      </c>
      <c r="U24" s="44">
        <v>0.4739193100329408</v>
      </c>
    </row>
    <row r="25" spans="1:21" x14ac:dyDescent="0.3">
      <c r="P25" s="43" t="s">
        <v>103</v>
      </c>
      <c r="Q25" s="44">
        <v>0.85247843743327611</v>
      </c>
      <c r="R25" s="44">
        <v>0.43769080150713618</v>
      </c>
      <c r="T25" s="43" t="s">
        <v>103</v>
      </c>
      <c r="U25" s="44">
        <v>-0.93015536875502569</v>
      </c>
    </row>
    <row r="26" spans="1:21" x14ac:dyDescent="0.3">
      <c r="E26" s="37" t="s">
        <v>61</v>
      </c>
      <c r="F26" s="38">
        <v>1.7077384657092189</v>
      </c>
      <c r="P26" s="43" t="s">
        <v>104</v>
      </c>
      <c r="Q26" s="44">
        <v>-0.34460773898031766</v>
      </c>
      <c r="R26" s="44">
        <v>-0.97952273675741219</v>
      </c>
      <c r="T26" s="43" t="s">
        <v>104</v>
      </c>
      <c r="U26" s="44">
        <v>7.1205203310160461E-2</v>
      </c>
    </row>
    <row r="27" spans="1:21" x14ac:dyDescent="0.3">
      <c r="E27" s="37" t="s">
        <v>62</v>
      </c>
      <c r="F27" s="34">
        <v>0.3415476931418438</v>
      </c>
      <c r="P27" s="43" t="s">
        <v>105</v>
      </c>
      <c r="Q27" s="44">
        <v>-0.76981084083754969</v>
      </c>
      <c r="R27" s="44">
        <v>0.34552314716836485</v>
      </c>
      <c r="T27" s="43" t="s">
        <v>105</v>
      </c>
      <c r="U27" s="44">
        <v>0.86278824231526485</v>
      </c>
    </row>
    <row r="28" spans="1:21" x14ac:dyDescent="0.3">
      <c r="P28" s="43" t="s">
        <v>106</v>
      </c>
      <c r="Q28" s="44">
        <v>0.21737953227990434</v>
      </c>
      <c r="R28" s="44">
        <v>0.90807419889571683</v>
      </c>
      <c r="T28" s="43" t="s">
        <v>106</v>
      </c>
      <c r="U28" s="44">
        <v>0.30882444446400137</v>
      </c>
    </row>
    <row r="29" spans="1:21" x14ac:dyDescent="0.3">
      <c r="P29" s="43" t="s">
        <v>107</v>
      </c>
      <c r="Q29" s="44">
        <v>-0.82789644845675303</v>
      </c>
      <c r="R29" s="44">
        <v>-1.2523408014632085</v>
      </c>
      <c r="T29" s="43" t="s">
        <v>107</v>
      </c>
      <c r="U29" s="44">
        <v>0.56187956969606834</v>
      </c>
    </row>
    <row r="30" spans="1:21" x14ac:dyDescent="0.3">
      <c r="P30" s="43" t="s">
        <v>108</v>
      </c>
      <c r="Q30" s="44">
        <v>-1.1537038185908897</v>
      </c>
      <c r="R30" s="44">
        <v>-1.2868763927771125</v>
      </c>
      <c r="T30" s="43" t="s">
        <v>108</v>
      </c>
      <c r="U30" s="44">
        <v>1.0007852685923728</v>
      </c>
    </row>
    <row r="31" spans="1:21" x14ac:dyDescent="0.3">
      <c r="P31" s="43" t="s">
        <v>109</v>
      </c>
      <c r="Q31" s="44">
        <v>-1.3125325338592597</v>
      </c>
      <c r="R31" s="44">
        <v>-1.5778584871215939</v>
      </c>
      <c r="T31" s="43" t="s">
        <v>109</v>
      </c>
      <c r="U31" s="44">
        <v>1.0531312363738508</v>
      </c>
    </row>
    <row r="32" spans="1:21" x14ac:dyDescent="0.3">
      <c r="P32" s="43" t="s">
        <v>110</v>
      </c>
      <c r="Q32" s="44">
        <v>-1.1550511945169608</v>
      </c>
      <c r="R32" s="44">
        <v>-1.3395760137297017</v>
      </c>
      <c r="T32" s="43" t="s">
        <v>110</v>
      </c>
      <c r="U32" s="44">
        <v>1.0013625688842471</v>
      </c>
    </row>
    <row r="33" spans="16:21" x14ac:dyDescent="0.3">
      <c r="P33" s="43" t="s">
        <v>111</v>
      </c>
      <c r="Q33" s="44">
        <v>-0.82789644845675303</v>
      </c>
      <c r="R33" s="44">
        <v>-1.2523408014632085</v>
      </c>
      <c r="T33" s="43" t="s">
        <v>111</v>
      </c>
      <c r="U33" s="44">
        <v>0.56187956969606834</v>
      </c>
    </row>
    <row r="34" spans="16:21" x14ac:dyDescent="0.3">
      <c r="P34" s="43" t="s">
        <v>112</v>
      </c>
      <c r="Q34" s="44">
        <v>0.20207559949528595</v>
      </c>
      <c r="R34" s="44">
        <v>-5.5517387272137564E-2</v>
      </c>
      <c r="T34" s="43" t="s">
        <v>112</v>
      </c>
      <c r="U34" s="44">
        <v>-0.60169345248572736</v>
      </c>
    </row>
    <row r="35" spans="16:21" x14ac:dyDescent="0.3">
      <c r="P35" s="43" t="s">
        <v>113</v>
      </c>
      <c r="Q35" s="44">
        <v>-8.4721276390902989E-2</v>
      </c>
      <c r="R35" s="44">
        <v>1.3397937752280202</v>
      </c>
      <c r="T35" s="43" t="s">
        <v>113</v>
      </c>
      <c r="U35" s="44">
        <v>0.32687928541854006</v>
      </c>
    </row>
    <row r="36" spans="16:21" x14ac:dyDescent="0.3">
      <c r="P36" s="43" t="s">
        <v>114</v>
      </c>
      <c r="Q36" s="44">
        <v>-0.90681469961105321</v>
      </c>
      <c r="R36" s="44">
        <v>-0.35268103101182324</v>
      </c>
      <c r="T36" s="43" t="s">
        <v>114</v>
      </c>
      <c r="U36" s="44">
        <v>0.7931696634939851</v>
      </c>
    </row>
    <row r="37" spans="16:21" x14ac:dyDescent="0.3">
      <c r="P37" s="43" t="s">
        <v>115</v>
      </c>
      <c r="Q37" s="44">
        <v>-0.60013743411964082</v>
      </c>
      <c r="R37" s="44">
        <v>0.19447588604296548</v>
      </c>
      <c r="T37" s="43" t="s">
        <v>115</v>
      </c>
      <c r="U37" s="44">
        <v>0.47507391061668985</v>
      </c>
    </row>
    <row r="38" spans="16:21" x14ac:dyDescent="0.3">
      <c r="P38" s="43" t="s">
        <v>116</v>
      </c>
      <c r="Q38" s="44">
        <v>2.0039527135643551</v>
      </c>
      <c r="R38" s="44">
        <v>0.63839610829873272</v>
      </c>
      <c r="T38" s="43" t="s">
        <v>116</v>
      </c>
      <c r="U38" s="44">
        <v>-1.8695242971373665</v>
      </c>
    </row>
    <row r="39" spans="16:21" x14ac:dyDescent="0.3">
      <c r="P39" s="43" t="s">
        <v>117</v>
      </c>
      <c r="Q39" s="44">
        <v>1.8799461984004295</v>
      </c>
      <c r="R39" s="44">
        <v>1.3253130803386874</v>
      </c>
      <c r="T39" s="43" t="s">
        <v>117</v>
      </c>
      <c r="U39" s="44">
        <v>-1.4758531887518787</v>
      </c>
    </row>
    <row r="40" spans="16:21" x14ac:dyDescent="0.3">
      <c r="P40" s="43" t="s">
        <v>118</v>
      </c>
      <c r="Q40" s="44">
        <v>-0.25641186167306301</v>
      </c>
      <c r="R40" s="44">
        <v>0.14052715776745056</v>
      </c>
      <c r="T40" s="43" t="s">
        <v>118</v>
      </c>
      <c r="U40" s="44">
        <v>0.46470774722468677</v>
      </c>
    </row>
    <row r="41" spans="16:21" x14ac:dyDescent="0.3">
      <c r="P41" s="43" t="s">
        <v>119</v>
      </c>
      <c r="Q41" s="44">
        <v>0.28408022500574359</v>
      </c>
      <c r="R41" s="44">
        <v>-1.4403695052592247</v>
      </c>
      <c r="T41" s="43" t="s">
        <v>119</v>
      </c>
      <c r="U41" s="44">
        <v>6.0467438313519667E-4</v>
      </c>
    </row>
    <row r="42" spans="16:21" x14ac:dyDescent="0.3">
      <c r="P42" s="43" t="s">
        <v>120</v>
      </c>
      <c r="Q42" s="44">
        <v>-0.67991242463792256</v>
      </c>
      <c r="R42" s="44">
        <v>-0.51932935164884642</v>
      </c>
      <c r="T42" s="43" t="s">
        <v>120</v>
      </c>
      <c r="U42" s="44">
        <v>0.84490196583168731</v>
      </c>
    </row>
    <row r="43" spans="16:21" x14ac:dyDescent="0.3">
      <c r="P43" s="43" t="s">
        <v>121</v>
      </c>
      <c r="Q43" s="44">
        <v>0.1305860221701893</v>
      </c>
      <c r="R43" s="44">
        <v>-0.83991459523495338</v>
      </c>
      <c r="T43" s="43" t="s">
        <v>121</v>
      </c>
      <c r="U43" s="44">
        <v>-1.7306979372642098E-2</v>
      </c>
    </row>
    <row r="44" spans="16:21" x14ac:dyDescent="0.3">
      <c r="P44" s="43" t="s">
        <v>122</v>
      </c>
      <c r="Q44" s="44">
        <v>-0.53200888314341122</v>
      </c>
      <c r="R44" s="44">
        <v>-0.94379304949693554</v>
      </c>
      <c r="T44" s="43" t="s">
        <v>122</v>
      </c>
      <c r="U44" s="44">
        <v>0.64710060110562762</v>
      </c>
    </row>
    <row r="45" spans="16:21" x14ac:dyDescent="0.3">
      <c r="P45" s="43" t="s">
        <v>123</v>
      </c>
      <c r="Q45" s="44">
        <v>-1.3125325338592597</v>
      </c>
      <c r="R45" s="44">
        <v>-1.5778584871215939</v>
      </c>
      <c r="T45" s="43" t="s">
        <v>123</v>
      </c>
      <c r="U45" s="44">
        <v>1.0531312363738508</v>
      </c>
    </row>
    <row r="46" spans="16:21" x14ac:dyDescent="0.3">
      <c r="P46" s="43" t="s">
        <v>124</v>
      </c>
      <c r="Q46" s="44">
        <v>-0.66212969592126925</v>
      </c>
      <c r="R46" s="44">
        <v>-1.0846502983423203</v>
      </c>
      <c r="T46" s="43" t="s">
        <v>124</v>
      </c>
      <c r="U46" s="44">
        <v>0.72466932010455265</v>
      </c>
    </row>
    <row r="47" spans="16:21" x14ac:dyDescent="0.3">
      <c r="P47" s="43" t="s">
        <v>125</v>
      </c>
      <c r="Q47" s="44">
        <v>-0.83739376398022136</v>
      </c>
      <c r="R47" s="44">
        <v>-0.75761182504073876</v>
      </c>
      <c r="T47" s="43" t="s">
        <v>125</v>
      </c>
      <c r="U47" s="44">
        <v>0.89667063332129093</v>
      </c>
    </row>
    <row r="48" spans="16:21" x14ac:dyDescent="0.3">
      <c r="P48" s="43" t="s">
        <v>126</v>
      </c>
      <c r="Q48" s="44">
        <v>0.54701660241360173</v>
      </c>
      <c r="R48" s="44">
        <v>-1.0532557656632775</v>
      </c>
      <c r="T48" s="43" t="s">
        <v>126</v>
      </c>
      <c r="U48" s="44">
        <v>-0.15568736419846368</v>
      </c>
    </row>
    <row r="49" spans="16:21" x14ac:dyDescent="0.3">
      <c r="P49" s="43" t="s">
        <v>127</v>
      </c>
      <c r="Q49" s="44">
        <v>-3.9142375819188169E-2</v>
      </c>
      <c r="R49" s="44">
        <v>-8.2288135511576765E-3</v>
      </c>
      <c r="T49" s="43" t="s">
        <v>127</v>
      </c>
      <c r="U49" s="44">
        <v>0.30245893195617568</v>
      </c>
    </row>
    <row r="50" spans="16:21" x14ac:dyDescent="0.3">
      <c r="P50" s="43" t="s">
        <v>128</v>
      </c>
      <c r="Q50" s="44">
        <v>-0.4495391407729874</v>
      </c>
      <c r="R50" s="44">
        <v>-0.1245885698999456</v>
      </c>
      <c r="T50" s="43" t="s">
        <v>128</v>
      </c>
      <c r="U50" s="44">
        <v>0.27611794530688122</v>
      </c>
    </row>
    <row r="51" spans="16:21" x14ac:dyDescent="0.3">
      <c r="P51" s="43" t="s">
        <v>129</v>
      </c>
      <c r="Q51" s="44">
        <v>-0.83874113990629218</v>
      </c>
      <c r="R51" s="44">
        <v>-0.81031144599332783</v>
      </c>
      <c r="T51" s="43" t="s">
        <v>129</v>
      </c>
      <c r="U51" s="44">
        <v>0.89724793361316546</v>
      </c>
    </row>
    <row r="52" spans="16:21" x14ac:dyDescent="0.3">
      <c r="P52" s="43" t="s">
        <v>130</v>
      </c>
      <c r="Q52" s="44">
        <v>-0.30298297520454709</v>
      </c>
      <c r="R52" s="44">
        <v>-0.60175188870062368</v>
      </c>
      <c r="T52" s="43" t="s">
        <v>130</v>
      </c>
      <c r="U52" s="44">
        <v>7.8893880872696123E-2</v>
      </c>
    </row>
    <row r="53" spans="16:21" x14ac:dyDescent="0.3">
      <c r="P53" s="43" t="s">
        <v>131</v>
      </c>
      <c r="Q53" s="44">
        <v>-0.92594480425377745</v>
      </c>
      <c r="R53" s="44">
        <v>0.15994029472906146</v>
      </c>
      <c r="T53" s="43" t="s">
        <v>131</v>
      </c>
      <c r="U53" s="44">
        <v>0.91397960951299417</v>
      </c>
    </row>
    <row r="54" spans="16:21" x14ac:dyDescent="0.3">
      <c r="P54" s="43" t="s">
        <v>132</v>
      </c>
      <c r="Q54" s="44">
        <v>-0.58100732947691647</v>
      </c>
      <c r="R54" s="44">
        <v>-0.3181454396979192</v>
      </c>
      <c r="T54" s="43" t="s">
        <v>132</v>
      </c>
      <c r="U54" s="44">
        <v>0.35426396459768061</v>
      </c>
    </row>
    <row r="55" spans="16:21" x14ac:dyDescent="0.3">
      <c r="P55" s="43" t="s">
        <v>133</v>
      </c>
      <c r="Q55" s="44">
        <v>-0.50195360472682859</v>
      </c>
      <c r="R55" s="44">
        <v>-0.74096858304524971</v>
      </c>
      <c r="T55" s="43" t="s">
        <v>133</v>
      </c>
      <c r="U55" s="44">
        <v>0.67174605203119997</v>
      </c>
    </row>
    <row r="56" spans="16:21" x14ac:dyDescent="0.3">
      <c r="P56" s="43" t="s">
        <v>134</v>
      </c>
      <c r="Q56" s="44">
        <v>-0.59879005819356979</v>
      </c>
      <c r="R56" s="44">
        <v>0.24717550699555446</v>
      </c>
      <c r="T56" s="43" t="s">
        <v>134</v>
      </c>
      <c r="U56" s="44">
        <v>0.47449661032481533</v>
      </c>
    </row>
    <row r="57" spans="16:21" x14ac:dyDescent="0.3">
      <c r="P57" s="43" t="s">
        <v>135</v>
      </c>
      <c r="Q57" s="44">
        <v>0.77130107971745487</v>
      </c>
      <c r="R57" s="44">
        <v>0.35182446342113183</v>
      </c>
      <c r="T57" s="43" t="s">
        <v>135</v>
      </c>
      <c r="U57" s="44">
        <v>-0.62769843361791111</v>
      </c>
    </row>
    <row r="58" spans="16:21" x14ac:dyDescent="0.3">
      <c r="P58" s="43" t="s">
        <v>136</v>
      </c>
      <c r="Q58" s="44">
        <v>-0.42217861420854674</v>
      </c>
      <c r="R58" s="44">
        <v>-2.716334535343784E-2</v>
      </c>
      <c r="T58" s="43" t="s">
        <v>136</v>
      </c>
      <c r="U58" s="44">
        <v>0.30191799681620246</v>
      </c>
    </row>
    <row r="59" spans="16:21" x14ac:dyDescent="0.3">
      <c r="P59" s="43" t="s">
        <v>137</v>
      </c>
      <c r="Q59" s="44">
        <v>-0.608287373717038</v>
      </c>
      <c r="R59" s="44">
        <v>0.74190448341802429</v>
      </c>
      <c r="T59" s="43" t="s">
        <v>137</v>
      </c>
      <c r="U59" s="44">
        <v>0.80928767395003787</v>
      </c>
    </row>
    <row r="60" spans="16:21" x14ac:dyDescent="0.3">
      <c r="P60" s="43" t="s">
        <v>138</v>
      </c>
      <c r="Q60" s="44">
        <v>-0.83739376398022136</v>
      </c>
      <c r="R60" s="44">
        <v>-0.75761182504073876</v>
      </c>
      <c r="T60" s="43" t="s">
        <v>138</v>
      </c>
      <c r="U60" s="44">
        <v>0.89667063332129093</v>
      </c>
    </row>
    <row r="61" spans="16:21" x14ac:dyDescent="0.3">
      <c r="P61" s="43" t="s">
        <v>139</v>
      </c>
      <c r="Q61" s="44">
        <v>-1.3281111472858602</v>
      </c>
      <c r="R61" s="44">
        <v>0.65362708866766606</v>
      </c>
      <c r="T61" s="43" t="s">
        <v>139</v>
      </c>
      <c r="U61" s="44">
        <v>1.0342486203920302</v>
      </c>
    </row>
    <row r="62" spans="16:21" x14ac:dyDescent="0.3">
      <c r="P62" s="43" t="s">
        <v>140</v>
      </c>
      <c r="Q62" s="44">
        <v>-0.92459742832770664</v>
      </c>
      <c r="R62" s="44">
        <v>0.21263991568165042</v>
      </c>
      <c r="T62" s="43" t="s">
        <v>140</v>
      </c>
      <c r="U62" s="44">
        <v>0.91340230922111965</v>
      </c>
    </row>
    <row r="63" spans="16:21" x14ac:dyDescent="0.3">
      <c r="P63" s="43" t="s">
        <v>141</v>
      </c>
      <c r="Q63" s="44">
        <v>0.10496446538656246</v>
      </c>
      <c r="R63" s="44">
        <v>4.1277038647257811</v>
      </c>
      <c r="T63" s="43" t="s">
        <v>141</v>
      </c>
      <c r="U63" s="44">
        <v>9.2692386775795998E-2</v>
      </c>
    </row>
    <row r="64" spans="16:21" x14ac:dyDescent="0.3">
      <c r="P64" s="43" t="s">
        <v>142</v>
      </c>
      <c r="Q64" s="44">
        <v>-0.78627168468098263</v>
      </c>
      <c r="R64" s="44">
        <v>-0.87456995340642019</v>
      </c>
      <c r="T64" s="43" t="s">
        <v>142</v>
      </c>
      <c r="U64" s="44">
        <v>0.56956824725860411</v>
      </c>
    </row>
    <row r="65" spans="16:21" x14ac:dyDescent="0.3">
      <c r="P65" s="43" t="s">
        <v>143</v>
      </c>
      <c r="Q65" s="44">
        <v>-0.27419459038971616</v>
      </c>
      <c r="R65" s="44">
        <v>0.70584810446092439</v>
      </c>
      <c r="T65" s="43" t="s">
        <v>143</v>
      </c>
      <c r="U65" s="44">
        <v>0.58494039295182143</v>
      </c>
    </row>
    <row r="66" spans="16:21" x14ac:dyDescent="0.3">
      <c r="P66" s="43" t="s">
        <v>144</v>
      </c>
      <c r="Q66" s="44">
        <v>-0.99622247924859098</v>
      </c>
      <c r="R66" s="44">
        <v>-1.0485939193852203</v>
      </c>
      <c r="T66" s="43" t="s">
        <v>144</v>
      </c>
      <c r="U66" s="44">
        <v>0.94901660110276909</v>
      </c>
    </row>
    <row r="67" spans="16:21" x14ac:dyDescent="0.3">
      <c r="P67" s="43" t="s">
        <v>145</v>
      </c>
      <c r="Q67" s="44">
        <v>-0.68599372254105495</v>
      </c>
      <c r="R67" s="44">
        <v>1.2174272477179438</v>
      </c>
      <c r="T67" s="43" t="s">
        <v>145</v>
      </c>
      <c r="U67" s="44">
        <v>0.49122828622464404</v>
      </c>
    </row>
    <row r="68" spans="16:21" x14ac:dyDescent="0.3">
      <c r="P68" s="43" t="s">
        <v>146</v>
      </c>
      <c r="Q68" s="44">
        <v>-1.3125325338592597</v>
      </c>
      <c r="R68" s="44">
        <v>-1.5778584871215939</v>
      </c>
      <c r="T68" s="43" t="s">
        <v>146</v>
      </c>
      <c r="U68" s="44">
        <v>1.0531312363738508</v>
      </c>
    </row>
    <row r="69" spans="16:21" x14ac:dyDescent="0.3">
      <c r="P69" s="43" t="s">
        <v>147</v>
      </c>
      <c r="Q69" s="44">
        <v>-0.66906773318838331</v>
      </c>
      <c r="R69" s="44">
        <v>-0.96135870711872728</v>
      </c>
      <c r="T69" s="43" t="s">
        <v>147</v>
      </c>
      <c r="U69" s="44">
        <v>0.50953360191459018</v>
      </c>
    </row>
    <row r="70" spans="16:21" x14ac:dyDescent="0.3">
      <c r="P70" s="43" t="s">
        <v>148</v>
      </c>
      <c r="Q70" s="44">
        <v>-0.59879005819356979</v>
      </c>
      <c r="R70" s="44">
        <v>0.24717550699555446</v>
      </c>
      <c r="T70" s="43" t="s">
        <v>148</v>
      </c>
      <c r="U70" s="44">
        <v>0.47449661032481533</v>
      </c>
    </row>
    <row r="71" spans="16:21" x14ac:dyDescent="0.3">
      <c r="P71" s="43" t="s">
        <v>149</v>
      </c>
      <c r="Q71" s="44">
        <v>-0.99622247924859098</v>
      </c>
      <c r="R71" s="44">
        <v>-1.0485939193852203</v>
      </c>
      <c r="T71" s="43" t="s">
        <v>149</v>
      </c>
      <c r="U71" s="44">
        <v>0.94901660110276909</v>
      </c>
    </row>
    <row r="72" spans="16:21" x14ac:dyDescent="0.3">
      <c r="P72" s="43" t="s">
        <v>150</v>
      </c>
      <c r="Q72" s="44">
        <v>-0.27562244864010649</v>
      </c>
      <c r="R72" s="44">
        <v>-0.50432666415411598</v>
      </c>
      <c r="T72" s="43" t="s">
        <v>150</v>
      </c>
      <c r="U72" s="44">
        <v>0.10469393238201734</v>
      </c>
    </row>
    <row r="73" spans="16:21" x14ac:dyDescent="0.3">
      <c r="P73" s="43" t="s">
        <v>151</v>
      </c>
      <c r="Q73" s="44">
        <v>-0.92325005240163549</v>
      </c>
      <c r="R73" s="44">
        <v>0.26533953663423954</v>
      </c>
      <c r="T73" s="43" t="s">
        <v>151</v>
      </c>
      <c r="U73" s="44">
        <v>0.91282500892924512</v>
      </c>
    </row>
    <row r="74" spans="16:21" x14ac:dyDescent="0.3">
      <c r="P74" s="43" t="s">
        <v>152</v>
      </c>
      <c r="Q74" s="44">
        <v>-0.35410505450378571</v>
      </c>
      <c r="R74" s="44">
        <v>-0.48479376033494248</v>
      </c>
      <c r="T74" s="43" t="s">
        <v>152</v>
      </c>
      <c r="U74" s="44">
        <v>0.40599626693538299</v>
      </c>
    </row>
    <row r="75" spans="16:21" x14ac:dyDescent="0.3">
      <c r="P75" s="43" t="s">
        <v>153</v>
      </c>
      <c r="Q75" s="44">
        <v>-1.1537038185908897</v>
      </c>
      <c r="R75" s="44">
        <v>-1.2868763927771125</v>
      </c>
      <c r="T75" s="43" t="s">
        <v>153</v>
      </c>
      <c r="U75" s="44">
        <v>1.0007852685923728</v>
      </c>
    </row>
    <row r="76" spans="16:21" x14ac:dyDescent="0.3">
      <c r="P76" s="43" t="s">
        <v>154</v>
      </c>
      <c r="Q76" s="44">
        <v>-0.67041510911445434</v>
      </c>
      <c r="R76" s="44">
        <v>-1.0140583280713162</v>
      </c>
      <c r="T76" s="43" t="s">
        <v>154</v>
      </c>
      <c r="U76" s="44">
        <v>0.51011090220646471</v>
      </c>
    </row>
    <row r="77" spans="16:21" x14ac:dyDescent="0.3">
      <c r="P77" s="43" t="s">
        <v>155</v>
      </c>
      <c r="Q77" s="44">
        <v>1.1245239676875007</v>
      </c>
      <c r="R77" s="44">
        <v>-0.19685324127685278</v>
      </c>
      <c r="T77" s="43" t="s">
        <v>155</v>
      </c>
      <c r="U77" s="44">
        <v>-0.97285566063513673</v>
      </c>
    </row>
    <row r="78" spans="16:21" x14ac:dyDescent="0.3">
      <c r="P78" s="43" t="s">
        <v>156</v>
      </c>
      <c r="Q78" s="44">
        <v>-0.27562244864010649</v>
      </c>
      <c r="R78" s="44">
        <v>-0.50432666415411598</v>
      </c>
      <c r="T78" s="43" t="s">
        <v>156</v>
      </c>
      <c r="U78" s="44">
        <v>0.10469393238201734</v>
      </c>
    </row>
    <row r="79" spans="16:21" x14ac:dyDescent="0.3">
      <c r="P79" s="43" t="s">
        <v>157</v>
      </c>
      <c r="Q79" s="44">
        <v>4.0687605970562091E-2</v>
      </c>
      <c r="R79" s="44">
        <v>2.4937903582257781E-2</v>
      </c>
      <c r="T79" s="43" t="s">
        <v>157</v>
      </c>
      <c r="U79" s="44">
        <v>5.7929711093560737E-4</v>
      </c>
    </row>
    <row r="80" spans="16:21" x14ac:dyDescent="0.3">
      <c r="P80" s="43" t="s">
        <v>158</v>
      </c>
      <c r="Q80" s="44">
        <v>-1.1537038185908897</v>
      </c>
      <c r="R80" s="44">
        <v>-1.2868763927771125</v>
      </c>
      <c r="T80" s="43" t="s">
        <v>158</v>
      </c>
      <c r="U80" s="44">
        <v>1.0007852685923728</v>
      </c>
    </row>
    <row r="81" spans="16:21" x14ac:dyDescent="0.3">
      <c r="P81" s="43" t="s">
        <v>159</v>
      </c>
      <c r="Q81" s="44">
        <v>0.63294984501788032</v>
      </c>
      <c r="R81" s="44">
        <v>-0.39907933571164528</v>
      </c>
      <c r="T81" s="43" t="s">
        <v>159</v>
      </c>
      <c r="U81" s="44">
        <v>-0.69673971214731667</v>
      </c>
    </row>
    <row r="82" spans="16:21" x14ac:dyDescent="0.3">
      <c r="P82" s="43" t="s">
        <v>160</v>
      </c>
      <c r="Q82" s="44">
        <v>-0.93417522617549398</v>
      </c>
      <c r="R82" s="44">
        <v>-0.45010625555833106</v>
      </c>
      <c r="T82" s="43" t="s">
        <v>160</v>
      </c>
      <c r="U82" s="44">
        <v>0.76736961198466358</v>
      </c>
    </row>
    <row r="83" spans="16:21" x14ac:dyDescent="0.3">
      <c r="P83" s="43" t="s">
        <v>161</v>
      </c>
      <c r="Q83" s="44">
        <v>-0.17878599517336519</v>
      </c>
      <c r="R83" s="44">
        <v>-1.49247075419492</v>
      </c>
      <c r="T83" s="43" t="s">
        <v>161</v>
      </c>
      <c r="U83" s="44">
        <v>0.30194337408840199</v>
      </c>
    </row>
    <row r="84" spans="16:21" x14ac:dyDescent="0.3">
      <c r="P84" s="43" t="s">
        <v>162</v>
      </c>
      <c r="Q84" s="44">
        <v>0.33233188586893186</v>
      </c>
      <c r="R84" s="44">
        <v>0.56217648867730174</v>
      </c>
      <c r="T84" s="43" t="s">
        <v>162</v>
      </c>
      <c r="U84" s="44">
        <v>-0.13048999025321636</v>
      </c>
    </row>
    <row r="85" spans="16:21" x14ac:dyDescent="0.3">
      <c r="P85" s="43" t="s">
        <v>163</v>
      </c>
      <c r="Q85" s="44">
        <v>-1.242254858864446</v>
      </c>
      <c r="R85" s="44">
        <v>-0.36932427300731235</v>
      </c>
      <c r="T85" s="43" t="s">
        <v>163</v>
      </c>
      <c r="U85" s="44">
        <v>1.0180942447840757</v>
      </c>
    </row>
    <row r="86" spans="16:21" x14ac:dyDescent="0.3">
      <c r="P86" s="43" t="s">
        <v>164</v>
      </c>
      <c r="Q86" s="44">
        <v>1.164856346808669</v>
      </c>
      <c r="R86" s="44">
        <v>-0.55242053473104991</v>
      </c>
      <c r="T86" s="43" t="s">
        <v>164</v>
      </c>
      <c r="U86" s="44">
        <v>-0.89664126241096909</v>
      </c>
    </row>
    <row r="87" spans="16:21" x14ac:dyDescent="0.3">
      <c r="P87" s="43" t="s">
        <v>165</v>
      </c>
      <c r="Q87" s="44">
        <v>-0.52108370936955273</v>
      </c>
      <c r="R87" s="44">
        <v>-0.228347257304365</v>
      </c>
      <c r="T87" s="43" t="s">
        <v>165</v>
      </c>
      <c r="U87" s="44">
        <v>0.79255599805020915</v>
      </c>
    </row>
    <row r="88" spans="16:21" x14ac:dyDescent="0.3">
      <c r="P88" s="43" t="s">
        <v>166</v>
      </c>
      <c r="Q88" s="44">
        <v>0.90833443870957642</v>
      </c>
      <c r="R88" s="44">
        <v>-1.4687235471779245</v>
      </c>
      <c r="T88" s="43" t="s">
        <v>166</v>
      </c>
      <c r="U88" s="44">
        <v>-0.90300677491879466</v>
      </c>
    </row>
    <row r="89" spans="16:21" x14ac:dyDescent="0.3">
      <c r="P89" s="43" t="s">
        <v>167</v>
      </c>
      <c r="Q89" s="44">
        <v>0.33103950121432946</v>
      </c>
      <c r="R89" s="44">
        <v>-0.1711616528336837</v>
      </c>
      <c r="T89" s="43" t="s">
        <v>167</v>
      </c>
      <c r="U89" s="44">
        <v>-6.1964269591584464E-2</v>
      </c>
    </row>
    <row r="90" spans="16:21" x14ac:dyDescent="0.3">
      <c r="P90" s="43" t="s">
        <v>168</v>
      </c>
      <c r="Q90" s="44">
        <v>-1.1099299307965353</v>
      </c>
      <c r="R90" s="44">
        <v>1.4376976049338586</v>
      </c>
      <c r="T90" s="43" t="s">
        <v>168</v>
      </c>
      <c r="U90" s="44">
        <v>0.80141026407619553</v>
      </c>
    </row>
    <row r="91" spans="16:21" x14ac:dyDescent="0.3">
      <c r="P91" s="43" t="s">
        <v>169</v>
      </c>
      <c r="Q91" s="44">
        <v>-0.35275767857771478</v>
      </c>
      <c r="R91" s="44">
        <v>-0.43209413938235336</v>
      </c>
      <c r="T91" s="43" t="s">
        <v>169</v>
      </c>
      <c r="U91" s="44">
        <v>0.40541896664350846</v>
      </c>
    </row>
    <row r="92" spans="16:21" x14ac:dyDescent="0.3">
      <c r="P92" s="43" t="s">
        <v>170</v>
      </c>
      <c r="Q92" s="44">
        <v>4.2034981896633065E-2</v>
      </c>
      <c r="R92" s="44">
        <v>7.7637524534846791E-2</v>
      </c>
      <c r="T92" s="43" t="s">
        <v>170</v>
      </c>
      <c r="U92" s="44">
        <v>1.9968190611095032E-6</v>
      </c>
    </row>
    <row r="93" spans="16:21" x14ac:dyDescent="0.3">
      <c r="P93" s="43" t="s">
        <v>171</v>
      </c>
      <c r="Q93" s="44">
        <v>0.13273514618877316</v>
      </c>
      <c r="R93" s="44">
        <v>1.5068885544192294</v>
      </c>
      <c r="T93" s="43" t="s">
        <v>171</v>
      </c>
      <c r="U93" s="44">
        <v>-0.22437066145135481</v>
      </c>
    </row>
    <row r="94" spans="16:21" x14ac:dyDescent="0.3">
      <c r="P94" s="43" t="s">
        <v>172</v>
      </c>
      <c r="Q94" s="44">
        <v>1.2520600111561542</v>
      </c>
      <c r="R94" s="44">
        <v>-1.5226722754534394</v>
      </c>
      <c r="T94" s="43" t="s">
        <v>172</v>
      </c>
      <c r="U94" s="44">
        <v>-0.9133729383107978</v>
      </c>
    </row>
    <row r="95" spans="16:21" x14ac:dyDescent="0.3">
      <c r="P95" s="43" t="s">
        <v>173</v>
      </c>
      <c r="Q95" s="44">
        <v>-0.82789644845675303</v>
      </c>
      <c r="R95" s="44">
        <v>-1.2523408014632085</v>
      </c>
      <c r="T95" s="43" t="s">
        <v>173</v>
      </c>
      <c r="U95" s="44">
        <v>0.56187956969606834</v>
      </c>
    </row>
    <row r="96" spans="16:21" x14ac:dyDescent="0.3">
      <c r="P96" s="43" t="s">
        <v>174</v>
      </c>
      <c r="Q96" s="44">
        <v>1.5778123900188223</v>
      </c>
      <c r="R96" s="44">
        <v>-0.80749816358113868</v>
      </c>
      <c r="T96" s="43" t="s">
        <v>174</v>
      </c>
      <c r="U96" s="44">
        <v>-1.4202270575768596</v>
      </c>
    </row>
    <row r="97" spans="16:21" x14ac:dyDescent="0.3">
      <c r="P97" s="43" t="s">
        <v>175</v>
      </c>
      <c r="Q97" s="44">
        <v>0.60644605781742122</v>
      </c>
      <c r="R97" s="44">
        <v>1.1169604478850441</v>
      </c>
      <c r="T97" s="43" t="s">
        <v>175</v>
      </c>
      <c r="U97" s="44">
        <v>-0.86107772507371882</v>
      </c>
    </row>
    <row r="98" spans="16:21" x14ac:dyDescent="0.3">
      <c r="P98" s="43" t="s">
        <v>176</v>
      </c>
      <c r="Q98" s="44">
        <v>-1.1726857983279021E-2</v>
      </c>
      <c r="R98" s="44">
        <v>-0.59144210956304633</v>
      </c>
      <c r="T98" s="43" t="s">
        <v>176</v>
      </c>
      <c r="U98" s="44">
        <v>0.39620740383525443</v>
      </c>
    </row>
    <row r="99" spans="16:21" x14ac:dyDescent="0.3">
      <c r="P99" s="43" t="s">
        <v>177</v>
      </c>
      <c r="Q99" s="44">
        <v>0.52667106729913948</v>
      </c>
      <c r="R99" s="44">
        <v>0.40315521019323219</v>
      </c>
      <c r="T99" s="43" t="s">
        <v>177</v>
      </c>
      <c r="U99" s="44">
        <v>-0.49124966985872126</v>
      </c>
    </row>
    <row r="100" spans="16:21" x14ac:dyDescent="0.3">
      <c r="P100" s="43" t="s">
        <v>178</v>
      </c>
      <c r="Q100" s="44">
        <v>-0.4495391407729874</v>
      </c>
      <c r="R100" s="44">
        <v>-0.1245885698999456</v>
      </c>
      <c r="T100" s="43" t="s">
        <v>178</v>
      </c>
      <c r="U100" s="44">
        <v>0.27611794530688122</v>
      </c>
    </row>
    <row r="101" spans="16:21" x14ac:dyDescent="0.3">
      <c r="P101" s="43" t="s">
        <v>179</v>
      </c>
      <c r="Q101" s="44">
        <v>1.0615724926369028</v>
      </c>
      <c r="R101" s="44">
        <v>-1.0017502406572609</v>
      </c>
      <c r="T101" s="43" t="s">
        <v>179</v>
      </c>
      <c r="U101" s="44">
        <v>-1.1710657611821098</v>
      </c>
    </row>
    <row r="102" spans="16:21" x14ac:dyDescent="0.3">
      <c r="P102" s="43" t="s">
        <v>180</v>
      </c>
      <c r="Q102" s="44">
        <v>-8.9433206807295967E-2</v>
      </c>
      <c r="R102" s="44">
        <v>-0.11591934526312681</v>
      </c>
      <c r="T102" s="43" t="s">
        <v>180</v>
      </c>
      <c r="U102" s="44">
        <v>7.8148016109860538E-2</v>
      </c>
    </row>
    <row r="103" spans="16:21" x14ac:dyDescent="0.3">
      <c r="P103" s="43" t="s">
        <v>181</v>
      </c>
      <c r="Q103" s="44">
        <v>-1.0739288280726083</v>
      </c>
      <c r="R103" s="44">
        <v>-0.57307115508530071</v>
      </c>
      <c r="T103" s="43" t="s">
        <v>181</v>
      </c>
      <c r="U103" s="44">
        <v>0.63095721337737509</v>
      </c>
    </row>
    <row r="104" spans="16:21" x14ac:dyDescent="0.3">
      <c r="P104" s="43" t="s">
        <v>182</v>
      </c>
      <c r="Q104" s="44">
        <v>-0.1154463574456657</v>
      </c>
      <c r="R104" s="44">
        <v>-0.16064494885704556</v>
      </c>
      <c r="T104" s="43" t="s">
        <v>182</v>
      </c>
      <c r="U104" s="44">
        <v>5.1770664308664741E-2</v>
      </c>
    </row>
    <row r="105" spans="16:21" x14ac:dyDescent="0.3">
      <c r="P105" s="43" t="s">
        <v>183</v>
      </c>
      <c r="Q105" s="44">
        <v>1.2628497113342247</v>
      </c>
      <c r="R105" s="44">
        <v>-1.2840631103649236</v>
      </c>
      <c r="T105" s="43" t="s">
        <v>183</v>
      </c>
      <c r="U105" s="44">
        <v>-1.3166897225976524</v>
      </c>
    </row>
    <row r="106" spans="16:21" x14ac:dyDescent="0.3">
      <c r="P106" s="43" t="s">
        <v>184</v>
      </c>
      <c r="Q106" s="44">
        <v>-4.7372797740904721E-2</v>
      </c>
      <c r="R106" s="44">
        <v>-0.6182753638385502</v>
      </c>
      <c r="T106" s="43" t="s">
        <v>184</v>
      </c>
      <c r="U106" s="44">
        <v>0.15584893442784523</v>
      </c>
    </row>
    <row r="107" spans="16:21" x14ac:dyDescent="0.3">
      <c r="P107" s="43" t="s">
        <v>185</v>
      </c>
      <c r="Q107" s="44">
        <v>-0.34716701723667165</v>
      </c>
      <c r="R107" s="44">
        <v>-0.60808535155853538</v>
      </c>
      <c r="T107" s="43" t="s">
        <v>185</v>
      </c>
      <c r="U107" s="44">
        <v>0.6211319851253454</v>
      </c>
    </row>
    <row r="108" spans="16:21" x14ac:dyDescent="0.3">
      <c r="P108" s="43" t="s">
        <v>186</v>
      </c>
      <c r="Q108" s="44">
        <v>-1.2409074829383751</v>
      </c>
      <c r="R108" s="44">
        <v>-0.31662465205472329</v>
      </c>
      <c r="T108" s="43" t="s">
        <v>186</v>
      </c>
      <c r="U108" s="44">
        <v>1.0175169444922014</v>
      </c>
    </row>
    <row r="109" spans="16:21" x14ac:dyDescent="0.3">
      <c r="P109" s="43" t="s">
        <v>187</v>
      </c>
      <c r="Q109" s="44">
        <v>-0.66906773318838331</v>
      </c>
      <c r="R109" s="44">
        <v>-0.96135870711872728</v>
      </c>
      <c r="T109" s="43" t="s">
        <v>187</v>
      </c>
      <c r="U109" s="44">
        <v>0.50953360191459018</v>
      </c>
    </row>
    <row r="110" spans="16:21" x14ac:dyDescent="0.3">
      <c r="P110" s="43" t="s">
        <v>188</v>
      </c>
      <c r="Q110" s="44">
        <v>-0.52116419169387207</v>
      </c>
      <c r="R110" s="44">
        <v>-1.3858224049668162</v>
      </c>
      <c r="T110" s="43" t="s">
        <v>188</v>
      </c>
      <c r="U110" s="44">
        <v>0.3117322371885306</v>
      </c>
    </row>
    <row r="111" spans="16:21" x14ac:dyDescent="0.3">
      <c r="P111" s="43" t="s">
        <v>189</v>
      </c>
      <c r="Q111" s="44">
        <v>1.3189181403891768</v>
      </c>
      <c r="R111" s="44">
        <v>-1.0365130403193188</v>
      </c>
      <c r="T111" s="43" t="s">
        <v>189</v>
      </c>
      <c r="U111" s="44">
        <v>-1.2656669198708843</v>
      </c>
    </row>
    <row r="112" spans="16:21" x14ac:dyDescent="0.3">
      <c r="P112" s="43" t="s">
        <v>190</v>
      </c>
      <c r="Q112" s="44">
        <v>5.2469519108402113E-2</v>
      </c>
      <c r="R112" s="44">
        <v>2.3538487039180258</v>
      </c>
      <c r="T112" s="43" t="s">
        <v>190</v>
      </c>
      <c r="U112" s="44">
        <v>7.4967326384362057E-3</v>
      </c>
    </row>
    <row r="113" spans="16:21" x14ac:dyDescent="0.3">
      <c r="P113" s="43" t="s">
        <v>191</v>
      </c>
      <c r="Q113" s="44">
        <v>-0.93417522617549398</v>
      </c>
      <c r="R113" s="44">
        <v>-0.45010625555833106</v>
      </c>
      <c r="T113" s="43" t="s">
        <v>191</v>
      </c>
      <c r="U113" s="44">
        <v>0.76736961198466358</v>
      </c>
    </row>
    <row r="114" spans="16:21" x14ac:dyDescent="0.3">
      <c r="P114" s="43" t="s">
        <v>192</v>
      </c>
      <c r="Q114" s="44">
        <v>-0.26604465079231887</v>
      </c>
      <c r="R114" s="44">
        <v>0.15841950708586555</v>
      </c>
      <c r="T114" s="43" t="s">
        <v>192</v>
      </c>
      <c r="U114" s="44">
        <v>0.25072662961847336</v>
      </c>
    </row>
    <row r="115" spans="16:21" x14ac:dyDescent="0.3">
      <c r="P115" s="43" t="s">
        <v>193</v>
      </c>
      <c r="Q115" s="44">
        <v>0.7726484556435258</v>
      </c>
      <c r="R115" s="44">
        <v>0.40452408437372062</v>
      </c>
      <c r="T115" s="43" t="s">
        <v>193</v>
      </c>
      <c r="U115" s="44">
        <v>-0.62827573390978553</v>
      </c>
    </row>
    <row r="116" spans="16:21" x14ac:dyDescent="0.3">
      <c r="P116" s="43" t="s">
        <v>194</v>
      </c>
      <c r="Q116" s="44">
        <v>-0.35275767857771478</v>
      </c>
      <c r="R116" s="44">
        <v>-0.43209413938235336</v>
      </c>
      <c r="T116" s="43" t="s">
        <v>194</v>
      </c>
      <c r="U116" s="44">
        <v>0.40541896664350846</v>
      </c>
    </row>
    <row r="117" spans="16:21" x14ac:dyDescent="0.3">
      <c r="P117" s="43" t="s">
        <v>195</v>
      </c>
      <c r="Q117" s="44">
        <v>-0.77534651090712414</v>
      </c>
      <c r="R117" s="44">
        <v>-0.15912416121384965</v>
      </c>
      <c r="T117" s="43" t="s">
        <v>195</v>
      </c>
      <c r="U117" s="44">
        <v>0.71502364420318543</v>
      </c>
    </row>
    <row r="118" spans="16:21" x14ac:dyDescent="0.3">
      <c r="P118" s="43" t="s">
        <v>196</v>
      </c>
      <c r="Q118" s="44">
        <v>-0.45088651669905844</v>
      </c>
      <c r="R118" s="44">
        <v>-0.17728819085253467</v>
      </c>
      <c r="T118" s="43" t="s">
        <v>196</v>
      </c>
      <c r="U118" s="44">
        <v>0.27669524559875569</v>
      </c>
    </row>
    <row r="119" spans="16:21" x14ac:dyDescent="0.3">
      <c r="P119" s="43" t="s">
        <v>197</v>
      </c>
      <c r="Q119" s="44">
        <v>0.99088466340431924</v>
      </c>
      <c r="R119" s="44">
        <v>0.50795608008151683</v>
      </c>
      <c r="T119" s="43" t="s">
        <v>197</v>
      </c>
      <c r="U119" s="44">
        <v>-0.79316566985586257</v>
      </c>
    </row>
    <row r="120" spans="16:21" x14ac:dyDescent="0.3">
      <c r="P120" s="43" t="s">
        <v>198</v>
      </c>
      <c r="Q120" s="44">
        <v>-0.67041510911445434</v>
      </c>
      <c r="R120" s="44">
        <v>-1.0140583280713162</v>
      </c>
      <c r="T120" s="43" t="s">
        <v>198</v>
      </c>
      <c r="U120" s="44">
        <v>0.51011090220646471</v>
      </c>
    </row>
    <row r="121" spans="16:21" x14ac:dyDescent="0.3">
      <c r="P121" s="43" t="s">
        <v>199</v>
      </c>
      <c r="Q121" s="44">
        <v>0.81518495005474645</v>
      </c>
      <c r="R121" s="44">
        <v>1.71512142001531</v>
      </c>
      <c r="T121" s="43" t="s">
        <v>199</v>
      </c>
      <c r="U121" s="44">
        <v>-0.69117659739457338</v>
      </c>
    </row>
    <row r="122" spans="16:21" x14ac:dyDescent="0.3">
      <c r="P122" s="43" t="s">
        <v>200</v>
      </c>
      <c r="Q122" s="44">
        <v>-1.1550511945169608</v>
      </c>
      <c r="R122" s="44">
        <v>-1.3395760137297017</v>
      </c>
      <c r="T122" s="43" t="s">
        <v>200</v>
      </c>
      <c r="U122" s="44">
        <v>1.0013625688842471</v>
      </c>
    </row>
    <row r="123" spans="16:21" x14ac:dyDescent="0.3">
      <c r="P123" s="43" t="s">
        <v>201</v>
      </c>
      <c r="Q123" s="44">
        <v>-0.35410505450378571</v>
      </c>
      <c r="R123" s="44">
        <v>-0.48479376033494248</v>
      </c>
      <c r="T123" s="43" t="s">
        <v>201</v>
      </c>
      <c r="U123" s="44">
        <v>0.40599626693538299</v>
      </c>
    </row>
    <row r="124" spans="16:21" x14ac:dyDescent="0.3">
      <c r="P124" s="43" t="s">
        <v>202</v>
      </c>
      <c r="Q124" s="44">
        <v>-7.5168969595966195E-2</v>
      </c>
      <c r="R124" s="44">
        <v>0.16442627824715389</v>
      </c>
      <c r="T124" s="43" t="s">
        <v>202</v>
      </c>
      <c r="U124" s="44">
        <v>6.0036642163074978E-2</v>
      </c>
    </row>
    <row r="125" spans="16:21" x14ac:dyDescent="0.3">
      <c r="P125" s="43" t="s">
        <v>203</v>
      </c>
      <c r="Q125" s="44">
        <v>1.8968171964816327</v>
      </c>
      <c r="R125" s="44">
        <v>-0.17283435393958702</v>
      </c>
      <c r="T125" s="43" t="s">
        <v>203</v>
      </c>
      <c r="U125" s="44">
        <v>-1.5254962934316905</v>
      </c>
    </row>
    <row r="126" spans="16:21" x14ac:dyDescent="0.3">
      <c r="P126" s="43" t="s">
        <v>204</v>
      </c>
      <c r="Q126" s="44">
        <v>-0.77669388683319529</v>
      </c>
      <c r="R126" s="44">
        <v>-0.21182378216643871</v>
      </c>
      <c r="T126" s="43" t="s">
        <v>204</v>
      </c>
      <c r="U126" s="44">
        <v>0.71560094449505995</v>
      </c>
    </row>
    <row r="127" spans="16:21" x14ac:dyDescent="0.3">
      <c r="P127" s="43" t="s">
        <v>205</v>
      </c>
      <c r="Q127" s="44">
        <v>-1.4869398625542301</v>
      </c>
      <c r="R127" s="44">
        <v>0.3626449943231847</v>
      </c>
      <c r="T127" s="43" t="s">
        <v>205</v>
      </c>
      <c r="U127" s="44">
        <v>1.0865945881735082</v>
      </c>
    </row>
    <row r="128" spans="16:21" x14ac:dyDescent="0.3">
      <c r="P128" s="43" t="s">
        <v>206</v>
      </c>
      <c r="Q128" s="44">
        <v>-0.99622247924859098</v>
      </c>
      <c r="R128" s="44">
        <v>-1.0485939193852203</v>
      </c>
      <c r="T128" s="43" t="s">
        <v>206</v>
      </c>
      <c r="U128" s="44">
        <v>0.94901660110276909</v>
      </c>
    </row>
    <row r="129" spans="16:21" x14ac:dyDescent="0.3">
      <c r="P129" s="43" t="s">
        <v>207</v>
      </c>
      <c r="Q129" s="44">
        <v>-1.3997361982067449</v>
      </c>
      <c r="R129" s="44">
        <v>-0.60760674639920476</v>
      </c>
      <c r="T129" s="43" t="s">
        <v>207</v>
      </c>
      <c r="U129" s="44">
        <v>1.0698629122736794</v>
      </c>
    </row>
    <row r="130" spans="16:21" x14ac:dyDescent="0.3">
      <c r="P130" s="43" t="s">
        <v>208</v>
      </c>
      <c r="Q130" s="44">
        <v>-0.8469715618280087</v>
      </c>
      <c r="R130" s="44">
        <v>-1.4203579962807202</v>
      </c>
      <c r="T130" s="43" t="s">
        <v>208</v>
      </c>
      <c r="U130" s="44">
        <v>0.75063793608483498</v>
      </c>
    </row>
    <row r="131" spans="16:21" x14ac:dyDescent="0.3">
      <c r="P131" s="43" t="s">
        <v>209</v>
      </c>
      <c r="Q131" s="44">
        <v>-1.2409074829383751</v>
      </c>
      <c r="R131" s="44">
        <v>-0.31662465205472329</v>
      </c>
      <c r="T131" s="43" t="s">
        <v>209</v>
      </c>
      <c r="U131" s="44">
        <v>1.0175169444922014</v>
      </c>
    </row>
    <row r="132" spans="16:21" x14ac:dyDescent="0.3">
      <c r="P132" s="43" t="s">
        <v>210</v>
      </c>
      <c r="Q132" s="44">
        <v>1.0932312958877846</v>
      </c>
      <c r="R132" s="44">
        <v>-1.8136543697979206</v>
      </c>
      <c r="T132" s="43" t="s">
        <v>210</v>
      </c>
      <c r="U132" s="44">
        <v>-0.86102697052931965</v>
      </c>
    </row>
    <row r="133" spans="16:21" x14ac:dyDescent="0.3">
      <c r="P133" s="43" t="s">
        <v>211</v>
      </c>
      <c r="Q133" s="44">
        <v>1.4369018770628934</v>
      </c>
      <c r="R133" s="44">
        <v>-1.186964577515039</v>
      </c>
      <c r="T133" s="43" t="s">
        <v>211</v>
      </c>
      <c r="U133" s="44">
        <v>-0.93934155429108013</v>
      </c>
    </row>
    <row r="134" spans="16:21" x14ac:dyDescent="0.3">
      <c r="P134" s="43" t="s">
        <v>212</v>
      </c>
      <c r="Q134" s="44">
        <v>0.85812409004578782</v>
      </c>
      <c r="R134" s="44">
        <v>-0.4189389312274423</v>
      </c>
      <c r="T134" s="43" t="s">
        <v>212</v>
      </c>
      <c r="U134" s="44">
        <v>-0.64649392990343135</v>
      </c>
    </row>
    <row r="135" spans="16:21" x14ac:dyDescent="0.3">
      <c r="P135" s="43" t="s">
        <v>213</v>
      </c>
      <c r="Q135" s="44">
        <v>4.8973019163747133E-2</v>
      </c>
      <c r="R135" s="44">
        <v>-4.5654066688746164E-2</v>
      </c>
      <c r="T135" s="43" t="s">
        <v>213</v>
      </c>
      <c r="U135" s="44">
        <v>0.21513771500902346</v>
      </c>
    </row>
    <row r="136" spans="16:21" x14ac:dyDescent="0.3">
      <c r="P136" s="43" t="s">
        <v>214</v>
      </c>
      <c r="Q136" s="44">
        <v>-0.99756985517466212</v>
      </c>
      <c r="R136" s="44">
        <v>-1.1012935403378092</v>
      </c>
      <c r="T136" s="43" t="s">
        <v>214</v>
      </c>
      <c r="U136" s="44">
        <v>0.94959390139464339</v>
      </c>
    </row>
    <row r="137" spans="16:21" x14ac:dyDescent="0.3">
      <c r="P137" s="43" t="s">
        <v>215</v>
      </c>
      <c r="Q137" s="44">
        <v>-0.99622247924859098</v>
      </c>
      <c r="R137" s="44">
        <v>-1.0485939193852203</v>
      </c>
      <c r="T137" s="43" t="s">
        <v>215</v>
      </c>
      <c r="U137" s="44">
        <v>0.94901660110276909</v>
      </c>
    </row>
    <row r="138" spans="16:21" x14ac:dyDescent="0.3">
      <c r="P138" s="43" t="s">
        <v>216</v>
      </c>
      <c r="Q138" s="44">
        <v>-0.50195360472682859</v>
      </c>
      <c r="R138" s="44">
        <v>-0.74096858304524971</v>
      </c>
      <c r="T138" s="43" t="s">
        <v>216</v>
      </c>
      <c r="U138" s="44">
        <v>0.67174605203119997</v>
      </c>
    </row>
    <row r="139" spans="16:21" x14ac:dyDescent="0.3">
      <c r="P139" s="43" t="s">
        <v>217</v>
      </c>
      <c r="Q139" s="44">
        <v>4.0687605970562091E-2</v>
      </c>
      <c r="R139" s="44">
        <v>2.4937903582257781E-2</v>
      </c>
      <c r="T139" s="43" t="s">
        <v>217</v>
      </c>
      <c r="U139" s="44">
        <v>5.7929711093560737E-4</v>
      </c>
    </row>
    <row r="140" spans="16:21" x14ac:dyDescent="0.3">
      <c r="P140" s="43" t="s">
        <v>218</v>
      </c>
      <c r="Q140" s="44">
        <v>-0.92325005240163549</v>
      </c>
      <c r="R140" s="44">
        <v>0.26533953663423954</v>
      </c>
      <c r="T140" s="43" t="s">
        <v>218</v>
      </c>
      <c r="U140" s="44">
        <v>0.91282500892924512</v>
      </c>
    </row>
    <row r="141" spans="16:21" x14ac:dyDescent="0.3">
      <c r="P141" s="43" t="s">
        <v>219</v>
      </c>
      <c r="Q141" s="44">
        <v>2.5280644387240478</v>
      </c>
      <c r="R141" s="44">
        <v>-1.0051185076402762</v>
      </c>
      <c r="T141" s="43" t="s">
        <v>219</v>
      </c>
      <c r="U141" s="44">
        <v>-2.1460236041739003</v>
      </c>
    </row>
    <row r="142" spans="16:21" x14ac:dyDescent="0.3">
      <c r="P142" s="43" t="s">
        <v>220</v>
      </c>
      <c r="Q142" s="44">
        <v>0.35834503650730165</v>
      </c>
      <c r="R142" s="44">
        <v>0.60690209227122049</v>
      </c>
      <c r="T142" s="43" t="s">
        <v>220</v>
      </c>
      <c r="U142" s="44">
        <v>-0.10411263845202065</v>
      </c>
    </row>
    <row r="143" spans="16:21" x14ac:dyDescent="0.3">
      <c r="P143" s="43" t="s">
        <v>221</v>
      </c>
      <c r="Q143" s="44">
        <v>-0.20350676115713245</v>
      </c>
      <c r="R143" s="44">
        <v>-0.80385821627785359</v>
      </c>
      <c r="T143" s="43" t="s">
        <v>221</v>
      </c>
      <c r="U143" s="44">
        <v>0.20704030162557432</v>
      </c>
    </row>
    <row r="144" spans="16:21" x14ac:dyDescent="0.3">
      <c r="P144" s="43" t="s">
        <v>222</v>
      </c>
      <c r="Q144" s="44">
        <v>-0.76846346491147866</v>
      </c>
      <c r="R144" s="44">
        <v>0.39822276812095386</v>
      </c>
      <c r="T144" s="43" t="s">
        <v>222</v>
      </c>
      <c r="U144" s="44">
        <v>0.86221094202339055</v>
      </c>
    </row>
    <row r="145" spans="16:21" x14ac:dyDescent="0.3">
      <c r="P145" s="43" t="s">
        <v>223</v>
      </c>
      <c r="Q145" s="44">
        <v>1.2272037715765991</v>
      </c>
      <c r="R145" s="44">
        <v>-1.3108963646404275</v>
      </c>
      <c r="T145" s="43" t="s">
        <v>223</v>
      </c>
      <c r="U145" s="44">
        <v>-1.5570481920050614</v>
      </c>
    </row>
    <row r="146" spans="16:21" x14ac:dyDescent="0.3">
      <c r="P146" s="43" t="s">
        <v>224</v>
      </c>
      <c r="Q146" s="44">
        <v>-0.85431975333289301</v>
      </c>
      <c r="R146" s="44">
        <v>1.4211741297959322</v>
      </c>
      <c r="T146" s="43" t="s">
        <v>224</v>
      </c>
      <c r="U146" s="44">
        <v>0.87836531763134473</v>
      </c>
    </row>
    <row r="147" spans="16:21" x14ac:dyDescent="0.3">
      <c r="P147" s="43" t="s">
        <v>225</v>
      </c>
      <c r="Q147" s="44">
        <v>1.1482855204222988</v>
      </c>
      <c r="R147" s="44">
        <v>-0.41123659418904207</v>
      </c>
      <c r="T147" s="43" t="s">
        <v>225</v>
      </c>
      <c r="U147" s="44">
        <v>-1.3257580982071451</v>
      </c>
    </row>
    <row r="148" spans="16:21" x14ac:dyDescent="0.3">
      <c r="P148" s="43" t="s">
        <v>226</v>
      </c>
      <c r="Q148" s="44">
        <v>-0.11679373337173668</v>
      </c>
      <c r="R148" s="44">
        <v>-0.21334456980963462</v>
      </c>
      <c r="T148" s="43" t="s">
        <v>226</v>
      </c>
      <c r="U148" s="44">
        <v>5.2347964600539233E-2</v>
      </c>
    </row>
    <row r="149" spans="16:21" x14ac:dyDescent="0.3">
      <c r="P149" s="43" t="s">
        <v>227</v>
      </c>
      <c r="Q149" s="44">
        <v>0.30444772303160167</v>
      </c>
      <c r="R149" s="44">
        <v>-0.53901416893072729</v>
      </c>
      <c r="T149" s="43" t="s">
        <v>227</v>
      </c>
      <c r="U149" s="44">
        <v>-0.2566794126672633</v>
      </c>
    </row>
    <row r="150" spans="16:21" x14ac:dyDescent="0.3">
      <c r="P150" s="43" t="s">
        <v>228</v>
      </c>
      <c r="Q150" s="44">
        <v>-1.0930039414438639</v>
      </c>
      <c r="R150" s="44">
        <v>-0.74108834990281247</v>
      </c>
      <c r="T150" s="43" t="s">
        <v>228</v>
      </c>
      <c r="U150" s="44">
        <v>0.81971557976614173</v>
      </c>
    </row>
    <row r="151" spans="16:21" x14ac:dyDescent="0.3">
      <c r="P151" s="43" t="s">
        <v>229</v>
      </c>
      <c r="Q151" s="44">
        <v>1.7986883583602888</v>
      </c>
      <c r="R151" s="44">
        <v>8.1971594590231775E-2</v>
      </c>
      <c r="T151" s="43" t="s">
        <v>229</v>
      </c>
      <c r="U151" s="44">
        <v>-1.654220014476443</v>
      </c>
    </row>
    <row r="152" spans="16:21" x14ac:dyDescent="0.3">
      <c r="P152" s="43" t="s">
        <v>230</v>
      </c>
      <c r="Q152" s="44">
        <v>-0.14280688401010638</v>
      </c>
      <c r="R152" s="44">
        <v>-0.25807017340355337</v>
      </c>
      <c r="T152" s="43" t="s">
        <v>230</v>
      </c>
      <c r="U152" s="44">
        <v>2.5970612799343505E-2</v>
      </c>
    </row>
    <row r="153" spans="16:21" x14ac:dyDescent="0.3">
      <c r="P153" s="43" t="s">
        <v>231</v>
      </c>
      <c r="Q153" s="44">
        <v>-1.0820787676700054</v>
      </c>
      <c r="R153" s="44">
        <v>-2.5642557710241931E-2</v>
      </c>
      <c r="T153" s="43" t="s">
        <v>231</v>
      </c>
      <c r="U153" s="44">
        <v>0.96517097671072327</v>
      </c>
    </row>
    <row r="154" spans="16:21" x14ac:dyDescent="0.3">
      <c r="P154" s="43" t="s">
        <v>232</v>
      </c>
      <c r="Q154" s="44">
        <v>0.37478038929788393</v>
      </c>
      <c r="R154" s="44">
        <v>-1.1118475374842174E-2</v>
      </c>
      <c r="T154" s="43" t="s">
        <v>232</v>
      </c>
      <c r="U154" s="44">
        <v>-0.22376798388728081</v>
      </c>
    </row>
    <row r="155" spans="16:21" x14ac:dyDescent="0.3">
      <c r="P155" s="43" t="s">
        <v>233</v>
      </c>
      <c r="Q155" s="44">
        <v>-0.58235470540298762</v>
      </c>
      <c r="R155" s="44">
        <v>-0.37084506065050826</v>
      </c>
      <c r="T155" s="43" t="s">
        <v>233</v>
      </c>
      <c r="U155" s="44">
        <v>0.35484126488955509</v>
      </c>
    </row>
    <row r="156" spans="16:21" x14ac:dyDescent="0.3">
      <c r="P156" s="43" t="s">
        <v>234</v>
      </c>
      <c r="Q156" s="44">
        <v>0.97167407643727577</v>
      </c>
      <c r="R156" s="44">
        <v>-0.13689774184004977</v>
      </c>
      <c r="T156" s="43" t="s">
        <v>234</v>
      </c>
      <c r="U156" s="44">
        <v>-1.1531794846985322</v>
      </c>
    </row>
    <row r="157" spans="16:21" x14ac:dyDescent="0.3">
      <c r="P157" s="43" t="s">
        <v>235</v>
      </c>
      <c r="Q157" s="44">
        <v>1.0412304856638956</v>
      </c>
      <c r="R157" s="44">
        <v>-6.4991908764910622E-2</v>
      </c>
      <c r="T157" s="43" t="s">
        <v>235</v>
      </c>
      <c r="U157" s="44">
        <v>-0.50090633363979009</v>
      </c>
    </row>
    <row r="158" spans="16:21" x14ac:dyDescent="0.3">
      <c r="P158" s="43" t="s">
        <v>236</v>
      </c>
      <c r="Q158" s="44">
        <v>-0.93417522617549398</v>
      </c>
      <c r="R158" s="44">
        <v>-0.45010625555833106</v>
      </c>
      <c r="T158" s="43" t="s">
        <v>236</v>
      </c>
      <c r="U158" s="44">
        <v>0.76736961198466358</v>
      </c>
    </row>
    <row r="159" spans="16:21" x14ac:dyDescent="0.3">
      <c r="P159" s="43" t="s">
        <v>237</v>
      </c>
      <c r="Q159" s="44">
        <v>-0.82924382438282418</v>
      </c>
      <c r="R159" s="44">
        <v>-1.3050404224157977</v>
      </c>
      <c r="T159" s="43" t="s">
        <v>237</v>
      </c>
      <c r="U159" s="44">
        <v>0.56245686998794275</v>
      </c>
    </row>
    <row r="160" spans="16:21" x14ac:dyDescent="0.3">
      <c r="P160" s="43" t="s">
        <v>238</v>
      </c>
      <c r="Q160" s="44">
        <v>-0.84008851583236333</v>
      </c>
      <c r="R160" s="44">
        <v>-0.86301106694591678</v>
      </c>
      <c r="T160" s="43" t="s">
        <v>238</v>
      </c>
      <c r="U160" s="44">
        <v>0.89782523390503977</v>
      </c>
    </row>
    <row r="161" spans="16:21" x14ac:dyDescent="0.3">
      <c r="P161" s="43" t="s">
        <v>239</v>
      </c>
      <c r="Q161" s="44">
        <v>0.70188014408662291</v>
      </c>
      <c r="R161" s="44">
        <v>0.75675525745004735</v>
      </c>
      <c r="T161" s="43" t="s">
        <v>239</v>
      </c>
      <c r="U161" s="44">
        <v>-0.73119940344521706</v>
      </c>
    </row>
    <row r="162" spans="16:21" x14ac:dyDescent="0.3">
      <c r="P162" s="43" t="s">
        <v>240</v>
      </c>
      <c r="Q162" s="44">
        <v>-1.0834261435960761</v>
      </c>
      <c r="R162" s="44">
        <v>-7.8342178662830941E-2</v>
      </c>
      <c r="T162" s="43" t="s">
        <v>240</v>
      </c>
      <c r="U162" s="44">
        <v>0.9657482770025978</v>
      </c>
    </row>
    <row r="163" spans="16:21" x14ac:dyDescent="0.3">
      <c r="P163" s="43" t="s">
        <v>241</v>
      </c>
      <c r="Q163" s="44">
        <v>0.59081248176862478</v>
      </c>
      <c r="R163" s="44">
        <v>-1.5738511087628324</v>
      </c>
      <c r="T163" s="43" t="s">
        <v>241</v>
      </c>
      <c r="U163" s="44">
        <v>-0.24954265812440254</v>
      </c>
    </row>
    <row r="164" spans="16:21" x14ac:dyDescent="0.3">
      <c r="P164" s="43" t="s">
        <v>242</v>
      </c>
      <c r="Q164" s="44">
        <v>1.3140522729577828</v>
      </c>
      <c r="R164" s="44">
        <v>-0.24354609106815361</v>
      </c>
      <c r="T164" s="43" t="s">
        <v>242</v>
      </c>
      <c r="U164" s="44">
        <v>-1.1629683477986605</v>
      </c>
    </row>
    <row r="165" spans="16:21" x14ac:dyDescent="0.3">
      <c r="P165" s="43" t="s">
        <v>243</v>
      </c>
      <c r="Q165" s="44">
        <v>-0.11679373337173668</v>
      </c>
      <c r="R165" s="44">
        <v>-0.21334456980963462</v>
      </c>
      <c r="T165" s="43" t="s">
        <v>243</v>
      </c>
      <c r="U165" s="44">
        <v>5.2347964600539233E-2</v>
      </c>
    </row>
    <row r="166" spans="16:21" x14ac:dyDescent="0.3">
      <c r="P166" s="43" t="s">
        <v>244</v>
      </c>
      <c r="Q166" s="44">
        <v>3.5015798949440331</v>
      </c>
      <c r="R166" s="44">
        <v>-0.58277396945227633</v>
      </c>
      <c r="T166" s="43" t="s">
        <v>244</v>
      </c>
      <c r="U166" s="44">
        <v>-2.9122366187557538</v>
      </c>
    </row>
    <row r="167" spans="16:21" x14ac:dyDescent="0.3">
      <c r="P167" s="43" t="s">
        <v>245</v>
      </c>
      <c r="Q167" s="44">
        <v>-0.43181140332780282</v>
      </c>
      <c r="R167" s="44">
        <v>-9.2709960350228979E-3</v>
      </c>
      <c r="T167" s="43" t="s">
        <v>245</v>
      </c>
      <c r="U167" s="44">
        <v>8.7936879209989174E-2</v>
      </c>
    </row>
    <row r="168" spans="16:21" x14ac:dyDescent="0.3">
      <c r="P168" s="43" t="s">
        <v>246</v>
      </c>
      <c r="Q168" s="44">
        <v>0.23285567182151728</v>
      </c>
      <c r="R168" s="44">
        <v>0.76428281625453165</v>
      </c>
      <c r="T168" s="43" t="s">
        <v>246</v>
      </c>
      <c r="U168" s="44">
        <v>-0.25863641100609469</v>
      </c>
    </row>
    <row r="169" spans="16:21" x14ac:dyDescent="0.3">
      <c r="P169" s="43" t="s">
        <v>247</v>
      </c>
      <c r="Q169" s="44">
        <v>0.68544479129604063</v>
      </c>
      <c r="R169" s="44">
        <v>1.37477582509611</v>
      </c>
      <c r="T169" s="43" t="s">
        <v>247</v>
      </c>
      <c r="U169" s="44">
        <v>-0.61154405800995681</v>
      </c>
    </row>
    <row r="170" spans="16:21" x14ac:dyDescent="0.3">
      <c r="P170" s="43" t="s">
        <v>248</v>
      </c>
      <c r="Q170" s="44">
        <v>-1.3997361982067449</v>
      </c>
      <c r="R170" s="44">
        <v>-0.60760674639920476</v>
      </c>
      <c r="T170" s="43" t="s">
        <v>248</v>
      </c>
      <c r="U170" s="44">
        <v>1.0698629122736794</v>
      </c>
    </row>
    <row r="171" spans="16:21" x14ac:dyDescent="0.3">
      <c r="P171" s="43" t="s">
        <v>249</v>
      </c>
      <c r="Q171" s="44">
        <v>-0.75761877346193962</v>
      </c>
      <c r="R171" s="44">
        <v>-4.3806587348926916E-2</v>
      </c>
      <c r="T171" s="43" t="s">
        <v>249</v>
      </c>
      <c r="U171" s="44">
        <v>0.52684257810629342</v>
      </c>
    </row>
    <row r="172" spans="16:21" x14ac:dyDescent="0.3">
      <c r="P172" s="43" t="s">
        <v>250</v>
      </c>
      <c r="Q172" s="44">
        <v>-0.44125372757980241</v>
      </c>
      <c r="R172" s="44">
        <v>-0.1951805401709496</v>
      </c>
      <c r="T172" s="43" t="s">
        <v>250</v>
      </c>
      <c r="U172" s="44">
        <v>0.49067636320496905</v>
      </c>
    </row>
    <row r="173" spans="16:21" x14ac:dyDescent="0.3">
      <c r="P173" s="43" t="s">
        <v>251</v>
      </c>
      <c r="Q173" s="44">
        <v>-0.77319738688854012</v>
      </c>
      <c r="R173" s="44">
        <v>2.1876789884403336</v>
      </c>
      <c r="T173" s="43" t="s">
        <v>251</v>
      </c>
      <c r="U173" s="44">
        <v>0.5079599621244727</v>
      </c>
    </row>
    <row r="174" spans="16:21" x14ac:dyDescent="0.3">
      <c r="P174" s="43" t="s">
        <v>252</v>
      </c>
      <c r="Q174" s="44">
        <v>-0.37103104385645735</v>
      </c>
      <c r="R174" s="44">
        <v>1.6939921945017287</v>
      </c>
      <c r="T174" s="43" t="s">
        <v>252</v>
      </c>
      <c r="U174" s="44">
        <v>0.38769095124543679</v>
      </c>
    </row>
    <row r="175" spans="16:21" x14ac:dyDescent="0.3">
      <c r="P175" s="43" t="s">
        <v>253</v>
      </c>
      <c r="Q175" s="44">
        <v>0.20086369716500285</v>
      </c>
      <c r="R175" s="44">
        <v>0.36861961887932815</v>
      </c>
      <c r="T175" s="43" t="s">
        <v>253</v>
      </c>
      <c r="U175" s="44">
        <v>-5.2343970962417018E-2</v>
      </c>
    </row>
    <row r="176" spans="16:21" x14ac:dyDescent="0.3">
      <c r="P176" s="43" t="s">
        <v>254</v>
      </c>
      <c r="Q176" s="44">
        <v>-0.94017604175430713</v>
      </c>
      <c r="R176" s="44">
        <v>2.4441254914709107</v>
      </c>
      <c r="T176" s="43" t="s">
        <v>254</v>
      </c>
      <c r="U176" s="44">
        <v>0.89451969323929892</v>
      </c>
    </row>
    <row r="177" spans="16:21" x14ac:dyDescent="0.3">
      <c r="P177" s="43" t="s">
        <v>255</v>
      </c>
      <c r="Q177" s="44">
        <v>-1.0820787676700054</v>
      </c>
      <c r="R177" s="44">
        <v>-2.5642557710241931E-2</v>
      </c>
      <c r="T177" s="43" t="s">
        <v>255</v>
      </c>
      <c r="U177" s="44">
        <v>0.96517097671072327</v>
      </c>
    </row>
    <row r="178" spans="16:21" x14ac:dyDescent="0.3">
      <c r="P178" s="43" t="s">
        <v>256</v>
      </c>
      <c r="Q178" s="44">
        <v>-0.60836785604135724</v>
      </c>
      <c r="R178" s="44">
        <v>-0.41557066424442701</v>
      </c>
      <c r="T178" s="43" t="s">
        <v>256</v>
      </c>
      <c r="U178" s="44">
        <v>0.32846391308835932</v>
      </c>
    </row>
    <row r="179" spans="16:21" x14ac:dyDescent="0.3">
      <c r="P179" s="43" t="s">
        <v>257</v>
      </c>
      <c r="Q179" s="44">
        <v>-0.12499866424060241</v>
      </c>
      <c r="R179" s="44">
        <v>1.0147225481238207</v>
      </c>
      <c r="T179" s="43" t="s">
        <v>257</v>
      </c>
      <c r="U179" s="44">
        <v>0.31861330756412992</v>
      </c>
    </row>
    <row r="180" spans="16:21" x14ac:dyDescent="0.3">
      <c r="P180" s="43" t="s">
        <v>258</v>
      </c>
      <c r="Q180" s="44">
        <v>-0.52116419169387207</v>
      </c>
      <c r="R180" s="44">
        <v>-1.3858224049668162</v>
      </c>
      <c r="T180" s="43" t="s">
        <v>258</v>
      </c>
      <c r="U180" s="44">
        <v>0.3117322371885306</v>
      </c>
    </row>
    <row r="181" spans="16:21" x14ac:dyDescent="0.3">
      <c r="P181" s="43" t="s">
        <v>259</v>
      </c>
      <c r="Q181" s="44">
        <v>-1.1537038185908897</v>
      </c>
      <c r="R181" s="44">
        <v>-1.2868763927771125</v>
      </c>
      <c r="T181" s="43" t="s">
        <v>259</v>
      </c>
      <c r="U181" s="44">
        <v>1.0007852685923728</v>
      </c>
    </row>
    <row r="182" spans="16:21" x14ac:dyDescent="0.3">
      <c r="P182" s="43" t="s">
        <v>260</v>
      </c>
      <c r="Q182" s="44">
        <v>-1.0820787676700054</v>
      </c>
      <c r="R182" s="44">
        <v>-2.5642557710241931E-2</v>
      </c>
      <c r="T182" s="43" t="s">
        <v>260</v>
      </c>
      <c r="U182" s="44">
        <v>0.96517097671072327</v>
      </c>
    </row>
    <row r="183" spans="16:21" x14ac:dyDescent="0.3">
      <c r="P183" s="43" t="s">
        <v>261</v>
      </c>
      <c r="Q183" s="44">
        <v>-1.0820787676700054</v>
      </c>
      <c r="R183" s="44">
        <v>-2.5642557710241931E-2</v>
      </c>
      <c r="T183" s="43" t="s">
        <v>261</v>
      </c>
      <c r="U183" s="44">
        <v>0.96517097671072327</v>
      </c>
    </row>
    <row r="184" spans="16:21" x14ac:dyDescent="0.3">
      <c r="P184" s="43" t="s">
        <v>262</v>
      </c>
      <c r="Q184" s="44">
        <v>-0.92594480425377745</v>
      </c>
      <c r="R184" s="44">
        <v>0.15994029472906146</v>
      </c>
      <c r="T184" s="43" t="s">
        <v>262</v>
      </c>
      <c r="U184" s="44">
        <v>0.91397960951299417</v>
      </c>
    </row>
    <row r="185" spans="16:21" x14ac:dyDescent="0.3">
      <c r="P185" s="43" t="s">
        <v>263</v>
      </c>
      <c r="Q185" s="44">
        <v>-1.3436897607124612</v>
      </c>
      <c r="R185" s="44">
        <v>2.8851126644569263</v>
      </c>
      <c r="T185" s="43" t="s">
        <v>263</v>
      </c>
      <c r="U185" s="44">
        <v>1.0153660044102095</v>
      </c>
    </row>
    <row r="186" spans="16:21" x14ac:dyDescent="0.3">
      <c r="P186" s="43" t="s">
        <v>264</v>
      </c>
      <c r="Q186" s="44">
        <v>-0.77669388683319529</v>
      </c>
      <c r="R186" s="44">
        <v>-0.21182378216643871</v>
      </c>
      <c r="T186" s="43" t="s">
        <v>264</v>
      </c>
      <c r="U186" s="44">
        <v>0.71560094449505995</v>
      </c>
    </row>
    <row r="187" spans="16:21" x14ac:dyDescent="0.3">
      <c r="P187" s="43" t="s">
        <v>265</v>
      </c>
      <c r="Q187" s="44">
        <v>-0.61921254749089649</v>
      </c>
      <c r="R187" s="44">
        <v>2.645869122545369E-2</v>
      </c>
      <c r="T187" s="43" t="s">
        <v>265</v>
      </c>
      <c r="U187" s="44">
        <v>0.66383227700545633</v>
      </c>
    </row>
    <row r="188" spans="16:21" x14ac:dyDescent="0.3">
      <c r="P188" s="43" t="s">
        <v>266</v>
      </c>
      <c r="Q188" s="44">
        <v>-0.52108370936955273</v>
      </c>
      <c r="R188" s="44">
        <v>-0.228347257304365</v>
      </c>
      <c r="T188" s="43" t="s">
        <v>266</v>
      </c>
      <c r="U188" s="44">
        <v>0.79255599805020915</v>
      </c>
    </row>
    <row r="189" spans="16:21" x14ac:dyDescent="0.3">
      <c r="P189" s="43" t="s">
        <v>267</v>
      </c>
      <c r="Q189" s="44">
        <v>1.1687884920439444</v>
      </c>
      <c r="R189" s="44">
        <v>0.96695536924350989</v>
      </c>
      <c r="T189" s="43" t="s">
        <v>267</v>
      </c>
      <c r="U189" s="44">
        <v>-1.0342700040261072</v>
      </c>
    </row>
    <row r="190" spans="16:21" x14ac:dyDescent="0.3">
      <c r="P190" s="43" t="s">
        <v>268</v>
      </c>
      <c r="Q190" s="44">
        <v>-1.4869398625542301</v>
      </c>
      <c r="R190" s="44">
        <v>0.3626449943231847</v>
      </c>
      <c r="T190" s="43" t="s">
        <v>268</v>
      </c>
      <c r="U190" s="44">
        <v>1.0865945881735082</v>
      </c>
    </row>
    <row r="191" spans="16:21" x14ac:dyDescent="0.3">
      <c r="P191" s="43" t="s">
        <v>269</v>
      </c>
      <c r="Q191" s="44">
        <v>1.4645955750329671</v>
      </c>
      <c r="R191" s="44">
        <v>0.11802797354733172</v>
      </c>
      <c r="T191" s="43" t="s">
        <v>269</v>
      </c>
      <c r="U191" s="44">
        <v>-1.4298727334782266</v>
      </c>
    </row>
    <row r="192" spans="16:21" x14ac:dyDescent="0.3">
      <c r="P192" s="43" t="s">
        <v>270</v>
      </c>
      <c r="Q192" s="44">
        <v>-0.92459742832770664</v>
      </c>
      <c r="R192" s="44">
        <v>0.21263991568165042</v>
      </c>
      <c r="T192" s="43" t="s">
        <v>270</v>
      </c>
      <c r="U192" s="44">
        <v>0.91340230922111965</v>
      </c>
    </row>
    <row r="193" spans="16:21" x14ac:dyDescent="0.3">
      <c r="P193" s="43" t="s">
        <v>271</v>
      </c>
      <c r="Q193" s="44">
        <v>-0.36233547642550223</v>
      </c>
      <c r="R193" s="44">
        <v>-1.094840310622335</v>
      </c>
      <c r="T193" s="43" t="s">
        <v>271</v>
      </c>
      <c r="U193" s="44">
        <v>0.25938626940705245</v>
      </c>
    </row>
    <row r="194" spans="16:21" x14ac:dyDescent="0.3">
      <c r="P194" s="43" t="s">
        <v>272</v>
      </c>
      <c r="Q194" s="44">
        <v>0.53482100689653667</v>
      </c>
      <c r="R194" s="44">
        <v>-0.14427338718182656</v>
      </c>
      <c r="T194" s="43" t="s">
        <v>272</v>
      </c>
      <c r="U194" s="44">
        <v>-0.82546343319206938</v>
      </c>
    </row>
    <row r="195" spans="16:21" x14ac:dyDescent="0.3">
      <c r="P195" s="43" t="s">
        <v>273</v>
      </c>
      <c r="Q195" s="44">
        <v>-0.67721767278578071</v>
      </c>
      <c r="R195" s="44">
        <v>-0.41393010974366856</v>
      </c>
      <c r="T195" s="43" t="s">
        <v>273</v>
      </c>
      <c r="U195" s="44">
        <v>0.84374736524793836</v>
      </c>
    </row>
    <row r="196" spans="16:21" x14ac:dyDescent="0.3">
      <c r="P196" s="43" t="s">
        <v>274</v>
      </c>
      <c r="Q196" s="44">
        <v>-0.28517475543504323</v>
      </c>
      <c r="R196" s="44">
        <v>0.67104083282675031</v>
      </c>
      <c r="T196" s="43" t="s">
        <v>274</v>
      </c>
      <c r="U196" s="44">
        <v>0.37153657563748255</v>
      </c>
    </row>
    <row r="197" spans="16:21" x14ac:dyDescent="0.3">
      <c r="P197" s="43" t="s">
        <v>275</v>
      </c>
      <c r="Q197" s="44">
        <v>-1.0820787676700054</v>
      </c>
      <c r="R197" s="44">
        <v>-2.5642557710241931E-2</v>
      </c>
      <c r="T197" s="43" t="s">
        <v>275</v>
      </c>
      <c r="U197" s="44">
        <v>0.96517097671072327</v>
      </c>
    </row>
    <row r="198" spans="16:21" x14ac:dyDescent="0.3">
      <c r="P198" s="43" t="s">
        <v>276</v>
      </c>
      <c r="Q198" s="44">
        <v>1.8941774359009593</v>
      </c>
      <c r="R198" s="44">
        <v>-0.9588721164031615</v>
      </c>
      <c r="T198" s="43" t="s">
        <v>276</v>
      </c>
      <c r="U198" s="44">
        <v>-1.4563932724781841</v>
      </c>
    </row>
    <row r="199" spans="16:21" x14ac:dyDescent="0.3">
      <c r="P199" s="43" t="s">
        <v>277</v>
      </c>
      <c r="Q199" s="44">
        <v>-0.2039973977192219</v>
      </c>
      <c r="R199" s="44">
        <v>0.75690717091275483</v>
      </c>
      <c r="T199" s="43" t="s">
        <v>277</v>
      </c>
      <c r="U199" s="44">
        <v>6.9079640500367967E-2</v>
      </c>
    </row>
    <row r="200" spans="16:21" x14ac:dyDescent="0.3">
      <c r="P200" s="43" t="s">
        <v>278</v>
      </c>
      <c r="Q200" s="44">
        <v>-1.5038658519069015</v>
      </c>
      <c r="R200" s="44">
        <v>2.5414309491598561</v>
      </c>
      <c r="T200" s="43" t="s">
        <v>278</v>
      </c>
      <c r="U200" s="44">
        <v>1.068289272483562</v>
      </c>
    </row>
    <row r="201" spans="16:21" x14ac:dyDescent="0.3">
      <c r="P201" s="43" t="s">
        <v>279</v>
      </c>
      <c r="Q201" s="44">
        <v>0.28022853344551446</v>
      </c>
      <c r="R201" s="44">
        <v>3.8006653914242001</v>
      </c>
      <c r="T201" s="43" t="s">
        <v>279</v>
      </c>
      <c r="U201" s="44">
        <v>-7.930892644094234E-2</v>
      </c>
    </row>
    <row r="202" spans="16:21" x14ac:dyDescent="0.3">
      <c r="P202" s="43" t="s">
        <v>280</v>
      </c>
      <c r="Q202" s="44">
        <v>-0.92325005240163549</v>
      </c>
      <c r="R202" s="44">
        <v>0.26533953663423954</v>
      </c>
      <c r="T202" s="43" t="s">
        <v>280</v>
      </c>
      <c r="U202" s="44">
        <v>0.91282500892924512</v>
      </c>
    </row>
    <row r="203" spans="16:21" x14ac:dyDescent="0.3">
      <c r="P203" s="43" t="s">
        <v>281</v>
      </c>
      <c r="Q203" s="44">
        <v>-0.34851439316274258</v>
      </c>
      <c r="R203" s="44">
        <v>-0.66078497251112422</v>
      </c>
      <c r="T203" s="43" t="s">
        <v>281</v>
      </c>
      <c r="U203" s="44">
        <v>0.62170928541721981</v>
      </c>
    </row>
    <row r="204" spans="16:21" x14ac:dyDescent="0.3">
      <c r="P204" s="43" t="s">
        <v>282</v>
      </c>
      <c r="Q204" s="44">
        <v>2.0109237505422697</v>
      </c>
      <c r="R204" s="44">
        <v>3.0796353373272698</v>
      </c>
      <c r="T204" s="43" t="s">
        <v>282</v>
      </c>
      <c r="U204" s="44">
        <v>-1.6919598691678845</v>
      </c>
    </row>
    <row r="205" spans="16:21" x14ac:dyDescent="0.3">
      <c r="P205" s="43" t="s">
        <v>283</v>
      </c>
      <c r="Q205" s="44">
        <v>-1.0990047570226769</v>
      </c>
      <c r="R205" s="44">
        <v>2.1531433971264295</v>
      </c>
      <c r="T205" s="43" t="s">
        <v>283</v>
      </c>
      <c r="U205" s="44">
        <v>0.94686566102077707</v>
      </c>
    </row>
    <row r="206" spans="16:21" x14ac:dyDescent="0.3">
      <c r="P206" s="43" t="s">
        <v>284</v>
      </c>
      <c r="Q206" s="44">
        <v>-1.0834261435960761</v>
      </c>
      <c r="R206" s="44">
        <v>-7.8342178662830941E-2</v>
      </c>
      <c r="T206" s="43" t="s">
        <v>284</v>
      </c>
      <c r="U206" s="44">
        <v>0.9657482770025978</v>
      </c>
    </row>
    <row r="207" spans="16:21" x14ac:dyDescent="0.3">
      <c r="P207" s="43" t="s">
        <v>285</v>
      </c>
      <c r="Q207" s="44">
        <v>0.92281110369955843</v>
      </c>
      <c r="R207" s="44">
        <v>0.96558649506302152</v>
      </c>
      <c r="T207" s="43" t="s">
        <v>285</v>
      </c>
      <c r="U207" s="44">
        <v>-0.89724393997504293</v>
      </c>
    </row>
    <row r="208" spans="16:21" x14ac:dyDescent="0.3">
      <c r="P208" s="43" t="s">
        <v>286</v>
      </c>
      <c r="Q208" s="44">
        <v>0.9384152081790097</v>
      </c>
      <c r="R208" s="44">
        <v>0.57221458749460907</v>
      </c>
      <c r="T208" s="43" t="s">
        <v>286</v>
      </c>
      <c r="U208" s="44">
        <v>-0.46548598350130121</v>
      </c>
    </row>
    <row r="209" spans="16:21" x14ac:dyDescent="0.3">
      <c r="P209" s="43" t="s">
        <v>287</v>
      </c>
      <c r="Q209" s="44">
        <v>-0.8469715618280087</v>
      </c>
      <c r="R209" s="44">
        <v>-1.4203579962807202</v>
      </c>
      <c r="T209" s="43" t="s">
        <v>287</v>
      </c>
      <c r="U209" s="44">
        <v>0.75063793608483498</v>
      </c>
    </row>
    <row r="210" spans="16:21" x14ac:dyDescent="0.3">
      <c r="P210" s="43" t="s">
        <v>288</v>
      </c>
      <c r="Q210" s="44">
        <v>-1.3281111472858602</v>
      </c>
      <c r="R210" s="44">
        <v>0.65362708866766606</v>
      </c>
      <c r="T210" s="43" t="s">
        <v>288</v>
      </c>
      <c r="U210" s="44">
        <v>1.0342486203920302</v>
      </c>
    </row>
    <row r="211" spans="16:21" x14ac:dyDescent="0.3">
      <c r="P211" s="43" t="s">
        <v>289</v>
      </c>
      <c r="Q211" s="44">
        <v>0.35565028465515969</v>
      </c>
      <c r="R211" s="44">
        <v>0.50150285036604259</v>
      </c>
      <c r="T211" s="43" t="s">
        <v>289</v>
      </c>
      <c r="U211" s="44">
        <v>-0.10295803786827167</v>
      </c>
    </row>
    <row r="212" spans="16:21" x14ac:dyDescent="0.3">
      <c r="P212" s="43" t="s">
        <v>290</v>
      </c>
      <c r="Q212" s="44">
        <v>0.36041367820156633</v>
      </c>
      <c r="R212" s="44">
        <v>1.7962300942629521</v>
      </c>
      <c r="T212" s="43" t="s">
        <v>290</v>
      </c>
      <c r="U212" s="44">
        <v>-0.79200008139241196</v>
      </c>
    </row>
    <row r="213" spans="16:21" x14ac:dyDescent="0.3">
      <c r="P213" s="43" t="s">
        <v>291</v>
      </c>
      <c r="Q213" s="44">
        <v>0.99093965467578793</v>
      </c>
      <c r="R213" s="44">
        <v>-0.17268244047687961</v>
      </c>
      <c r="T213" s="43" t="s">
        <v>291</v>
      </c>
      <c r="U213" s="44">
        <v>-0.72521724948610533</v>
      </c>
    </row>
    <row r="214" spans="16:21" x14ac:dyDescent="0.3">
      <c r="P214" s="43" t="s">
        <v>292</v>
      </c>
      <c r="Q214" s="44">
        <v>-1.242254858864446</v>
      </c>
      <c r="R214" s="44">
        <v>-0.36932427300731235</v>
      </c>
      <c r="T214" s="43" t="s">
        <v>292</v>
      </c>
      <c r="U214" s="44">
        <v>1.0180942447840757</v>
      </c>
    </row>
    <row r="215" spans="16:21" x14ac:dyDescent="0.3">
      <c r="P215" s="43" t="s">
        <v>293</v>
      </c>
      <c r="Q215" s="44">
        <v>2.202202077318443</v>
      </c>
      <c r="R215" s="44">
        <v>-0.35901557839578374</v>
      </c>
      <c r="T215" s="43" t="s">
        <v>293</v>
      </c>
      <c r="U215" s="44">
        <v>-1.7750663256473536</v>
      </c>
    </row>
    <row r="216" spans="16:21" x14ac:dyDescent="0.3">
      <c r="P216" s="43" t="s">
        <v>294</v>
      </c>
      <c r="Q216" s="44">
        <v>-0.92325005240163549</v>
      </c>
      <c r="R216" s="44">
        <v>0.26533953663423954</v>
      </c>
      <c r="T216" s="43" t="s">
        <v>294</v>
      </c>
      <c r="U216" s="44">
        <v>0.91282500892924512</v>
      </c>
    </row>
    <row r="217" spans="16:21" x14ac:dyDescent="0.3">
      <c r="P217" s="43" t="s">
        <v>295</v>
      </c>
      <c r="Q217" s="44">
        <v>-0.36494974595332497</v>
      </c>
      <c r="R217" s="44">
        <v>-4.2764404865061612E-2</v>
      </c>
      <c r="T217" s="43" t="s">
        <v>295</v>
      </c>
      <c r="U217" s="44">
        <v>0.74136463085248006</v>
      </c>
    </row>
    <row r="218" spans="16:21" x14ac:dyDescent="0.3">
      <c r="P218" s="43" t="s">
        <v>296</v>
      </c>
      <c r="Q218" s="44">
        <v>-0.76719657130972696</v>
      </c>
      <c r="R218" s="44">
        <v>-0.70655275858890842</v>
      </c>
      <c r="T218" s="43" t="s">
        <v>296</v>
      </c>
      <c r="U218" s="44">
        <v>0.38080988086983741</v>
      </c>
    </row>
    <row r="219" spans="16:21" x14ac:dyDescent="0.3">
      <c r="P219" s="43" t="s">
        <v>297</v>
      </c>
      <c r="Q219" s="44">
        <v>0.76871631040825017</v>
      </c>
      <c r="R219" s="44">
        <v>-1.1148518196008392</v>
      </c>
      <c r="T219" s="43" t="s">
        <v>297</v>
      </c>
      <c r="U219" s="44">
        <v>-0.49064699229464726</v>
      </c>
    </row>
    <row r="220" spans="16:21" x14ac:dyDescent="0.3">
      <c r="P220" s="43" t="s">
        <v>298</v>
      </c>
      <c r="Q220" s="44">
        <v>0.43597090300699937</v>
      </c>
      <c r="R220" s="44">
        <v>-1.0260958196911503</v>
      </c>
      <c r="T220" s="43" t="s">
        <v>298</v>
      </c>
      <c r="U220" s="44">
        <v>-0.26687701158830529</v>
      </c>
    </row>
    <row r="221" spans="16:21" x14ac:dyDescent="0.3">
      <c r="P221" s="43" t="s">
        <v>299</v>
      </c>
      <c r="Q221" s="44">
        <v>0.89324646184506507</v>
      </c>
      <c r="R221" s="44">
        <v>-0.79800335857927263</v>
      </c>
      <c r="T221" s="43" t="s">
        <v>299</v>
      </c>
      <c r="U221" s="44">
        <v>-0.78392872977540895</v>
      </c>
    </row>
    <row r="222" spans="16:21" x14ac:dyDescent="0.3">
      <c r="P222" s="43" t="s">
        <v>300</v>
      </c>
      <c r="Q222" s="44">
        <v>0.94053884114474295</v>
      </c>
      <c r="R222" s="44">
        <v>1.0809040689279443</v>
      </c>
      <c r="T222" s="43" t="s">
        <v>300</v>
      </c>
      <c r="U222" s="44">
        <v>-1.0854250060719353</v>
      </c>
    </row>
    <row r="223" spans="16:21" x14ac:dyDescent="0.3">
      <c r="P223" s="43" t="s">
        <v>301</v>
      </c>
      <c r="Q223" s="44">
        <v>-0.92594480425377745</v>
      </c>
      <c r="R223" s="44">
        <v>0.15994029472906146</v>
      </c>
      <c r="T223" s="43" t="s">
        <v>301</v>
      </c>
      <c r="U223" s="44">
        <v>0.91397960951299417</v>
      </c>
    </row>
    <row r="224" spans="16:21" x14ac:dyDescent="0.3">
      <c r="P224" s="43" t="s">
        <v>302</v>
      </c>
      <c r="Q224" s="44">
        <v>-0.99487510332252005</v>
      </c>
      <c r="R224" s="44">
        <v>-0.99589429843263111</v>
      </c>
      <c r="T224" s="43" t="s">
        <v>302</v>
      </c>
      <c r="U224" s="44">
        <v>0.94843930081089467</v>
      </c>
    </row>
    <row r="225" spans="16:21" x14ac:dyDescent="0.3">
      <c r="P225" s="43" t="s">
        <v>303</v>
      </c>
      <c r="Q225" s="44">
        <v>1.4659429509590383</v>
      </c>
      <c r="R225" s="44">
        <v>0.1707275944999207</v>
      </c>
      <c r="T225" s="43" t="s">
        <v>303</v>
      </c>
      <c r="U225" s="44">
        <v>-1.4304500337701012</v>
      </c>
    </row>
    <row r="226" spans="16:21" x14ac:dyDescent="0.3">
      <c r="P226" s="43" t="s">
        <v>304</v>
      </c>
      <c r="Q226" s="44">
        <v>0.99782270067143342</v>
      </c>
      <c r="R226" s="44">
        <v>0.38466448885792393</v>
      </c>
      <c r="T226" s="43" t="s">
        <v>304</v>
      </c>
      <c r="U226" s="44">
        <v>-0.57802995166590032</v>
      </c>
    </row>
    <row r="227" spans="16:21" x14ac:dyDescent="0.3">
      <c r="P227" s="43" t="s">
        <v>305</v>
      </c>
      <c r="Q227" s="44">
        <v>5.9817710613286362E-2</v>
      </c>
      <c r="R227" s="44">
        <v>-0.48768342215862692</v>
      </c>
      <c r="T227" s="43" t="s">
        <v>305</v>
      </c>
      <c r="U227" s="44">
        <v>-0.12023064890807356</v>
      </c>
    </row>
    <row r="228" spans="16:21" x14ac:dyDescent="0.3">
      <c r="P228" s="43" t="s">
        <v>306</v>
      </c>
      <c r="Q228" s="44">
        <v>-0.92325005240163549</v>
      </c>
      <c r="R228" s="44">
        <v>0.26533953663423954</v>
      </c>
      <c r="T228" s="43" t="s">
        <v>306</v>
      </c>
      <c r="U228" s="44">
        <v>0.91282500892924512</v>
      </c>
    </row>
    <row r="229" spans="16:21" x14ac:dyDescent="0.3">
      <c r="P229" s="43" t="s">
        <v>307</v>
      </c>
      <c r="Q229" s="44">
        <v>-0.46511775419958812</v>
      </c>
      <c r="R229" s="44">
        <v>2.1068970058893144</v>
      </c>
      <c r="T229" s="43" t="s">
        <v>307</v>
      </c>
      <c r="U229" s="44">
        <v>0.25723532932506049</v>
      </c>
    </row>
    <row r="230" spans="16:21" x14ac:dyDescent="0.3">
      <c r="P230" s="43" t="s">
        <v>308</v>
      </c>
      <c r="Q230" s="44">
        <v>0.58002275294128147</v>
      </c>
      <c r="R230" s="44">
        <v>3.7904753791441852</v>
      </c>
      <c r="T230" s="43" t="s">
        <v>308</v>
      </c>
      <c r="U230" s="44">
        <v>-0.54459197713844243</v>
      </c>
    </row>
    <row r="231" spans="16:21" x14ac:dyDescent="0.3">
      <c r="P231" s="43" t="s">
        <v>309</v>
      </c>
      <c r="Q231" s="44">
        <v>-0.30763641485728932</v>
      </c>
      <c r="R231" s="44">
        <v>2.3451794792812071</v>
      </c>
      <c r="T231" s="43" t="s">
        <v>309</v>
      </c>
      <c r="U231" s="44">
        <v>0.20546666183545687</v>
      </c>
    </row>
    <row r="232" spans="16:21" x14ac:dyDescent="0.3">
      <c r="P232" s="43" t="s">
        <v>310</v>
      </c>
      <c r="Q232" s="44">
        <v>1.0263951295661573</v>
      </c>
      <c r="R232" s="44">
        <v>5.7952707252965904E-2</v>
      </c>
      <c r="T232" s="43" t="s">
        <v>310</v>
      </c>
      <c r="U232" s="44">
        <v>-1.1015793816798896</v>
      </c>
    </row>
    <row r="233" spans="16:21" x14ac:dyDescent="0.3">
      <c r="P233" s="43" t="s">
        <v>311</v>
      </c>
      <c r="Q233" s="44">
        <v>-0.608287373717038</v>
      </c>
      <c r="R233" s="44">
        <v>0.74190448341802429</v>
      </c>
      <c r="T233" s="43" t="s">
        <v>311</v>
      </c>
      <c r="U233" s="44">
        <v>0.80928767395003787</v>
      </c>
    </row>
    <row r="234" spans="16:21" x14ac:dyDescent="0.3">
      <c r="P234" s="43" t="s">
        <v>312</v>
      </c>
      <c r="Q234" s="44">
        <v>-0.99401836395853838</v>
      </c>
      <c r="R234" s="44">
        <v>0.61757070971056605</v>
      </c>
      <c r="T234" s="43" t="s">
        <v>312</v>
      </c>
      <c r="U234" s="44">
        <v>0.8099013393938137</v>
      </c>
    </row>
    <row r="235" spans="16:21" x14ac:dyDescent="0.3">
      <c r="P235" s="43" t="s">
        <v>313</v>
      </c>
      <c r="Q235" s="44">
        <v>0.36784235203076976</v>
      </c>
      <c r="R235" s="44">
        <v>0.11217311584875081</v>
      </c>
      <c r="T235" s="43" t="s">
        <v>313</v>
      </c>
      <c r="U235" s="44">
        <v>-0.43890370207724316</v>
      </c>
    </row>
    <row r="236" spans="16:21" x14ac:dyDescent="0.3">
      <c r="P236" s="43" t="s">
        <v>314</v>
      </c>
      <c r="Q236" s="44">
        <v>-1.3436897607124612</v>
      </c>
      <c r="R236" s="44">
        <v>2.8851126644569263</v>
      </c>
      <c r="T236" s="43" t="s">
        <v>314</v>
      </c>
      <c r="U236" s="44">
        <v>1.0153660044102095</v>
      </c>
    </row>
    <row r="237" spans="16:21" x14ac:dyDescent="0.3">
      <c r="P237" s="43" t="s">
        <v>315</v>
      </c>
      <c r="Q237" s="44">
        <v>-0.9306787262308388</v>
      </c>
      <c r="R237" s="44">
        <v>1.9493965150484411</v>
      </c>
      <c r="T237" s="43" t="s">
        <v>315</v>
      </c>
      <c r="U237" s="44">
        <v>0.55972862961407643</v>
      </c>
    </row>
    <row r="238" spans="16:21" x14ac:dyDescent="0.3">
      <c r="P238" s="43" t="s">
        <v>316</v>
      </c>
      <c r="Q238" s="44">
        <v>2.2199298147636277</v>
      </c>
      <c r="R238" s="44">
        <v>-0.24369800453086088</v>
      </c>
      <c r="T238" s="43" t="s">
        <v>316</v>
      </c>
      <c r="U238" s="44">
        <v>-1.9632473917442457</v>
      </c>
    </row>
    <row r="239" spans="16:21" x14ac:dyDescent="0.3">
      <c r="P239" s="43" t="s">
        <v>317</v>
      </c>
      <c r="Q239" s="44">
        <v>-1.3997361982067449</v>
      </c>
      <c r="R239" s="44">
        <v>-0.60760674639920476</v>
      </c>
      <c r="T239" s="43" t="s">
        <v>317</v>
      </c>
      <c r="U239" s="44">
        <v>1.0698629122736794</v>
      </c>
    </row>
    <row r="240" spans="16:21" x14ac:dyDescent="0.3">
      <c r="P240" s="43" t="s">
        <v>318</v>
      </c>
      <c r="Q240" s="44">
        <v>1.9036747514244274</v>
      </c>
      <c r="R240" s="44">
        <v>-1.4536010928256313</v>
      </c>
      <c r="T240" s="43" t="s">
        <v>318</v>
      </c>
      <c r="U240" s="44">
        <v>-1.7911843361034065</v>
      </c>
    </row>
    <row r="241" spans="16:21" x14ac:dyDescent="0.3">
      <c r="P241" s="43" t="s">
        <v>319</v>
      </c>
      <c r="Q241" s="44">
        <v>-1.3997361982067449</v>
      </c>
      <c r="R241" s="44">
        <v>-0.60760674639920476</v>
      </c>
      <c r="T241" s="43" t="s">
        <v>319</v>
      </c>
      <c r="U241" s="44">
        <v>1.0698629122736794</v>
      </c>
    </row>
    <row r="242" spans="16:21" x14ac:dyDescent="0.3">
      <c r="P242" s="43" t="s">
        <v>320</v>
      </c>
      <c r="Q242" s="44">
        <v>-0.76711608898540784</v>
      </c>
      <c r="R242" s="44">
        <v>0.45092238907354282</v>
      </c>
      <c r="T242" s="43" t="s">
        <v>320</v>
      </c>
      <c r="U242" s="44">
        <v>0.86163364173151602</v>
      </c>
    </row>
    <row r="243" spans="16:21" x14ac:dyDescent="0.3">
      <c r="P243" s="43" t="s">
        <v>321</v>
      </c>
      <c r="Q243" s="44">
        <v>-0.75627139753586847</v>
      </c>
      <c r="R243" s="44">
        <v>8.8930336036621149E-3</v>
      </c>
      <c r="T243" s="43" t="s">
        <v>321</v>
      </c>
      <c r="U243" s="44">
        <v>0.52626527781441901</v>
      </c>
    </row>
    <row r="244" spans="16:21" x14ac:dyDescent="0.3">
      <c r="P244" s="43" t="s">
        <v>322</v>
      </c>
      <c r="Q244" s="44">
        <v>-0.12499866424060241</v>
      </c>
      <c r="R244" s="44">
        <v>1.0147225481238207</v>
      </c>
      <c r="T244" s="43" t="s">
        <v>322</v>
      </c>
      <c r="U244" s="44">
        <v>0.31861330756412992</v>
      </c>
    </row>
    <row r="245" spans="16:21" x14ac:dyDescent="0.3">
      <c r="P245" s="43" t="s">
        <v>323</v>
      </c>
      <c r="Q245" s="44">
        <v>-0.13457646208838989</v>
      </c>
      <c r="R245" s="44">
        <v>0.35197637688383915</v>
      </c>
      <c r="T245" s="43" t="s">
        <v>323</v>
      </c>
      <c r="U245" s="44">
        <v>0.17258061032767397</v>
      </c>
    </row>
    <row r="246" spans="16:21" x14ac:dyDescent="0.3">
      <c r="P246" s="43" t="s">
        <v>324</v>
      </c>
      <c r="Q246" s="44">
        <v>-0.59744268226749875</v>
      </c>
      <c r="R246" s="44">
        <v>0.29987512794814358</v>
      </c>
      <c r="T246" s="43" t="s">
        <v>324</v>
      </c>
      <c r="U246" s="44">
        <v>0.4739193100329408</v>
      </c>
    </row>
    <row r="247" spans="16:21" x14ac:dyDescent="0.3">
      <c r="P247" s="43" t="s">
        <v>325</v>
      </c>
      <c r="Q247" s="44">
        <v>-0.60836785604135724</v>
      </c>
      <c r="R247" s="44">
        <v>-0.41557066424442701</v>
      </c>
      <c r="T247" s="43" t="s">
        <v>325</v>
      </c>
      <c r="U247" s="44">
        <v>0.32846391308835932</v>
      </c>
    </row>
    <row r="248" spans="16:21" x14ac:dyDescent="0.3">
      <c r="P248" s="43" t="s">
        <v>326</v>
      </c>
      <c r="Q248" s="44">
        <v>1.8789539854406601</v>
      </c>
      <c r="R248" s="44">
        <v>-0.76498855490856454</v>
      </c>
      <c r="T248" s="43" t="s">
        <v>326</v>
      </c>
      <c r="U248" s="44">
        <v>-1.8860874085662342</v>
      </c>
    </row>
    <row r="249" spans="16:21" x14ac:dyDescent="0.3">
      <c r="P249" s="43" t="s">
        <v>327</v>
      </c>
      <c r="Q249" s="44">
        <v>-0.7657687130593368</v>
      </c>
      <c r="R249" s="44">
        <v>0.50362201002613194</v>
      </c>
      <c r="T249" s="43" t="s">
        <v>327</v>
      </c>
      <c r="U249" s="44">
        <v>0.86105634143964149</v>
      </c>
    </row>
    <row r="250" spans="16:21" x14ac:dyDescent="0.3">
      <c r="P250" s="43" t="s">
        <v>328</v>
      </c>
      <c r="Q250" s="44">
        <v>-1.0820787676700054</v>
      </c>
      <c r="R250" s="44">
        <v>-2.5642557710241931E-2</v>
      </c>
      <c r="T250" s="43" t="s">
        <v>328</v>
      </c>
      <c r="U250" s="44">
        <v>0.96517097671072327</v>
      </c>
    </row>
    <row r="251" spans="16:21" x14ac:dyDescent="0.3">
      <c r="P251" s="43" t="s">
        <v>329</v>
      </c>
      <c r="Q251" s="44">
        <v>1.1999787186079462</v>
      </c>
      <c r="R251" s="44">
        <v>-0.93148496208288034</v>
      </c>
      <c r="T251" s="43" t="s">
        <v>329</v>
      </c>
      <c r="U251" s="44">
        <v>-1.0340760622829468</v>
      </c>
    </row>
    <row r="252" spans="16:21" x14ac:dyDescent="0.3">
      <c r="P252" s="43" t="s">
        <v>330</v>
      </c>
      <c r="Q252" s="44">
        <v>2.9214547320008561</v>
      </c>
      <c r="R252" s="44">
        <v>0.13255205588273156</v>
      </c>
      <c r="T252" s="43" t="s">
        <v>330</v>
      </c>
      <c r="U252" s="44">
        <v>-2.6188116940762307</v>
      </c>
    </row>
    <row r="253" spans="16:21" x14ac:dyDescent="0.3">
      <c r="P253" s="43" t="s">
        <v>331</v>
      </c>
      <c r="Q253" s="44">
        <v>0.79861412366837625</v>
      </c>
      <c r="R253" s="44">
        <v>1.8563053605573179</v>
      </c>
      <c r="T253" s="43" t="s">
        <v>331</v>
      </c>
      <c r="U253" s="44">
        <v>-1.120293433190749</v>
      </c>
    </row>
    <row r="254" spans="16:21" x14ac:dyDescent="0.3">
      <c r="P254" s="43" t="s">
        <v>332</v>
      </c>
      <c r="Q254" s="44">
        <v>-1.3281111472858602</v>
      </c>
      <c r="R254" s="44">
        <v>0.65362708866766606</v>
      </c>
      <c r="T254" s="43" t="s">
        <v>332</v>
      </c>
      <c r="U254" s="44">
        <v>1.0342486203920302</v>
      </c>
    </row>
    <row r="255" spans="16:21" x14ac:dyDescent="0.3">
      <c r="P255" s="43" t="s">
        <v>333</v>
      </c>
      <c r="Q255" s="44">
        <v>-9.637124407441014E-2</v>
      </c>
      <c r="R255" s="44">
        <v>7.3722459604662061E-3</v>
      </c>
      <c r="T255" s="43" t="s">
        <v>333</v>
      </c>
      <c r="U255" s="44">
        <v>-0.1369877020801018</v>
      </c>
    </row>
    <row r="256" spans="16:21" x14ac:dyDescent="0.3">
      <c r="P256" s="43" t="s">
        <v>334</v>
      </c>
      <c r="Q256" s="44">
        <v>1.7831097449336886</v>
      </c>
      <c r="R256" s="44">
        <v>2.3134571703794919</v>
      </c>
      <c r="T256" s="43" t="s">
        <v>334</v>
      </c>
      <c r="U256" s="44">
        <v>-1.6731026304582637</v>
      </c>
    </row>
    <row r="257" spans="16:21" x14ac:dyDescent="0.3">
      <c r="P257" s="43" t="s">
        <v>335</v>
      </c>
      <c r="Q257" s="44">
        <v>-1.0104537167491208</v>
      </c>
      <c r="R257" s="44">
        <v>1.2355912773566289</v>
      </c>
      <c r="T257" s="43" t="s">
        <v>335</v>
      </c>
      <c r="U257" s="44">
        <v>0.92955668482907394</v>
      </c>
    </row>
    <row r="258" spans="16:21" x14ac:dyDescent="0.3">
      <c r="P258" s="43" t="s">
        <v>336</v>
      </c>
      <c r="Q258" s="44">
        <v>-1.1537038185908897</v>
      </c>
      <c r="R258" s="44">
        <v>-1.2868763927771125</v>
      </c>
      <c r="T258" s="43" t="s">
        <v>336</v>
      </c>
      <c r="U258" s="44">
        <v>1.0007852685923728</v>
      </c>
    </row>
    <row r="259" spans="16:21" x14ac:dyDescent="0.3">
      <c r="P259" s="43" t="s">
        <v>337</v>
      </c>
      <c r="Q259" s="44">
        <v>-1.3125325338592597</v>
      </c>
      <c r="R259" s="44">
        <v>-1.5778584871215939</v>
      </c>
      <c r="T259" s="43" t="s">
        <v>337</v>
      </c>
      <c r="U259" s="44">
        <v>1.0531312363738508</v>
      </c>
    </row>
    <row r="260" spans="16:21" x14ac:dyDescent="0.3">
      <c r="P260" s="43" t="s">
        <v>338</v>
      </c>
      <c r="Q260" s="44">
        <v>-0.29205780143068866</v>
      </c>
      <c r="R260" s="44">
        <v>0.11369390349194675</v>
      </c>
      <c r="T260" s="43" t="s">
        <v>338</v>
      </c>
      <c r="U260" s="44">
        <v>0.22434927781727759</v>
      </c>
    </row>
    <row r="261" spans="16:21" x14ac:dyDescent="0.3">
      <c r="P261" s="43" t="s">
        <v>339</v>
      </c>
      <c r="Q261" s="44">
        <v>-0.26348537253596493</v>
      </c>
      <c r="R261" s="44">
        <v>-0.21301787811301121</v>
      </c>
      <c r="T261" s="43" t="s">
        <v>339</v>
      </c>
      <c r="U261" s="44">
        <v>-0.29920015219671153</v>
      </c>
    </row>
    <row r="262" spans="16:21" x14ac:dyDescent="0.3">
      <c r="P262" s="43" t="s">
        <v>340</v>
      </c>
      <c r="Q262" s="44">
        <v>-0.36233547642550223</v>
      </c>
      <c r="R262" s="44">
        <v>-1.094840310622335</v>
      </c>
      <c r="T262" s="43" t="s">
        <v>340</v>
      </c>
      <c r="U262" s="44">
        <v>0.25938626940705245</v>
      </c>
    </row>
    <row r="263" spans="16:21" x14ac:dyDescent="0.3">
      <c r="P263" s="43" t="s">
        <v>341</v>
      </c>
      <c r="Q263" s="44">
        <v>-0.58915726907431376</v>
      </c>
      <c r="R263" s="44">
        <v>0.22928315767713964</v>
      </c>
      <c r="T263" s="43" t="s">
        <v>341</v>
      </c>
      <c r="U263" s="44">
        <v>0.68847772793102879</v>
      </c>
    </row>
    <row r="264" spans="16:21" x14ac:dyDescent="0.3">
      <c r="P264" s="43" t="s">
        <v>342</v>
      </c>
      <c r="Q264" s="44">
        <v>-0.92374068896372485</v>
      </c>
      <c r="R264" s="44">
        <v>1.8261049238248479</v>
      </c>
      <c r="T264" s="43" t="s">
        <v>342</v>
      </c>
      <c r="U264" s="44">
        <v>0.77486434780403879</v>
      </c>
    </row>
    <row r="265" spans="16:21" x14ac:dyDescent="0.3">
      <c r="P265" s="43" t="s">
        <v>343</v>
      </c>
      <c r="Q265" s="44">
        <v>-1.3997361982067449</v>
      </c>
      <c r="R265" s="44">
        <v>-0.60760674639920476</v>
      </c>
      <c r="T265" s="43" t="s">
        <v>343</v>
      </c>
      <c r="U265" s="44">
        <v>1.0698629122736794</v>
      </c>
    </row>
    <row r="266" spans="16:21" x14ac:dyDescent="0.3">
      <c r="P266" s="43" t="s">
        <v>344</v>
      </c>
      <c r="Q266" s="44">
        <v>2.3513980034675566</v>
      </c>
      <c r="R266" s="44">
        <v>-5.0141134732887394E-2</v>
      </c>
      <c r="T266" s="43" t="s">
        <v>344</v>
      </c>
      <c r="U266" s="44">
        <v>-2.0413934110350449</v>
      </c>
    </row>
    <row r="267" spans="16:21" x14ac:dyDescent="0.3">
      <c r="P267" s="43" t="s">
        <v>345</v>
      </c>
      <c r="Q267" s="44">
        <v>0.22558446314877012</v>
      </c>
      <c r="R267" s="44">
        <v>-0.31999291903773852</v>
      </c>
      <c r="T267" s="43" t="s">
        <v>345</v>
      </c>
      <c r="U267" s="44">
        <v>4.2559101500410687E-2</v>
      </c>
    </row>
    <row r="268" spans="16:21" x14ac:dyDescent="0.3">
      <c r="P268" s="43" t="s">
        <v>346</v>
      </c>
      <c r="Q268" s="44">
        <v>-0.60836785604135724</v>
      </c>
      <c r="R268" s="44">
        <v>-0.41557066424442701</v>
      </c>
      <c r="T268" s="43" t="s">
        <v>346</v>
      </c>
      <c r="U268" s="44">
        <v>0.32846391308835932</v>
      </c>
    </row>
    <row r="269" spans="16:21" x14ac:dyDescent="0.3">
      <c r="P269" s="43" t="s">
        <v>347</v>
      </c>
      <c r="Q269" s="44">
        <v>0.46462381422604238</v>
      </c>
      <c r="R269" s="44">
        <v>-0.19533245363365692</v>
      </c>
      <c r="T269" s="43" t="s">
        <v>347</v>
      </c>
      <c r="U269" s="44">
        <v>-0.30960268074061587</v>
      </c>
    </row>
    <row r="270" spans="16:21" x14ac:dyDescent="0.3">
      <c r="P270" s="43" t="s">
        <v>348</v>
      </c>
      <c r="Q270" s="44">
        <v>-0.7657687130593368</v>
      </c>
      <c r="R270" s="44">
        <v>0.50362201002613194</v>
      </c>
      <c r="T270" s="43" t="s">
        <v>348</v>
      </c>
      <c r="U270" s="44">
        <v>0.86105634143964149</v>
      </c>
    </row>
    <row r="271" spans="16:21" x14ac:dyDescent="0.3">
      <c r="P271" s="43" t="s">
        <v>349</v>
      </c>
      <c r="Q271" s="44">
        <v>0.85333517679725779</v>
      </c>
      <c r="R271" s="44">
        <v>2.0511558096503339</v>
      </c>
      <c r="T271" s="43" t="s">
        <v>349</v>
      </c>
      <c r="U271" s="44">
        <v>-1.0686933301721067</v>
      </c>
    </row>
    <row r="272" spans="16:21" x14ac:dyDescent="0.3">
      <c r="P272" s="43" t="s">
        <v>350</v>
      </c>
      <c r="Q272" s="44">
        <v>-0.36368285235157327</v>
      </c>
      <c r="R272" s="44">
        <v>-1.147539931574924</v>
      </c>
      <c r="T272" s="43" t="s">
        <v>350</v>
      </c>
      <c r="U272" s="44">
        <v>0.25996356969892692</v>
      </c>
    </row>
    <row r="273" spans="16:21" x14ac:dyDescent="0.3">
      <c r="P273" s="43" t="s">
        <v>351</v>
      </c>
      <c r="Q273" s="44">
        <v>0.83340332406202045</v>
      </c>
      <c r="R273" s="44">
        <v>0.26967360668962448</v>
      </c>
      <c r="T273" s="43" t="s">
        <v>351</v>
      </c>
      <c r="U273" s="44">
        <v>-0.74139700236625894</v>
      </c>
    </row>
    <row r="274" spans="16:21" x14ac:dyDescent="0.3">
      <c r="P274" s="43" t="s">
        <v>352</v>
      </c>
      <c r="Q274" s="44">
        <v>5.0184921494030192E-2</v>
      </c>
      <c r="R274" s="44">
        <v>-0.46979107284021199</v>
      </c>
      <c r="T274" s="43" t="s">
        <v>352</v>
      </c>
      <c r="U274" s="44">
        <v>-0.33421176651428691</v>
      </c>
    </row>
    <row r="275" spans="16:21" x14ac:dyDescent="0.3">
      <c r="P275" s="43" t="s">
        <v>353</v>
      </c>
      <c r="Q275" s="44">
        <v>-0.92325005240163549</v>
      </c>
      <c r="R275" s="44">
        <v>0.26533953663423954</v>
      </c>
      <c r="T275" s="43" t="s">
        <v>353</v>
      </c>
      <c r="U275" s="44">
        <v>0.91282500892924512</v>
      </c>
    </row>
    <row r="276" spans="16:21" x14ac:dyDescent="0.3">
      <c r="P276" s="43" t="s">
        <v>354</v>
      </c>
      <c r="Q276" s="44">
        <v>2.2377675347517489</v>
      </c>
      <c r="R276" s="44">
        <v>-1.4896574717827311</v>
      </c>
      <c r="T276" s="43" t="s">
        <v>354</v>
      </c>
      <c r="U276" s="44">
        <v>-2.0155316171016229</v>
      </c>
    </row>
    <row r="277" spans="16:21" x14ac:dyDescent="0.3">
      <c r="P277" s="43" t="s">
        <v>355</v>
      </c>
      <c r="Q277" s="44">
        <v>-0.99487510332252005</v>
      </c>
      <c r="R277" s="44">
        <v>-0.99589429843263111</v>
      </c>
      <c r="T277" s="43" t="s">
        <v>355</v>
      </c>
      <c r="U277" s="44">
        <v>0.94843930081089467</v>
      </c>
    </row>
    <row r="278" spans="16:21" x14ac:dyDescent="0.3">
      <c r="P278" s="43" t="s">
        <v>356</v>
      </c>
      <c r="Q278" s="44">
        <v>-0.68814284655963898</v>
      </c>
      <c r="R278" s="44">
        <v>-1.129375901936239</v>
      </c>
      <c r="T278" s="43" t="s">
        <v>356</v>
      </c>
      <c r="U278" s="44">
        <v>0.69829196830335682</v>
      </c>
    </row>
    <row r="279" spans="16:21" x14ac:dyDescent="0.3">
      <c r="P279" s="43" t="s">
        <v>357</v>
      </c>
      <c r="Q279" s="44">
        <v>-0.51158639384608451</v>
      </c>
      <c r="R279" s="44">
        <v>-0.72307623372683483</v>
      </c>
      <c r="T279" s="43" t="s">
        <v>357</v>
      </c>
      <c r="U279" s="44">
        <v>0.45776493442498661</v>
      </c>
    </row>
    <row r="280" spans="16:21" x14ac:dyDescent="0.3">
      <c r="P280" s="43" t="s">
        <v>358</v>
      </c>
      <c r="Q280" s="44">
        <v>0.71669000913151093</v>
      </c>
      <c r="R280" s="44">
        <v>-1.2043030267886767</v>
      </c>
      <c r="T280" s="43" t="s">
        <v>358</v>
      </c>
      <c r="U280" s="44">
        <v>-0.54340169589703868</v>
      </c>
    </row>
    <row r="281" spans="16:21" x14ac:dyDescent="0.3">
      <c r="P281" s="43" t="s">
        <v>359</v>
      </c>
      <c r="Q281" s="44">
        <v>-0.92594480425377745</v>
      </c>
      <c r="R281" s="44">
        <v>0.15994029472906146</v>
      </c>
      <c r="T281" s="43" t="s">
        <v>359</v>
      </c>
      <c r="U281" s="44">
        <v>0.91397960951299417</v>
      </c>
    </row>
    <row r="282" spans="16:21" x14ac:dyDescent="0.3">
      <c r="P282" s="43" t="s">
        <v>360</v>
      </c>
      <c r="Q282" s="44">
        <v>7.0742884387144739E-2</v>
      </c>
      <c r="R282" s="44">
        <v>0.22776237003394378</v>
      </c>
      <c r="T282" s="43" t="s">
        <v>360</v>
      </c>
      <c r="U282" s="44">
        <v>2.522474803650792E-2</v>
      </c>
    </row>
    <row r="283" spans="16:21" x14ac:dyDescent="0.3">
      <c r="P283" s="43" t="s">
        <v>361</v>
      </c>
      <c r="Q283" s="44">
        <v>0.50746048033209579</v>
      </c>
      <c r="R283" s="44">
        <v>-0.2416986117283344</v>
      </c>
      <c r="T283" s="43" t="s">
        <v>361</v>
      </c>
      <c r="U283" s="44">
        <v>-0.85126348470139068</v>
      </c>
    </row>
    <row r="284" spans="16:21" x14ac:dyDescent="0.3">
      <c r="P284" s="43" t="s">
        <v>362</v>
      </c>
      <c r="Q284" s="44">
        <v>0.81432821069076489</v>
      </c>
      <c r="R284" s="44">
        <v>0.10165641187211266</v>
      </c>
      <c r="T284" s="43" t="s">
        <v>362</v>
      </c>
      <c r="U284" s="44">
        <v>-0.55263863597749241</v>
      </c>
    </row>
    <row r="285" spans="16:21" x14ac:dyDescent="0.3">
      <c r="P285" s="43" t="s">
        <v>363</v>
      </c>
      <c r="Q285" s="44">
        <v>1.1830527292552746</v>
      </c>
      <c r="R285" s="44">
        <v>1.2473009927537908</v>
      </c>
      <c r="T285" s="43" t="s">
        <v>363</v>
      </c>
      <c r="U285" s="44">
        <v>-1.0523813779728928</v>
      </c>
    </row>
    <row r="286" spans="16:21" x14ac:dyDescent="0.3">
      <c r="P286" s="43" t="s">
        <v>364</v>
      </c>
      <c r="Q286" s="44">
        <v>-1.2409074829383751</v>
      </c>
      <c r="R286" s="44">
        <v>-0.31662465205472329</v>
      </c>
      <c r="T286" s="43" t="s">
        <v>364</v>
      </c>
      <c r="U286" s="44">
        <v>1.0175169444922014</v>
      </c>
    </row>
    <row r="287" spans="16:21" x14ac:dyDescent="0.3">
      <c r="P287" s="43" t="s">
        <v>365</v>
      </c>
      <c r="Q287" s="44">
        <v>-0.97843975053193766</v>
      </c>
      <c r="R287" s="44">
        <v>-1.6139148660786937</v>
      </c>
      <c r="T287" s="43" t="s">
        <v>365</v>
      </c>
      <c r="U287" s="44">
        <v>0.82878395537563443</v>
      </c>
    </row>
    <row r="288" spans="16:21" x14ac:dyDescent="0.3">
      <c r="P288" s="43" t="s">
        <v>366</v>
      </c>
      <c r="Q288" s="44">
        <v>0.85113106150720519</v>
      </c>
      <c r="R288" s="44">
        <v>0.38499118055454723</v>
      </c>
      <c r="T288" s="43" t="s">
        <v>366</v>
      </c>
      <c r="U288" s="44">
        <v>-0.92957806846315116</v>
      </c>
    </row>
    <row r="289" spans="16:21" x14ac:dyDescent="0.3">
      <c r="P289" s="43" t="s">
        <v>367</v>
      </c>
      <c r="Q289" s="44">
        <v>0.11225766561997796</v>
      </c>
      <c r="R289" s="44">
        <v>1.9668102592075249</v>
      </c>
      <c r="T289" s="43" t="s">
        <v>367</v>
      </c>
      <c r="U289" s="44">
        <v>-0.10298341514047116</v>
      </c>
    </row>
    <row r="290" spans="16:21" x14ac:dyDescent="0.3">
      <c r="P290" s="43" t="s">
        <v>368</v>
      </c>
      <c r="Q290" s="44">
        <v>-0.77319738688854012</v>
      </c>
      <c r="R290" s="44">
        <v>2.1876789884403336</v>
      </c>
      <c r="T290" s="43" t="s">
        <v>368</v>
      </c>
      <c r="U290" s="44">
        <v>0.5079599621244727</v>
      </c>
    </row>
    <row r="291" spans="16:21" x14ac:dyDescent="0.3">
      <c r="P291" s="43" t="s">
        <v>369</v>
      </c>
      <c r="Q291" s="44">
        <v>4.2034981896633065E-2</v>
      </c>
      <c r="R291" s="44">
        <v>7.7637524534846791E-2</v>
      </c>
      <c r="T291" s="43" t="s">
        <v>369</v>
      </c>
      <c r="U291" s="44">
        <v>1.9968190611095032E-6</v>
      </c>
    </row>
    <row r="292" spans="16:21" x14ac:dyDescent="0.3">
      <c r="P292" s="43" t="s">
        <v>370</v>
      </c>
      <c r="Q292" s="44">
        <v>0.50759595392788381</v>
      </c>
      <c r="R292" s="44">
        <v>0.23513801537572043</v>
      </c>
      <c r="T292" s="43" t="s">
        <v>370</v>
      </c>
      <c r="U292" s="44">
        <v>-0.30249130346995473</v>
      </c>
    </row>
    <row r="293" spans="16:21" x14ac:dyDescent="0.3">
      <c r="P293" s="43" t="s">
        <v>371</v>
      </c>
      <c r="Q293" s="44">
        <v>2.0815785800640527</v>
      </c>
      <c r="R293" s="44">
        <v>-0.99460180366363804</v>
      </c>
      <c r="T293" s="43" t="s">
        <v>371</v>
      </c>
      <c r="U293" s="44">
        <v>-2.0322886702736511</v>
      </c>
    </row>
    <row r="294" spans="16:21" x14ac:dyDescent="0.3">
      <c r="P294" s="43" t="s">
        <v>372</v>
      </c>
      <c r="Q294" s="44">
        <v>-0.67041510911445434</v>
      </c>
      <c r="R294" s="44">
        <v>-1.0140583280713162</v>
      </c>
      <c r="T294" s="43" t="s">
        <v>372</v>
      </c>
      <c r="U294" s="44">
        <v>0.51011090220646471</v>
      </c>
    </row>
    <row r="295" spans="16:21" x14ac:dyDescent="0.3">
      <c r="P295" s="43" t="s">
        <v>373</v>
      </c>
      <c r="Q295" s="44">
        <v>2.6456368470032431E-2</v>
      </c>
      <c r="R295" s="44">
        <v>2.3091231003241073</v>
      </c>
      <c r="T295" s="43" t="s">
        <v>373</v>
      </c>
      <c r="U295" s="44">
        <v>-1.8880619162759564E-2</v>
      </c>
    </row>
    <row r="296" spans="16:21" x14ac:dyDescent="0.3">
      <c r="P296" s="43" t="s">
        <v>374</v>
      </c>
      <c r="Q296" s="44">
        <v>-0.28297064014499063</v>
      </c>
      <c r="R296" s="44">
        <v>2.3372054619225366</v>
      </c>
      <c r="T296" s="43" t="s">
        <v>374</v>
      </c>
      <c r="U296" s="44">
        <v>0.23242131392852716</v>
      </c>
    </row>
    <row r="297" spans="16:21" x14ac:dyDescent="0.3">
      <c r="P297" s="43" t="s">
        <v>375</v>
      </c>
      <c r="Q297" s="44">
        <v>0.14575448135901975</v>
      </c>
      <c r="R297" s="44">
        <v>-0.35315963617115392</v>
      </c>
      <c r="T297" s="43" t="s">
        <v>375</v>
      </c>
      <c r="U297" s="44">
        <v>0.34443873634565081</v>
      </c>
    </row>
    <row r="298" spans="16:21" x14ac:dyDescent="0.3">
      <c r="P298" s="43" t="s">
        <v>376</v>
      </c>
      <c r="Q298" s="44">
        <v>-0.10850832017855164</v>
      </c>
      <c r="R298" s="44">
        <v>-0.28393654008063857</v>
      </c>
      <c r="T298" s="43" t="s">
        <v>376</v>
      </c>
      <c r="U298" s="44">
        <v>0.26690638249862708</v>
      </c>
    </row>
    <row r="299" spans="16:21" x14ac:dyDescent="0.3">
      <c r="P299" s="43" t="s">
        <v>377</v>
      </c>
      <c r="Q299" s="44">
        <v>-0.41524057694143268</v>
      </c>
      <c r="R299" s="44">
        <v>-0.15045493657703082</v>
      </c>
      <c r="T299" s="43" t="s">
        <v>377</v>
      </c>
      <c r="U299" s="44">
        <v>0.51705371500616493</v>
      </c>
    </row>
    <row r="300" spans="16:21" x14ac:dyDescent="0.3">
      <c r="P300" s="43" t="s">
        <v>378</v>
      </c>
      <c r="Q300" s="44">
        <v>-1.3281111472858602</v>
      </c>
      <c r="R300" s="44">
        <v>0.65362708866766606</v>
      </c>
      <c r="T300" s="43" t="s">
        <v>378</v>
      </c>
      <c r="U300" s="44">
        <v>1.0342486203920302</v>
      </c>
    </row>
    <row r="301" spans="16:21" x14ac:dyDescent="0.3">
      <c r="P301" s="43" t="s">
        <v>379</v>
      </c>
      <c r="Q301" s="44">
        <v>-0.11536587512134652</v>
      </c>
      <c r="R301" s="44">
        <v>0.99683019880540558</v>
      </c>
      <c r="T301" s="43" t="s">
        <v>379</v>
      </c>
      <c r="U301" s="44">
        <v>0.53259442517034328</v>
      </c>
    </row>
    <row r="302" spans="16:21" x14ac:dyDescent="0.3">
      <c r="P302" s="43" t="s">
        <v>380</v>
      </c>
      <c r="Q302" s="44">
        <v>-0.35545243042985675</v>
      </c>
      <c r="R302" s="44">
        <v>-0.53749338128753132</v>
      </c>
      <c r="T302" s="43" t="s">
        <v>380</v>
      </c>
      <c r="U302" s="44">
        <v>0.40657356722725752</v>
      </c>
    </row>
    <row r="303" spans="16:21" x14ac:dyDescent="0.3">
      <c r="P303" s="43" t="s">
        <v>381</v>
      </c>
      <c r="Q303" s="44">
        <v>-0.60008244284817214</v>
      </c>
      <c r="R303" s="44">
        <v>-0.48616263451543101</v>
      </c>
      <c r="T303" s="43" t="s">
        <v>381</v>
      </c>
      <c r="U303" s="44">
        <v>0.54302233098644714</v>
      </c>
    </row>
    <row r="304" spans="16:21" x14ac:dyDescent="0.3">
      <c r="P304" s="43" t="s">
        <v>382</v>
      </c>
      <c r="Q304" s="44">
        <v>0.37612776522395486</v>
      </c>
      <c r="R304" s="44">
        <v>4.1581145577746857E-2</v>
      </c>
      <c r="T304" s="43" t="s">
        <v>382</v>
      </c>
      <c r="U304" s="44">
        <v>-0.22434528417915534</v>
      </c>
    </row>
    <row r="305" spans="16:21" x14ac:dyDescent="0.3">
      <c r="P305" s="43" t="s">
        <v>383</v>
      </c>
      <c r="Q305" s="44">
        <v>1.0073200161949016</v>
      </c>
      <c r="R305" s="44">
        <v>-0.1100644875645459</v>
      </c>
      <c r="T305" s="43" t="s">
        <v>383</v>
      </c>
      <c r="U305" s="44">
        <v>-0.91282101529112292</v>
      </c>
    </row>
    <row r="306" spans="16:21" x14ac:dyDescent="0.3">
      <c r="P306" s="43" t="s">
        <v>384</v>
      </c>
      <c r="Q306" s="44">
        <v>-4.6025421814833704E-2</v>
      </c>
      <c r="R306" s="44">
        <v>-0.56557574288596124</v>
      </c>
      <c r="T306" s="43" t="s">
        <v>384</v>
      </c>
      <c r="U306" s="44">
        <v>0.1552716341359707</v>
      </c>
    </row>
    <row r="307" spans="16:21" x14ac:dyDescent="0.3">
      <c r="P307" s="43" t="s">
        <v>385</v>
      </c>
      <c r="Q307" s="44">
        <v>-1.4153148116333454</v>
      </c>
      <c r="R307" s="44">
        <v>1.6238788293900555</v>
      </c>
      <c r="T307" s="43" t="s">
        <v>385</v>
      </c>
      <c r="U307" s="44">
        <v>1.0509802962918589</v>
      </c>
    </row>
    <row r="308" spans="16:21" x14ac:dyDescent="0.3">
      <c r="P308" s="43" t="s">
        <v>386</v>
      </c>
      <c r="Q308" s="44">
        <v>-0.99622247924859098</v>
      </c>
      <c r="R308" s="44">
        <v>-1.0485939193852203</v>
      </c>
      <c r="T308" s="43" t="s">
        <v>386</v>
      </c>
      <c r="U308" s="44">
        <v>0.94901660110276909</v>
      </c>
    </row>
    <row r="309" spans="16:21" x14ac:dyDescent="0.3">
      <c r="P309" s="43" t="s">
        <v>387</v>
      </c>
      <c r="Q309" s="44">
        <v>3.8192373254807723</v>
      </c>
      <c r="R309" s="44">
        <v>-8.0978076331350568E-4</v>
      </c>
      <c r="T309" s="43" t="s">
        <v>387</v>
      </c>
      <c r="U309" s="44">
        <v>-3.0169285543187101</v>
      </c>
    </row>
    <row r="310" spans="16:21" x14ac:dyDescent="0.3">
      <c r="P310" s="43" t="s">
        <v>388</v>
      </c>
      <c r="Q310" s="44">
        <v>1.1756460469867396</v>
      </c>
      <c r="R310" s="44">
        <v>-0.31381136964253431</v>
      </c>
      <c r="T310" s="43" t="s">
        <v>388</v>
      </c>
      <c r="U310" s="44">
        <v>-1.2999580466978236</v>
      </c>
    </row>
    <row r="311" spans="16:21" x14ac:dyDescent="0.3">
      <c r="P311" s="43" t="s">
        <v>389</v>
      </c>
      <c r="Q311" s="44">
        <v>0.68280503071536724</v>
      </c>
      <c r="R311" s="44">
        <v>0.58873806263253559</v>
      </c>
      <c r="T311" s="43" t="s">
        <v>389</v>
      </c>
      <c r="U311" s="44">
        <v>-0.54244103705645041</v>
      </c>
    </row>
    <row r="312" spans="16:21" x14ac:dyDescent="0.3">
      <c r="P312" s="43" t="s">
        <v>390</v>
      </c>
      <c r="Q312" s="44">
        <v>2.1341285176136817</v>
      </c>
      <c r="R312" s="44">
        <v>9.8614836585720844E-2</v>
      </c>
      <c r="T312" s="43" t="s">
        <v>390</v>
      </c>
      <c r="U312" s="44">
        <v>-1.879144595766534</v>
      </c>
    </row>
    <row r="313" spans="16:21" x14ac:dyDescent="0.3">
      <c r="P313" s="43" t="s">
        <v>391</v>
      </c>
      <c r="Q313" s="44">
        <v>-0.78627168468098263</v>
      </c>
      <c r="R313" s="44">
        <v>-0.87456995340642019</v>
      </c>
      <c r="T313" s="43" t="s">
        <v>391</v>
      </c>
      <c r="U313" s="44">
        <v>0.56956824725860411</v>
      </c>
    </row>
    <row r="314" spans="16:21" x14ac:dyDescent="0.3">
      <c r="P314" s="43" t="s">
        <v>392</v>
      </c>
      <c r="Q314" s="44">
        <v>-0.20539976491676148</v>
      </c>
      <c r="R314" s="44">
        <v>1.3848460705185621</v>
      </c>
      <c r="T314" s="43" t="s">
        <v>392</v>
      </c>
      <c r="U314" s="44">
        <v>1.7085204224850936E-3</v>
      </c>
    </row>
    <row r="315" spans="16:21" x14ac:dyDescent="0.3">
      <c r="P315" s="43" t="s">
        <v>393</v>
      </c>
      <c r="Q315" s="44">
        <v>-0.59658594290351719</v>
      </c>
      <c r="R315" s="44">
        <v>1.9133401360913409</v>
      </c>
      <c r="T315" s="43" t="s">
        <v>393</v>
      </c>
      <c r="U315" s="44">
        <v>0.33538134861585989</v>
      </c>
    </row>
    <row r="316" spans="16:21" x14ac:dyDescent="0.3">
      <c r="P316" s="43" t="s">
        <v>394</v>
      </c>
      <c r="Q316" s="44">
        <v>-0.35545243042985675</v>
      </c>
      <c r="R316" s="44">
        <v>-0.53749338128753132</v>
      </c>
      <c r="T316" s="43" t="s">
        <v>394</v>
      </c>
      <c r="U316" s="44">
        <v>0.40657356722725752</v>
      </c>
    </row>
    <row r="317" spans="16:21" x14ac:dyDescent="0.3">
      <c r="P317" s="43" t="s">
        <v>395</v>
      </c>
      <c r="Q317" s="44">
        <v>-0.37326065019936072</v>
      </c>
      <c r="R317" s="44">
        <v>-1.8102861028149053</v>
      </c>
      <c r="T317" s="43" t="s">
        <v>395</v>
      </c>
      <c r="U317" s="44">
        <v>0.11393087246247104</v>
      </c>
    </row>
    <row r="318" spans="16:21" x14ac:dyDescent="0.3">
      <c r="P318" s="43" t="s">
        <v>396</v>
      </c>
      <c r="Q318" s="44">
        <v>1.2915356222640679</v>
      </c>
      <c r="R318" s="44">
        <v>2.1112310759446995</v>
      </c>
      <c r="T318" s="43" t="s">
        <v>396</v>
      </c>
      <c r="U318" s="44">
        <v>-1.3969866819704437</v>
      </c>
    </row>
    <row r="319" spans="16:21" x14ac:dyDescent="0.3">
      <c r="P319" s="43" t="s">
        <v>397</v>
      </c>
      <c r="Q319" s="44">
        <v>-1.1550511945169608</v>
      </c>
      <c r="R319" s="44">
        <v>-1.3395760137297017</v>
      </c>
      <c r="T319" s="43" t="s">
        <v>397</v>
      </c>
      <c r="U319" s="44">
        <v>1.0013625688842471</v>
      </c>
    </row>
    <row r="320" spans="16:21" x14ac:dyDescent="0.3">
      <c r="P320" s="43" t="s">
        <v>398</v>
      </c>
      <c r="Q320" s="44">
        <v>-0.83874113990629218</v>
      </c>
      <c r="R320" s="44">
        <v>-0.81031144599332783</v>
      </c>
      <c r="T320" s="43" t="s">
        <v>398</v>
      </c>
      <c r="U320" s="44">
        <v>0.89724793361316546</v>
      </c>
    </row>
    <row r="321" spans="16:21" x14ac:dyDescent="0.3">
      <c r="P321" s="43" t="s">
        <v>399</v>
      </c>
      <c r="Q321" s="44">
        <v>-0.92459742832770664</v>
      </c>
      <c r="R321" s="44">
        <v>0.21263991568165042</v>
      </c>
      <c r="T321" s="43" t="s">
        <v>399</v>
      </c>
      <c r="U321" s="44">
        <v>0.91340230922111965</v>
      </c>
    </row>
    <row r="322" spans="16:21" x14ac:dyDescent="0.3">
      <c r="P322" s="43" t="s">
        <v>400</v>
      </c>
      <c r="Q322" s="44">
        <v>-0.61651779563875442</v>
      </c>
      <c r="R322" s="44">
        <v>0.13185793313063171</v>
      </c>
      <c r="T322" s="43" t="s">
        <v>400</v>
      </c>
      <c r="U322" s="44">
        <v>0.6626776764217075</v>
      </c>
    </row>
    <row r="323" spans="16:21" x14ac:dyDescent="0.3">
      <c r="P323" s="43" t="s">
        <v>401</v>
      </c>
      <c r="Q323" s="44">
        <v>-0.84831893775407985</v>
      </c>
      <c r="R323" s="44">
        <v>-1.4730576172333094</v>
      </c>
      <c r="T323" s="43" t="s">
        <v>401</v>
      </c>
      <c r="U323" s="44">
        <v>0.75121523637670939</v>
      </c>
    </row>
    <row r="324" spans="16:21" x14ac:dyDescent="0.3">
      <c r="P324" s="43" t="s">
        <v>402</v>
      </c>
      <c r="Q324" s="44">
        <v>-0.60693999779096719</v>
      </c>
      <c r="R324" s="44">
        <v>0.79460410437061313</v>
      </c>
      <c r="T324" s="43" t="s">
        <v>402</v>
      </c>
      <c r="U324" s="44">
        <v>0.80871037365816334</v>
      </c>
    </row>
    <row r="325" spans="16:21" x14ac:dyDescent="0.3">
      <c r="P325" s="43" t="s">
        <v>403</v>
      </c>
      <c r="Q325" s="44">
        <v>0.81768923703963192</v>
      </c>
      <c r="R325" s="44">
        <v>2.0243225553748299</v>
      </c>
      <c r="T325" s="43" t="s">
        <v>403</v>
      </c>
      <c r="U325" s="44">
        <v>-1.3090517995795157</v>
      </c>
    </row>
    <row r="326" spans="16:21" x14ac:dyDescent="0.3">
      <c r="P326" s="43" t="s">
        <v>404</v>
      </c>
      <c r="Q326" s="44">
        <v>-4.7372797740904721E-2</v>
      </c>
      <c r="R326" s="44">
        <v>-0.6182753638385502</v>
      </c>
      <c r="T326" s="43" t="s">
        <v>404</v>
      </c>
      <c r="U326" s="44">
        <v>0.15584893442784523</v>
      </c>
    </row>
    <row r="327" spans="16:21" x14ac:dyDescent="0.3">
      <c r="P327" s="43" t="s">
        <v>405</v>
      </c>
      <c r="Q327" s="44">
        <v>0.48023542736344321</v>
      </c>
      <c r="R327" s="44">
        <v>0.13771279082921262</v>
      </c>
      <c r="T327" s="43" t="s">
        <v>405</v>
      </c>
      <c r="U327" s="44">
        <v>-0.32829135497927592</v>
      </c>
    </row>
    <row r="328" spans="16:21" x14ac:dyDescent="0.3">
      <c r="P328" s="43" t="s">
        <v>406</v>
      </c>
      <c r="Q328" s="44">
        <v>-0.30155511695415682</v>
      </c>
      <c r="R328" s="44">
        <v>0.60842287991441646</v>
      </c>
      <c r="T328" s="43" t="s">
        <v>406</v>
      </c>
      <c r="U328" s="44">
        <v>0.55914034144250013</v>
      </c>
    </row>
    <row r="329" spans="16:21" x14ac:dyDescent="0.3">
      <c r="P329" s="43" t="s">
        <v>407</v>
      </c>
      <c r="Q329" s="44">
        <v>0.56743909171092843</v>
      </c>
      <c r="R329" s="44">
        <v>-0.83253894989317667</v>
      </c>
      <c r="T329" s="43" t="s">
        <v>407</v>
      </c>
      <c r="U329" s="44">
        <v>-0.34502303087910463</v>
      </c>
    </row>
    <row r="330" spans="16:21" x14ac:dyDescent="0.3">
      <c r="P330" s="43" t="s">
        <v>408</v>
      </c>
      <c r="Q330" s="44">
        <v>1.8083211474795451</v>
      </c>
      <c r="R330" s="44">
        <v>6.4079245271816826E-2</v>
      </c>
      <c r="T330" s="43" t="s">
        <v>408</v>
      </c>
      <c r="U330" s="44">
        <v>-1.4402388968702295</v>
      </c>
    </row>
    <row r="331" spans="16:21" x14ac:dyDescent="0.3">
      <c r="P331" s="43" t="s">
        <v>409</v>
      </c>
      <c r="Q331" s="44">
        <v>-1.2409074829383751</v>
      </c>
      <c r="R331" s="44">
        <v>-0.31662465205472329</v>
      </c>
      <c r="T331" s="43" t="s">
        <v>409</v>
      </c>
      <c r="U331" s="44">
        <v>1.0175169444922014</v>
      </c>
    </row>
    <row r="332" spans="16:21" x14ac:dyDescent="0.3">
      <c r="P332" s="43" t="s">
        <v>410</v>
      </c>
      <c r="Q332" s="44">
        <v>0.20086369716500285</v>
      </c>
      <c r="R332" s="44">
        <v>0.36861961887932815</v>
      </c>
      <c r="T332" s="43" t="s">
        <v>410</v>
      </c>
      <c r="U332" s="44">
        <v>-5.2343970962417018E-2</v>
      </c>
    </row>
    <row r="333" spans="16:21" x14ac:dyDescent="0.3">
      <c r="P333" s="43" t="s">
        <v>411</v>
      </c>
      <c r="Q333" s="44">
        <v>-0.1332290861623189</v>
      </c>
      <c r="R333" s="44">
        <v>0.40467599783642805</v>
      </c>
      <c r="T333" s="43" t="s">
        <v>411</v>
      </c>
      <c r="U333" s="44">
        <v>0.17200331003579944</v>
      </c>
    </row>
    <row r="334" spans="16:21" x14ac:dyDescent="0.3">
      <c r="P334" s="43" t="s">
        <v>412</v>
      </c>
      <c r="Q334" s="44">
        <v>0.86076385062646121</v>
      </c>
      <c r="R334" s="44">
        <v>0.36709883123613224</v>
      </c>
      <c r="T334" s="43" t="s">
        <v>412</v>
      </c>
      <c r="U334" s="44">
        <v>-0.71559695085693775</v>
      </c>
    </row>
    <row r="335" spans="16:21" x14ac:dyDescent="0.3">
      <c r="P335" s="43" t="s">
        <v>413</v>
      </c>
      <c r="Q335" s="44">
        <v>-1.1550511945169608</v>
      </c>
      <c r="R335" s="44">
        <v>-1.3395760137297017</v>
      </c>
      <c r="T335" s="43" t="s">
        <v>413</v>
      </c>
      <c r="U335" s="44">
        <v>1.0013625688842471</v>
      </c>
    </row>
    <row r="336" spans="16:21" x14ac:dyDescent="0.3">
      <c r="P336" s="43" t="s">
        <v>414</v>
      </c>
      <c r="Q336" s="44">
        <v>1.3153996488838537</v>
      </c>
      <c r="R336" s="44">
        <v>-0.19084647011556466</v>
      </c>
      <c r="T336" s="43" t="s">
        <v>414</v>
      </c>
      <c r="U336" s="44">
        <v>-1.1635456480905351</v>
      </c>
    </row>
    <row r="337" spans="16:21" x14ac:dyDescent="0.3">
      <c r="P337" s="43" t="s">
        <v>415</v>
      </c>
      <c r="Q337" s="44">
        <v>2.468221300941003</v>
      </c>
      <c r="R337" s="44">
        <v>6.2558457628620917E-2</v>
      </c>
      <c r="T337" s="43" t="s">
        <v>415</v>
      </c>
      <c r="U337" s="44">
        <v>-2.1034918767647501</v>
      </c>
    </row>
    <row r="338" spans="16:21" x14ac:dyDescent="0.3">
      <c r="P338" s="43" t="s">
        <v>416</v>
      </c>
      <c r="Q338" s="44">
        <v>0.21729904995558513</v>
      </c>
      <c r="R338" s="44">
        <v>-0.24940094876673458</v>
      </c>
      <c r="T338" s="43" t="s">
        <v>416</v>
      </c>
      <c r="U338" s="44">
        <v>-0.17199931639767718</v>
      </c>
    </row>
    <row r="339" spans="16:21" x14ac:dyDescent="0.3">
      <c r="P339" s="43" t="s">
        <v>417</v>
      </c>
      <c r="Q339" s="44">
        <v>0.19951632123893184</v>
      </c>
      <c r="R339" s="44">
        <v>0.31591999792673919</v>
      </c>
      <c r="T339" s="43" t="s">
        <v>417</v>
      </c>
      <c r="U339" s="44">
        <v>-5.1766670670542518E-2</v>
      </c>
    </row>
    <row r="340" spans="16:21" x14ac:dyDescent="0.3">
      <c r="P340" s="43" t="s">
        <v>418</v>
      </c>
      <c r="Q340" s="44">
        <v>1.1661487314632712</v>
      </c>
      <c r="R340" s="44">
        <v>0.18091760677993551</v>
      </c>
      <c r="T340" s="43" t="s">
        <v>418</v>
      </c>
      <c r="U340" s="44">
        <v>-0.96516698307260085</v>
      </c>
    </row>
    <row r="341" spans="16:21" x14ac:dyDescent="0.3">
      <c r="P341" s="43" t="s">
        <v>419</v>
      </c>
      <c r="Q341" s="44">
        <v>0.27033962406730327</v>
      </c>
      <c r="R341" s="44">
        <v>-0.71694969570798395</v>
      </c>
      <c r="T341" s="43" t="s">
        <v>419</v>
      </c>
      <c r="U341" s="44">
        <v>0.11910541923464639</v>
      </c>
    </row>
    <row r="342" spans="16:21" x14ac:dyDescent="0.3">
      <c r="P342" s="43" t="s">
        <v>420</v>
      </c>
      <c r="Q342" s="44">
        <v>1.0012387182917692</v>
      </c>
      <c r="R342" s="44">
        <v>1.6266921118022444</v>
      </c>
      <c r="T342" s="43" t="s">
        <v>420</v>
      </c>
      <c r="U342" s="44">
        <v>-1.2664946948981661</v>
      </c>
    </row>
    <row r="343" spans="16:21" x14ac:dyDescent="0.3">
      <c r="P343" s="43" t="s">
        <v>421</v>
      </c>
      <c r="Q343" s="44">
        <v>0.3045027143030703</v>
      </c>
      <c r="R343" s="44">
        <v>-1.219652689489124</v>
      </c>
      <c r="T343" s="43" t="s">
        <v>421</v>
      </c>
      <c r="U343" s="44">
        <v>-0.18873099229750592</v>
      </c>
    </row>
    <row r="344" spans="16:21" x14ac:dyDescent="0.3">
      <c r="P344" s="43" t="s">
        <v>422</v>
      </c>
      <c r="Q344" s="44">
        <v>1.8164710870769423</v>
      </c>
      <c r="R344" s="44">
        <v>-0.48334935210324198</v>
      </c>
      <c r="T344" s="43" t="s">
        <v>422</v>
      </c>
      <c r="U344" s="44">
        <v>-1.7744526602035777</v>
      </c>
    </row>
    <row r="345" spans="16:21" x14ac:dyDescent="0.3">
      <c r="P345" s="43" t="s">
        <v>423</v>
      </c>
      <c r="Q345" s="44">
        <v>0.97995948963046098</v>
      </c>
      <c r="R345" s="44">
        <v>-0.20748971211105366</v>
      </c>
      <c r="T345" s="43" t="s">
        <v>423</v>
      </c>
      <c r="U345" s="44">
        <v>-0.9386210668004441</v>
      </c>
    </row>
    <row r="346" spans="16:21" x14ac:dyDescent="0.3">
      <c r="P346" s="43" t="s">
        <v>424</v>
      </c>
      <c r="Q346" s="44">
        <v>2.4252253179979866E-2</v>
      </c>
      <c r="R346" s="44">
        <v>0.64295847122832051</v>
      </c>
      <c r="T346" s="43" t="s">
        <v>424</v>
      </c>
      <c r="U346" s="44">
        <v>0.12023464254619581</v>
      </c>
    </row>
    <row r="347" spans="16:21" x14ac:dyDescent="0.3">
      <c r="P347" s="43" t="s">
        <v>425</v>
      </c>
      <c r="Q347" s="44">
        <v>-1.2409074829383751</v>
      </c>
      <c r="R347" s="44">
        <v>-0.31662465205472329</v>
      </c>
      <c r="T347" s="43" t="s">
        <v>425</v>
      </c>
      <c r="U347" s="44">
        <v>1.0175169444922014</v>
      </c>
    </row>
    <row r="348" spans="16:21" x14ac:dyDescent="0.3">
      <c r="P348" s="43" t="s">
        <v>426</v>
      </c>
      <c r="Q348" s="44">
        <v>0.52403130671846609</v>
      </c>
      <c r="R348" s="44">
        <v>-0.38288255227034235</v>
      </c>
      <c r="T348" s="43" t="s">
        <v>426</v>
      </c>
      <c r="U348" s="44">
        <v>-0.42214664890521492</v>
      </c>
    </row>
    <row r="349" spans="16:21" x14ac:dyDescent="0.3">
      <c r="P349" s="43" t="s">
        <v>427</v>
      </c>
      <c r="Q349" s="44">
        <v>0.90004902551639121</v>
      </c>
      <c r="R349" s="44">
        <v>-1.3981315769069205</v>
      </c>
      <c r="T349" s="43" t="s">
        <v>427</v>
      </c>
      <c r="U349" s="44">
        <v>-1.1175651928168826</v>
      </c>
    </row>
    <row r="350" spans="16:21" x14ac:dyDescent="0.3">
      <c r="P350" s="43" t="s">
        <v>428</v>
      </c>
      <c r="Q350" s="44">
        <v>1.746273894406448</v>
      </c>
      <c r="R350" s="44">
        <v>-0.53440841855507237</v>
      </c>
      <c r="T350" s="43" t="s">
        <v>428</v>
      </c>
      <c r="U350" s="44">
        <v>-1.2585919077521244</v>
      </c>
    </row>
    <row r="351" spans="16:21" x14ac:dyDescent="0.3">
      <c r="P351" s="43" t="s">
        <v>429</v>
      </c>
      <c r="Q351" s="44">
        <v>-1.6613471912492004</v>
      </c>
      <c r="R351" s="44">
        <v>2.3031484757679634</v>
      </c>
      <c r="T351" s="43" t="s">
        <v>429</v>
      </c>
      <c r="U351" s="44">
        <v>1.1200579399731656</v>
      </c>
    </row>
    <row r="352" spans="16:21" x14ac:dyDescent="0.3">
      <c r="P352" s="43" t="s">
        <v>430</v>
      </c>
      <c r="Q352" s="44">
        <v>0.18993852339114439</v>
      </c>
      <c r="R352" s="44">
        <v>-0.34682617331324239</v>
      </c>
      <c r="T352" s="43" t="s">
        <v>430</v>
      </c>
      <c r="U352" s="44">
        <v>-0.19779936790699848</v>
      </c>
    </row>
    <row r="353" spans="16:21" x14ac:dyDescent="0.3">
      <c r="P353" s="43" t="s">
        <v>431</v>
      </c>
      <c r="Q353" s="44">
        <v>-0.51072965448210295</v>
      </c>
      <c r="R353" s="44">
        <v>0.89038877441636255</v>
      </c>
      <c r="T353" s="43" t="s">
        <v>431</v>
      </c>
      <c r="U353" s="44">
        <v>0.3192269730079057</v>
      </c>
    </row>
    <row r="354" spans="16:21" x14ac:dyDescent="0.3">
      <c r="P354" s="43" t="s">
        <v>432</v>
      </c>
      <c r="Q354" s="44">
        <v>-0.60013743411964082</v>
      </c>
      <c r="R354" s="44">
        <v>0.19447588604296548</v>
      </c>
      <c r="T354" s="43" t="s">
        <v>432</v>
      </c>
      <c r="U354" s="44">
        <v>0.47507391061668985</v>
      </c>
    </row>
    <row r="355" spans="16:21" x14ac:dyDescent="0.3">
      <c r="P355" s="43" t="s">
        <v>433</v>
      </c>
      <c r="Q355" s="44">
        <v>-0.44130871885127099</v>
      </c>
      <c r="R355" s="44">
        <v>0.48545798038744686</v>
      </c>
      <c r="T355" s="43" t="s">
        <v>433</v>
      </c>
      <c r="U355" s="44">
        <v>0.4227279428352117</v>
      </c>
    </row>
    <row r="356" spans="16:21" x14ac:dyDescent="0.3">
      <c r="P356" s="43" t="s">
        <v>434</v>
      </c>
      <c r="Q356" s="44">
        <v>1.5969424946615465</v>
      </c>
      <c r="R356" s="44">
        <v>-1.3201194893220236</v>
      </c>
      <c r="T356" s="43" t="s">
        <v>434</v>
      </c>
      <c r="U356" s="44">
        <v>-1.5410370035958689</v>
      </c>
    </row>
    <row r="357" spans="16:21" x14ac:dyDescent="0.3">
      <c r="P357" s="43" t="s">
        <v>435</v>
      </c>
      <c r="Q357" s="44">
        <v>-0.76711608898540784</v>
      </c>
      <c r="R357" s="44">
        <v>0.45092238907354282</v>
      </c>
      <c r="T357" s="43" t="s">
        <v>435</v>
      </c>
      <c r="U357" s="44">
        <v>0.86163364173151602</v>
      </c>
    </row>
    <row r="358" spans="16:21" x14ac:dyDescent="0.3">
      <c r="P358" s="43" t="s">
        <v>436</v>
      </c>
      <c r="Q358" s="44">
        <v>1.5531466153065234</v>
      </c>
      <c r="R358" s="44">
        <v>-0.79952414622246859</v>
      </c>
      <c r="T358" s="43" t="s">
        <v>436</v>
      </c>
      <c r="U358" s="44">
        <v>-1.44718170966993</v>
      </c>
    </row>
    <row r="359" spans="16:21" x14ac:dyDescent="0.3">
      <c r="P359" s="43" t="s">
        <v>437</v>
      </c>
      <c r="Q359" s="44">
        <v>0.50759595392788381</v>
      </c>
      <c r="R359" s="44">
        <v>0.23513801537572043</v>
      </c>
      <c r="T359" s="43" t="s">
        <v>437</v>
      </c>
      <c r="U359" s="44">
        <v>-0.30249130346995473</v>
      </c>
    </row>
    <row r="360" spans="16:21" x14ac:dyDescent="0.3">
      <c r="P360" s="43" t="s">
        <v>438</v>
      </c>
      <c r="Q360" s="44">
        <v>0.48703799103476941</v>
      </c>
      <c r="R360" s="44">
        <v>-0.46241542749843523</v>
      </c>
      <c r="T360" s="43" t="s">
        <v>438</v>
      </c>
      <c r="U360" s="44">
        <v>-0.66192781802074951</v>
      </c>
    </row>
    <row r="361" spans="16:21" x14ac:dyDescent="0.3">
      <c r="P361" s="43" t="s">
        <v>439</v>
      </c>
      <c r="Q361" s="44">
        <v>8.6299506253076891E-2</v>
      </c>
      <c r="R361" s="44">
        <v>1.2414461350552097</v>
      </c>
      <c r="T361" s="43" t="s">
        <v>439</v>
      </c>
      <c r="U361" s="44">
        <v>-6.1412346571909561E-2</v>
      </c>
    </row>
    <row r="362" spans="16:21" x14ac:dyDescent="0.3">
      <c r="P362" s="43" t="s">
        <v>440</v>
      </c>
      <c r="Q362" s="44">
        <v>1.2629851849300124</v>
      </c>
      <c r="R362" s="44">
        <v>-0.80722648326086877</v>
      </c>
      <c r="T362" s="43" t="s">
        <v>440</v>
      </c>
      <c r="U362" s="44">
        <v>-0.76791754136621637</v>
      </c>
    </row>
    <row r="363" spans="16:21" x14ac:dyDescent="0.3">
      <c r="P363" s="43" t="s">
        <v>441</v>
      </c>
      <c r="Q363" s="44">
        <v>-2.5958095483808764E-2</v>
      </c>
      <c r="R363" s="44">
        <v>1.6927430871788025</v>
      </c>
      <c r="T363" s="43" t="s">
        <v>441</v>
      </c>
      <c r="U363" s="44">
        <v>0.37674748756155918</v>
      </c>
    </row>
    <row r="364" spans="16:21" x14ac:dyDescent="0.3">
      <c r="P364" s="43" t="s">
        <v>442</v>
      </c>
      <c r="Q364" s="44">
        <v>0.60160218194669524</v>
      </c>
      <c r="R364" s="44">
        <v>-1.3352419436743166</v>
      </c>
      <c r="T364" s="43" t="s">
        <v>442</v>
      </c>
      <c r="U364" s="44">
        <v>-0.65285944241125693</v>
      </c>
    </row>
    <row r="365" spans="16:21" x14ac:dyDescent="0.3">
      <c r="P365" s="43" t="s">
        <v>443</v>
      </c>
      <c r="Q365" s="44">
        <v>-0.67856504871185153</v>
      </c>
      <c r="R365" s="44">
        <v>-0.46662973069625741</v>
      </c>
      <c r="T365" s="43" t="s">
        <v>443</v>
      </c>
      <c r="U365" s="44">
        <v>0.84432466553981278</v>
      </c>
    </row>
    <row r="366" spans="16:21" x14ac:dyDescent="0.3">
      <c r="P366" s="43" t="s">
        <v>444</v>
      </c>
      <c r="Q366" s="44">
        <v>6.2457471193959641E-2</v>
      </c>
      <c r="R366" s="44">
        <v>0.29835434030494762</v>
      </c>
      <c r="T366" s="43" t="s">
        <v>444</v>
      </c>
      <c r="U366" s="44">
        <v>-0.1893336698615799</v>
      </c>
    </row>
    <row r="367" spans="16:21" x14ac:dyDescent="0.3">
      <c r="P367" s="43" t="s">
        <v>445</v>
      </c>
      <c r="Q367" s="44">
        <v>-1.3125325338592597</v>
      </c>
      <c r="R367" s="44">
        <v>-1.5778584871215939</v>
      </c>
      <c r="T367" s="43" t="s">
        <v>445</v>
      </c>
      <c r="U367" s="44">
        <v>1.0531312363738508</v>
      </c>
    </row>
    <row r="368" spans="16:21" x14ac:dyDescent="0.3">
      <c r="P368" s="43" t="s">
        <v>446</v>
      </c>
      <c r="Q368" s="44">
        <v>-0.92594480425377745</v>
      </c>
      <c r="R368" s="44">
        <v>0.15994029472906146</v>
      </c>
      <c r="T368" s="43" t="s">
        <v>446</v>
      </c>
      <c r="U368" s="44">
        <v>0.91397960951299417</v>
      </c>
    </row>
    <row r="369" spans="16:21" x14ac:dyDescent="0.3">
      <c r="P369" s="43" t="s">
        <v>447</v>
      </c>
      <c r="Q369" s="44">
        <v>1.2204012079052726</v>
      </c>
      <c r="R369" s="44">
        <v>-0.71076814631277974</v>
      </c>
      <c r="T369" s="43" t="s">
        <v>447</v>
      </c>
      <c r="U369" s="44">
        <v>-1.223411728963588</v>
      </c>
    </row>
    <row r="370" spans="16:21" x14ac:dyDescent="0.3">
      <c r="P370" s="43" t="s">
        <v>448</v>
      </c>
      <c r="Q370" s="44">
        <v>-0.18841878429262127</v>
      </c>
      <c r="R370" s="44">
        <v>-1.4745784048765054</v>
      </c>
      <c r="T370" s="43" t="s">
        <v>448</v>
      </c>
      <c r="U370" s="44">
        <v>8.7962256482188625E-2</v>
      </c>
    </row>
    <row r="371" spans="16:21" x14ac:dyDescent="0.3">
      <c r="P371" s="43" t="s">
        <v>449</v>
      </c>
      <c r="Q371" s="44">
        <v>0.18988353211967576</v>
      </c>
      <c r="R371" s="44">
        <v>0.33381234724515418</v>
      </c>
      <c r="T371" s="43" t="s">
        <v>449</v>
      </c>
      <c r="U371" s="44">
        <v>-0.26574778827675583</v>
      </c>
    </row>
    <row r="372" spans="16:21" x14ac:dyDescent="0.3">
      <c r="P372" s="43" t="s">
        <v>450</v>
      </c>
      <c r="Q372" s="44">
        <v>4.3382357822704082E-2</v>
      </c>
      <c r="R372" s="44">
        <v>0.1303371454874358</v>
      </c>
      <c r="T372" s="43" t="s">
        <v>450</v>
      </c>
      <c r="U372" s="44">
        <v>-5.753034728133849E-4</v>
      </c>
    </row>
    <row r="373" spans="16:21" x14ac:dyDescent="0.3">
      <c r="P373" s="43" t="s">
        <v>451</v>
      </c>
      <c r="Q373" s="44">
        <v>0.18993852339114439</v>
      </c>
      <c r="R373" s="44">
        <v>-0.34682617331324239</v>
      </c>
      <c r="T373" s="43" t="s">
        <v>451</v>
      </c>
      <c r="U373" s="44">
        <v>-0.19779936790699848</v>
      </c>
    </row>
    <row r="374" spans="16:21" x14ac:dyDescent="0.3">
      <c r="P374" s="43" t="s">
        <v>452</v>
      </c>
      <c r="Q374" s="44">
        <v>-0.92594480425377745</v>
      </c>
      <c r="R374" s="44">
        <v>0.15994029472906146</v>
      </c>
      <c r="T374" s="43" t="s">
        <v>452</v>
      </c>
      <c r="U374" s="44">
        <v>0.91397960951299417</v>
      </c>
    </row>
    <row r="375" spans="16:21" x14ac:dyDescent="0.3">
      <c r="P375" s="43" t="s">
        <v>453</v>
      </c>
      <c r="Q375" s="44">
        <v>-0.68814284655963898</v>
      </c>
      <c r="R375" s="44">
        <v>-1.129375901936239</v>
      </c>
      <c r="T375" s="43" t="s">
        <v>453</v>
      </c>
      <c r="U375" s="44">
        <v>0.69829196830335682</v>
      </c>
    </row>
    <row r="376" spans="16:21" x14ac:dyDescent="0.3">
      <c r="P376" s="43" t="s">
        <v>454</v>
      </c>
      <c r="Q376" s="44">
        <v>0.20221107309107381</v>
      </c>
      <c r="R376" s="44">
        <v>0.42131923983191716</v>
      </c>
      <c r="T376" s="43" t="s">
        <v>454</v>
      </c>
      <c r="U376" s="44">
        <v>-5.292127125429151E-2</v>
      </c>
    </row>
    <row r="377" spans="16:21" x14ac:dyDescent="0.3">
      <c r="P377" s="43" t="s">
        <v>455</v>
      </c>
      <c r="Q377" s="44">
        <v>0.94796751497394649</v>
      </c>
      <c r="R377" s="44">
        <v>-0.60315290948625699</v>
      </c>
      <c r="T377" s="43" t="s">
        <v>455</v>
      </c>
      <c r="U377" s="44">
        <v>-0.73232862675676647</v>
      </c>
    </row>
    <row r="378" spans="16:21" x14ac:dyDescent="0.3">
      <c r="P378" s="43" t="s">
        <v>456</v>
      </c>
      <c r="Q378" s="44">
        <v>-0.67041510911445434</v>
      </c>
      <c r="R378" s="44">
        <v>-1.0140583280713162</v>
      </c>
      <c r="T378" s="43" t="s">
        <v>456</v>
      </c>
      <c r="U378" s="44">
        <v>0.51011090220646471</v>
      </c>
    </row>
    <row r="379" spans="16:21" x14ac:dyDescent="0.3">
      <c r="P379" s="43" t="s">
        <v>457</v>
      </c>
      <c r="Q379" s="44">
        <v>-8.9433206807295967E-2</v>
      </c>
      <c r="R379" s="44">
        <v>-0.11591934526312681</v>
      </c>
      <c r="T379" s="43" t="s">
        <v>457</v>
      </c>
      <c r="U379" s="44">
        <v>7.8148016109860538E-2</v>
      </c>
    </row>
    <row r="380" spans="16:21" x14ac:dyDescent="0.3">
      <c r="P380" s="43" t="s">
        <v>458</v>
      </c>
      <c r="Q380" s="44">
        <v>-0.60013743411964082</v>
      </c>
      <c r="R380" s="44">
        <v>0.19447588604296548</v>
      </c>
      <c r="T380" s="43" t="s">
        <v>458</v>
      </c>
      <c r="U380" s="44">
        <v>0.47507391061668985</v>
      </c>
    </row>
    <row r="381" spans="16:21" x14ac:dyDescent="0.3">
      <c r="P381" s="43" t="s">
        <v>459</v>
      </c>
      <c r="Q381" s="44">
        <v>0.9301297949858246</v>
      </c>
      <c r="R381" s="44">
        <v>0.64280655776561302</v>
      </c>
      <c r="T381" s="43" t="s">
        <v>459</v>
      </c>
      <c r="U381" s="44">
        <v>-0.68004440139938915</v>
      </c>
    </row>
    <row r="382" spans="16:21" x14ac:dyDescent="0.3">
      <c r="P382" s="43" t="s">
        <v>460</v>
      </c>
      <c r="Q382" s="44">
        <v>-0.12499866424060241</v>
      </c>
      <c r="R382" s="44">
        <v>1.0147225481238207</v>
      </c>
      <c r="T382" s="43" t="s">
        <v>460</v>
      </c>
      <c r="U382" s="44">
        <v>0.31861330756412992</v>
      </c>
    </row>
    <row r="383" spans="16:21" x14ac:dyDescent="0.3">
      <c r="P383" s="43" t="s">
        <v>461</v>
      </c>
      <c r="Q383" s="44">
        <v>-1.0023037771517236</v>
      </c>
      <c r="R383" s="44">
        <v>0.6881626799815701</v>
      </c>
      <c r="T383" s="43" t="s">
        <v>461</v>
      </c>
      <c r="U383" s="44">
        <v>0.59534292149572576</v>
      </c>
    </row>
    <row r="384" spans="16:21" x14ac:dyDescent="0.3">
      <c r="P384" s="43" t="s">
        <v>462</v>
      </c>
      <c r="Q384" s="44">
        <v>1.9561696977025878</v>
      </c>
      <c r="R384" s="44">
        <v>0.32025406798212419</v>
      </c>
      <c r="T384" s="43" t="s">
        <v>462</v>
      </c>
      <c r="U384" s="44">
        <v>-1.7059886819660466</v>
      </c>
    </row>
    <row r="385" spans="16:21" x14ac:dyDescent="0.3">
      <c r="P385" s="43" t="s">
        <v>463</v>
      </c>
      <c r="Q385" s="44">
        <v>0.42862271150211517</v>
      </c>
      <c r="R385" s="44">
        <v>1.8154363063855024</v>
      </c>
      <c r="T385" s="43" t="s">
        <v>463</v>
      </c>
      <c r="U385" s="44">
        <v>-0.13914963004179554</v>
      </c>
    </row>
    <row r="386" spans="16:21" x14ac:dyDescent="0.3">
      <c r="P386" s="43" t="s">
        <v>464</v>
      </c>
      <c r="Q386" s="44">
        <v>0.63039056676152616</v>
      </c>
      <c r="R386" s="44">
        <v>-2.764195051276841E-2</v>
      </c>
      <c r="T386" s="43" t="s">
        <v>464</v>
      </c>
      <c r="U386" s="44">
        <v>-0.14681293033213169</v>
      </c>
    </row>
    <row r="387" spans="16:21" x14ac:dyDescent="0.3">
      <c r="P387" s="43" t="s">
        <v>465</v>
      </c>
      <c r="Q387" s="44">
        <v>-0.43996134292519995</v>
      </c>
      <c r="R387" s="44">
        <v>0.53815760134003598</v>
      </c>
      <c r="T387" s="43" t="s">
        <v>465</v>
      </c>
      <c r="U387" s="44">
        <v>0.42215064254333717</v>
      </c>
    </row>
    <row r="388" spans="16:21" x14ac:dyDescent="0.3">
      <c r="P388" s="43" t="s">
        <v>466</v>
      </c>
      <c r="Q388" s="44">
        <v>0.53360910456625366</v>
      </c>
      <c r="R388" s="44">
        <v>0.27986361896963924</v>
      </c>
      <c r="T388" s="43" t="s">
        <v>466</v>
      </c>
      <c r="U388" s="44">
        <v>-0.27611395166875896</v>
      </c>
    </row>
    <row r="389" spans="16:21" x14ac:dyDescent="0.3">
      <c r="P389" s="43" t="s">
        <v>467</v>
      </c>
      <c r="Q389" s="44">
        <v>-1.0739288280726083</v>
      </c>
      <c r="R389" s="44">
        <v>-0.57307115508530071</v>
      </c>
      <c r="T389" s="43" t="s">
        <v>467</v>
      </c>
      <c r="U389" s="44">
        <v>0.63095721337737509</v>
      </c>
    </row>
    <row r="390" spans="16:21" x14ac:dyDescent="0.3">
      <c r="P390" s="43" t="s">
        <v>468</v>
      </c>
      <c r="Q390" s="44">
        <v>-1.3997361982067449</v>
      </c>
      <c r="R390" s="44">
        <v>-0.60760674639920476</v>
      </c>
      <c r="T390" s="43" t="s">
        <v>468</v>
      </c>
      <c r="U390" s="44">
        <v>1.0698629122736794</v>
      </c>
    </row>
    <row r="391" spans="16:21" x14ac:dyDescent="0.3">
      <c r="P391" s="43" t="s">
        <v>469</v>
      </c>
      <c r="Q391" s="44">
        <v>1.7297580592915465</v>
      </c>
      <c r="R391" s="44">
        <v>-1.0738629985714609</v>
      </c>
      <c r="T391" s="43" t="s">
        <v>469</v>
      </c>
      <c r="U391" s="44">
        <v>-1.6197603231785427</v>
      </c>
    </row>
    <row r="392" spans="16:21" x14ac:dyDescent="0.3">
      <c r="P392" s="43" t="s">
        <v>470</v>
      </c>
      <c r="Q392" s="44">
        <v>0.20766626083632897</v>
      </c>
      <c r="R392" s="44">
        <v>-0.23150859944831959</v>
      </c>
      <c r="T392" s="43" t="s">
        <v>470</v>
      </c>
      <c r="U392" s="44">
        <v>-0.38598043400389054</v>
      </c>
    </row>
    <row r="393" spans="16:21" x14ac:dyDescent="0.3">
      <c r="P393" s="43" t="s">
        <v>471</v>
      </c>
      <c r="Q393" s="44">
        <v>0.15659917280855895</v>
      </c>
      <c r="R393" s="44">
        <v>-0.79518899164103474</v>
      </c>
      <c r="T393" s="43" t="s">
        <v>471</v>
      </c>
      <c r="U393" s="44">
        <v>9.0703724285536632E-3</v>
      </c>
    </row>
    <row r="394" spans="16:21" x14ac:dyDescent="0.3">
      <c r="P394" s="43" t="s">
        <v>472</v>
      </c>
      <c r="Q394" s="44">
        <v>-1.3281111472858602</v>
      </c>
      <c r="R394" s="44">
        <v>0.65362708866766606</v>
      </c>
      <c r="T394" s="43" t="s">
        <v>472</v>
      </c>
      <c r="U394" s="44">
        <v>1.0342486203920302</v>
      </c>
    </row>
    <row r="395" spans="16:21" x14ac:dyDescent="0.3">
      <c r="P395" s="43" t="s">
        <v>473</v>
      </c>
      <c r="Q395" s="44">
        <v>1.6412070190179902</v>
      </c>
      <c r="R395" s="44">
        <v>-0.15631087880166061</v>
      </c>
      <c r="T395" s="43" t="s">
        <v>473</v>
      </c>
      <c r="U395" s="44">
        <v>-1.6024513469868393</v>
      </c>
    </row>
    <row r="396" spans="16:21" x14ac:dyDescent="0.3">
      <c r="P396" s="43" t="s">
        <v>474</v>
      </c>
      <c r="Q396" s="44">
        <v>3.7492815583340042E-3</v>
      </c>
      <c r="R396" s="44">
        <v>-0.73523349220423151</v>
      </c>
      <c r="T396" s="43" t="s">
        <v>474</v>
      </c>
      <c r="U396" s="44">
        <v>-0.1712534516348416</v>
      </c>
    </row>
    <row r="397" spans="16:21" x14ac:dyDescent="0.3">
      <c r="P397" s="43" t="s">
        <v>475</v>
      </c>
      <c r="Q397" s="44">
        <v>-0.11814110929780772</v>
      </c>
      <c r="R397" s="44">
        <v>-0.26604419076222363</v>
      </c>
      <c r="T397" s="43" t="s">
        <v>475</v>
      </c>
      <c r="U397" s="44">
        <v>5.2925264892413705E-2</v>
      </c>
    </row>
    <row r="398" spans="16:21" x14ac:dyDescent="0.3">
      <c r="P398" s="43" t="s">
        <v>476</v>
      </c>
      <c r="Q398" s="44">
        <v>-1.0656434148794229</v>
      </c>
      <c r="R398" s="44">
        <v>-0.64366312535630454</v>
      </c>
      <c r="T398" s="43" t="s">
        <v>476</v>
      </c>
      <c r="U398" s="44">
        <v>0.84551563127546303</v>
      </c>
    </row>
    <row r="399" spans="16:21" x14ac:dyDescent="0.3">
      <c r="P399" s="43" t="s">
        <v>477</v>
      </c>
      <c r="Q399" s="44">
        <v>0.69109044390855234</v>
      </c>
      <c r="R399" s="44">
        <v>0.51814609236153164</v>
      </c>
      <c r="T399" s="43" t="s">
        <v>477</v>
      </c>
      <c r="U399" s="44">
        <v>-0.32788261915836259</v>
      </c>
    </row>
    <row r="400" spans="16:21" x14ac:dyDescent="0.3">
      <c r="P400" s="43" t="s">
        <v>478</v>
      </c>
      <c r="Q400" s="44">
        <v>1.7270633074394044</v>
      </c>
      <c r="R400" s="44">
        <v>-1.1792622404766389</v>
      </c>
      <c r="T400" s="43" t="s">
        <v>478</v>
      </c>
      <c r="U400" s="44">
        <v>-1.6186057225947938</v>
      </c>
    </row>
    <row r="401" spans="16:21" x14ac:dyDescent="0.3">
      <c r="P401" s="43" t="s">
        <v>479</v>
      </c>
      <c r="Q401" s="44">
        <v>1.3631826647456207</v>
      </c>
      <c r="R401" s="44">
        <v>0.12729557020104393</v>
      </c>
      <c r="T401" s="43" t="s">
        <v>479</v>
      </c>
      <c r="U401" s="44">
        <v>-1.3270812632618549</v>
      </c>
    </row>
    <row r="402" spans="16:21" x14ac:dyDescent="0.3">
      <c r="P402" s="43" t="s">
        <v>480</v>
      </c>
      <c r="Q402" s="44">
        <v>-0.92459742832770664</v>
      </c>
      <c r="R402" s="44">
        <v>0.21263991568165042</v>
      </c>
      <c r="T402" s="43" t="s">
        <v>480</v>
      </c>
      <c r="U402" s="44">
        <v>0.91340230922111965</v>
      </c>
    </row>
    <row r="403" spans="16:21" x14ac:dyDescent="0.3">
      <c r="P403" s="43" t="s">
        <v>481</v>
      </c>
      <c r="Q403" s="44">
        <v>-0.43315877925387392</v>
      </c>
      <c r="R403" s="44">
        <v>-6.1970616987611915E-2</v>
      </c>
      <c r="T403" s="43" t="s">
        <v>481</v>
      </c>
      <c r="U403" s="44">
        <v>8.851417950186366E-2</v>
      </c>
    </row>
    <row r="404" spans="16:21" x14ac:dyDescent="0.3">
      <c r="P404" s="43" t="s">
        <v>482</v>
      </c>
      <c r="Q404" s="44">
        <v>1.9575170736286589</v>
      </c>
      <c r="R404" s="44">
        <v>0.3729536889347132</v>
      </c>
      <c r="T404" s="43" t="s">
        <v>482</v>
      </c>
      <c r="U404" s="44">
        <v>-1.7065659822579211</v>
      </c>
    </row>
    <row r="405" spans="16:21" x14ac:dyDescent="0.3">
      <c r="P405" s="43" t="s">
        <v>483</v>
      </c>
      <c r="Q405" s="44">
        <v>-0.60971523196742827</v>
      </c>
      <c r="R405" s="44">
        <v>-0.46827028519701613</v>
      </c>
      <c r="T405" s="43" t="s">
        <v>483</v>
      </c>
      <c r="U405" s="44">
        <v>0.32904121338023379</v>
      </c>
    </row>
    <row r="406" spans="16:21" x14ac:dyDescent="0.3">
      <c r="P406" s="43" t="s">
        <v>484</v>
      </c>
      <c r="Q406" s="44">
        <v>-0.7657687130593368</v>
      </c>
      <c r="R406" s="44">
        <v>0.50362201002613194</v>
      </c>
      <c r="T406" s="43" t="s">
        <v>484</v>
      </c>
      <c r="U406" s="44">
        <v>0.86105634143964149</v>
      </c>
    </row>
    <row r="407" spans="16:21" x14ac:dyDescent="0.3">
      <c r="P407" s="43" t="s">
        <v>485</v>
      </c>
      <c r="Q407" s="44">
        <v>-0.77669388683319529</v>
      </c>
      <c r="R407" s="44">
        <v>-0.21182378216643871</v>
      </c>
      <c r="T407" s="43" t="s">
        <v>485</v>
      </c>
      <c r="U407" s="44">
        <v>0.71560094449505995</v>
      </c>
    </row>
    <row r="408" spans="16:21" x14ac:dyDescent="0.3">
      <c r="P408" s="43" t="s">
        <v>486</v>
      </c>
      <c r="Q408" s="44">
        <v>-1.0834261435960761</v>
      </c>
      <c r="R408" s="44">
        <v>-7.8342178662830941E-2</v>
      </c>
      <c r="T408" s="43" t="s">
        <v>486</v>
      </c>
      <c r="U408" s="44">
        <v>0.9657482770025978</v>
      </c>
    </row>
    <row r="409" spans="16:21" x14ac:dyDescent="0.3">
      <c r="P409" s="43" t="s">
        <v>487</v>
      </c>
      <c r="Q409" s="44">
        <v>-0.10856331145002013</v>
      </c>
      <c r="R409" s="44">
        <v>0.39670198047775795</v>
      </c>
      <c r="T409" s="43" t="s">
        <v>487</v>
      </c>
      <c r="U409" s="44">
        <v>0.19895796212886974</v>
      </c>
    </row>
    <row r="410" spans="16:21" x14ac:dyDescent="0.3">
      <c r="P410" s="43" t="s">
        <v>488</v>
      </c>
      <c r="Q410" s="44">
        <v>1.1660937401918028</v>
      </c>
      <c r="R410" s="44">
        <v>0.86155612733833209</v>
      </c>
      <c r="T410" s="43" t="s">
        <v>488</v>
      </c>
      <c r="U410" s="44">
        <v>-1.0331154034423584</v>
      </c>
    </row>
    <row r="411" spans="16:21" x14ac:dyDescent="0.3">
      <c r="P411" s="43" t="s">
        <v>489</v>
      </c>
      <c r="Q411" s="44">
        <v>2.0282049028612428</v>
      </c>
      <c r="R411" s="44">
        <v>-1.1367526318040646</v>
      </c>
      <c r="T411" s="43" t="s">
        <v>489</v>
      </c>
      <c r="U411" s="44">
        <v>-2.084466073584168</v>
      </c>
    </row>
    <row r="412" spans="16:21" x14ac:dyDescent="0.3">
      <c r="P412" s="43" t="s">
        <v>490</v>
      </c>
      <c r="Q412" s="44">
        <v>0.73392711001460598</v>
      </c>
      <c r="R412" s="44">
        <v>0.47177993426685427</v>
      </c>
      <c r="T412" s="43" t="s">
        <v>490</v>
      </c>
      <c r="U412" s="44">
        <v>-0.86954342311913724</v>
      </c>
    </row>
    <row r="413" spans="16:21" x14ac:dyDescent="0.3">
      <c r="P413" s="43" t="s">
        <v>491</v>
      </c>
      <c r="Q413" s="44">
        <v>-0.12494367296913386</v>
      </c>
      <c r="R413" s="44">
        <v>0.33408402756542416</v>
      </c>
      <c r="T413" s="43" t="s">
        <v>491</v>
      </c>
      <c r="U413" s="44">
        <v>0.38656172793388732</v>
      </c>
    </row>
    <row r="414" spans="16:21" x14ac:dyDescent="0.3">
      <c r="P414" s="43" t="s">
        <v>492</v>
      </c>
      <c r="Q414" s="44">
        <v>-0.18707140836655023</v>
      </c>
      <c r="R414" s="44">
        <v>-1.4218787839239162</v>
      </c>
      <c r="T414" s="43" t="s">
        <v>492</v>
      </c>
      <c r="U414" s="44">
        <v>8.7384956190314139E-2</v>
      </c>
    </row>
    <row r="415" spans="16:21" x14ac:dyDescent="0.3">
      <c r="P415" s="43" t="s">
        <v>493</v>
      </c>
      <c r="Q415" s="44">
        <v>1.007265024923433</v>
      </c>
      <c r="R415" s="44">
        <v>0.57057403299385068</v>
      </c>
      <c r="T415" s="43" t="s">
        <v>493</v>
      </c>
      <c r="U415" s="44">
        <v>-0.98076943566088026</v>
      </c>
    </row>
    <row r="416" spans="16:21" x14ac:dyDescent="0.3">
      <c r="P416" s="43" t="s">
        <v>494</v>
      </c>
      <c r="Q416" s="44">
        <v>3.5029272708701042</v>
      </c>
      <c r="R416" s="44">
        <v>-0.53007434849968726</v>
      </c>
      <c r="T416" s="43" t="s">
        <v>494</v>
      </c>
      <c r="U416" s="44">
        <v>-2.9128139190476281</v>
      </c>
    </row>
    <row r="417" spans="16:21" x14ac:dyDescent="0.3">
      <c r="P417" s="43" t="s">
        <v>495</v>
      </c>
      <c r="Q417" s="44">
        <v>-1.2409074829383751</v>
      </c>
      <c r="R417" s="44">
        <v>-0.31662465205472329</v>
      </c>
      <c r="T417" s="43" t="s">
        <v>495</v>
      </c>
      <c r="U417" s="44">
        <v>1.0175169444922014</v>
      </c>
    </row>
    <row r="418" spans="16:21" x14ac:dyDescent="0.3">
      <c r="P418" s="43" t="s">
        <v>496</v>
      </c>
      <c r="Q418" s="44">
        <v>-0.11814110929780772</v>
      </c>
      <c r="R418" s="44">
        <v>-0.26604419076222363</v>
      </c>
      <c r="T418" s="43" t="s">
        <v>496</v>
      </c>
      <c r="U418" s="44">
        <v>5.2925264892413705E-2</v>
      </c>
    </row>
    <row r="419" spans="16:21" x14ac:dyDescent="0.3">
      <c r="P419" s="43" t="s">
        <v>497</v>
      </c>
      <c r="Q419" s="44">
        <v>0.81419273709497697</v>
      </c>
      <c r="R419" s="44">
        <v>-0.37518021523194217</v>
      </c>
      <c r="T419" s="43" t="s">
        <v>497</v>
      </c>
      <c r="U419" s="44">
        <v>-1.1014108172089285</v>
      </c>
    </row>
    <row r="420" spans="16:21" x14ac:dyDescent="0.3">
      <c r="P420" s="43" t="s">
        <v>498</v>
      </c>
      <c r="Q420" s="44">
        <v>-0.1359238380144609</v>
      </c>
      <c r="R420" s="44">
        <v>0.29927675593125014</v>
      </c>
      <c r="T420" s="43" t="s">
        <v>498</v>
      </c>
      <c r="U420" s="44">
        <v>0.17315791061954844</v>
      </c>
    </row>
    <row r="421" spans="16:21" x14ac:dyDescent="0.3">
      <c r="P421" s="43" t="s">
        <v>499</v>
      </c>
      <c r="Q421" s="44">
        <v>0.32275408802114447</v>
      </c>
      <c r="R421" s="44">
        <v>-0.10056968256267973</v>
      </c>
      <c r="T421" s="43" t="s">
        <v>499</v>
      </c>
      <c r="U421" s="44">
        <v>-0.27652268748967229</v>
      </c>
    </row>
    <row r="422" spans="16:21" x14ac:dyDescent="0.3">
      <c r="P422" s="43" t="s">
        <v>500</v>
      </c>
      <c r="Q422" s="44">
        <v>5.1612779744420523E-2</v>
      </c>
      <c r="R422" s="44">
        <v>0.74038369577482843</v>
      </c>
      <c r="T422" s="43" t="s">
        <v>500</v>
      </c>
      <c r="U422" s="44">
        <v>0.14603469405551711</v>
      </c>
    </row>
    <row r="423" spans="16:21" x14ac:dyDescent="0.3">
      <c r="P423" s="43" t="s">
        <v>501</v>
      </c>
      <c r="Q423" s="44">
        <v>-0.45088651669905844</v>
      </c>
      <c r="R423" s="44">
        <v>-0.17728819085253467</v>
      </c>
      <c r="T423" s="43" t="s">
        <v>501</v>
      </c>
      <c r="U423" s="44">
        <v>0.27669524559875569</v>
      </c>
    </row>
    <row r="424" spans="16:21" x14ac:dyDescent="0.3">
      <c r="P424" s="43" t="s">
        <v>502</v>
      </c>
      <c r="Q424" s="44">
        <v>-0.11679373337173668</v>
      </c>
      <c r="R424" s="44">
        <v>-0.21334456980963462</v>
      </c>
      <c r="T424" s="43" t="s">
        <v>502</v>
      </c>
      <c r="U424" s="44">
        <v>5.2347964600539233E-2</v>
      </c>
    </row>
    <row r="425" spans="16:21" x14ac:dyDescent="0.3">
      <c r="P425" s="43" t="s">
        <v>503</v>
      </c>
      <c r="Q425" s="44">
        <v>-1.2409074829383751</v>
      </c>
      <c r="R425" s="44">
        <v>-0.31662465205472329</v>
      </c>
      <c r="T425" s="43" t="s">
        <v>503</v>
      </c>
      <c r="U425" s="44">
        <v>1.0175169444922014</v>
      </c>
    </row>
    <row r="426" spans="16:21" x14ac:dyDescent="0.3">
      <c r="P426" s="43" t="s">
        <v>504</v>
      </c>
      <c r="Q426" s="44">
        <v>5.381689503447306E-2</v>
      </c>
      <c r="R426" s="44">
        <v>2.4065483248706152</v>
      </c>
      <c r="T426" s="43" t="s">
        <v>504</v>
      </c>
      <c r="U426" s="44">
        <v>6.9194323465617356E-3</v>
      </c>
    </row>
    <row r="427" spans="16:21" x14ac:dyDescent="0.3">
      <c r="P427" s="43" t="s">
        <v>505</v>
      </c>
      <c r="Q427" s="44">
        <v>-0.99622247924859098</v>
      </c>
      <c r="R427" s="44">
        <v>-1.0485939193852203</v>
      </c>
      <c r="T427" s="43" t="s">
        <v>505</v>
      </c>
      <c r="U427" s="44">
        <v>0.94901660110276909</v>
      </c>
    </row>
    <row r="428" spans="16:21" x14ac:dyDescent="0.3">
      <c r="P428" s="43" t="s">
        <v>506</v>
      </c>
      <c r="Q428" s="44">
        <v>-0.20135763713854857</v>
      </c>
      <c r="R428" s="44">
        <v>1.5429449333763292</v>
      </c>
      <c r="T428" s="43" t="s">
        <v>506</v>
      </c>
      <c r="U428" s="44">
        <v>-2.3380453138351423E-5</v>
      </c>
    </row>
    <row r="429" spans="16:21" x14ac:dyDescent="0.3">
      <c r="P429" s="43" t="s">
        <v>507</v>
      </c>
      <c r="Q429" s="44">
        <v>-0.92594480425377745</v>
      </c>
      <c r="R429" s="44">
        <v>0.15994029472906146</v>
      </c>
      <c r="T429" s="43" t="s">
        <v>507</v>
      </c>
      <c r="U429" s="44">
        <v>0.91397960951299417</v>
      </c>
    </row>
    <row r="430" spans="16:21" x14ac:dyDescent="0.3">
      <c r="P430" s="43" t="s">
        <v>508</v>
      </c>
      <c r="Q430" s="44">
        <v>-0.51023901792001358</v>
      </c>
      <c r="R430" s="44">
        <v>-0.67037661277424565</v>
      </c>
      <c r="T430" s="43" t="s">
        <v>508</v>
      </c>
      <c r="U430" s="44">
        <v>0.45718763413311209</v>
      </c>
    </row>
    <row r="431" spans="16:21" x14ac:dyDescent="0.3">
      <c r="P431" s="43" t="s">
        <v>509</v>
      </c>
      <c r="Q431" s="44">
        <v>-1.4869398625542301</v>
      </c>
      <c r="R431" s="44">
        <v>0.3626449943231847</v>
      </c>
      <c r="T431" s="43" t="s">
        <v>509</v>
      </c>
      <c r="U431" s="44">
        <v>1.0865945881735082</v>
      </c>
    </row>
    <row r="432" spans="16:21" x14ac:dyDescent="0.3">
      <c r="P432" s="43" t="s">
        <v>510</v>
      </c>
      <c r="Q432" s="44">
        <v>-0.92594480425377745</v>
      </c>
      <c r="R432" s="44">
        <v>0.15994029472906146</v>
      </c>
      <c r="T432" s="43" t="s">
        <v>510</v>
      </c>
      <c r="U432" s="44">
        <v>0.91397960951299417</v>
      </c>
    </row>
    <row r="433" spans="16:21" x14ac:dyDescent="0.3">
      <c r="P433" s="43" t="s">
        <v>511</v>
      </c>
      <c r="Q433" s="44">
        <v>-1.3294585232119311</v>
      </c>
      <c r="R433" s="44">
        <v>0.6009274677150771</v>
      </c>
      <c r="T433" s="43" t="s">
        <v>511</v>
      </c>
      <c r="U433" s="44">
        <v>1.0348259206839046</v>
      </c>
    </row>
    <row r="434" spans="16:21" x14ac:dyDescent="0.3">
      <c r="P434" s="43" t="s">
        <v>512</v>
      </c>
      <c r="Q434" s="44">
        <v>-1.3281111472858602</v>
      </c>
      <c r="R434" s="44">
        <v>0.65362708866766606</v>
      </c>
      <c r="T434" s="43" t="s">
        <v>512</v>
      </c>
      <c r="U434" s="44">
        <v>1.0342486203920302</v>
      </c>
    </row>
    <row r="435" spans="16:21" x14ac:dyDescent="0.3">
      <c r="P435" s="43" t="s">
        <v>513</v>
      </c>
      <c r="Q435" s="44">
        <v>-0.81961103526356793</v>
      </c>
      <c r="R435" s="44">
        <v>-1.3229327717342125</v>
      </c>
      <c r="T435" s="43" t="s">
        <v>513</v>
      </c>
      <c r="U435" s="44">
        <v>0.77643798759415628</v>
      </c>
    </row>
    <row r="436" spans="16:21" x14ac:dyDescent="0.3">
      <c r="P436" s="43" t="s">
        <v>514</v>
      </c>
      <c r="Q436" s="44">
        <v>1.4823783037496205</v>
      </c>
      <c r="R436" s="44">
        <v>-0.44729297314614203</v>
      </c>
      <c r="T436" s="43" t="s">
        <v>514</v>
      </c>
      <c r="U436" s="44">
        <v>-1.5501053792053614</v>
      </c>
    </row>
    <row r="437" spans="16:21" x14ac:dyDescent="0.3">
      <c r="P437" s="43" t="s">
        <v>515</v>
      </c>
      <c r="Q437" s="44">
        <v>-0.60008244284817214</v>
      </c>
      <c r="R437" s="44">
        <v>-0.48616263451543101</v>
      </c>
      <c r="T437" s="43" t="s">
        <v>515</v>
      </c>
      <c r="U437" s="44">
        <v>0.54302233098644714</v>
      </c>
    </row>
    <row r="438" spans="16:21" x14ac:dyDescent="0.3">
      <c r="P438" s="43" t="s">
        <v>516</v>
      </c>
      <c r="Q438" s="44">
        <v>-0.75761877346193962</v>
      </c>
      <c r="R438" s="44">
        <v>-4.3806587348926916E-2</v>
      </c>
      <c r="T438" s="43" t="s">
        <v>516</v>
      </c>
      <c r="U438" s="44">
        <v>0.52684257810629342</v>
      </c>
    </row>
    <row r="439" spans="16:21" x14ac:dyDescent="0.3">
      <c r="P439" s="43" t="s">
        <v>517</v>
      </c>
      <c r="Q439" s="44">
        <v>-0.26604465079231887</v>
      </c>
      <c r="R439" s="44">
        <v>0.15841950708586555</v>
      </c>
      <c r="T439" s="43" t="s">
        <v>517</v>
      </c>
      <c r="U439" s="44">
        <v>0.25072662961847336</v>
      </c>
    </row>
    <row r="440" spans="16:21" x14ac:dyDescent="0.3">
      <c r="P440" s="43" t="s">
        <v>518</v>
      </c>
      <c r="Q440" s="44">
        <v>1.178285807567413</v>
      </c>
      <c r="R440" s="44">
        <v>0.47222639282104023</v>
      </c>
      <c r="T440" s="43" t="s">
        <v>518</v>
      </c>
      <c r="U440" s="44">
        <v>-1.36906106765133</v>
      </c>
    </row>
    <row r="441" spans="16:21" x14ac:dyDescent="0.3">
      <c r="P441" s="43" t="s">
        <v>519</v>
      </c>
      <c r="Q441" s="44">
        <v>0.19816894531286086</v>
      </c>
      <c r="R441" s="44">
        <v>0.26322037697415018</v>
      </c>
      <c r="T441" s="43" t="s">
        <v>519</v>
      </c>
      <c r="U441" s="44">
        <v>-5.1189370378668025E-2</v>
      </c>
    </row>
    <row r="442" spans="16:21" x14ac:dyDescent="0.3">
      <c r="P442" s="43" t="s">
        <v>520</v>
      </c>
      <c r="Q442" s="44">
        <v>0.34741986273344316</v>
      </c>
      <c r="R442" s="44">
        <v>-0.10854369992134999</v>
      </c>
      <c r="T442" s="43" t="s">
        <v>520</v>
      </c>
      <c r="U442" s="44">
        <v>-0.24956803539660211</v>
      </c>
    </row>
    <row r="443" spans="16:21" x14ac:dyDescent="0.3">
      <c r="P443" s="43" t="s">
        <v>521</v>
      </c>
      <c r="Q443" s="44">
        <v>0.97172906770874434</v>
      </c>
      <c r="R443" s="44">
        <v>-0.81753626239844612</v>
      </c>
      <c r="T443" s="43" t="s">
        <v>521</v>
      </c>
      <c r="U443" s="44">
        <v>-1.0852310643287746</v>
      </c>
    </row>
    <row r="444" spans="16:21" x14ac:dyDescent="0.3">
      <c r="P444" s="43" t="s">
        <v>522</v>
      </c>
      <c r="Q444" s="44">
        <v>0.18993852339114439</v>
      </c>
      <c r="R444" s="44">
        <v>-0.34682617331324239</v>
      </c>
      <c r="T444" s="43" t="s">
        <v>522</v>
      </c>
      <c r="U444" s="44">
        <v>-0.19779936790699848</v>
      </c>
    </row>
    <row r="445" spans="16:21" x14ac:dyDescent="0.3">
      <c r="P445" s="43" t="s">
        <v>523</v>
      </c>
      <c r="Q445" s="44">
        <v>6.8048132535002803E-2</v>
      </c>
      <c r="R445" s="44">
        <v>0.1223631281287656</v>
      </c>
      <c r="T445" s="43" t="s">
        <v>523</v>
      </c>
      <c r="U445" s="44">
        <v>2.6379348620256905E-2</v>
      </c>
    </row>
    <row r="446" spans="16:21" x14ac:dyDescent="0.3">
      <c r="P446" s="43" t="s">
        <v>524</v>
      </c>
      <c r="Q446" s="44">
        <v>-0.25775923759913388</v>
      </c>
      <c r="R446" s="44">
        <v>8.7827536814861565E-2</v>
      </c>
      <c r="T446" s="43" t="s">
        <v>524</v>
      </c>
      <c r="U446" s="44">
        <v>0.46528504751656136</v>
      </c>
    </row>
    <row r="447" spans="16:21" x14ac:dyDescent="0.3">
      <c r="P447" s="43" t="s">
        <v>525</v>
      </c>
      <c r="Q447" s="44">
        <v>-0.60008244284817214</v>
      </c>
      <c r="R447" s="44">
        <v>-0.48616263451543101</v>
      </c>
      <c r="T447" s="43" t="s">
        <v>525</v>
      </c>
      <c r="U447" s="44">
        <v>0.54302233098644714</v>
      </c>
    </row>
    <row r="448" spans="16:21" x14ac:dyDescent="0.3">
      <c r="P448" s="43" t="s">
        <v>526</v>
      </c>
      <c r="Q448" s="44">
        <v>-0.37926146577817393</v>
      </c>
      <c r="R448" s="44">
        <v>1.083945644214336</v>
      </c>
      <c r="T448" s="43" t="s">
        <v>526</v>
      </c>
      <c r="U448" s="44">
        <v>0.24108095371710631</v>
      </c>
    </row>
    <row r="449" spans="16:21" x14ac:dyDescent="0.3">
      <c r="P449" s="43" t="s">
        <v>527</v>
      </c>
      <c r="Q449" s="44">
        <v>0.10053074375360661</v>
      </c>
      <c r="R449" s="44">
        <v>-1.0427390616866394</v>
      </c>
      <c r="T449" s="43" t="s">
        <v>527</v>
      </c>
      <c r="U449" s="44">
        <v>-4.1952430298214383E-2</v>
      </c>
    </row>
    <row r="450" spans="16:21" x14ac:dyDescent="0.3">
      <c r="P450" s="43" t="s">
        <v>528</v>
      </c>
      <c r="Q450" s="44">
        <v>-0.99487510332252005</v>
      </c>
      <c r="R450" s="44">
        <v>-0.99589429843263111</v>
      </c>
      <c r="T450" s="43" t="s">
        <v>528</v>
      </c>
      <c r="U450" s="44">
        <v>0.94843930081089467</v>
      </c>
    </row>
    <row r="451" spans="16:21" x14ac:dyDescent="0.3">
      <c r="P451" s="43" t="s">
        <v>529</v>
      </c>
      <c r="Q451" s="44">
        <v>0.58043290717905138</v>
      </c>
      <c r="R451" s="44">
        <v>1.0722348442911256</v>
      </c>
      <c r="T451" s="43" t="s">
        <v>529</v>
      </c>
      <c r="U451" s="44">
        <v>-0.88745507687491454</v>
      </c>
    </row>
    <row r="452" spans="16:21" x14ac:dyDescent="0.3">
      <c r="P452" s="43" t="s">
        <v>530</v>
      </c>
      <c r="Q452" s="44">
        <v>0.40348829178839551</v>
      </c>
      <c r="R452" s="44">
        <v>0.1390063701242546</v>
      </c>
      <c r="T452" s="43" t="s">
        <v>530</v>
      </c>
      <c r="U452" s="44">
        <v>-0.19854523266983398</v>
      </c>
    </row>
    <row r="453" spans="16:21" x14ac:dyDescent="0.3">
      <c r="P453" s="43" t="s">
        <v>531</v>
      </c>
      <c r="Q453" s="44">
        <v>0.43905724871388419</v>
      </c>
      <c r="R453" s="44">
        <v>4.0916474857686813</v>
      </c>
      <c r="T453" s="43" t="s">
        <v>531</v>
      </c>
      <c r="U453" s="44">
        <v>-0.13165489422242044</v>
      </c>
    </row>
    <row r="454" spans="16:21" x14ac:dyDescent="0.3">
      <c r="P454" s="43" t="s">
        <v>532</v>
      </c>
      <c r="Q454" s="44">
        <v>-1.0820787676700054</v>
      </c>
      <c r="R454" s="44">
        <v>-2.5642557710241931E-2</v>
      </c>
      <c r="T454" s="43" t="s">
        <v>532</v>
      </c>
      <c r="U454" s="44">
        <v>0.96517097671072327</v>
      </c>
    </row>
    <row r="455" spans="16:21" x14ac:dyDescent="0.3">
      <c r="P455" s="43" t="s">
        <v>533</v>
      </c>
      <c r="Q455" s="44">
        <v>-1.6613471912492004</v>
      </c>
      <c r="R455" s="44">
        <v>2.3031484757679634</v>
      </c>
      <c r="T455" s="43" t="s">
        <v>533</v>
      </c>
      <c r="U455" s="44">
        <v>1.1200579399731656</v>
      </c>
    </row>
    <row r="456" spans="16:21" x14ac:dyDescent="0.3">
      <c r="P456" s="43" t="s">
        <v>534</v>
      </c>
      <c r="Q456" s="44">
        <v>0.61338409508453529</v>
      </c>
      <c r="R456" s="44">
        <v>0.99366885666145133</v>
      </c>
      <c r="T456" s="43" t="s">
        <v>534</v>
      </c>
      <c r="U456" s="44">
        <v>-0.64594200688375636</v>
      </c>
    </row>
    <row r="457" spans="16:21" x14ac:dyDescent="0.3">
      <c r="P457" s="43" t="s">
        <v>535</v>
      </c>
      <c r="Q457" s="44">
        <v>1.4919011103259394</v>
      </c>
      <c r="R457" s="44">
        <v>0.89609171865223614</v>
      </c>
      <c r="T457" s="43" t="s">
        <v>535</v>
      </c>
      <c r="U457" s="44">
        <v>-1.4720211023386627</v>
      </c>
    </row>
    <row r="458" spans="16:21" x14ac:dyDescent="0.3">
      <c r="P458" s="43" t="s">
        <v>536</v>
      </c>
      <c r="Q458" s="44">
        <v>2.6677630493496935</v>
      </c>
      <c r="R458" s="44">
        <v>-0.20151508755491016</v>
      </c>
      <c r="T458" s="43" t="s">
        <v>536</v>
      </c>
      <c r="U458" s="44">
        <v>-2.0775596259363693</v>
      </c>
    </row>
    <row r="459" spans="16:21" x14ac:dyDescent="0.3">
      <c r="P459" s="43" t="s">
        <v>537</v>
      </c>
      <c r="Q459" s="44">
        <v>0.76871631040825017</v>
      </c>
      <c r="R459" s="44">
        <v>-1.1148518196008392</v>
      </c>
      <c r="T459" s="43" t="s">
        <v>537</v>
      </c>
      <c r="U459" s="44">
        <v>-0.49064699229464726</v>
      </c>
    </row>
    <row r="460" spans="16:21" x14ac:dyDescent="0.3">
      <c r="P460" s="43" t="s">
        <v>538</v>
      </c>
      <c r="Q460" s="44">
        <v>-1.6613471912492004</v>
      </c>
      <c r="R460" s="44">
        <v>2.3031484757679634</v>
      </c>
      <c r="T460" s="43" t="s">
        <v>538</v>
      </c>
      <c r="U460" s="44">
        <v>1.1200579399731656</v>
      </c>
    </row>
    <row r="461" spans="16:21" x14ac:dyDescent="0.3">
      <c r="P461" s="43" t="s">
        <v>539</v>
      </c>
      <c r="Q461" s="44">
        <v>0.35834503650730165</v>
      </c>
      <c r="R461" s="44">
        <v>0.60690209227122049</v>
      </c>
      <c r="T461" s="43" t="s">
        <v>539</v>
      </c>
      <c r="U461" s="44">
        <v>-0.10411263845202065</v>
      </c>
    </row>
    <row r="462" spans="16:21" x14ac:dyDescent="0.3">
      <c r="P462" s="43" t="s">
        <v>540</v>
      </c>
      <c r="Q462" s="44">
        <v>2.0447207379761441</v>
      </c>
      <c r="R462" s="44">
        <v>-0.59729805178767614</v>
      </c>
      <c r="T462" s="43" t="s">
        <v>540</v>
      </c>
      <c r="U462" s="44">
        <v>-1.7232976581577499</v>
      </c>
    </row>
    <row r="463" spans="16:21" x14ac:dyDescent="0.3">
      <c r="P463" s="43" t="s">
        <v>541</v>
      </c>
      <c r="Q463" s="44">
        <v>2.2213321819611669</v>
      </c>
      <c r="R463" s="44">
        <v>-0.87163690413666839</v>
      </c>
      <c r="T463" s="43" t="s">
        <v>541</v>
      </c>
      <c r="U463" s="44">
        <v>-1.8958762716663629</v>
      </c>
    </row>
    <row r="464" spans="16:21" x14ac:dyDescent="0.3">
      <c r="P464" s="43" t="s">
        <v>542</v>
      </c>
      <c r="Q464" s="44">
        <v>2.5471395520953033</v>
      </c>
      <c r="R464" s="44">
        <v>-0.83710131282276434</v>
      </c>
      <c r="T464" s="43" t="s">
        <v>542</v>
      </c>
      <c r="U464" s="44">
        <v>-2.3347819705626667</v>
      </c>
    </row>
    <row r="465" spans="16:21" x14ac:dyDescent="0.3">
      <c r="P465" s="43" t="s">
        <v>543</v>
      </c>
      <c r="Q465" s="44">
        <v>1.7986883583602888</v>
      </c>
      <c r="R465" s="44">
        <v>8.1971594590231775E-2</v>
      </c>
      <c r="T465" s="43" t="s">
        <v>543</v>
      </c>
      <c r="U465" s="44">
        <v>-1.654220014476443</v>
      </c>
    </row>
    <row r="466" spans="16:21" x14ac:dyDescent="0.3">
      <c r="P466" s="43" t="s">
        <v>544</v>
      </c>
      <c r="Q466" s="44">
        <v>-1.0834261435960761</v>
      </c>
      <c r="R466" s="44">
        <v>-7.8342178662830941E-2</v>
      </c>
      <c r="T466" s="43" t="s">
        <v>544</v>
      </c>
      <c r="U466" s="44">
        <v>0.9657482770025978</v>
      </c>
    </row>
    <row r="467" spans="16:21" x14ac:dyDescent="0.3">
      <c r="P467" s="43" t="s">
        <v>545</v>
      </c>
      <c r="Q467" s="44">
        <v>-0.16920819732557779</v>
      </c>
      <c r="R467" s="44">
        <v>-0.82972458295493867</v>
      </c>
      <c r="T467" s="43" t="s">
        <v>545</v>
      </c>
      <c r="U467" s="44">
        <v>0.44797607132485806</v>
      </c>
    </row>
    <row r="468" spans="16:21" x14ac:dyDescent="0.3">
      <c r="P468" s="43" t="s">
        <v>546</v>
      </c>
      <c r="Q468" s="44">
        <v>-0.76846346491147866</v>
      </c>
      <c r="R468" s="44">
        <v>0.39822276812095386</v>
      </c>
      <c r="T468" s="43" t="s">
        <v>546</v>
      </c>
      <c r="U468" s="44">
        <v>0.86221094202339055</v>
      </c>
    </row>
    <row r="469" spans="16:21" x14ac:dyDescent="0.3">
      <c r="P469" s="43" t="s">
        <v>547</v>
      </c>
      <c r="Q469" s="44">
        <v>-8.8085830881225013E-2</v>
      </c>
      <c r="R469" s="44">
        <v>-6.3219724310537795E-2</v>
      </c>
      <c r="T469" s="43" t="s">
        <v>547</v>
      </c>
      <c r="U469" s="44">
        <v>7.7570715817986025E-2</v>
      </c>
    </row>
    <row r="470" spans="16:21" x14ac:dyDescent="0.3">
      <c r="P470" s="43" t="s">
        <v>548</v>
      </c>
      <c r="Q470" s="44">
        <v>0.20086369716500285</v>
      </c>
      <c r="R470" s="44">
        <v>0.36861961887932815</v>
      </c>
      <c r="T470" s="43" t="s">
        <v>548</v>
      </c>
      <c r="U470" s="44">
        <v>-5.2343970962417018E-2</v>
      </c>
    </row>
    <row r="471" spans="16:21" x14ac:dyDescent="0.3">
      <c r="P471" s="43" t="s">
        <v>549</v>
      </c>
      <c r="Q471" s="44">
        <v>-0.44130871885127099</v>
      </c>
      <c r="R471" s="44">
        <v>0.48545798038744686</v>
      </c>
      <c r="T471" s="43" t="s">
        <v>549</v>
      </c>
      <c r="U471" s="44">
        <v>0.4227279428352117</v>
      </c>
    </row>
    <row r="472" spans="16:21" x14ac:dyDescent="0.3">
      <c r="P472" s="43" t="s">
        <v>550</v>
      </c>
      <c r="Q472" s="44">
        <v>-1.242254858864446</v>
      </c>
      <c r="R472" s="44">
        <v>-0.36932427300731235</v>
      </c>
      <c r="T472" s="43" t="s">
        <v>550</v>
      </c>
      <c r="U472" s="44">
        <v>1.0180942447840757</v>
      </c>
    </row>
    <row r="473" spans="16:21" x14ac:dyDescent="0.3">
      <c r="P473" s="43" t="s">
        <v>551</v>
      </c>
      <c r="Q473" s="44">
        <v>0.53482100689653667</v>
      </c>
      <c r="R473" s="44">
        <v>-0.14427338718182656</v>
      </c>
      <c r="T473" s="43" t="s">
        <v>551</v>
      </c>
      <c r="U473" s="44">
        <v>-0.82546343319206938</v>
      </c>
    </row>
    <row r="474" spans="16:21" x14ac:dyDescent="0.3">
      <c r="P474" s="43" t="s">
        <v>552</v>
      </c>
      <c r="Q474" s="44">
        <v>1.8273962608508005</v>
      </c>
      <c r="R474" s="44">
        <v>0.23209644008932856</v>
      </c>
      <c r="T474" s="43" t="s">
        <v>552</v>
      </c>
      <c r="U474" s="44">
        <v>-1.6289972632589964</v>
      </c>
    </row>
    <row r="475" spans="16:21" x14ac:dyDescent="0.3">
      <c r="P475" s="43" t="s">
        <v>553</v>
      </c>
      <c r="Q475" s="44">
        <v>1.7436341338257746</v>
      </c>
      <c r="R475" s="44">
        <v>-1.3204461810186467</v>
      </c>
      <c r="T475" s="43" t="s">
        <v>553</v>
      </c>
      <c r="U475" s="44">
        <v>-1.189488886798618</v>
      </c>
    </row>
    <row r="476" spans="16:21" x14ac:dyDescent="0.3">
      <c r="P476" s="43" t="s">
        <v>554</v>
      </c>
      <c r="Q476" s="44">
        <v>1.5895943031566624</v>
      </c>
      <c r="R476" s="44">
        <v>1.5214126367546292</v>
      </c>
      <c r="T476" s="43" t="s">
        <v>554</v>
      </c>
      <c r="U476" s="44">
        <v>-1.4133096220493588</v>
      </c>
    </row>
    <row r="477" spans="16:21" x14ac:dyDescent="0.3">
      <c r="P477" s="43" t="s">
        <v>555</v>
      </c>
      <c r="Q477" s="44">
        <v>-0.1154463574456657</v>
      </c>
      <c r="R477" s="44">
        <v>-0.16064494885704556</v>
      </c>
      <c r="T477" s="43" t="s">
        <v>555</v>
      </c>
      <c r="U477" s="44">
        <v>5.1770664308664741E-2</v>
      </c>
    </row>
    <row r="478" spans="16:21" x14ac:dyDescent="0.3">
      <c r="P478" s="43" t="s">
        <v>556</v>
      </c>
      <c r="Q478" s="44">
        <v>1.7150361852289275</v>
      </c>
      <c r="R478" s="44">
        <v>2.7710875853609966</v>
      </c>
      <c r="T478" s="43" t="s">
        <v>556</v>
      </c>
      <c r="U478" s="44">
        <v>-1.7771809005774442</v>
      </c>
    </row>
    <row r="479" spans="16:21" x14ac:dyDescent="0.3">
      <c r="P479" s="43" t="s">
        <v>557</v>
      </c>
      <c r="Q479" s="44">
        <v>-0.93417522617549398</v>
      </c>
      <c r="R479" s="44">
        <v>-0.45010625555833106</v>
      </c>
      <c r="T479" s="43" t="s">
        <v>557</v>
      </c>
      <c r="U479" s="44">
        <v>0.76736961198466358</v>
      </c>
    </row>
    <row r="480" spans="16:21" x14ac:dyDescent="0.3">
      <c r="P480" s="43" t="s">
        <v>558</v>
      </c>
      <c r="Q480" s="44">
        <v>-0.76981084083754969</v>
      </c>
      <c r="R480" s="44">
        <v>0.34552314716836485</v>
      </c>
      <c r="T480" s="43" t="s">
        <v>558</v>
      </c>
      <c r="U480" s="44">
        <v>0.86278824231526485</v>
      </c>
    </row>
    <row r="481" spans="16:21" x14ac:dyDescent="0.3">
      <c r="P481" s="43" t="s">
        <v>559</v>
      </c>
      <c r="Q481" s="44">
        <v>-4.6516058376923131E-2</v>
      </c>
      <c r="R481" s="44">
        <v>0.99518964430464718</v>
      </c>
      <c r="T481" s="43" t="s">
        <v>559</v>
      </c>
      <c r="U481" s="44">
        <v>1.7310973010764334E-2</v>
      </c>
    </row>
    <row r="482" spans="16:21" x14ac:dyDescent="0.3">
      <c r="P482" s="43" t="s">
        <v>560</v>
      </c>
      <c r="Q482" s="44">
        <v>1.314132755282102</v>
      </c>
      <c r="R482" s="44">
        <v>0.91392905659429768</v>
      </c>
      <c r="T482" s="43" t="s">
        <v>560</v>
      </c>
      <c r="U482" s="44">
        <v>-0.6821445869369821</v>
      </c>
    </row>
    <row r="483" spans="16:21" x14ac:dyDescent="0.3">
      <c r="P483" s="43" t="s">
        <v>561</v>
      </c>
      <c r="Q483" s="44">
        <v>-0.76846346491147866</v>
      </c>
      <c r="R483" s="44">
        <v>0.39822276812095386</v>
      </c>
      <c r="T483" s="43" t="s">
        <v>561</v>
      </c>
      <c r="U483" s="44">
        <v>0.86221094202339055</v>
      </c>
    </row>
    <row r="484" spans="16:21" x14ac:dyDescent="0.3">
      <c r="P484" s="43" t="s">
        <v>562</v>
      </c>
      <c r="Q484" s="44">
        <v>-0.52108370936955273</v>
      </c>
      <c r="R484" s="44">
        <v>-0.228347257304365</v>
      </c>
      <c r="T484" s="43" t="s">
        <v>562</v>
      </c>
      <c r="U484" s="44">
        <v>0.79255599805020915</v>
      </c>
    </row>
    <row r="485" spans="16:21" x14ac:dyDescent="0.3">
      <c r="P485" s="43" t="s">
        <v>563</v>
      </c>
      <c r="Q485" s="44">
        <v>0.20901363676240001</v>
      </c>
      <c r="R485" s="44">
        <v>-0.17880897849573058</v>
      </c>
      <c r="T485" s="43" t="s">
        <v>563</v>
      </c>
      <c r="U485" s="44">
        <v>-0.38655773429576501</v>
      </c>
    </row>
    <row r="486" spans="16:21" x14ac:dyDescent="0.3">
      <c r="P486" s="43" t="s">
        <v>564</v>
      </c>
      <c r="Q486" s="44">
        <v>2.2116993928419109</v>
      </c>
      <c r="R486" s="44">
        <v>-0.8537445548182534</v>
      </c>
      <c r="T486" s="43" t="s">
        <v>564</v>
      </c>
      <c r="U486" s="44">
        <v>-2.1098573892725763</v>
      </c>
    </row>
    <row r="487" spans="16:21" x14ac:dyDescent="0.3">
      <c r="P487" s="43" t="s">
        <v>565</v>
      </c>
      <c r="Q487" s="44">
        <v>0.36643998483323015</v>
      </c>
      <c r="R487" s="44">
        <v>0.74011201545455829</v>
      </c>
      <c r="T487" s="43" t="s">
        <v>565</v>
      </c>
      <c r="U487" s="44">
        <v>-0.50627482215512609</v>
      </c>
    </row>
    <row r="488" spans="16:21" x14ac:dyDescent="0.3">
      <c r="P488" s="43" t="s">
        <v>566</v>
      </c>
      <c r="Q488" s="44">
        <v>-0.27427507271403545</v>
      </c>
      <c r="R488" s="44">
        <v>-0.45162704320152697</v>
      </c>
      <c r="T488" s="43" t="s">
        <v>566</v>
      </c>
      <c r="U488" s="44">
        <v>0.10411663209014287</v>
      </c>
    </row>
    <row r="489" spans="16:21" x14ac:dyDescent="0.3">
      <c r="P489" s="43" t="s">
        <v>567</v>
      </c>
      <c r="Q489" s="44">
        <v>1.2178419296489185</v>
      </c>
      <c r="R489" s="44">
        <v>-0.33933076111390292</v>
      </c>
      <c r="T489" s="43" t="s">
        <v>567</v>
      </c>
      <c r="U489" s="44">
        <v>-0.6734849471484029</v>
      </c>
    </row>
    <row r="490" spans="16:21" x14ac:dyDescent="0.3">
      <c r="P490" s="43" t="s">
        <v>568</v>
      </c>
      <c r="Q490" s="44">
        <v>-0.77669388683319529</v>
      </c>
      <c r="R490" s="44">
        <v>-0.21182378216643871</v>
      </c>
      <c r="T490" s="43" t="s">
        <v>568</v>
      </c>
      <c r="U490" s="44">
        <v>0.71560094449505995</v>
      </c>
    </row>
    <row r="491" spans="16:21" x14ac:dyDescent="0.3">
      <c r="P491" s="43" t="s">
        <v>569</v>
      </c>
      <c r="Q491" s="44">
        <v>-0.60963474964310904</v>
      </c>
      <c r="R491" s="44">
        <v>0.68920486246543522</v>
      </c>
      <c r="T491" s="43" t="s">
        <v>569</v>
      </c>
      <c r="U491" s="44">
        <v>0.80986497424191239</v>
      </c>
    </row>
    <row r="492" spans="16:21" x14ac:dyDescent="0.3">
      <c r="P492" s="43" t="s">
        <v>570</v>
      </c>
      <c r="Q492" s="44">
        <v>-1.2409074829383751</v>
      </c>
      <c r="R492" s="44">
        <v>-0.31662465205472329</v>
      </c>
      <c r="T492" s="43" t="s">
        <v>570</v>
      </c>
      <c r="U492" s="44">
        <v>1.0175169444922014</v>
      </c>
    </row>
    <row r="493" spans="16:21" x14ac:dyDescent="0.3">
      <c r="P493" s="43" t="s">
        <v>571</v>
      </c>
      <c r="Q493" s="44">
        <v>-1.1537038185908897</v>
      </c>
      <c r="R493" s="44">
        <v>-1.2868763927771125</v>
      </c>
      <c r="T493" s="43" t="s">
        <v>571</v>
      </c>
      <c r="U493" s="44">
        <v>1.0007852685923728</v>
      </c>
    </row>
    <row r="494" spans="16:21" x14ac:dyDescent="0.3">
      <c r="P494" s="43" t="s">
        <v>572</v>
      </c>
      <c r="Q494" s="44">
        <v>1.4225351659665761</v>
      </c>
      <c r="R494" s="44">
        <v>0.62038399212275519</v>
      </c>
      <c r="T494" s="43" t="s">
        <v>572</v>
      </c>
      <c r="U494" s="44">
        <v>-1.5075736517962113</v>
      </c>
    </row>
    <row r="495" spans="16:21" x14ac:dyDescent="0.3">
      <c r="P495" s="43" t="s">
        <v>573</v>
      </c>
      <c r="Q495" s="44">
        <v>-0.91510011280423831</v>
      </c>
      <c r="R495" s="44">
        <v>-0.2820890607408193</v>
      </c>
      <c r="T495" s="43" t="s">
        <v>573</v>
      </c>
      <c r="U495" s="44">
        <v>0.57861124559589716</v>
      </c>
    </row>
    <row r="496" spans="16:21" x14ac:dyDescent="0.3">
      <c r="P496" s="43" t="s">
        <v>574</v>
      </c>
      <c r="Q496" s="44">
        <v>0.743559899133862</v>
      </c>
      <c r="R496" s="44">
        <v>0.45388758494843934</v>
      </c>
      <c r="T496" s="43" t="s">
        <v>574</v>
      </c>
      <c r="U496" s="44">
        <v>-0.65556230551292394</v>
      </c>
    </row>
    <row r="497" spans="16:21" x14ac:dyDescent="0.3">
      <c r="P497" s="43" t="s">
        <v>575</v>
      </c>
      <c r="Q497" s="44">
        <v>1.5614320284997085</v>
      </c>
      <c r="R497" s="44">
        <v>-0.87011611649347242</v>
      </c>
      <c r="T497" s="43" t="s">
        <v>575</v>
      </c>
      <c r="U497" s="44">
        <v>-1.232623291771842</v>
      </c>
    </row>
    <row r="498" spans="16:21" x14ac:dyDescent="0.3">
      <c r="P498" s="43" t="s">
        <v>576</v>
      </c>
      <c r="Q498" s="44">
        <v>-1.0834261435960761</v>
      </c>
      <c r="R498" s="44">
        <v>-7.8342178662830941E-2</v>
      </c>
      <c r="T498" s="43" t="s">
        <v>576</v>
      </c>
      <c r="U498" s="44">
        <v>0.9657482770025978</v>
      </c>
    </row>
    <row r="499" spans="16:21" x14ac:dyDescent="0.3">
      <c r="P499" s="43" t="s">
        <v>577</v>
      </c>
      <c r="Q499" s="44">
        <v>0.44640544021876838</v>
      </c>
      <c r="R499" s="44">
        <v>1.2501153596920287</v>
      </c>
      <c r="T499" s="43" t="s">
        <v>577</v>
      </c>
      <c r="U499" s="44">
        <v>-0.25938227576893025</v>
      </c>
    </row>
    <row r="500" spans="16:21" x14ac:dyDescent="0.3">
      <c r="P500" s="43" t="s">
        <v>578</v>
      </c>
      <c r="Q500" s="44">
        <v>-1.1537038185908897</v>
      </c>
      <c r="R500" s="44">
        <v>-1.2868763927771125</v>
      </c>
      <c r="T500" s="43" t="s">
        <v>578</v>
      </c>
      <c r="U500" s="44">
        <v>1.0007852685923728</v>
      </c>
    </row>
    <row r="501" spans="16:21" x14ac:dyDescent="0.3">
      <c r="P501" s="43" t="s">
        <v>579</v>
      </c>
      <c r="Q501" s="44">
        <v>-1.0213788905229793</v>
      </c>
      <c r="R501" s="44">
        <v>0.52014548516405834</v>
      </c>
      <c r="T501" s="43" t="s">
        <v>579</v>
      </c>
      <c r="U501" s="44">
        <v>0.7841012878844924</v>
      </c>
    </row>
    <row r="502" spans="16:21" x14ac:dyDescent="0.3">
      <c r="P502" s="43" t="s">
        <v>580</v>
      </c>
      <c r="Q502" s="44">
        <v>1.1565159423440152</v>
      </c>
      <c r="R502" s="44">
        <v>0.19880995609835045</v>
      </c>
      <c r="T502" s="43" t="s">
        <v>580</v>
      </c>
      <c r="U502" s="44">
        <v>-1.1791481006788145</v>
      </c>
    </row>
    <row r="503" spans="16:21" x14ac:dyDescent="0.3">
      <c r="P503" s="43" t="s">
        <v>581</v>
      </c>
      <c r="Q503" s="44">
        <v>-0.45903645629645562</v>
      </c>
      <c r="R503" s="44">
        <v>0.37014040652252406</v>
      </c>
      <c r="T503" s="43" t="s">
        <v>581</v>
      </c>
      <c r="U503" s="44">
        <v>0.61090900893210376</v>
      </c>
    </row>
    <row r="504" spans="16:21" x14ac:dyDescent="0.3">
      <c r="P504" s="43" t="s">
        <v>582</v>
      </c>
      <c r="Q504" s="44">
        <v>-3.7794999893117243E-2</v>
      </c>
      <c r="R504" s="44">
        <v>4.4470807401431445E-2</v>
      </c>
      <c r="T504" s="43" t="s">
        <v>582</v>
      </c>
      <c r="U504" s="44">
        <v>0.30188163166430121</v>
      </c>
    </row>
    <row r="505" spans="16:21" x14ac:dyDescent="0.3">
      <c r="P505" s="43" t="s">
        <v>583</v>
      </c>
      <c r="Q505" s="44">
        <v>0.99217704805892148</v>
      </c>
      <c r="R505" s="44">
        <v>1.2412942215925022</v>
      </c>
      <c r="T505" s="43" t="s">
        <v>583</v>
      </c>
      <c r="U505" s="44">
        <v>-0.86169139051749455</v>
      </c>
    </row>
    <row r="506" spans="16:21" x14ac:dyDescent="0.3">
      <c r="P506" s="43" t="s">
        <v>584</v>
      </c>
      <c r="Q506" s="44">
        <v>-0.31848110630682858</v>
      </c>
      <c r="R506" s="44">
        <v>2.7872088347510875</v>
      </c>
      <c r="T506" s="43" t="s">
        <v>584</v>
      </c>
      <c r="U506" s="44">
        <v>0.54083502575255393</v>
      </c>
    </row>
    <row r="507" spans="16:21" x14ac:dyDescent="0.3">
      <c r="P507" s="43" t="s">
        <v>585</v>
      </c>
      <c r="Q507" s="44">
        <v>-0.6143686716201705</v>
      </c>
      <c r="R507" s="44">
        <v>2.4786610827848148</v>
      </c>
      <c r="T507" s="43" t="s">
        <v>585</v>
      </c>
      <c r="U507" s="44">
        <v>0.4556139943429946</v>
      </c>
    </row>
    <row r="508" spans="16:21" x14ac:dyDescent="0.3">
      <c r="P508" s="43" t="s">
        <v>586</v>
      </c>
      <c r="Q508" s="44">
        <v>1.2341418088437128</v>
      </c>
      <c r="R508" s="44">
        <v>-1.4341879558640205</v>
      </c>
      <c r="T508" s="43" t="s">
        <v>586</v>
      </c>
      <c r="U508" s="44">
        <v>-1.3419124738150991</v>
      </c>
    </row>
    <row r="509" spans="16:21" x14ac:dyDescent="0.3">
      <c r="P509" s="43" t="s">
        <v>587</v>
      </c>
      <c r="Q509" s="44">
        <v>0.8429811219098079</v>
      </c>
      <c r="R509" s="44">
        <v>0.93241977792960584</v>
      </c>
      <c r="T509" s="43" t="s">
        <v>587</v>
      </c>
      <c r="U509" s="44">
        <v>-0.59536430512980298</v>
      </c>
    </row>
    <row r="510" spans="16:21" x14ac:dyDescent="0.3">
      <c r="P510" s="43" t="s">
        <v>588</v>
      </c>
      <c r="Q510" s="44">
        <v>0.73662186186674783</v>
      </c>
      <c r="R510" s="44">
        <v>0.5771791761720324</v>
      </c>
      <c r="T510" s="43" t="s">
        <v>588</v>
      </c>
      <c r="U510" s="44">
        <v>-0.87069802370288629</v>
      </c>
    </row>
    <row r="511" spans="16:21" x14ac:dyDescent="0.3">
      <c r="P511" s="43" t="s">
        <v>589</v>
      </c>
      <c r="Q511" s="44">
        <v>1.009959776775575</v>
      </c>
      <c r="R511" s="44">
        <v>0.67597327489902859</v>
      </c>
      <c r="T511" s="43" t="s">
        <v>589</v>
      </c>
      <c r="U511" s="44">
        <v>-0.98192403624462932</v>
      </c>
    </row>
    <row r="512" spans="16:21" x14ac:dyDescent="0.3">
      <c r="P512" s="43" t="s">
        <v>590</v>
      </c>
      <c r="Q512" s="44">
        <v>1.0945236805423868</v>
      </c>
      <c r="R512" s="44">
        <v>-1.0803162282869352</v>
      </c>
      <c r="T512" s="43" t="s">
        <v>590</v>
      </c>
      <c r="U512" s="44">
        <v>-0.92955269119095163</v>
      </c>
    </row>
    <row r="513" spans="16:21" x14ac:dyDescent="0.3">
      <c r="P513" s="43" t="s">
        <v>591</v>
      </c>
      <c r="Q513" s="44">
        <v>-0.17884098644483373</v>
      </c>
      <c r="R513" s="44">
        <v>-0.81183223363652379</v>
      </c>
      <c r="T513" s="43" t="s">
        <v>591</v>
      </c>
      <c r="U513" s="44">
        <v>0.23399495371864465</v>
      </c>
    </row>
    <row r="514" spans="16:21" x14ac:dyDescent="0.3">
      <c r="P514" s="43" t="s">
        <v>592</v>
      </c>
      <c r="Q514" s="44">
        <v>-0.59879005819356979</v>
      </c>
      <c r="R514" s="44">
        <v>0.24717550699555446</v>
      </c>
      <c r="T514" s="43" t="s">
        <v>592</v>
      </c>
      <c r="U514" s="44">
        <v>0.47449661032481533</v>
      </c>
    </row>
    <row r="515" spans="16:21" x14ac:dyDescent="0.3">
      <c r="P515" s="43" t="s">
        <v>593</v>
      </c>
      <c r="Q515" s="44">
        <v>-0.74798598434268349</v>
      </c>
      <c r="R515" s="44">
        <v>-6.1698936667341886E-2</v>
      </c>
      <c r="T515" s="43" t="s">
        <v>593</v>
      </c>
      <c r="U515" s="44">
        <v>0.74082369571250695</v>
      </c>
    </row>
    <row r="516" spans="16:21" x14ac:dyDescent="0.3">
      <c r="P516" s="43" t="s">
        <v>594</v>
      </c>
      <c r="Q516" s="44">
        <v>0.54310642008972165</v>
      </c>
      <c r="R516" s="44">
        <v>-0.21486535745283053</v>
      </c>
      <c r="T516" s="43" t="s">
        <v>594</v>
      </c>
      <c r="U516" s="44">
        <v>-0.61090501529398145</v>
      </c>
    </row>
    <row r="517" spans="16:21" x14ac:dyDescent="0.3">
      <c r="P517" s="43" t="s">
        <v>595</v>
      </c>
      <c r="Q517" s="44">
        <v>0.88240177039552603</v>
      </c>
      <c r="R517" s="44">
        <v>-0.35597400310939192</v>
      </c>
      <c r="T517" s="43" t="s">
        <v>595</v>
      </c>
      <c r="U517" s="44">
        <v>-0.44856036585831188</v>
      </c>
    </row>
    <row r="518" spans="16:21" x14ac:dyDescent="0.3">
      <c r="P518" s="43" t="s">
        <v>596</v>
      </c>
      <c r="Q518" s="44">
        <v>2.519779025530863</v>
      </c>
      <c r="R518" s="44">
        <v>-0.93452653736927216</v>
      </c>
      <c r="T518" s="43" t="s">
        <v>596</v>
      </c>
      <c r="U518" s="44">
        <v>-2.3605820220719882</v>
      </c>
    </row>
    <row r="519" spans="16:21" x14ac:dyDescent="0.3">
      <c r="P519" s="43" t="s">
        <v>597</v>
      </c>
      <c r="Q519" s="44">
        <v>-0.26604465079231887</v>
      </c>
      <c r="R519" s="44">
        <v>0.15841950708586555</v>
      </c>
      <c r="T519" s="43" t="s">
        <v>597</v>
      </c>
      <c r="U519" s="44">
        <v>0.25072662961847336</v>
      </c>
    </row>
    <row r="520" spans="16:21" x14ac:dyDescent="0.3">
      <c r="P520" s="43" t="s">
        <v>598</v>
      </c>
      <c r="Q520" s="44">
        <v>-0.99622247924859098</v>
      </c>
      <c r="R520" s="44">
        <v>-1.0485939193852203</v>
      </c>
      <c r="T520" s="43" t="s">
        <v>598</v>
      </c>
      <c r="U520" s="44">
        <v>0.94901660110276909</v>
      </c>
    </row>
    <row r="521" spans="16:21" x14ac:dyDescent="0.3">
      <c r="P521" s="43" t="s">
        <v>599</v>
      </c>
      <c r="Q521" s="44">
        <v>-0.75891115811654197</v>
      </c>
      <c r="R521" s="44">
        <v>-0.77714472885991248</v>
      </c>
      <c r="T521" s="43" t="s">
        <v>599</v>
      </c>
      <c r="U521" s="44">
        <v>0.59536829876792541</v>
      </c>
    </row>
    <row r="522" spans="16:21" x14ac:dyDescent="0.3">
      <c r="P522" s="43" t="s">
        <v>600</v>
      </c>
      <c r="Q522" s="44">
        <v>-0.71249750974151416</v>
      </c>
      <c r="R522" s="44">
        <v>2.7334670313146336</v>
      </c>
      <c r="T522" s="43" t="s">
        <v>600</v>
      </c>
      <c r="U522" s="44">
        <v>0.32689027329824183</v>
      </c>
    </row>
    <row r="523" spans="16:21" x14ac:dyDescent="0.3">
      <c r="P523" s="43" t="s">
        <v>601</v>
      </c>
      <c r="Q523" s="44">
        <v>1.3943179000381536</v>
      </c>
      <c r="R523" s="44">
        <v>-1.0905062405669501</v>
      </c>
      <c r="T523" s="43" t="s">
        <v>601</v>
      </c>
      <c r="U523" s="44">
        <v>-1.3948357418884518</v>
      </c>
    </row>
    <row r="524" spans="16:21" x14ac:dyDescent="0.3">
      <c r="P524" s="43" t="s">
        <v>602</v>
      </c>
      <c r="Q524" s="44">
        <v>0.63724812170432099</v>
      </c>
      <c r="R524" s="44">
        <v>-1.3084086893988127</v>
      </c>
      <c r="T524" s="43" t="s">
        <v>602</v>
      </c>
      <c r="U524" s="44">
        <v>-0.4125009730038478</v>
      </c>
    </row>
    <row r="525" spans="16:21" x14ac:dyDescent="0.3">
      <c r="P525" s="43" t="s">
        <v>603</v>
      </c>
      <c r="Q525" s="44">
        <v>-1.4166621875594163</v>
      </c>
      <c r="R525" s="44">
        <v>1.5711792084374665</v>
      </c>
      <c r="T525" s="43" t="s">
        <v>603</v>
      </c>
      <c r="U525" s="44">
        <v>1.0515575965837332</v>
      </c>
    </row>
    <row r="526" spans="16:21" x14ac:dyDescent="0.3">
      <c r="P526" s="43" t="s">
        <v>604</v>
      </c>
      <c r="Q526" s="44">
        <v>-0.76442133713326588</v>
      </c>
      <c r="R526" s="44">
        <v>0.55632163097872067</v>
      </c>
      <c r="T526" s="43" t="s">
        <v>604</v>
      </c>
      <c r="U526" s="44">
        <v>0.86047904114776697</v>
      </c>
    </row>
    <row r="527" spans="16:21" x14ac:dyDescent="0.3">
      <c r="P527" s="43" t="s">
        <v>605</v>
      </c>
      <c r="Q527" s="44">
        <v>-0.83604638805415021</v>
      </c>
      <c r="R527" s="44">
        <v>-0.7049122040881497</v>
      </c>
      <c r="T527" s="43" t="s">
        <v>605</v>
      </c>
      <c r="U527" s="44">
        <v>0.89609333302941652</v>
      </c>
    </row>
    <row r="528" spans="16:21" x14ac:dyDescent="0.3">
      <c r="P528" s="43" t="s">
        <v>606</v>
      </c>
      <c r="Q528" s="44">
        <v>0.35826455418298231</v>
      </c>
      <c r="R528" s="44">
        <v>-0.55057305539123069</v>
      </c>
      <c r="T528" s="43" t="s">
        <v>606</v>
      </c>
      <c r="U528" s="44">
        <v>-0.58493639931369912</v>
      </c>
    </row>
    <row r="529" spans="16:21" x14ac:dyDescent="0.3">
      <c r="P529" s="43" t="s">
        <v>607</v>
      </c>
      <c r="Q529" s="44">
        <v>0.22687684780337253</v>
      </c>
      <c r="R529" s="44">
        <v>0.41334522247324695</v>
      </c>
      <c r="T529" s="43" t="s">
        <v>607</v>
      </c>
      <c r="U529" s="44">
        <v>-2.5966619161221241E-2</v>
      </c>
    </row>
    <row r="530" spans="16:21" x14ac:dyDescent="0.3">
      <c r="P530" s="43" t="s">
        <v>608</v>
      </c>
      <c r="Q530" s="44">
        <v>0.49667078015402549</v>
      </c>
      <c r="R530" s="44">
        <v>-0.48030777681685011</v>
      </c>
      <c r="T530" s="43" t="s">
        <v>608</v>
      </c>
      <c r="U530" s="44">
        <v>-0.44794670041453621</v>
      </c>
    </row>
    <row r="531" spans="16:21" x14ac:dyDescent="0.3">
      <c r="P531" s="43" t="s">
        <v>609</v>
      </c>
      <c r="Q531" s="44">
        <v>-0.33511042345684949</v>
      </c>
      <c r="R531" s="44">
        <v>-1.4742517131798818</v>
      </c>
      <c r="T531" s="43" t="s">
        <v>609</v>
      </c>
      <c r="U531" s="44">
        <v>-0.2635858603150622</v>
      </c>
    </row>
    <row r="532" spans="16:21" x14ac:dyDescent="0.3">
      <c r="P532" s="43" t="s">
        <v>610</v>
      </c>
      <c r="Q532" s="44">
        <v>-0.74933336026875452</v>
      </c>
      <c r="R532" s="44">
        <v>-0.1143985576199309</v>
      </c>
      <c r="T532" s="43" t="s">
        <v>610</v>
      </c>
      <c r="U532" s="44">
        <v>0.74140099600438136</v>
      </c>
    </row>
    <row r="533" spans="16:21" x14ac:dyDescent="0.3">
      <c r="P533" s="43" t="s">
        <v>611</v>
      </c>
      <c r="Q533" s="44">
        <v>-0.37237841978252839</v>
      </c>
      <c r="R533" s="44">
        <v>1.6412925735491397</v>
      </c>
      <c r="T533" s="43" t="s">
        <v>611</v>
      </c>
      <c r="U533" s="44">
        <v>0.38826825153731126</v>
      </c>
    </row>
    <row r="534" spans="16:21" x14ac:dyDescent="0.3">
      <c r="P534" s="43" t="s">
        <v>612</v>
      </c>
      <c r="Q534" s="44">
        <v>-1.2409074829383751</v>
      </c>
      <c r="R534" s="44">
        <v>-0.31662465205472329</v>
      </c>
      <c r="T534" s="43" t="s">
        <v>612</v>
      </c>
      <c r="U534" s="44">
        <v>1.0175169444922014</v>
      </c>
    </row>
    <row r="535" spans="16:21" x14ac:dyDescent="0.3">
      <c r="P535" s="43" t="s">
        <v>613</v>
      </c>
      <c r="Q535" s="44">
        <v>-1.0820787676700054</v>
      </c>
      <c r="R535" s="44">
        <v>-2.5642557710241931E-2</v>
      </c>
      <c r="T535" s="43" t="s">
        <v>613</v>
      </c>
      <c r="U535" s="44">
        <v>0.96517097671072327</v>
      </c>
    </row>
    <row r="536" spans="16:21" x14ac:dyDescent="0.3">
      <c r="P536" s="43" t="s">
        <v>614</v>
      </c>
      <c r="Q536" s="44">
        <v>1.340756173044072E-2</v>
      </c>
      <c r="R536" s="44">
        <v>1.0849878266982014</v>
      </c>
      <c r="T536" s="43" t="s">
        <v>614</v>
      </c>
      <c r="U536" s="44">
        <v>0.45560300646329288</v>
      </c>
    </row>
    <row r="537" spans="16:21" x14ac:dyDescent="0.3">
      <c r="P537" s="43" t="s">
        <v>615</v>
      </c>
      <c r="Q537" s="44">
        <v>1.9228303471200023</v>
      </c>
      <c r="R537" s="44">
        <v>-0.12810875034566821</v>
      </c>
      <c r="T537" s="43" t="s">
        <v>615</v>
      </c>
      <c r="U537" s="44">
        <v>-1.4991189416304946</v>
      </c>
    </row>
    <row r="538" spans="16:21" x14ac:dyDescent="0.3">
      <c r="P538" s="43" t="s">
        <v>616</v>
      </c>
      <c r="Q538" s="44">
        <v>0.83340332406202045</v>
      </c>
      <c r="R538" s="44">
        <v>0.26967360668962448</v>
      </c>
      <c r="T538" s="43" t="s">
        <v>616</v>
      </c>
      <c r="U538" s="44">
        <v>-0.74139700236625894</v>
      </c>
    </row>
    <row r="539" spans="16:21" x14ac:dyDescent="0.3">
      <c r="P539" s="43" t="s">
        <v>617</v>
      </c>
      <c r="Q539" s="44">
        <v>-0.66347707184734017</v>
      </c>
      <c r="R539" s="44">
        <v>-1.137349919294909</v>
      </c>
      <c r="T539" s="43" t="s">
        <v>617</v>
      </c>
      <c r="U539" s="44">
        <v>0.72524662039642707</v>
      </c>
    </row>
    <row r="540" spans="16:21" x14ac:dyDescent="0.3">
      <c r="P540" s="43" t="s">
        <v>618</v>
      </c>
      <c r="Q540" s="44">
        <v>0.21729904995558513</v>
      </c>
      <c r="R540" s="44">
        <v>-0.24940094876673458</v>
      </c>
      <c r="T540" s="43" t="s">
        <v>618</v>
      </c>
      <c r="U540" s="44">
        <v>-0.17199931639767718</v>
      </c>
    </row>
    <row r="541" spans="16:21" x14ac:dyDescent="0.3">
      <c r="P541" s="43" t="s">
        <v>619</v>
      </c>
      <c r="Q541" s="44">
        <v>0.28671998558641709</v>
      </c>
      <c r="R541" s="44">
        <v>-0.6543317427956501</v>
      </c>
      <c r="T541" s="43" t="s">
        <v>619</v>
      </c>
      <c r="U541" s="44">
        <v>-6.8498346570371238E-2</v>
      </c>
    </row>
    <row r="542" spans="16:21" x14ac:dyDescent="0.3">
      <c r="P542" s="43" t="s">
        <v>620</v>
      </c>
      <c r="Q542" s="44">
        <v>0.87849158807164573</v>
      </c>
      <c r="R542" s="44">
        <v>0.48241640510105505</v>
      </c>
      <c r="T542" s="43" t="s">
        <v>620</v>
      </c>
      <c r="U542" s="44">
        <v>-0.90377801695382987</v>
      </c>
    </row>
    <row r="543" spans="16:21" x14ac:dyDescent="0.3">
      <c r="P543" s="43" t="s">
        <v>621</v>
      </c>
      <c r="Q543" s="44">
        <v>-0.11550134871713436</v>
      </c>
      <c r="R543" s="44">
        <v>0.51999357170135085</v>
      </c>
      <c r="T543" s="43" t="s">
        <v>621</v>
      </c>
      <c r="U543" s="44">
        <v>-1.6177756061092605E-2</v>
      </c>
    </row>
    <row r="544" spans="16:21" x14ac:dyDescent="0.3">
      <c r="P544" s="43" t="s">
        <v>622</v>
      </c>
      <c r="Q544" s="44">
        <v>2.272399269988937</v>
      </c>
      <c r="R544" s="44">
        <v>-0.30795651194395335</v>
      </c>
      <c r="T544" s="43" t="s">
        <v>622</v>
      </c>
      <c r="U544" s="44">
        <v>-2.2909270780988069</v>
      </c>
    </row>
    <row r="545" spans="16:21" x14ac:dyDescent="0.3">
      <c r="P545" s="43" t="s">
        <v>623</v>
      </c>
      <c r="Q545" s="44">
        <v>1.7294028963252448</v>
      </c>
      <c r="R545" s="44">
        <v>0.96373901572320231</v>
      </c>
      <c r="T545" s="43" t="s">
        <v>623</v>
      </c>
      <c r="U545" s="44">
        <v>-1.2089488030723128</v>
      </c>
    </row>
    <row r="546" spans="16:21" x14ac:dyDescent="0.3">
      <c r="P546" s="43" t="s">
        <v>624</v>
      </c>
      <c r="Q546" s="44">
        <v>-0.41658795286750372</v>
      </c>
      <c r="R546" s="44">
        <v>-0.20315455752961981</v>
      </c>
      <c r="T546" s="43" t="s">
        <v>624</v>
      </c>
      <c r="U546" s="44">
        <v>0.51763101529803923</v>
      </c>
    </row>
    <row r="547" spans="16:21" x14ac:dyDescent="0.3">
      <c r="P547" s="43" t="s">
        <v>625</v>
      </c>
      <c r="Q547" s="44">
        <v>0.14567399903470046</v>
      </c>
      <c r="R547" s="44">
        <v>-1.5106347838336054</v>
      </c>
      <c r="T547" s="43" t="s">
        <v>625</v>
      </c>
      <c r="U547" s="44">
        <v>-0.13638502451602783</v>
      </c>
    </row>
    <row r="548" spans="16:21" x14ac:dyDescent="0.3">
      <c r="P548" s="43" t="s">
        <v>626</v>
      </c>
      <c r="Q548" s="44">
        <v>0.85113106150720519</v>
      </c>
      <c r="R548" s="44">
        <v>0.38499118055454723</v>
      </c>
      <c r="T548" s="43" t="s">
        <v>626</v>
      </c>
      <c r="U548" s="44">
        <v>-0.92957806846315116</v>
      </c>
    </row>
    <row r="549" spans="16:21" x14ac:dyDescent="0.3">
      <c r="P549" s="43" t="s">
        <v>627</v>
      </c>
      <c r="Q549" s="44">
        <v>1.2368365606958547</v>
      </c>
      <c r="R549" s="44">
        <v>-1.3287887139588423</v>
      </c>
      <c r="T549" s="43" t="s">
        <v>627</v>
      </c>
      <c r="U549" s="44">
        <v>-1.3430670743988482</v>
      </c>
    </row>
    <row r="550" spans="16:21" x14ac:dyDescent="0.3">
      <c r="P550" s="43" t="s">
        <v>628</v>
      </c>
      <c r="Q550" s="44">
        <v>-0.29120106206670709</v>
      </c>
      <c r="R550" s="44">
        <v>1.727158911635144</v>
      </c>
      <c r="T550" s="43" t="s">
        <v>628</v>
      </c>
      <c r="U550" s="44">
        <v>8.581131640019668E-2</v>
      </c>
    </row>
    <row r="551" spans="16:21" x14ac:dyDescent="0.3">
      <c r="P551" s="43" t="s">
        <v>629</v>
      </c>
      <c r="Q551" s="44">
        <v>2.1557501327837902E-2</v>
      </c>
      <c r="R551" s="44">
        <v>0.53755922932314248</v>
      </c>
      <c r="T551" s="43" t="s">
        <v>629</v>
      </c>
      <c r="U551" s="44">
        <v>0.12138924312994478</v>
      </c>
    </row>
    <row r="552" spans="16:21" x14ac:dyDescent="0.3">
      <c r="P552" s="43" t="s">
        <v>630</v>
      </c>
      <c r="Q552" s="44">
        <v>-0.21435145260667168</v>
      </c>
      <c r="R552" s="44">
        <v>-0.36182886080797283</v>
      </c>
      <c r="T552" s="43" t="s">
        <v>630</v>
      </c>
      <c r="U552" s="44">
        <v>0.54240866554267142</v>
      </c>
    </row>
    <row r="553" spans="16:21" x14ac:dyDescent="0.3">
      <c r="P553" s="43" t="s">
        <v>631</v>
      </c>
      <c r="Q553" s="44">
        <v>0.14567399903470046</v>
      </c>
      <c r="R553" s="44">
        <v>-1.5106347838336054</v>
      </c>
      <c r="T553" s="43" t="s">
        <v>631</v>
      </c>
      <c r="U553" s="44">
        <v>-0.13638502451602783</v>
      </c>
    </row>
  </sheetData>
  <mergeCells count="9">
    <mergeCell ref="A4:A5"/>
    <mergeCell ref="B4:C4"/>
    <mergeCell ref="A17:A18"/>
    <mergeCell ref="B17:C17"/>
    <mergeCell ref="E18:E19"/>
    <mergeCell ref="P4:P5"/>
    <mergeCell ref="Q4:R4"/>
    <mergeCell ref="T4:T5"/>
    <mergeCell ref="E4:E5"/>
  </mergeCells>
  <conditionalFormatting sqref="B6:C11 B13:C1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9:C2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6:H11 H13:H1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6:F11 F13:F1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6:F2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31CF-6853-4A40-8506-321A2AD4B6B9}">
  <dimension ref="B2:AM551"/>
  <sheetViews>
    <sheetView zoomScale="40" zoomScaleNormal="40" workbookViewId="0">
      <selection activeCell="AG21" sqref="AG21"/>
    </sheetView>
  </sheetViews>
  <sheetFormatPr defaultRowHeight="14.4" x14ac:dyDescent="0.3"/>
  <cols>
    <col min="2" max="3" width="11" style="11" customWidth="1"/>
    <col min="8" max="9" width="8.88671875" style="11"/>
    <col min="10" max="10" width="14.6640625" style="11" customWidth="1"/>
    <col min="11" max="12" width="17.5546875" style="11" bestFit="1" customWidth="1"/>
    <col min="15" max="17" width="13.77734375" customWidth="1"/>
    <col min="20" max="22" width="13.33203125" customWidth="1"/>
    <col min="26" max="27" width="8.88671875" style="3"/>
  </cols>
  <sheetData>
    <row r="2" spans="2:39" ht="16.8" customHeight="1" thickBot="1" x14ac:dyDescent="0.35">
      <c r="H2" s="11" t="s">
        <v>632</v>
      </c>
      <c r="M2" t="s">
        <v>633</v>
      </c>
      <c r="R2" t="s">
        <v>634</v>
      </c>
      <c r="AC2" s="47"/>
      <c r="AD2" s="19"/>
      <c r="AG2" s="26"/>
    </row>
    <row r="3" spans="2:39" ht="36.6" customHeight="1" thickBot="1" x14ac:dyDescent="0.35">
      <c r="B3" s="48" t="s">
        <v>635</v>
      </c>
      <c r="C3" s="48" t="s">
        <v>636</v>
      </c>
      <c r="D3" s="48" t="s">
        <v>637</v>
      </c>
      <c r="E3" s="48" t="s">
        <v>638</v>
      </c>
      <c r="F3" s="48" t="s">
        <v>639</v>
      </c>
      <c r="H3" s="48" t="s">
        <v>13</v>
      </c>
      <c r="I3" s="48" t="s">
        <v>640</v>
      </c>
      <c r="J3" s="48" t="s">
        <v>641</v>
      </c>
      <c r="K3" s="48" t="s">
        <v>642</v>
      </c>
      <c r="L3" s="49" t="s">
        <v>643</v>
      </c>
      <c r="M3" s="48" t="s">
        <v>644</v>
      </c>
      <c r="N3" s="48" t="s">
        <v>640</v>
      </c>
      <c r="O3" s="48" t="s">
        <v>641</v>
      </c>
      <c r="P3" s="48" t="s">
        <v>642</v>
      </c>
      <c r="Q3" s="49" t="s">
        <v>643</v>
      </c>
      <c r="R3" s="48" t="s">
        <v>645</v>
      </c>
      <c r="S3" s="48" t="s">
        <v>640</v>
      </c>
      <c r="T3" s="48" t="s">
        <v>641</v>
      </c>
      <c r="U3" s="48" t="s">
        <v>642</v>
      </c>
      <c r="V3" s="49" t="s">
        <v>643</v>
      </c>
      <c r="W3" s="11"/>
      <c r="X3" s="50" t="s">
        <v>643</v>
      </c>
      <c r="Y3" s="50" t="s">
        <v>640</v>
      </c>
      <c r="Z3"/>
      <c r="AA3"/>
      <c r="AD3" s="83" t="s">
        <v>643</v>
      </c>
      <c r="AE3" s="84" t="s">
        <v>646</v>
      </c>
      <c r="AF3" s="84" t="s">
        <v>647</v>
      </c>
      <c r="AG3" s="86"/>
    </row>
    <row r="4" spans="2:39" x14ac:dyDescent="0.3">
      <c r="B4" s="11">
        <v>12</v>
      </c>
      <c r="C4">
        <v>0</v>
      </c>
      <c r="D4" s="11">
        <v>9</v>
      </c>
      <c r="E4" s="11">
        <v>12</v>
      </c>
      <c r="F4">
        <v>24</v>
      </c>
      <c r="H4" s="10">
        <v>5</v>
      </c>
      <c r="I4" s="10">
        <f>COUNTIF(B:B,H4)</f>
        <v>19</v>
      </c>
      <c r="J4" s="51">
        <f>_xlfn.PERCENTRANK.EXC(B:B,H4)</f>
        <v>1E-3</v>
      </c>
      <c r="K4" s="52">
        <f>_xlfn.NORM.S.INV(J4)</f>
        <v>-3.0902323061678132</v>
      </c>
      <c r="L4" s="53">
        <v>1</v>
      </c>
      <c r="M4" s="10">
        <v>5</v>
      </c>
      <c r="N4" s="10">
        <f>COUNTIF(D:D,M4)</f>
        <v>2</v>
      </c>
      <c r="O4" s="51">
        <f t="shared" ref="O4:O24" si="0">_xlfn.PERCENTRANK.EXC(D:D,M4)</f>
        <v>0.01</v>
      </c>
      <c r="P4" s="52">
        <f>_xlfn.NORM.S.INV(O4)</f>
        <v>-2.3263478740408408</v>
      </c>
      <c r="Q4" s="53">
        <v>1</v>
      </c>
      <c r="R4" s="10">
        <v>5</v>
      </c>
      <c r="S4" s="10">
        <f>COUNTIF(E:E,R4)</f>
        <v>17</v>
      </c>
      <c r="T4" s="51">
        <f>_xlfn.PERCENTRANK.EXC(E:E,R4)</f>
        <v>2E-3</v>
      </c>
      <c r="U4" s="52">
        <f>_xlfn.NORM.S.INV(T4)</f>
        <v>-2.8781617390954826</v>
      </c>
      <c r="V4" s="53">
        <v>1</v>
      </c>
      <c r="W4" s="11"/>
      <c r="X4" s="11">
        <v>1</v>
      </c>
      <c r="Y4">
        <f>SUMIFS(I:I,L:L,X4)</f>
        <v>58</v>
      </c>
      <c r="Z4"/>
      <c r="AA4"/>
      <c r="AD4" s="54">
        <v>1</v>
      </c>
      <c r="AE4" s="54">
        <f>SUMIFS(N:N,Q:Q,AD4)</f>
        <v>16</v>
      </c>
      <c r="AF4" s="54">
        <f>SUMIFS(S:S,V:V,AD4)</f>
        <v>42</v>
      </c>
      <c r="AG4" s="87"/>
    </row>
    <row r="5" spans="2:39" x14ac:dyDescent="0.3">
      <c r="B5" s="11">
        <v>5</v>
      </c>
      <c r="C5">
        <v>0</v>
      </c>
      <c r="D5" s="11">
        <v>7</v>
      </c>
      <c r="E5" s="11">
        <v>5</v>
      </c>
      <c r="F5">
        <v>22</v>
      </c>
      <c r="H5" s="10">
        <v>6</v>
      </c>
      <c r="I5" s="10">
        <f t="shared" ref="I5:I29" si="1">COUNTIF(B:B,H5)</f>
        <v>39</v>
      </c>
      <c r="J5" s="51">
        <f t="shared" ref="J5:J29" si="2">_xlfn.PERCENTRANK.EXC(B:B,H5)</f>
        <v>3.5999999999999997E-2</v>
      </c>
      <c r="K5" s="52">
        <f t="shared" ref="K5:K28" si="3">_xlfn.NORM.S.INV(J5)</f>
        <v>-1.7991181068379667</v>
      </c>
      <c r="L5" s="53">
        <f t="shared" ref="L5:L12" si="4">ROUND(K5*2+5,0)</f>
        <v>1</v>
      </c>
      <c r="M5" s="10">
        <v>6</v>
      </c>
      <c r="N5" s="10">
        <f t="shared" ref="N5:N28" si="5">COUNTIF(D:D,M5)</f>
        <v>14</v>
      </c>
      <c r="O5" s="51">
        <f t="shared" si="0"/>
        <v>0.03</v>
      </c>
      <c r="P5" s="52">
        <f t="shared" ref="P5:P28" si="6">_xlfn.NORM.S.INV(O5)</f>
        <v>-1.8807936081512509</v>
      </c>
      <c r="Q5" s="53">
        <f t="shared" ref="Q5:Q19" si="7">ROUND(P5*2+5,0)</f>
        <v>1</v>
      </c>
      <c r="R5" s="10">
        <v>6</v>
      </c>
      <c r="S5" s="10">
        <f t="shared" ref="S5:S28" si="8">COUNTIF(E:E,R5)</f>
        <v>25</v>
      </c>
      <c r="T5" s="51">
        <f t="shared" ref="T5:T28" si="9">_xlfn.PERCENTRANK.EXC(E:E,R5)</f>
        <v>0.04</v>
      </c>
      <c r="U5" s="52">
        <f t="shared" ref="U5:U28" si="10">_xlfn.NORM.S.INV(T5)</f>
        <v>-1.7506860712521695</v>
      </c>
      <c r="V5" s="53">
        <f t="shared" ref="V5:V18" si="11">ROUND(U5*2+5,0)</f>
        <v>1</v>
      </c>
      <c r="W5" s="11"/>
      <c r="X5" s="11">
        <v>2</v>
      </c>
      <c r="Y5">
        <f t="shared" ref="Y5:Y12" si="12">SUMIFS(I:I,L:L,X5)</f>
        <v>0</v>
      </c>
      <c r="Z5"/>
      <c r="AA5"/>
      <c r="AD5" s="54">
        <v>2</v>
      </c>
      <c r="AE5" s="54">
        <f t="shared" ref="AE5:AE12" si="13">SUMIFS(N:N,Q:Q,AD5)</f>
        <v>0</v>
      </c>
      <c r="AF5" s="54">
        <f t="shared" ref="AF5:AF12" si="14">SUMIFS(S:S,V:V,AD5)</f>
        <v>36</v>
      </c>
      <c r="AG5" s="88"/>
    </row>
    <row r="6" spans="2:39" x14ac:dyDescent="0.3">
      <c r="B6" s="11">
        <v>16</v>
      </c>
      <c r="C6">
        <v>0</v>
      </c>
      <c r="D6" s="11">
        <v>6</v>
      </c>
      <c r="E6" s="11">
        <v>16</v>
      </c>
      <c r="F6">
        <v>27</v>
      </c>
      <c r="H6" s="11">
        <v>7</v>
      </c>
      <c r="I6" s="11">
        <f t="shared" si="1"/>
        <v>48</v>
      </c>
      <c r="J6" s="55">
        <f t="shared" si="2"/>
        <v>0.107</v>
      </c>
      <c r="K6" s="56">
        <f t="shared" si="3"/>
        <v>-1.2426414185778814</v>
      </c>
      <c r="L6" s="57">
        <f t="shared" si="4"/>
        <v>3</v>
      </c>
      <c r="M6" s="11">
        <v>7</v>
      </c>
      <c r="N6" s="11">
        <f t="shared" si="5"/>
        <v>12</v>
      </c>
      <c r="O6" s="55">
        <f t="shared" si="0"/>
        <v>0.17</v>
      </c>
      <c r="P6" s="56">
        <f t="shared" si="6"/>
        <v>-0.95416525314619549</v>
      </c>
      <c r="Q6" s="57">
        <f t="shared" si="7"/>
        <v>3</v>
      </c>
      <c r="R6" s="11">
        <v>7</v>
      </c>
      <c r="S6" s="11">
        <f t="shared" si="8"/>
        <v>36</v>
      </c>
      <c r="T6" s="55">
        <f t="shared" si="9"/>
        <v>9.5000000000000001E-2</v>
      </c>
      <c r="U6" s="56">
        <f t="shared" si="10"/>
        <v>-1.3105791121681303</v>
      </c>
      <c r="V6" s="57">
        <f t="shared" si="11"/>
        <v>2</v>
      </c>
      <c r="W6" s="11"/>
      <c r="X6" s="11">
        <v>3</v>
      </c>
      <c r="Y6">
        <f t="shared" si="12"/>
        <v>111</v>
      </c>
      <c r="Z6"/>
      <c r="AA6"/>
      <c r="AD6" s="54">
        <v>3</v>
      </c>
      <c r="AE6" s="54">
        <f t="shared" si="13"/>
        <v>12</v>
      </c>
      <c r="AF6" s="54">
        <f t="shared" si="14"/>
        <v>50</v>
      </c>
      <c r="AG6" s="88"/>
    </row>
    <row r="7" spans="2:39" x14ac:dyDescent="0.3">
      <c r="B7" s="11">
        <v>14</v>
      </c>
      <c r="C7">
        <v>0</v>
      </c>
      <c r="D7" s="11">
        <v>7</v>
      </c>
      <c r="E7" s="11">
        <v>14</v>
      </c>
      <c r="F7">
        <v>21</v>
      </c>
      <c r="H7" s="11">
        <v>8</v>
      </c>
      <c r="I7" s="11">
        <f t="shared" si="1"/>
        <v>63</v>
      </c>
      <c r="J7" s="55">
        <f t="shared" si="2"/>
        <v>0.19400000000000001</v>
      </c>
      <c r="K7" s="56">
        <f t="shared" si="3"/>
        <v>-0.86325005159342072</v>
      </c>
      <c r="L7" s="57">
        <f t="shared" si="4"/>
        <v>3</v>
      </c>
      <c r="M7" s="10">
        <v>8</v>
      </c>
      <c r="N7" s="10">
        <f t="shared" si="5"/>
        <v>13</v>
      </c>
      <c r="O7" s="51">
        <f t="shared" si="0"/>
        <v>0.28999999999999998</v>
      </c>
      <c r="P7" s="52">
        <f t="shared" si="6"/>
        <v>-0.55338471955567303</v>
      </c>
      <c r="Q7" s="53">
        <f t="shared" si="7"/>
        <v>4</v>
      </c>
      <c r="R7" s="10">
        <v>8</v>
      </c>
      <c r="S7" s="10">
        <f t="shared" si="8"/>
        <v>50</v>
      </c>
      <c r="T7" s="51">
        <f t="shared" si="9"/>
        <v>0.17499999999999999</v>
      </c>
      <c r="U7" s="52">
        <f t="shared" si="10"/>
        <v>-0.93458929107347943</v>
      </c>
      <c r="V7" s="53">
        <f t="shared" si="11"/>
        <v>3</v>
      </c>
      <c r="W7" s="11"/>
      <c r="X7" s="11">
        <v>4</v>
      </c>
      <c r="Y7">
        <f t="shared" si="12"/>
        <v>60</v>
      </c>
      <c r="Z7"/>
      <c r="AA7"/>
      <c r="AD7" s="54">
        <v>4</v>
      </c>
      <c r="AE7" s="54">
        <f t="shared" si="13"/>
        <v>13</v>
      </c>
      <c r="AF7" s="54">
        <f t="shared" si="14"/>
        <v>86</v>
      </c>
      <c r="AG7" s="88"/>
    </row>
    <row r="8" spans="2:39" x14ac:dyDescent="0.3">
      <c r="B8" s="11">
        <v>16</v>
      </c>
      <c r="C8">
        <v>0</v>
      </c>
      <c r="D8" s="11">
        <v>11</v>
      </c>
      <c r="E8" s="11">
        <v>16</v>
      </c>
      <c r="F8">
        <v>17</v>
      </c>
      <c r="H8" s="10">
        <v>9</v>
      </c>
      <c r="I8" s="10">
        <f t="shared" si="1"/>
        <v>60</v>
      </c>
      <c r="J8" s="51">
        <f t="shared" si="2"/>
        <v>0.309</v>
      </c>
      <c r="K8" s="52">
        <f t="shared" si="3"/>
        <v>-0.49868686414212221</v>
      </c>
      <c r="L8" s="53">
        <f t="shared" si="4"/>
        <v>4</v>
      </c>
      <c r="M8" s="11">
        <v>9</v>
      </c>
      <c r="N8" s="11">
        <f t="shared" si="5"/>
        <v>13</v>
      </c>
      <c r="O8" s="55">
        <f t="shared" si="0"/>
        <v>0.42</v>
      </c>
      <c r="P8" s="56">
        <f t="shared" si="6"/>
        <v>-0.20189347914185088</v>
      </c>
      <c r="Q8" s="57">
        <f t="shared" si="7"/>
        <v>5</v>
      </c>
      <c r="R8" s="11">
        <v>9</v>
      </c>
      <c r="S8" s="11">
        <f t="shared" si="8"/>
        <v>47</v>
      </c>
      <c r="T8" s="55">
        <f t="shared" si="9"/>
        <v>0.28599999999999998</v>
      </c>
      <c r="U8" s="56">
        <f t="shared" si="10"/>
        <v>-0.56510845200658388</v>
      </c>
      <c r="V8" s="57">
        <f t="shared" si="11"/>
        <v>4</v>
      </c>
      <c r="W8" s="11"/>
      <c r="X8" s="11">
        <v>5</v>
      </c>
      <c r="Y8">
        <f t="shared" si="12"/>
        <v>101</v>
      </c>
      <c r="Z8"/>
      <c r="AA8"/>
      <c r="AD8" s="54">
        <v>5</v>
      </c>
      <c r="AE8" s="54">
        <f t="shared" si="13"/>
        <v>26</v>
      </c>
      <c r="AF8" s="54">
        <f t="shared" si="14"/>
        <v>82</v>
      </c>
      <c r="AG8" s="88"/>
    </row>
    <row r="9" spans="2:39" x14ac:dyDescent="0.3">
      <c r="B9" s="11">
        <v>11</v>
      </c>
      <c r="C9">
        <v>0</v>
      </c>
      <c r="D9" s="11">
        <v>12</v>
      </c>
      <c r="E9" s="11">
        <v>11</v>
      </c>
      <c r="F9">
        <v>23</v>
      </c>
      <c r="H9" s="11">
        <v>10</v>
      </c>
      <c r="I9" s="11">
        <f t="shared" si="1"/>
        <v>52</v>
      </c>
      <c r="J9" s="55">
        <f t="shared" si="2"/>
        <v>0.41799999999999998</v>
      </c>
      <c r="K9" s="56">
        <f t="shared" si="3"/>
        <v>-0.20701262338518728</v>
      </c>
      <c r="L9" s="57">
        <f>ROUND(K9*2+5,0)</f>
        <v>5</v>
      </c>
      <c r="M9" s="11">
        <v>10</v>
      </c>
      <c r="N9" s="11">
        <f t="shared" si="5"/>
        <v>13</v>
      </c>
      <c r="O9" s="55">
        <f t="shared" si="0"/>
        <v>0.55000000000000004</v>
      </c>
      <c r="P9" s="56">
        <f t="shared" si="6"/>
        <v>0.12566134685507416</v>
      </c>
      <c r="Q9" s="57">
        <f t="shared" si="7"/>
        <v>5</v>
      </c>
      <c r="R9" s="11">
        <v>10</v>
      </c>
      <c r="S9" s="11">
        <f t="shared" si="8"/>
        <v>39</v>
      </c>
      <c r="T9" s="55">
        <f t="shared" si="9"/>
        <v>0.39100000000000001</v>
      </c>
      <c r="U9" s="56">
        <f t="shared" si="10"/>
        <v>-0.27671363673674687</v>
      </c>
      <c r="V9" s="57">
        <f t="shared" si="11"/>
        <v>4</v>
      </c>
      <c r="W9" s="11"/>
      <c r="X9" s="11">
        <v>6</v>
      </c>
      <c r="Y9">
        <f t="shared" si="12"/>
        <v>129</v>
      </c>
      <c r="Z9"/>
      <c r="AA9"/>
      <c r="AD9" s="54">
        <v>6</v>
      </c>
      <c r="AE9" s="54">
        <f t="shared" si="13"/>
        <v>10</v>
      </c>
      <c r="AF9" s="54">
        <f t="shared" si="14"/>
        <v>72</v>
      </c>
      <c r="AG9" s="88"/>
    </row>
    <row r="10" spans="2:39" x14ac:dyDescent="0.3">
      <c r="B10" s="11">
        <v>11</v>
      </c>
      <c r="C10">
        <v>0</v>
      </c>
      <c r="D10" s="11">
        <v>8</v>
      </c>
      <c r="E10" s="11">
        <v>11</v>
      </c>
      <c r="F10">
        <v>22</v>
      </c>
      <c r="H10" s="11">
        <v>11</v>
      </c>
      <c r="I10" s="11">
        <f t="shared" si="1"/>
        <v>49</v>
      </c>
      <c r="J10" s="55">
        <f t="shared" si="2"/>
        <v>0.51300000000000001</v>
      </c>
      <c r="K10" s="56">
        <f t="shared" si="3"/>
        <v>3.2591936696663076E-2</v>
      </c>
      <c r="L10" s="57">
        <f t="shared" si="4"/>
        <v>5</v>
      </c>
      <c r="M10" s="10">
        <v>11</v>
      </c>
      <c r="N10" s="10">
        <f t="shared" si="5"/>
        <v>10</v>
      </c>
      <c r="O10" s="51">
        <f t="shared" si="0"/>
        <v>0.68</v>
      </c>
      <c r="P10" s="52">
        <f t="shared" si="6"/>
        <v>0.46769879911450835</v>
      </c>
      <c r="Q10" s="53">
        <f t="shared" si="7"/>
        <v>6</v>
      </c>
      <c r="R10" s="10">
        <v>11</v>
      </c>
      <c r="S10" s="10">
        <f t="shared" si="8"/>
        <v>39</v>
      </c>
      <c r="T10" s="51">
        <f t="shared" si="9"/>
        <v>0.47699999999999998</v>
      </c>
      <c r="U10" s="52">
        <f t="shared" si="10"/>
        <v>-5.7684425107984168E-2</v>
      </c>
      <c r="V10" s="53">
        <f t="shared" si="11"/>
        <v>5</v>
      </c>
      <c r="W10" s="11"/>
      <c r="X10" s="11">
        <v>7</v>
      </c>
      <c r="Y10">
        <f t="shared" si="12"/>
        <v>49</v>
      </c>
      <c r="Z10"/>
      <c r="AA10"/>
      <c r="AD10" s="54">
        <v>7</v>
      </c>
      <c r="AE10" s="54">
        <f t="shared" si="13"/>
        <v>13</v>
      </c>
      <c r="AF10" s="54">
        <f t="shared" si="14"/>
        <v>44</v>
      </c>
      <c r="AG10" s="88"/>
    </row>
    <row r="11" spans="2:39" x14ac:dyDescent="0.3">
      <c r="B11" s="11">
        <v>8</v>
      </c>
      <c r="C11">
        <v>0</v>
      </c>
      <c r="D11" s="11">
        <v>8</v>
      </c>
      <c r="E11" s="11">
        <v>8</v>
      </c>
      <c r="F11">
        <v>19</v>
      </c>
      <c r="H11" s="10">
        <v>12</v>
      </c>
      <c r="I11" s="10">
        <f t="shared" si="1"/>
        <v>51</v>
      </c>
      <c r="J11" s="51">
        <f t="shared" si="2"/>
        <v>0.60199999999999998</v>
      </c>
      <c r="K11" s="52">
        <f t="shared" si="3"/>
        <v>0.2585272773163097</v>
      </c>
      <c r="L11" s="53">
        <f t="shared" si="4"/>
        <v>6</v>
      </c>
      <c r="M11" s="11">
        <v>12</v>
      </c>
      <c r="N11" s="11">
        <f t="shared" si="5"/>
        <v>8</v>
      </c>
      <c r="O11" s="55">
        <f t="shared" si="0"/>
        <v>0.78</v>
      </c>
      <c r="P11" s="56">
        <f t="shared" si="6"/>
        <v>0.77219321418868503</v>
      </c>
      <c r="Q11" s="57">
        <f t="shared" si="7"/>
        <v>7</v>
      </c>
      <c r="R11" s="10">
        <v>12</v>
      </c>
      <c r="S11" s="10">
        <f t="shared" si="8"/>
        <v>43</v>
      </c>
      <c r="T11" s="51">
        <f t="shared" si="9"/>
        <v>0.56399999999999995</v>
      </c>
      <c r="U11" s="52">
        <f t="shared" si="10"/>
        <v>0.16111858851074529</v>
      </c>
      <c r="V11" s="53">
        <f t="shared" si="11"/>
        <v>5</v>
      </c>
      <c r="X11" s="11">
        <v>8</v>
      </c>
      <c r="Y11">
        <f t="shared" si="12"/>
        <v>27</v>
      </c>
      <c r="Z11"/>
      <c r="AA11"/>
      <c r="AD11" s="54">
        <v>8</v>
      </c>
      <c r="AE11" s="54">
        <f t="shared" si="13"/>
        <v>6</v>
      </c>
      <c r="AF11" s="54">
        <f t="shared" si="14"/>
        <v>26</v>
      </c>
      <c r="AG11" s="88"/>
    </row>
    <row r="12" spans="2:39" x14ac:dyDescent="0.3">
      <c r="B12" s="11">
        <v>13</v>
      </c>
      <c r="C12">
        <v>0</v>
      </c>
      <c r="D12" s="11">
        <v>12</v>
      </c>
      <c r="E12" s="11">
        <v>13</v>
      </c>
      <c r="F12">
        <v>51</v>
      </c>
      <c r="H12" s="10">
        <v>13</v>
      </c>
      <c r="I12" s="10">
        <f t="shared" si="1"/>
        <v>37</v>
      </c>
      <c r="J12" s="51">
        <f t="shared" si="2"/>
        <v>0.69499999999999995</v>
      </c>
      <c r="K12" s="52">
        <f t="shared" si="3"/>
        <v>0.51007345696859474</v>
      </c>
      <c r="L12" s="53">
        <f t="shared" si="4"/>
        <v>6</v>
      </c>
      <c r="M12" s="11">
        <v>13</v>
      </c>
      <c r="N12" s="11">
        <f t="shared" si="5"/>
        <v>5</v>
      </c>
      <c r="O12" s="55">
        <f t="shared" si="0"/>
        <v>0.86</v>
      </c>
      <c r="P12" s="56">
        <f t="shared" si="6"/>
        <v>1.0803193408149565</v>
      </c>
      <c r="Q12" s="57">
        <f t="shared" si="7"/>
        <v>7</v>
      </c>
      <c r="R12" s="11">
        <v>13</v>
      </c>
      <c r="S12" s="11">
        <f t="shared" si="8"/>
        <v>32</v>
      </c>
      <c r="T12" s="55">
        <f t="shared" si="9"/>
        <v>0.66</v>
      </c>
      <c r="U12" s="56">
        <f t="shared" si="10"/>
        <v>0.41246312944140473</v>
      </c>
      <c r="V12" s="57">
        <f t="shared" si="11"/>
        <v>6</v>
      </c>
      <c r="X12" s="11">
        <v>9</v>
      </c>
      <c r="Y12">
        <f t="shared" si="12"/>
        <v>13</v>
      </c>
      <c r="Z12"/>
      <c r="AA12"/>
      <c r="AD12" s="85">
        <v>9</v>
      </c>
      <c r="AE12" s="85">
        <f t="shared" si="13"/>
        <v>3</v>
      </c>
      <c r="AF12" s="85">
        <f t="shared" si="14"/>
        <v>11</v>
      </c>
      <c r="AG12" s="88"/>
    </row>
    <row r="13" spans="2:39" x14ac:dyDescent="0.3">
      <c r="B13" s="11">
        <v>11</v>
      </c>
      <c r="C13">
        <v>0</v>
      </c>
      <c r="D13" s="11">
        <v>9</v>
      </c>
      <c r="E13" s="11">
        <v>11</v>
      </c>
      <c r="F13">
        <v>22</v>
      </c>
      <c r="H13" s="10">
        <v>14</v>
      </c>
      <c r="I13" s="10">
        <f t="shared" si="1"/>
        <v>41</v>
      </c>
      <c r="J13" s="51">
        <f t="shared" si="2"/>
        <v>0.76300000000000001</v>
      </c>
      <c r="K13" s="52">
        <f t="shared" si="3"/>
        <v>0.7159859896102051</v>
      </c>
      <c r="L13" s="53">
        <f>ROUND(K13*2+5,0)</f>
        <v>6</v>
      </c>
      <c r="M13" s="10">
        <v>14</v>
      </c>
      <c r="N13" s="10">
        <f t="shared" si="5"/>
        <v>1</v>
      </c>
      <c r="O13" s="51">
        <f t="shared" si="0"/>
        <v>0.91</v>
      </c>
      <c r="P13" s="52">
        <f t="shared" si="6"/>
        <v>1.3407550336902161</v>
      </c>
      <c r="Q13" s="53">
        <f t="shared" si="7"/>
        <v>8</v>
      </c>
      <c r="R13" s="11">
        <v>14</v>
      </c>
      <c r="S13" s="11">
        <f t="shared" si="8"/>
        <v>40</v>
      </c>
      <c r="T13" s="55">
        <f t="shared" si="9"/>
        <v>0.73099999999999998</v>
      </c>
      <c r="U13" s="56">
        <f t="shared" si="10"/>
        <v>0.61584018874797186</v>
      </c>
      <c r="V13" s="57">
        <f t="shared" si="11"/>
        <v>6</v>
      </c>
      <c r="Z13"/>
      <c r="AA13"/>
      <c r="AG13" s="26"/>
      <c r="AJ13" s="3"/>
      <c r="AK13" s="3"/>
      <c r="AL13" s="3"/>
      <c r="AM13" s="3"/>
    </row>
    <row r="14" spans="2:39" x14ac:dyDescent="0.3">
      <c r="B14" s="11">
        <v>13</v>
      </c>
      <c r="C14">
        <v>0</v>
      </c>
      <c r="D14" s="11">
        <v>8</v>
      </c>
      <c r="E14" s="11">
        <v>13</v>
      </c>
      <c r="F14">
        <v>33</v>
      </c>
      <c r="H14" s="11">
        <v>15</v>
      </c>
      <c r="I14" s="11">
        <f t="shared" si="1"/>
        <v>26</v>
      </c>
      <c r="J14" s="55">
        <f t="shared" si="2"/>
        <v>0.83699999999999997</v>
      </c>
      <c r="K14" s="56">
        <f t="shared" si="3"/>
        <v>0.98220269533346871</v>
      </c>
      <c r="L14" s="57">
        <f t="shared" ref="L14:L22" si="15">ROUND(K14*2+5,0)</f>
        <v>7</v>
      </c>
      <c r="M14" s="10">
        <v>15</v>
      </c>
      <c r="N14" s="10">
        <f t="shared" si="5"/>
        <v>2</v>
      </c>
      <c r="O14" s="51">
        <f t="shared" si="0"/>
        <v>0.92</v>
      </c>
      <c r="P14" s="52">
        <f t="shared" si="6"/>
        <v>1.4050715603096329</v>
      </c>
      <c r="Q14" s="53">
        <f t="shared" si="7"/>
        <v>8</v>
      </c>
      <c r="R14" s="10">
        <v>15</v>
      </c>
      <c r="S14" s="10">
        <f t="shared" si="8"/>
        <v>24</v>
      </c>
      <c r="T14" s="51">
        <f t="shared" si="9"/>
        <v>0.82</v>
      </c>
      <c r="U14" s="52">
        <f t="shared" si="10"/>
        <v>0.91536508784281256</v>
      </c>
      <c r="V14" s="53">
        <f t="shared" si="11"/>
        <v>7</v>
      </c>
      <c r="Z14"/>
      <c r="AA14"/>
      <c r="AG14" s="26"/>
      <c r="AJ14" s="3"/>
      <c r="AK14" s="3"/>
      <c r="AL14" s="3"/>
      <c r="AM14" s="3"/>
    </row>
    <row r="15" spans="2:39" x14ac:dyDescent="0.3">
      <c r="B15" s="11">
        <v>16</v>
      </c>
      <c r="C15">
        <v>0</v>
      </c>
      <c r="D15" s="11">
        <v>9</v>
      </c>
      <c r="E15" s="11">
        <v>16</v>
      </c>
      <c r="F15">
        <v>46</v>
      </c>
      <c r="H15" s="11">
        <v>16</v>
      </c>
      <c r="I15" s="11">
        <f t="shared" si="1"/>
        <v>23</v>
      </c>
      <c r="J15" s="55">
        <f t="shared" si="2"/>
        <v>0.88500000000000001</v>
      </c>
      <c r="K15" s="56">
        <f t="shared" si="3"/>
        <v>1.2003588580308597</v>
      </c>
      <c r="L15" s="57">
        <f t="shared" si="15"/>
        <v>7</v>
      </c>
      <c r="M15" s="10">
        <v>16</v>
      </c>
      <c r="N15" s="10">
        <f t="shared" si="5"/>
        <v>3</v>
      </c>
      <c r="O15" s="51">
        <f t="shared" si="0"/>
        <v>0.94</v>
      </c>
      <c r="P15" s="52">
        <f t="shared" si="6"/>
        <v>1.5547735945968528</v>
      </c>
      <c r="Q15" s="53">
        <f t="shared" si="7"/>
        <v>8</v>
      </c>
      <c r="R15" s="10">
        <v>16</v>
      </c>
      <c r="S15" s="10">
        <f t="shared" si="8"/>
        <v>20</v>
      </c>
      <c r="T15" s="51">
        <f t="shared" si="9"/>
        <v>0.873</v>
      </c>
      <c r="U15" s="52">
        <f t="shared" si="10"/>
        <v>1.140687476337622</v>
      </c>
      <c r="V15" s="53">
        <f t="shared" si="11"/>
        <v>7</v>
      </c>
      <c r="Z15"/>
      <c r="AA15"/>
      <c r="AJ15" s="3"/>
      <c r="AK15" s="3"/>
      <c r="AL15" s="3"/>
      <c r="AM15" s="3"/>
    </row>
    <row r="16" spans="2:39" x14ac:dyDescent="0.3">
      <c r="B16" s="11">
        <v>5</v>
      </c>
      <c r="C16">
        <v>0</v>
      </c>
      <c r="D16" s="11">
        <v>6</v>
      </c>
      <c r="E16" s="11">
        <v>5</v>
      </c>
      <c r="F16">
        <v>22</v>
      </c>
      <c r="H16" s="10">
        <v>17</v>
      </c>
      <c r="I16" s="10">
        <f t="shared" si="1"/>
        <v>15</v>
      </c>
      <c r="J16" s="51">
        <f t="shared" si="2"/>
        <v>0.92700000000000005</v>
      </c>
      <c r="K16" s="52">
        <f t="shared" si="3"/>
        <v>1.4538063589405752</v>
      </c>
      <c r="L16" s="53">
        <f t="shared" si="15"/>
        <v>8</v>
      </c>
      <c r="M16" s="11">
        <v>17</v>
      </c>
      <c r="N16" s="11">
        <f t="shared" si="5"/>
        <v>0</v>
      </c>
      <c r="O16" s="55">
        <f t="shared" si="0"/>
        <v>0.96499999999999997</v>
      </c>
      <c r="P16" s="56">
        <f t="shared" si="6"/>
        <v>1.8119106729525971</v>
      </c>
      <c r="Q16" s="57">
        <f t="shared" si="7"/>
        <v>9</v>
      </c>
      <c r="R16" s="11">
        <v>17</v>
      </c>
      <c r="S16" s="11">
        <f t="shared" si="8"/>
        <v>15</v>
      </c>
      <c r="T16" s="55">
        <f t="shared" si="9"/>
        <v>0.91700000000000004</v>
      </c>
      <c r="U16" s="56">
        <f t="shared" si="10"/>
        <v>1.3851716082134369</v>
      </c>
      <c r="V16" s="57">
        <f t="shared" si="11"/>
        <v>8</v>
      </c>
      <c r="Z16"/>
      <c r="AA16"/>
      <c r="AJ16" s="3"/>
      <c r="AK16" s="3"/>
      <c r="AL16" s="3"/>
      <c r="AM16" s="3"/>
    </row>
    <row r="17" spans="2:39" x14ac:dyDescent="0.3">
      <c r="B17" s="11">
        <v>8</v>
      </c>
      <c r="C17">
        <v>0</v>
      </c>
      <c r="D17" s="11">
        <v>7</v>
      </c>
      <c r="E17" s="11">
        <v>8</v>
      </c>
      <c r="F17">
        <v>23</v>
      </c>
      <c r="H17" s="10">
        <v>18</v>
      </c>
      <c r="I17" s="10">
        <f t="shared" si="1"/>
        <v>12</v>
      </c>
      <c r="J17" s="51">
        <f t="shared" si="2"/>
        <v>0.95399999999999996</v>
      </c>
      <c r="K17" s="52">
        <f t="shared" si="3"/>
        <v>1.6849407678719139</v>
      </c>
      <c r="L17" s="53">
        <f t="shared" si="15"/>
        <v>8</v>
      </c>
      <c r="M17" s="11">
        <v>18</v>
      </c>
      <c r="N17" s="11">
        <f t="shared" si="5"/>
        <v>1</v>
      </c>
      <c r="O17" s="55">
        <f t="shared" si="0"/>
        <v>0.97</v>
      </c>
      <c r="P17" s="56">
        <f t="shared" si="6"/>
        <v>1.8807936081512504</v>
      </c>
      <c r="Q17" s="57">
        <f t="shared" si="7"/>
        <v>9</v>
      </c>
      <c r="R17" s="11">
        <v>18</v>
      </c>
      <c r="S17" s="11">
        <f t="shared" si="8"/>
        <v>11</v>
      </c>
      <c r="T17" s="55">
        <f t="shared" si="9"/>
        <v>0.95099999999999996</v>
      </c>
      <c r="U17" s="56">
        <f t="shared" si="10"/>
        <v>1.654627902351077</v>
      </c>
      <c r="V17" s="57">
        <f t="shared" si="11"/>
        <v>8</v>
      </c>
      <c r="Z17"/>
      <c r="AA17"/>
      <c r="AJ17" s="3"/>
      <c r="AK17" s="3"/>
      <c r="AL17" s="3"/>
      <c r="AM17" s="3"/>
    </row>
    <row r="18" spans="2:39" x14ac:dyDescent="0.3">
      <c r="B18" s="11">
        <v>13</v>
      </c>
      <c r="C18">
        <v>0</v>
      </c>
      <c r="D18" s="11">
        <v>9</v>
      </c>
      <c r="E18" s="11">
        <v>13</v>
      </c>
      <c r="F18">
        <v>22</v>
      </c>
      <c r="H18" s="11">
        <v>19</v>
      </c>
      <c r="I18" s="11">
        <f t="shared" si="1"/>
        <v>7</v>
      </c>
      <c r="J18" s="55">
        <f t="shared" si="2"/>
        <v>0.97599999999999998</v>
      </c>
      <c r="K18" s="56">
        <f t="shared" si="3"/>
        <v>1.9773684281819461</v>
      </c>
      <c r="L18" s="57">
        <f t="shared" si="15"/>
        <v>9</v>
      </c>
      <c r="M18" s="11">
        <v>19</v>
      </c>
      <c r="N18" s="11">
        <f t="shared" si="5"/>
        <v>1</v>
      </c>
      <c r="O18" s="55">
        <f t="shared" si="0"/>
        <v>0.98</v>
      </c>
      <c r="P18" s="56">
        <f t="shared" si="6"/>
        <v>2.0537489106318221</v>
      </c>
      <c r="Q18" s="57">
        <f t="shared" si="7"/>
        <v>9</v>
      </c>
      <c r="R18" s="10">
        <v>19</v>
      </c>
      <c r="S18" s="10">
        <f t="shared" si="8"/>
        <v>6</v>
      </c>
      <c r="T18" s="51">
        <f t="shared" si="9"/>
        <v>0.97499999999999998</v>
      </c>
      <c r="U18" s="52">
        <f t="shared" si="10"/>
        <v>1.9599639845400536</v>
      </c>
      <c r="V18" s="53">
        <f t="shared" si="11"/>
        <v>9</v>
      </c>
      <c r="Z18"/>
      <c r="AA18"/>
      <c r="AJ18" s="3"/>
      <c r="AK18" s="3"/>
      <c r="AL18" s="3"/>
      <c r="AM18" s="3"/>
    </row>
    <row r="19" spans="2:39" x14ac:dyDescent="0.3">
      <c r="B19" s="11">
        <v>12</v>
      </c>
      <c r="C19">
        <v>0</v>
      </c>
      <c r="D19" s="11">
        <v>5</v>
      </c>
      <c r="E19" s="11">
        <v>12</v>
      </c>
      <c r="F19">
        <v>44</v>
      </c>
      <c r="H19" s="11">
        <v>20</v>
      </c>
      <c r="I19" s="11">
        <f t="shared" si="1"/>
        <v>1</v>
      </c>
      <c r="J19" s="55">
        <f t="shared" si="2"/>
        <v>0.98899999999999999</v>
      </c>
      <c r="K19" s="56">
        <f t="shared" si="3"/>
        <v>2.290367877855267</v>
      </c>
      <c r="L19" s="57">
        <v>9</v>
      </c>
      <c r="M19" s="11">
        <v>20</v>
      </c>
      <c r="N19" s="11">
        <f t="shared" si="5"/>
        <v>0</v>
      </c>
      <c r="O19" s="55">
        <f t="shared" si="0"/>
        <v>0.98499999999999999</v>
      </c>
      <c r="P19" s="56">
        <f t="shared" si="6"/>
        <v>2.1700903775845601</v>
      </c>
      <c r="Q19" s="57">
        <f t="shared" si="7"/>
        <v>9</v>
      </c>
      <c r="R19" s="10">
        <v>20</v>
      </c>
      <c r="S19" s="10">
        <f t="shared" si="8"/>
        <v>1</v>
      </c>
      <c r="T19" s="51">
        <f t="shared" si="9"/>
        <v>0.98799999999999999</v>
      </c>
      <c r="U19" s="52">
        <f t="shared" si="10"/>
        <v>2.257129244486225</v>
      </c>
      <c r="V19" s="53">
        <v>9</v>
      </c>
      <c r="Z19"/>
      <c r="AA19"/>
      <c r="AJ19" s="3"/>
      <c r="AK19" s="3"/>
      <c r="AL19" s="3"/>
      <c r="AM19" s="3"/>
    </row>
    <row r="20" spans="2:39" x14ac:dyDescent="0.3">
      <c r="B20" s="11">
        <v>13</v>
      </c>
      <c r="C20">
        <v>0</v>
      </c>
      <c r="D20" s="11">
        <v>7</v>
      </c>
      <c r="E20" s="11">
        <v>13</v>
      </c>
      <c r="F20">
        <v>53</v>
      </c>
      <c r="H20" s="11">
        <v>21</v>
      </c>
      <c r="I20" s="11">
        <f t="shared" si="1"/>
        <v>2</v>
      </c>
      <c r="J20" s="55">
        <f t="shared" si="2"/>
        <v>0.99</v>
      </c>
      <c r="K20" s="56">
        <f t="shared" si="3"/>
        <v>2.3263478740408408</v>
      </c>
      <c r="L20" s="57">
        <v>9</v>
      </c>
      <c r="M20" s="11">
        <v>21</v>
      </c>
      <c r="N20" s="11">
        <f t="shared" si="5"/>
        <v>1</v>
      </c>
      <c r="O20" s="55">
        <f t="shared" si="0"/>
        <v>0.99</v>
      </c>
      <c r="P20" s="56">
        <f t="shared" si="6"/>
        <v>2.3263478740408408</v>
      </c>
      <c r="Q20" s="57">
        <v>9</v>
      </c>
      <c r="R20" s="10">
        <v>21</v>
      </c>
      <c r="S20" s="10">
        <f t="shared" si="8"/>
        <v>1</v>
      </c>
      <c r="T20" s="51">
        <f t="shared" si="9"/>
        <v>0.99099999999999999</v>
      </c>
      <c r="U20" s="52">
        <f t="shared" si="10"/>
        <v>2.365618126864292</v>
      </c>
      <c r="V20" s="53">
        <v>9</v>
      </c>
      <c r="Z20"/>
      <c r="AA20"/>
      <c r="AJ20" s="3"/>
      <c r="AK20" s="3"/>
      <c r="AL20" s="3"/>
      <c r="AM20" s="3"/>
    </row>
    <row r="21" spans="2:39" x14ac:dyDescent="0.3">
      <c r="B21" s="11">
        <v>6</v>
      </c>
      <c r="C21">
        <v>0</v>
      </c>
      <c r="D21" s="11">
        <v>6</v>
      </c>
      <c r="E21" s="11">
        <v>6</v>
      </c>
      <c r="F21">
        <v>23</v>
      </c>
      <c r="H21" s="11">
        <v>22</v>
      </c>
      <c r="I21" s="11">
        <f t="shared" si="1"/>
        <v>0</v>
      </c>
      <c r="J21" s="55">
        <f t="shared" si="2"/>
        <v>0.99299999999999999</v>
      </c>
      <c r="K21" s="56">
        <f t="shared" si="3"/>
        <v>2.4572633902054362</v>
      </c>
      <c r="L21" s="57">
        <v>9</v>
      </c>
      <c r="M21" s="11">
        <v>22</v>
      </c>
      <c r="N21" s="11">
        <f t="shared" si="5"/>
        <v>0</v>
      </c>
      <c r="O21" s="55" t="e">
        <f t="shared" si="0"/>
        <v>#N/A</v>
      </c>
      <c r="P21" s="56" t="e">
        <f t="shared" si="6"/>
        <v>#N/A</v>
      </c>
      <c r="Q21" s="57">
        <v>9</v>
      </c>
      <c r="R21" s="10">
        <v>22</v>
      </c>
      <c r="S21" s="10">
        <f t="shared" si="8"/>
        <v>0</v>
      </c>
      <c r="T21" s="51">
        <f t="shared" si="9"/>
        <v>0.99199999999999999</v>
      </c>
      <c r="U21" s="52">
        <f t="shared" si="10"/>
        <v>2.4089155458154612</v>
      </c>
      <c r="V21" s="53">
        <v>9</v>
      </c>
      <c r="Z21"/>
      <c r="AA21"/>
      <c r="AJ21" s="3"/>
      <c r="AK21" s="3"/>
      <c r="AL21" s="3"/>
      <c r="AM21" s="3"/>
    </row>
    <row r="22" spans="2:39" x14ac:dyDescent="0.3">
      <c r="B22" s="11">
        <v>9</v>
      </c>
      <c r="C22">
        <v>0</v>
      </c>
      <c r="D22" s="11">
        <v>6</v>
      </c>
      <c r="E22" s="11">
        <v>9</v>
      </c>
      <c r="F22">
        <v>23</v>
      </c>
      <c r="H22" s="11">
        <v>23</v>
      </c>
      <c r="I22" s="11">
        <f t="shared" si="1"/>
        <v>2</v>
      </c>
      <c r="J22" s="55">
        <f t="shared" si="2"/>
        <v>0.99399999999999999</v>
      </c>
      <c r="K22" s="56">
        <f t="shared" si="3"/>
        <v>2.5121443279304616</v>
      </c>
      <c r="L22" s="57">
        <v>9</v>
      </c>
      <c r="M22" s="11">
        <v>23</v>
      </c>
      <c r="N22" s="11">
        <f t="shared" si="5"/>
        <v>0</v>
      </c>
      <c r="O22" s="55" t="e">
        <f t="shared" si="0"/>
        <v>#N/A</v>
      </c>
      <c r="P22" s="56" t="e">
        <f t="shared" si="6"/>
        <v>#N/A</v>
      </c>
      <c r="Q22" s="57">
        <v>9</v>
      </c>
      <c r="R22" s="10">
        <v>23</v>
      </c>
      <c r="S22" s="10">
        <f t="shared" si="8"/>
        <v>2</v>
      </c>
      <c r="T22" s="51">
        <f t="shared" si="9"/>
        <v>0.99299999999999999</v>
      </c>
      <c r="U22" s="52">
        <f t="shared" si="10"/>
        <v>2.4572633902054362</v>
      </c>
      <c r="V22" s="53">
        <v>9</v>
      </c>
      <c r="Z22"/>
      <c r="AA22"/>
      <c r="AJ22" s="3"/>
      <c r="AK22" s="3"/>
      <c r="AL22" s="3"/>
      <c r="AM22" s="3"/>
    </row>
    <row r="23" spans="2:39" x14ac:dyDescent="0.3">
      <c r="B23" s="11">
        <v>14</v>
      </c>
      <c r="C23">
        <v>0</v>
      </c>
      <c r="D23" s="11">
        <v>6</v>
      </c>
      <c r="E23" s="11">
        <v>14</v>
      </c>
      <c r="F23">
        <v>23</v>
      </c>
      <c r="H23" s="11">
        <v>24</v>
      </c>
      <c r="I23" s="11">
        <f t="shared" si="1"/>
        <v>0</v>
      </c>
      <c r="J23" s="55">
        <f t="shared" si="2"/>
        <v>0.997</v>
      </c>
      <c r="K23" s="56">
        <f t="shared" si="3"/>
        <v>2.7477813854449917</v>
      </c>
      <c r="L23" s="57">
        <v>9</v>
      </c>
      <c r="M23" s="11">
        <v>24</v>
      </c>
      <c r="N23" s="11">
        <f t="shared" si="5"/>
        <v>0</v>
      </c>
      <c r="O23" s="55" t="e">
        <f t="shared" si="0"/>
        <v>#N/A</v>
      </c>
      <c r="P23" s="56" t="e">
        <f t="shared" si="6"/>
        <v>#N/A</v>
      </c>
      <c r="Q23" s="57">
        <v>9</v>
      </c>
      <c r="R23" s="10">
        <v>24</v>
      </c>
      <c r="S23" s="10">
        <f t="shared" si="8"/>
        <v>0</v>
      </c>
      <c r="T23" s="51">
        <f t="shared" si="9"/>
        <v>0.996</v>
      </c>
      <c r="U23" s="52">
        <f t="shared" si="10"/>
        <v>2.6520698079021954</v>
      </c>
      <c r="V23" s="53">
        <v>9</v>
      </c>
      <c r="Z23"/>
      <c r="AA23"/>
      <c r="AJ23" s="3"/>
      <c r="AK23" s="3"/>
      <c r="AL23" s="3"/>
      <c r="AM23" s="3"/>
    </row>
    <row r="24" spans="2:39" x14ac:dyDescent="0.3">
      <c r="B24" s="11">
        <v>9</v>
      </c>
      <c r="C24">
        <v>1</v>
      </c>
      <c r="D24" s="11">
        <v>7</v>
      </c>
      <c r="E24" s="11">
        <v>9</v>
      </c>
      <c r="F24">
        <v>28</v>
      </c>
      <c r="H24" s="11">
        <v>25</v>
      </c>
      <c r="I24" s="11">
        <f t="shared" si="1"/>
        <v>1</v>
      </c>
      <c r="J24" s="55">
        <f t="shared" si="2"/>
        <v>0.998</v>
      </c>
      <c r="K24" s="56">
        <f t="shared" si="3"/>
        <v>2.8781617390954826</v>
      </c>
      <c r="L24" s="57">
        <v>9</v>
      </c>
      <c r="M24" s="11">
        <v>25</v>
      </c>
      <c r="N24" s="11">
        <f t="shared" si="5"/>
        <v>0</v>
      </c>
      <c r="O24" s="55" t="e">
        <f t="shared" si="0"/>
        <v>#N/A</v>
      </c>
      <c r="P24" s="56" t="e">
        <f t="shared" si="6"/>
        <v>#N/A</v>
      </c>
      <c r="Q24" s="57">
        <v>9</v>
      </c>
      <c r="R24" s="10">
        <v>25</v>
      </c>
      <c r="S24" s="10">
        <f t="shared" si="8"/>
        <v>1</v>
      </c>
      <c r="T24" s="51">
        <f t="shared" si="9"/>
        <v>0.997</v>
      </c>
      <c r="U24" s="52">
        <f t="shared" si="10"/>
        <v>2.7477813854449917</v>
      </c>
      <c r="V24" s="53">
        <v>9</v>
      </c>
      <c r="Z24"/>
      <c r="AA24"/>
      <c r="AJ24" s="3"/>
      <c r="AK24" s="3"/>
      <c r="AL24" s="3"/>
      <c r="AM24" s="3"/>
    </row>
    <row r="25" spans="2:39" x14ac:dyDescent="0.3">
      <c r="B25" s="11">
        <v>9</v>
      </c>
      <c r="C25">
        <v>0</v>
      </c>
      <c r="D25" s="11">
        <v>11</v>
      </c>
      <c r="E25" s="11">
        <v>13</v>
      </c>
      <c r="F25">
        <v>22</v>
      </c>
      <c r="J25" s="55"/>
      <c r="K25" s="56"/>
      <c r="L25" s="57"/>
      <c r="M25" s="11"/>
      <c r="N25" s="11"/>
      <c r="O25" s="55"/>
      <c r="P25" s="56"/>
      <c r="Q25" s="57"/>
      <c r="R25" s="10"/>
      <c r="S25" s="10"/>
      <c r="T25" s="51"/>
      <c r="U25" s="52"/>
      <c r="V25" s="53"/>
      <c r="Z25"/>
      <c r="AA25"/>
      <c r="AJ25" s="3"/>
      <c r="AK25" s="3"/>
      <c r="AL25" s="3"/>
      <c r="AM25" s="3"/>
    </row>
    <row r="26" spans="2:39" x14ac:dyDescent="0.3">
      <c r="B26" s="11">
        <v>13</v>
      </c>
      <c r="C26">
        <v>0</v>
      </c>
      <c r="D26" s="11">
        <v>10</v>
      </c>
      <c r="E26" s="11">
        <v>6</v>
      </c>
      <c r="F26">
        <v>37</v>
      </c>
      <c r="J26" s="55"/>
      <c r="K26" s="56"/>
      <c r="L26" s="57"/>
      <c r="M26" s="11"/>
      <c r="N26" s="11"/>
      <c r="O26" s="55"/>
      <c r="P26" s="56"/>
      <c r="Q26" s="57"/>
      <c r="R26" s="11"/>
      <c r="S26" s="11"/>
      <c r="T26" s="55"/>
      <c r="U26" s="56"/>
      <c r="V26" s="57"/>
      <c r="Z26"/>
      <c r="AA26"/>
      <c r="AJ26" s="3"/>
      <c r="AK26" s="3"/>
      <c r="AL26" s="3"/>
      <c r="AM26" s="3"/>
    </row>
    <row r="27" spans="2:39" x14ac:dyDescent="0.3">
      <c r="B27" s="11">
        <v>7</v>
      </c>
      <c r="C27">
        <v>1</v>
      </c>
      <c r="D27" s="11">
        <v>18</v>
      </c>
      <c r="E27" s="11">
        <v>5</v>
      </c>
      <c r="F27">
        <v>23</v>
      </c>
      <c r="J27" s="55"/>
      <c r="K27" s="56"/>
      <c r="L27" s="57"/>
      <c r="M27" s="11"/>
      <c r="N27" s="11"/>
      <c r="O27" s="55"/>
      <c r="P27" s="56"/>
      <c r="Q27" s="57"/>
      <c r="R27" s="11"/>
      <c r="S27" s="11"/>
      <c r="T27" s="55"/>
      <c r="U27" s="56"/>
      <c r="V27" s="57"/>
      <c r="Z27"/>
      <c r="AA27"/>
      <c r="AJ27" s="3"/>
      <c r="AK27" s="3"/>
      <c r="AL27" s="3"/>
      <c r="AM27" s="3"/>
    </row>
    <row r="28" spans="2:39" x14ac:dyDescent="0.3">
      <c r="B28" s="11">
        <v>6</v>
      </c>
      <c r="C28">
        <v>0</v>
      </c>
      <c r="D28" s="11">
        <v>7</v>
      </c>
      <c r="E28" s="11">
        <v>7</v>
      </c>
      <c r="F28">
        <v>36</v>
      </c>
      <c r="J28" s="55"/>
      <c r="K28" s="56"/>
      <c r="L28" s="57"/>
      <c r="M28" s="11"/>
      <c r="N28" s="11"/>
      <c r="O28" s="55"/>
      <c r="P28" s="56"/>
      <c r="Q28" s="57"/>
      <c r="R28" s="11"/>
      <c r="S28" s="11"/>
      <c r="T28" s="55"/>
      <c r="U28" s="56"/>
      <c r="V28" s="57"/>
      <c r="Z28"/>
      <c r="AA28"/>
      <c r="AJ28" s="3"/>
      <c r="AK28" s="3"/>
      <c r="AL28" s="3"/>
      <c r="AM28" s="3"/>
    </row>
    <row r="29" spans="2:39" x14ac:dyDescent="0.3">
      <c r="B29" s="11">
        <v>5</v>
      </c>
      <c r="C29">
        <v>0</v>
      </c>
      <c r="D29" s="11">
        <v>7</v>
      </c>
      <c r="E29" s="11">
        <v>9</v>
      </c>
      <c r="F29">
        <v>21</v>
      </c>
    </row>
    <row r="30" spans="2:39" x14ac:dyDescent="0.3">
      <c r="B30" s="11">
        <v>6</v>
      </c>
      <c r="C30">
        <v>1</v>
      </c>
      <c r="D30" s="11">
        <v>12</v>
      </c>
      <c r="E30" s="11">
        <v>18</v>
      </c>
      <c r="F30">
        <v>32</v>
      </c>
    </row>
    <row r="31" spans="2:39" x14ac:dyDescent="0.3">
      <c r="B31" s="11">
        <v>7</v>
      </c>
      <c r="C31">
        <v>1</v>
      </c>
      <c r="D31" s="11">
        <v>16</v>
      </c>
      <c r="E31" s="11">
        <v>18</v>
      </c>
      <c r="F31">
        <v>22</v>
      </c>
    </row>
    <row r="32" spans="2:39" x14ac:dyDescent="0.3">
      <c r="B32" s="11">
        <v>11</v>
      </c>
      <c r="C32">
        <v>1</v>
      </c>
      <c r="D32" s="11">
        <v>8</v>
      </c>
      <c r="E32" s="11">
        <v>10</v>
      </c>
      <c r="F32">
        <v>24</v>
      </c>
    </row>
    <row r="33" spans="2:6" x14ac:dyDescent="0.3">
      <c r="B33" s="11">
        <v>12</v>
      </c>
      <c r="C33">
        <v>1</v>
      </c>
      <c r="D33" s="11">
        <v>7</v>
      </c>
      <c r="E33" s="11">
        <v>11</v>
      </c>
      <c r="F33">
        <v>22</v>
      </c>
    </row>
    <row r="34" spans="2:6" x14ac:dyDescent="0.3">
      <c r="B34" s="11">
        <v>7</v>
      </c>
      <c r="C34">
        <v>0</v>
      </c>
      <c r="D34" s="11">
        <v>11</v>
      </c>
      <c r="E34" s="11">
        <v>9</v>
      </c>
      <c r="F34">
        <v>24</v>
      </c>
    </row>
    <row r="35" spans="2:6" x14ac:dyDescent="0.3">
      <c r="B35" s="11">
        <v>9</v>
      </c>
      <c r="C35">
        <v>0</v>
      </c>
      <c r="D35" s="11">
        <v>8</v>
      </c>
      <c r="E35" s="11">
        <v>11</v>
      </c>
      <c r="F35">
        <v>21</v>
      </c>
    </row>
    <row r="36" spans="2:6" x14ac:dyDescent="0.3">
      <c r="B36" s="11">
        <v>18</v>
      </c>
      <c r="C36">
        <v>0</v>
      </c>
      <c r="D36" s="11">
        <v>10</v>
      </c>
      <c r="E36" s="11">
        <v>9</v>
      </c>
      <c r="F36">
        <v>21</v>
      </c>
    </row>
    <row r="37" spans="2:6" x14ac:dyDescent="0.3">
      <c r="B37" s="11">
        <v>18</v>
      </c>
      <c r="C37">
        <v>0</v>
      </c>
      <c r="D37" s="11">
        <v>8</v>
      </c>
      <c r="E37" s="11">
        <v>5</v>
      </c>
      <c r="F37">
        <v>22</v>
      </c>
    </row>
    <row r="38" spans="2:6" x14ac:dyDescent="0.3">
      <c r="B38" s="11">
        <v>10</v>
      </c>
      <c r="C38">
        <v>0</v>
      </c>
      <c r="D38" s="11">
        <v>11</v>
      </c>
      <c r="E38" s="11">
        <v>13</v>
      </c>
      <c r="F38">
        <v>23</v>
      </c>
    </row>
    <row r="39" spans="2:6" x14ac:dyDescent="0.3">
      <c r="B39" s="11">
        <v>11</v>
      </c>
      <c r="C39">
        <v>0</v>
      </c>
      <c r="D39" s="11">
        <v>16</v>
      </c>
      <c r="E39" s="11">
        <v>9</v>
      </c>
      <c r="F39">
        <v>50</v>
      </c>
    </row>
    <row r="40" spans="2:6" x14ac:dyDescent="0.3">
      <c r="B40" s="11">
        <v>9</v>
      </c>
      <c r="C40">
        <v>0</v>
      </c>
      <c r="D40" s="11">
        <v>10</v>
      </c>
      <c r="E40" s="11">
        <v>8</v>
      </c>
      <c r="F40">
        <v>52</v>
      </c>
    </row>
    <row r="41" spans="2:6" x14ac:dyDescent="0.3">
      <c r="B41" s="11">
        <v>11</v>
      </c>
      <c r="C41">
        <v>0</v>
      </c>
      <c r="D41" s="11">
        <v>7</v>
      </c>
      <c r="E41" s="11">
        <v>8</v>
      </c>
      <c r="F41">
        <v>21</v>
      </c>
    </row>
    <row r="42" spans="2:6" x14ac:dyDescent="0.3">
      <c r="B42" s="11">
        <v>9</v>
      </c>
      <c r="C42">
        <v>0</v>
      </c>
      <c r="D42" s="11">
        <v>19</v>
      </c>
      <c r="E42" s="11">
        <v>9</v>
      </c>
      <c r="F42">
        <v>22</v>
      </c>
    </row>
    <row r="43" spans="2:6" x14ac:dyDescent="0.3">
      <c r="B43" s="11">
        <v>5</v>
      </c>
      <c r="C43">
        <v>0</v>
      </c>
      <c r="D43" s="11">
        <v>9</v>
      </c>
      <c r="E43" s="11">
        <v>15</v>
      </c>
      <c r="F43">
        <v>44</v>
      </c>
    </row>
    <row r="44" spans="2:6" x14ac:dyDescent="0.3">
      <c r="B44" s="11">
        <v>8</v>
      </c>
      <c r="C44">
        <v>1</v>
      </c>
      <c r="D44" s="11">
        <v>9</v>
      </c>
      <c r="E44" s="11">
        <v>9</v>
      </c>
      <c r="F44">
        <v>30</v>
      </c>
    </row>
    <row r="45" spans="2:6" x14ac:dyDescent="0.3">
      <c r="B45" s="11">
        <v>8</v>
      </c>
      <c r="C45">
        <v>1</v>
      </c>
      <c r="D45" s="11">
        <v>8</v>
      </c>
      <c r="E45" s="11">
        <v>10</v>
      </c>
      <c r="F45">
        <v>18</v>
      </c>
    </row>
    <row r="46" spans="2:6" x14ac:dyDescent="0.3">
      <c r="B46" s="11">
        <v>13</v>
      </c>
      <c r="C46">
        <v>0</v>
      </c>
      <c r="D46" s="11">
        <v>13</v>
      </c>
      <c r="E46" s="11">
        <v>8</v>
      </c>
      <c r="F46">
        <v>26</v>
      </c>
    </row>
    <row r="47" spans="2:6" x14ac:dyDescent="0.3">
      <c r="B47" s="11">
        <v>12</v>
      </c>
      <c r="C47">
        <v>1</v>
      </c>
      <c r="D47" s="11">
        <v>11</v>
      </c>
      <c r="E47" s="11">
        <v>8</v>
      </c>
      <c r="F47">
        <v>26</v>
      </c>
    </row>
    <row r="48" spans="2:6" x14ac:dyDescent="0.3">
      <c r="B48" s="11">
        <v>9</v>
      </c>
      <c r="C48">
        <v>0</v>
      </c>
      <c r="D48" s="11">
        <v>6</v>
      </c>
      <c r="E48" s="11">
        <v>14</v>
      </c>
      <c r="F48">
        <v>23</v>
      </c>
    </row>
    <row r="49" spans="2:6" x14ac:dyDescent="0.3">
      <c r="B49" s="11">
        <v>8</v>
      </c>
      <c r="C49">
        <v>0</v>
      </c>
      <c r="D49" s="11">
        <v>13</v>
      </c>
      <c r="E49" s="11">
        <v>7</v>
      </c>
      <c r="F49">
        <v>27</v>
      </c>
    </row>
    <row r="50" spans="2:6" x14ac:dyDescent="0.3">
      <c r="B50" s="11">
        <v>9</v>
      </c>
      <c r="C50">
        <v>1</v>
      </c>
      <c r="D50" s="11">
        <v>12</v>
      </c>
      <c r="E50" s="11">
        <v>11</v>
      </c>
      <c r="F50">
        <v>29</v>
      </c>
    </row>
    <row r="51" spans="2:6" x14ac:dyDescent="0.3">
      <c r="B51" s="11">
        <v>8</v>
      </c>
      <c r="C51">
        <v>0</v>
      </c>
      <c r="D51" s="11">
        <v>6</v>
      </c>
      <c r="E51" s="11">
        <v>8</v>
      </c>
      <c r="F51">
        <v>23</v>
      </c>
    </row>
    <row r="52" spans="2:6" x14ac:dyDescent="0.3">
      <c r="B52" s="11">
        <v>8</v>
      </c>
      <c r="C52">
        <v>1</v>
      </c>
      <c r="D52" s="11">
        <v>11</v>
      </c>
      <c r="E52" s="11">
        <v>9</v>
      </c>
      <c r="F52">
        <v>21</v>
      </c>
    </row>
    <row r="53" spans="2:6" x14ac:dyDescent="0.3">
      <c r="B53" s="11">
        <v>9</v>
      </c>
      <c r="C53">
        <v>1</v>
      </c>
      <c r="D53" s="11">
        <v>8</v>
      </c>
      <c r="E53" s="11">
        <v>9</v>
      </c>
      <c r="F53">
        <v>23</v>
      </c>
    </row>
    <row r="54" spans="2:6" x14ac:dyDescent="0.3">
      <c r="B54" s="11">
        <v>9</v>
      </c>
      <c r="C54">
        <v>0</v>
      </c>
      <c r="D54" s="11">
        <v>9</v>
      </c>
      <c r="E54" s="11">
        <v>8</v>
      </c>
      <c r="F54">
        <v>25</v>
      </c>
    </row>
    <row r="55" spans="2:6" x14ac:dyDescent="0.3">
      <c r="B55" s="11">
        <v>15</v>
      </c>
      <c r="C55">
        <v>0</v>
      </c>
      <c r="D55" s="11">
        <v>7</v>
      </c>
      <c r="E55" s="11">
        <v>10</v>
      </c>
      <c r="F55">
        <v>19</v>
      </c>
    </row>
    <row r="56" spans="2:6" x14ac:dyDescent="0.3">
      <c r="B56" s="11">
        <v>9</v>
      </c>
      <c r="C56">
        <v>0</v>
      </c>
      <c r="D56" s="11">
        <v>10</v>
      </c>
      <c r="E56" s="11">
        <v>8</v>
      </c>
      <c r="F56">
        <v>21</v>
      </c>
    </row>
    <row r="57" spans="2:6" x14ac:dyDescent="0.3">
      <c r="B57" s="11">
        <v>10</v>
      </c>
      <c r="C57">
        <v>0</v>
      </c>
      <c r="D57" s="11">
        <v>6</v>
      </c>
      <c r="E57" s="11">
        <v>15</v>
      </c>
      <c r="F57">
        <v>40</v>
      </c>
    </row>
    <row r="58" spans="2:6" x14ac:dyDescent="0.3">
      <c r="B58" s="11">
        <v>8</v>
      </c>
      <c r="C58">
        <v>0</v>
      </c>
      <c r="D58" s="11">
        <v>6</v>
      </c>
      <c r="E58" s="11">
        <v>9</v>
      </c>
      <c r="F58">
        <v>21</v>
      </c>
    </row>
    <row r="59" spans="2:6" x14ac:dyDescent="0.3">
      <c r="B59" s="11">
        <v>6</v>
      </c>
      <c r="C59">
        <v>1</v>
      </c>
      <c r="D59" s="11">
        <v>15</v>
      </c>
      <c r="E59" s="11">
        <v>11</v>
      </c>
      <c r="F59">
        <v>22</v>
      </c>
    </row>
    <row r="60" spans="2:6" x14ac:dyDescent="0.3">
      <c r="B60" s="11">
        <v>8</v>
      </c>
      <c r="C60">
        <v>0</v>
      </c>
      <c r="D60" s="11">
        <v>6</v>
      </c>
      <c r="E60" s="11">
        <v>13</v>
      </c>
      <c r="F60">
        <v>20</v>
      </c>
    </row>
    <row r="61" spans="2:6" x14ac:dyDescent="0.3">
      <c r="B61" s="11">
        <v>14</v>
      </c>
      <c r="C61">
        <v>0</v>
      </c>
      <c r="D61" s="11">
        <v>13</v>
      </c>
      <c r="E61" s="11">
        <v>7</v>
      </c>
      <c r="F61">
        <v>16</v>
      </c>
    </row>
    <row r="62" spans="2:6" x14ac:dyDescent="0.3">
      <c r="B62" s="11">
        <v>7</v>
      </c>
      <c r="C62">
        <v>0</v>
      </c>
      <c r="D62" s="11">
        <v>9</v>
      </c>
      <c r="E62" s="11">
        <v>9</v>
      </c>
      <c r="F62">
        <v>17</v>
      </c>
    </row>
    <row r="63" spans="2:6" x14ac:dyDescent="0.3">
      <c r="B63" s="11">
        <v>11</v>
      </c>
      <c r="C63">
        <v>0</v>
      </c>
      <c r="D63" s="11">
        <v>10</v>
      </c>
      <c r="E63" s="11">
        <v>13</v>
      </c>
      <c r="F63">
        <v>31</v>
      </c>
    </row>
    <row r="64" spans="2:6" x14ac:dyDescent="0.3">
      <c r="B64" s="11">
        <v>7</v>
      </c>
      <c r="C64">
        <v>1</v>
      </c>
      <c r="D64" s="11">
        <v>12</v>
      </c>
      <c r="E64" s="11">
        <v>14</v>
      </c>
      <c r="F64">
        <v>23</v>
      </c>
    </row>
    <row r="65" spans="2:6" x14ac:dyDescent="0.3">
      <c r="B65" s="11">
        <v>9</v>
      </c>
      <c r="C65">
        <v>1</v>
      </c>
      <c r="D65" s="11">
        <v>15</v>
      </c>
      <c r="E65" s="11">
        <v>10</v>
      </c>
      <c r="F65">
        <v>26</v>
      </c>
    </row>
    <row r="66" spans="2:6" x14ac:dyDescent="0.3">
      <c r="B66" s="11">
        <v>5</v>
      </c>
      <c r="C66">
        <v>1</v>
      </c>
      <c r="D66" s="11">
        <v>9</v>
      </c>
      <c r="E66" s="11">
        <v>13</v>
      </c>
      <c r="F66">
        <v>32</v>
      </c>
    </row>
    <row r="67" spans="2:6" x14ac:dyDescent="0.3">
      <c r="B67" s="11">
        <v>8</v>
      </c>
      <c r="C67">
        <v>0</v>
      </c>
      <c r="D67" s="11">
        <v>8</v>
      </c>
      <c r="E67" s="11">
        <v>12</v>
      </c>
      <c r="F67">
        <v>25</v>
      </c>
    </row>
    <row r="68" spans="2:6" x14ac:dyDescent="0.3">
      <c r="B68" s="11">
        <v>9</v>
      </c>
      <c r="C68">
        <v>0</v>
      </c>
      <c r="D68" s="11">
        <v>12</v>
      </c>
      <c r="E68" s="11">
        <v>7</v>
      </c>
      <c r="F68">
        <v>24</v>
      </c>
    </row>
    <row r="69" spans="2:6" x14ac:dyDescent="0.3">
      <c r="B69" s="11">
        <v>7</v>
      </c>
      <c r="C69">
        <v>1</v>
      </c>
      <c r="D69" s="11">
        <v>11</v>
      </c>
      <c r="E69" s="11">
        <v>10</v>
      </c>
      <c r="F69">
        <v>57</v>
      </c>
    </row>
    <row r="70" spans="2:6" x14ac:dyDescent="0.3">
      <c r="B70" s="11">
        <v>9</v>
      </c>
      <c r="C70">
        <v>0</v>
      </c>
      <c r="D70" s="11">
        <v>8</v>
      </c>
      <c r="E70" s="11">
        <v>11</v>
      </c>
      <c r="F70">
        <v>23</v>
      </c>
    </row>
    <row r="71" spans="2:6" x14ac:dyDescent="0.3">
      <c r="B71" s="11">
        <v>8</v>
      </c>
      <c r="C71">
        <v>0</v>
      </c>
      <c r="D71" s="11">
        <v>10</v>
      </c>
      <c r="E71" s="11">
        <v>12</v>
      </c>
      <c r="F71">
        <v>34</v>
      </c>
    </row>
    <row r="72" spans="2:6" x14ac:dyDescent="0.3">
      <c r="B72" s="11">
        <v>10</v>
      </c>
      <c r="C72">
        <v>0</v>
      </c>
      <c r="D72" s="11">
        <v>9</v>
      </c>
      <c r="E72" s="11">
        <v>14</v>
      </c>
      <c r="F72">
        <v>28</v>
      </c>
    </row>
    <row r="73" spans="2:6" x14ac:dyDescent="0.3">
      <c r="B73" s="11">
        <v>6</v>
      </c>
      <c r="C73">
        <v>1</v>
      </c>
      <c r="D73" s="11">
        <v>6</v>
      </c>
      <c r="E73" s="11">
        <v>16</v>
      </c>
      <c r="F73">
        <v>23</v>
      </c>
    </row>
    <row r="74" spans="2:6" x14ac:dyDescent="0.3">
      <c r="B74" s="11">
        <v>8</v>
      </c>
      <c r="C74">
        <v>0</v>
      </c>
      <c r="D74" s="11">
        <v>10</v>
      </c>
      <c r="E74" s="11">
        <v>13</v>
      </c>
      <c r="F74">
        <v>23</v>
      </c>
    </row>
    <row r="75" spans="2:6" x14ac:dyDescent="0.3">
      <c r="B75" s="11">
        <v>15</v>
      </c>
      <c r="C75">
        <v>0</v>
      </c>
      <c r="D75" s="11">
        <v>16</v>
      </c>
      <c r="E75" s="11">
        <v>13</v>
      </c>
      <c r="F75">
        <v>23</v>
      </c>
    </row>
    <row r="76" spans="2:6" x14ac:dyDescent="0.3">
      <c r="B76" s="11">
        <v>9</v>
      </c>
      <c r="C76">
        <v>0</v>
      </c>
      <c r="D76" s="11">
        <v>9</v>
      </c>
      <c r="E76" s="11">
        <v>9</v>
      </c>
      <c r="F76">
        <v>44</v>
      </c>
    </row>
    <row r="77" spans="2:6" x14ac:dyDescent="0.3">
      <c r="B77" s="11">
        <v>11</v>
      </c>
      <c r="C77">
        <v>0</v>
      </c>
      <c r="D77" s="11">
        <v>6</v>
      </c>
      <c r="E77" s="11">
        <v>14</v>
      </c>
      <c r="F77">
        <v>25</v>
      </c>
    </row>
    <row r="78" spans="2:6" x14ac:dyDescent="0.3">
      <c r="B78" s="11">
        <v>6</v>
      </c>
      <c r="C78">
        <v>1</v>
      </c>
      <c r="D78" s="11">
        <v>10</v>
      </c>
      <c r="E78" s="11">
        <v>10</v>
      </c>
      <c r="F78">
        <v>18</v>
      </c>
    </row>
    <row r="79" spans="2:6" x14ac:dyDescent="0.3">
      <c r="B79" s="11">
        <v>13</v>
      </c>
      <c r="C79">
        <v>0</v>
      </c>
      <c r="D79" s="11">
        <v>6</v>
      </c>
      <c r="E79" s="11">
        <v>6</v>
      </c>
      <c r="F79">
        <v>20</v>
      </c>
    </row>
    <row r="80" spans="2:6" x14ac:dyDescent="0.3">
      <c r="B80" s="11">
        <v>7</v>
      </c>
      <c r="C80">
        <v>0</v>
      </c>
      <c r="D80" s="11">
        <v>12</v>
      </c>
      <c r="E80" s="11">
        <v>10</v>
      </c>
      <c r="F80">
        <v>24</v>
      </c>
    </row>
    <row r="81" spans="2:6" x14ac:dyDescent="0.3">
      <c r="B81" s="11">
        <v>9</v>
      </c>
      <c r="C81">
        <v>0</v>
      </c>
      <c r="D81" s="11">
        <v>11</v>
      </c>
      <c r="E81" s="11">
        <v>14</v>
      </c>
      <c r="F81">
        <v>28</v>
      </c>
    </row>
    <row r="82" spans="2:6" x14ac:dyDescent="0.3">
      <c r="B82" s="11">
        <v>13</v>
      </c>
      <c r="C82">
        <v>0</v>
      </c>
      <c r="D82" s="11">
        <v>8</v>
      </c>
      <c r="E82" s="11">
        <v>11</v>
      </c>
      <c r="F82">
        <v>22</v>
      </c>
    </row>
    <row r="83" spans="2:6" x14ac:dyDescent="0.3">
      <c r="B83" s="11">
        <v>6</v>
      </c>
      <c r="C83">
        <v>1</v>
      </c>
      <c r="D83" s="11">
        <v>7</v>
      </c>
      <c r="E83" s="11">
        <v>10</v>
      </c>
      <c r="F83">
        <v>23</v>
      </c>
    </row>
    <row r="84" spans="2:6" x14ac:dyDescent="0.3">
      <c r="B84" s="11">
        <v>14</v>
      </c>
      <c r="C84">
        <v>0</v>
      </c>
      <c r="D84" s="11">
        <v>8</v>
      </c>
      <c r="E84" s="11">
        <v>6</v>
      </c>
      <c r="F84">
        <v>21</v>
      </c>
    </row>
    <row r="85" spans="2:6" x14ac:dyDescent="0.3">
      <c r="B85" s="11">
        <v>10</v>
      </c>
      <c r="C85">
        <v>0</v>
      </c>
      <c r="D85" s="11">
        <v>8</v>
      </c>
      <c r="E85" s="11">
        <v>8</v>
      </c>
      <c r="F85">
        <v>46</v>
      </c>
    </row>
    <row r="86" spans="2:6" x14ac:dyDescent="0.3">
      <c r="B86" s="11">
        <v>13</v>
      </c>
      <c r="C86">
        <v>0</v>
      </c>
      <c r="D86" s="11">
        <v>11</v>
      </c>
      <c r="E86" s="11">
        <v>8</v>
      </c>
      <c r="F86">
        <v>56</v>
      </c>
    </row>
    <row r="87" spans="2:6" x14ac:dyDescent="0.3">
      <c r="B87" s="11">
        <v>12</v>
      </c>
      <c r="C87">
        <v>0</v>
      </c>
      <c r="D87" s="11">
        <v>10</v>
      </c>
      <c r="E87" s="11">
        <v>14</v>
      </c>
      <c r="F87">
        <v>22</v>
      </c>
    </row>
    <row r="88" spans="2:6" x14ac:dyDescent="0.3">
      <c r="B88" s="11">
        <v>7</v>
      </c>
      <c r="C88">
        <v>0</v>
      </c>
      <c r="D88" s="11">
        <v>5</v>
      </c>
      <c r="E88" s="11">
        <v>12</v>
      </c>
      <c r="F88">
        <v>32</v>
      </c>
    </row>
    <row r="89" spans="2:6" x14ac:dyDescent="0.3">
      <c r="B89" s="11">
        <v>10</v>
      </c>
      <c r="C89">
        <v>0</v>
      </c>
      <c r="D89" s="11">
        <v>21</v>
      </c>
      <c r="E89" s="11">
        <v>7</v>
      </c>
      <c r="F89">
        <v>32</v>
      </c>
    </row>
    <row r="90" spans="2:6" x14ac:dyDescent="0.3">
      <c r="B90" s="11">
        <v>11</v>
      </c>
      <c r="C90">
        <v>0</v>
      </c>
      <c r="D90" s="11">
        <v>10</v>
      </c>
      <c r="E90" s="11">
        <v>15</v>
      </c>
      <c r="F90">
        <v>26</v>
      </c>
    </row>
    <row r="91" spans="2:6" x14ac:dyDescent="0.3">
      <c r="B91" s="11">
        <v>12</v>
      </c>
      <c r="C91">
        <v>0</v>
      </c>
      <c r="D91" s="11">
        <v>10</v>
      </c>
      <c r="E91" s="11">
        <v>10</v>
      </c>
      <c r="F91">
        <v>26</v>
      </c>
    </row>
    <row r="92" spans="2:6" x14ac:dyDescent="0.3">
      <c r="B92" s="11">
        <v>14</v>
      </c>
      <c r="C92">
        <v>0</v>
      </c>
      <c r="D92" s="11">
        <v>9</v>
      </c>
      <c r="E92" s="11">
        <v>8</v>
      </c>
      <c r="F92">
        <v>35</v>
      </c>
    </row>
    <row r="93" spans="2:6" x14ac:dyDescent="0.3">
      <c r="B93" s="11">
        <v>7</v>
      </c>
      <c r="C93">
        <v>1</v>
      </c>
      <c r="D93" s="11">
        <v>13</v>
      </c>
      <c r="E93" s="11">
        <v>9</v>
      </c>
      <c r="F93">
        <v>30</v>
      </c>
    </row>
    <row r="94" spans="2:6" x14ac:dyDescent="0.3">
      <c r="B94" s="11">
        <v>16</v>
      </c>
      <c r="C94">
        <v>0</v>
      </c>
      <c r="D94" s="11">
        <v>6</v>
      </c>
      <c r="E94" s="11">
        <v>15</v>
      </c>
      <c r="F94">
        <v>29</v>
      </c>
    </row>
    <row r="95" spans="2:6" x14ac:dyDescent="0.3">
      <c r="B95" s="11">
        <v>13</v>
      </c>
      <c r="C95">
        <v>0</v>
      </c>
      <c r="D95" s="11">
        <v>13</v>
      </c>
      <c r="E95" s="11">
        <v>8</v>
      </c>
      <c r="F95">
        <v>27</v>
      </c>
    </row>
    <row r="96" spans="2:6" x14ac:dyDescent="0.3">
      <c r="B96" s="11">
        <v>11</v>
      </c>
      <c r="C96">
        <v>1</v>
      </c>
      <c r="D96" s="11">
        <v>12</v>
      </c>
      <c r="E96" s="11">
        <v>14</v>
      </c>
      <c r="F96">
        <v>14</v>
      </c>
    </row>
    <row r="97" spans="2:6" x14ac:dyDescent="0.3">
      <c r="B97" s="11">
        <v>13</v>
      </c>
      <c r="C97">
        <v>0</v>
      </c>
      <c r="D97" s="11">
        <v>10</v>
      </c>
      <c r="E97" s="11">
        <v>6</v>
      </c>
      <c r="F97">
        <v>30</v>
      </c>
    </row>
    <row r="98" spans="2:6" x14ac:dyDescent="0.3">
      <c r="B98" s="11">
        <v>9</v>
      </c>
      <c r="C98">
        <v>0</v>
      </c>
      <c r="D98" s="11">
        <v>10</v>
      </c>
      <c r="E98" s="11">
        <v>10</v>
      </c>
      <c r="F98">
        <v>22</v>
      </c>
    </row>
    <row r="99" spans="2:6" x14ac:dyDescent="0.3">
      <c r="B99" s="11">
        <v>14</v>
      </c>
      <c r="C99">
        <v>0</v>
      </c>
      <c r="D99" s="11">
        <v>7</v>
      </c>
      <c r="E99" s="11">
        <v>10</v>
      </c>
      <c r="F99">
        <v>22</v>
      </c>
    </row>
    <row r="100" spans="2:6" x14ac:dyDescent="0.3">
      <c r="B100" s="11">
        <v>10</v>
      </c>
      <c r="C100">
        <v>0</v>
      </c>
      <c r="D100" s="11">
        <v>9</v>
      </c>
      <c r="E100" s="11">
        <v>8</v>
      </c>
      <c r="F100">
        <v>21</v>
      </c>
    </row>
    <row r="101" spans="2:6" x14ac:dyDescent="0.3">
      <c r="B101" s="11">
        <v>6</v>
      </c>
      <c r="C101">
        <v>0</v>
      </c>
      <c r="D101" s="11">
        <v>11</v>
      </c>
      <c r="E101" s="11">
        <v>5</v>
      </c>
      <c r="F101">
        <v>21</v>
      </c>
    </row>
    <row r="102" spans="2:6" x14ac:dyDescent="0.3">
      <c r="B102" s="11">
        <v>10</v>
      </c>
      <c r="C102">
        <v>0</v>
      </c>
      <c r="D102" s="11">
        <v>14</v>
      </c>
      <c r="E102" s="11">
        <v>7</v>
      </c>
      <c r="F102">
        <v>33</v>
      </c>
    </row>
    <row r="103" spans="2:6" x14ac:dyDescent="0.3">
      <c r="B103" s="11">
        <v>14</v>
      </c>
      <c r="C103">
        <v>0</v>
      </c>
      <c r="E103" s="11">
        <v>5</v>
      </c>
      <c r="F103">
        <v>38</v>
      </c>
    </row>
    <row r="104" spans="2:6" x14ac:dyDescent="0.3">
      <c r="B104" s="11">
        <v>11</v>
      </c>
      <c r="C104">
        <v>0</v>
      </c>
      <c r="E104" s="11">
        <v>6</v>
      </c>
      <c r="F104">
        <v>35</v>
      </c>
    </row>
    <row r="105" spans="2:6" x14ac:dyDescent="0.3">
      <c r="B105" s="11">
        <v>10</v>
      </c>
      <c r="C105">
        <v>0</v>
      </c>
      <c r="E105" s="11">
        <v>13</v>
      </c>
      <c r="F105">
        <v>23</v>
      </c>
    </row>
    <row r="106" spans="2:6" x14ac:dyDescent="0.3">
      <c r="B106" s="11">
        <v>6</v>
      </c>
      <c r="C106">
        <v>0</v>
      </c>
      <c r="E106" s="11">
        <v>15</v>
      </c>
      <c r="F106">
        <v>23</v>
      </c>
    </row>
    <row r="107" spans="2:6" x14ac:dyDescent="0.3">
      <c r="B107" s="11">
        <v>8</v>
      </c>
      <c r="C107">
        <v>0</v>
      </c>
      <c r="E107" s="11">
        <v>13</v>
      </c>
      <c r="F107">
        <v>20</v>
      </c>
    </row>
    <row r="108" spans="2:6" x14ac:dyDescent="0.3">
      <c r="B108" s="11">
        <v>8</v>
      </c>
      <c r="C108">
        <v>0</v>
      </c>
      <c r="E108" s="11">
        <v>11</v>
      </c>
      <c r="F108">
        <v>17</v>
      </c>
    </row>
    <row r="109" spans="2:6" x14ac:dyDescent="0.3">
      <c r="B109" s="11">
        <v>14</v>
      </c>
      <c r="C109">
        <v>0</v>
      </c>
      <c r="E109" s="11">
        <v>7</v>
      </c>
      <c r="F109">
        <v>30</v>
      </c>
    </row>
    <row r="110" spans="2:6" x14ac:dyDescent="0.3">
      <c r="B110" s="11">
        <v>12</v>
      </c>
      <c r="C110">
        <v>0</v>
      </c>
      <c r="E110" s="11">
        <v>7</v>
      </c>
      <c r="F110">
        <v>33</v>
      </c>
    </row>
    <row r="111" spans="2:6" x14ac:dyDescent="0.3">
      <c r="B111" s="11">
        <v>7</v>
      </c>
      <c r="C111">
        <v>0</v>
      </c>
      <c r="E111" s="11">
        <v>9</v>
      </c>
      <c r="F111">
        <v>23</v>
      </c>
    </row>
    <row r="112" spans="2:6" x14ac:dyDescent="0.3">
      <c r="B112" s="11">
        <v>10</v>
      </c>
      <c r="C112">
        <v>1</v>
      </c>
      <c r="E112" s="11">
        <v>11</v>
      </c>
      <c r="F112">
        <v>24</v>
      </c>
    </row>
    <row r="113" spans="2:6" x14ac:dyDescent="0.3">
      <c r="B113" s="11">
        <v>15</v>
      </c>
      <c r="C113">
        <v>0</v>
      </c>
      <c r="E113" s="11">
        <v>8</v>
      </c>
      <c r="F113">
        <v>21</v>
      </c>
    </row>
    <row r="114" spans="2:6" x14ac:dyDescent="0.3">
      <c r="B114" s="11">
        <v>10</v>
      </c>
      <c r="C114">
        <v>0</v>
      </c>
      <c r="E114" s="11">
        <v>19</v>
      </c>
      <c r="F114">
        <v>22</v>
      </c>
    </row>
    <row r="115" spans="2:6" x14ac:dyDescent="0.3">
      <c r="B115" s="11">
        <v>8</v>
      </c>
      <c r="C115">
        <v>0</v>
      </c>
      <c r="E115" s="11">
        <v>13</v>
      </c>
      <c r="F115">
        <v>23</v>
      </c>
    </row>
    <row r="116" spans="2:6" x14ac:dyDescent="0.3">
      <c r="B116" s="11">
        <v>9</v>
      </c>
      <c r="C116">
        <v>0</v>
      </c>
      <c r="E116" s="11">
        <v>10</v>
      </c>
      <c r="F116">
        <v>22</v>
      </c>
    </row>
    <row r="117" spans="2:6" x14ac:dyDescent="0.3">
      <c r="B117" s="11">
        <v>15</v>
      </c>
      <c r="C117">
        <v>0</v>
      </c>
      <c r="E117" s="11">
        <v>9</v>
      </c>
      <c r="F117">
        <v>31</v>
      </c>
    </row>
    <row r="118" spans="2:6" x14ac:dyDescent="0.3">
      <c r="B118" s="11">
        <v>8</v>
      </c>
      <c r="C118">
        <v>0</v>
      </c>
      <c r="E118" s="11">
        <v>14</v>
      </c>
      <c r="F118">
        <v>21</v>
      </c>
    </row>
    <row r="119" spans="2:6" x14ac:dyDescent="0.3">
      <c r="B119" s="11">
        <v>14</v>
      </c>
      <c r="C119">
        <v>0</v>
      </c>
      <c r="E119" s="11">
        <v>9</v>
      </c>
      <c r="F119">
        <v>29</v>
      </c>
    </row>
    <row r="120" spans="2:6" x14ac:dyDescent="0.3">
      <c r="B120" s="11">
        <v>6</v>
      </c>
      <c r="C120">
        <v>0</v>
      </c>
      <c r="E120" s="11">
        <v>14</v>
      </c>
      <c r="F120">
        <v>31</v>
      </c>
    </row>
    <row r="121" spans="2:6" x14ac:dyDescent="0.3">
      <c r="B121" s="11">
        <v>10</v>
      </c>
      <c r="C121">
        <v>0</v>
      </c>
      <c r="E121" s="11">
        <v>10</v>
      </c>
      <c r="F121">
        <v>32</v>
      </c>
    </row>
    <row r="122" spans="2:6" x14ac:dyDescent="0.3">
      <c r="B122" s="11">
        <v>10</v>
      </c>
      <c r="C122">
        <v>0</v>
      </c>
      <c r="E122" s="11">
        <v>12</v>
      </c>
      <c r="F122">
        <v>30</v>
      </c>
    </row>
    <row r="123" spans="2:6" x14ac:dyDescent="0.3">
      <c r="B123" s="11">
        <v>18</v>
      </c>
      <c r="C123">
        <v>1</v>
      </c>
      <c r="E123" s="11">
        <v>6</v>
      </c>
      <c r="F123">
        <v>40</v>
      </c>
    </row>
    <row r="124" spans="2:6" x14ac:dyDescent="0.3">
      <c r="B124" s="11">
        <v>8</v>
      </c>
      <c r="C124">
        <v>0</v>
      </c>
      <c r="E124" s="11">
        <v>17</v>
      </c>
      <c r="F124">
        <v>30</v>
      </c>
    </row>
    <row r="125" spans="2:6" x14ac:dyDescent="0.3">
      <c r="B125" s="11">
        <v>5</v>
      </c>
      <c r="C125">
        <v>0</v>
      </c>
      <c r="E125" s="11">
        <v>10</v>
      </c>
      <c r="F125">
        <v>23</v>
      </c>
    </row>
    <row r="126" spans="2:6" x14ac:dyDescent="0.3">
      <c r="B126" s="11">
        <v>7</v>
      </c>
      <c r="C126">
        <v>0</v>
      </c>
      <c r="E126" s="11">
        <v>8</v>
      </c>
      <c r="F126">
        <v>18</v>
      </c>
    </row>
    <row r="127" spans="2:6" x14ac:dyDescent="0.3">
      <c r="B127" s="11">
        <v>5</v>
      </c>
      <c r="C127">
        <v>0</v>
      </c>
      <c r="E127" s="11">
        <v>14</v>
      </c>
      <c r="F127">
        <v>22</v>
      </c>
    </row>
    <row r="128" spans="2:6" x14ac:dyDescent="0.3">
      <c r="B128" s="11">
        <v>7</v>
      </c>
      <c r="C128">
        <v>1</v>
      </c>
      <c r="E128" s="11">
        <v>7</v>
      </c>
      <c r="F128">
        <v>24</v>
      </c>
    </row>
    <row r="129" spans="2:6" x14ac:dyDescent="0.3">
      <c r="B129" s="11">
        <v>6</v>
      </c>
      <c r="C129">
        <v>0</v>
      </c>
      <c r="E129" s="11">
        <v>7</v>
      </c>
      <c r="F129">
        <v>25</v>
      </c>
    </row>
    <row r="130" spans="2:6" x14ac:dyDescent="0.3">
      <c r="B130" s="11">
        <v>13</v>
      </c>
      <c r="C130">
        <v>0</v>
      </c>
      <c r="E130" s="11">
        <v>14</v>
      </c>
      <c r="F130">
        <v>27</v>
      </c>
    </row>
    <row r="131" spans="2:6" x14ac:dyDescent="0.3">
      <c r="B131" s="11">
        <v>15</v>
      </c>
      <c r="C131">
        <v>0</v>
      </c>
      <c r="E131" s="11">
        <v>12</v>
      </c>
      <c r="F131">
        <v>27</v>
      </c>
    </row>
    <row r="132" spans="2:6" x14ac:dyDescent="0.3">
      <c r="B132" s="11">
        <v>13</v>
      </c>
      <c r="C132">
        <v>0</v>
      </c>
      <c r="E132" s="11">
        <v>15</v>
      </c>
      <c r="F132">
        <v>77</v>
      </c>
    </row>
    <row r="133" spans="2:6" x14ac:dyDescent="0.3">
      <c r="B133" s="11">
        <v>11</v>
      </c>
      <c r="C133">
        <v>0</v>
      </c>
      <c r="E133" s="11">
        <v>10</v>
      </c>
      <c r="F133">
        <v>41</v>
      </c>
    </row>
    <row r="134" spans="2:6" x14ac:dyDescent="0.3">
      <c r="B134" s="11">
        <v>7</v>
      </c>
      <c r="C134">
        <v>0</v>
      </c>
      <c r="E134" s="11">
        <v>23</v>
      </c>
      <c r="F134">
        <v>37</v>
      </c>
    </row>
    <row r="135" spans="2:6" x14ac:dyDescent="0.3">
      <c r="B135" s="11">
        <v>7</v>
      </c>
      <c r="C135">
        <v>0</v>
      </c>
      <c r="E135" s="11">
        <v>9</v>
      </c>
      <c r="F135">
        <v>22</v>
      </c>
    </row>
    <row r="136" spans="2:6" x14ac:dyDescent="0.3">
      <c r="B136" s="11">
        <v>9</v>
      </c>
      <c r="C136">
        <v>0</v>
      </c>
      <c r="E136" s="11">
        <v>12</v>
      </c>
      <c r="F136">
        <v>22</v>
      </c>
    </row>
    <row r="137" spans="2:6" x14ac:dyDescent="0.3">
      <c r="B137" s="11">
        <v>11</v>
      </c>
      <c r="C137">
        <v>0</v>
      </c>
      <c r="E137" s="11">
        <v>15</v>
      </c>
      <c r="F137">
        <v>32</v>
      </c>
    </row>
    <row r="138" spans="2:6" x14ac:dyDescent="0.3">
      <c r="B138" s="11">
        <v>8</v>
      </c>
      <c r="C138">
        <v>0</v>
      </c>
      <c r="E138" s="11">
        <v>5</v>
      </c>
      <c r="F138">
        <v>22</v>
      </c>
    </row>
    <row r="139" spans="2:6" x14ac:dyDescent="0.3">
      <c r="B139" s="11">
        <v>19</v>
      </c>
      <c r="C139">
        <v>0</v>
      </c>
      <c r="E139" s="11">
        <v>8</v>
      </c>
      <c r="F139">
        <v>23</v>
      </c>
    </row>
    <row r="140" spans="2:6" x14ac:dyDescent="0.3">
      <c r="B140" s="11">
        <v>13</v>
      </c>
      <c r="C140">
        <v>0</v>
      </c>
      <c r="E140" s="11">
        <v>9</v>
      </c>
      <c r="F140">
        <v>23</v>
      </c>
    </row>
    <row r="141" spans="2:6" x14ac:dyDescent="0.3">
      <c r="B141" s="11">
        <v>10</v>
      </c>
      <c r="C141">
        <v>0</v>
      </c>
      <c r="E141" s="11">
        <v>9</v>
      </c>
      <c r="F141">
        <v>22</v>
      </c>
    </row>
    <row r="142" spans="2:6" x14ac:dyDescent="0.3">
      <c r="B142" s="11">
        <v>9</v>
      </c>
      <c r="C142">
        <v>0</v>
      </c>
      <c r="E142" s="11">
        <v>11</v>
      </c>
      <c r="F142">
        <v>25</v>
      </c>
    </row>
    <row r="143" spans="2:6" x14ac:dyDescent="0.3">
      <c r="B143" s="11">
        <v>14</v>
      </c>
      <c r="C143">
        <v>0</v>
      </c>
      <c r="E143" s="11">
        <v>12</v>
      </c>
      <c r="F143">
        <v>22</v>
      </c>
    </row>
    <row r="144" spans="2:6" x14ac:dyDescent="0.3">
      <c r="B144" s="11">
        <v>9</v>
      </c>
      <c r="C144">
        <v>0</v>
      </c>
      <c r="E144" s="11">
        <v>9</v>
      </c>
      <c r="F144">
        <v>19</v>
      </c>
    </row>
    <row r="145" spans="2:6" x14ac:dyDescent="0.3">
      <c r="B145" s="11">
        <v>14</v>
      </c>
      <c r="C145">
        <v>0</v>
      </c>
      <c r="E145" s="11">
        <v>7</v>
      </c>
      <c r="F145">
        <v>23</v>
      </c>
    </row>
    <row r="146" spans="2:6" x14ac:dyDescent="0.3">
      <c r="B146" s="11">
        <v>10</v>
      </c>
      <c r="C146">
        <v>0</v>
      </c>
      <c r="E146" s="11">
        <v>8</v>
      </c>
      <c r="F146">
        <v>28</v>
      </c>
    </row>
    <row r="147" spans="2:6" x14ac:dyDescent="0.3">
      <c r="B147" s="11">
        <v>12</v>
      </c>
      <c r="C147">
        <v>0</v>
      </c>
      <c r="E147" s="11">
        <v>12</v>
      </c>
      <c r="F147">
        <v>23</v>
      </c>
    </row>
    <row r="148" spans="2:6" x14ac:dyDescent="0.3">
      <c r="B148" s="11">
        <v>6</v>
      </c>
      <c r="C148">
        <v>0</v>
      </c>
      <c r="E148" s="11">
        <v>8</v>
      </c>
      <c r="F148">
        <v>29</v>
      </c>
    </row>
    <row r="149" spans="2:6" x14ac:dyDescent="0.3">
      <c r="B149" s="11">
        <v>17</v>
      </c>
      <c r="C149">
        <v>0</v>
      </c>
      <c r="E149" s="11">
        <v>6</v>
      </c>
      <c r="F149">
        <v>28</v>
      </c>
    </row>
    <row r="150" spans="2:6" x14ac:dyDescent="0.3">
      <c r="B150" s="11">
        <v>10</v>
      </c>
      <c r="C150">
        <v>0</v>
      </c>
      <c r="E150" s="11">
        <v>7</v>
      </c>
      <c r="F150">
        <v>21</v>
      </c>
    </row>
    <row r="151" spans="2:6" x14ac:dyDescent="0.3">
      <c r="B151" s="11">
        <v>7</v>
      </c>
      <c r="C151">
        <v>1</v>
      </c>
      <c r="E151" s="11">
        <v>7</v>
      </c>
      <c r="F151">
        <v>20</v>
      </c>
    </row>
    <row r="152" spans="2:6" x14ac:dyDescent="0.3">
      <c r="B152" s="11">
        <v>12</v>
      </c>
      <c r="C152">
        <v>1</v>
      </c>
      <c r="E152" s="11">
        <v>8</v>
      </c>
      <c r="F152">
        <v>27</v>
      </c>
    </row>
    <row r="153" spans="2:6" x14ac:dyDescent="0.3">
      <c r="B153" s="11">
        <v>8</v>
      </c>
      <c r="C153">
        <v>0</v>
      </c>
      <c r="E153" s="11">
        <v>7</v>
      </c>
      <c r="F153">
        <v>33</v>
      </c>
    </row>
    <row r="154" spans="2:6" x14ac:dyDescent="0.3">
      <c r="B154" s="11">
        <v>14</v>
      </c>
      <c r="C154">
        <v>0</v>
      </c>
      <c r="E154" s="11">
        <v>8</v>
      </c>
      <c r="F154">
        <v>23</v>
      </c>
    </row>
    <row r="155" spans="2:6" x14ac:dyDescent="0.3">
      <c r="B155" s="11">
        <v>16</v>
      </c>
      <c r="C155">
        <v>1</v>
      </c>
      <c r="E155" s="11">
        <v>9</v>
      </c>
      <c r="F155">
        <v>22</v>
      </c>
    </row>
    <row r="156" spans="2:6" x14ac:dyDescent="0.3">
      <c r="B156" s="11">
        <v>7</v>
      </c>
      <c r="C156">
        <v>0</v>
      </c>
      <c r="E156" s="11">
        <v>10</v>
      </c>
      <c r="F156">
        <v>22</v>
      </c>
    </row>
    <row r="157" spans="2:6" x14ac:dyDescent="0.3">
      <c r="B157" s="11">
        <v>7</v>
      </c>
      <c r="C157">
        <v>0</v>
      </c>
      <c r="E157" s="11">
        <v>16</v>
      </c>
      <c r="F157">
        <v>24</v>
      </c>
    </row>
    <row r="158" spans="2:6" x14ac:dyDescent="0.3">
      <c r="B158" s="11">
        <v>8</v>
      </c>
      <c r="C158">
        <v>1</v>
      </c>
      <c r="E158" s="11">
        <v>5</v>
      </c>
      <c r="F158">
        <v>58</v>
      </c>
    </row>
    <row r="159" spans="2:6" x14ac:dyDescent="0.3">
      <c r="B159" s="11">
        <v>14</v>
      </c>
      <c r="C159">
        <v>0</v>
      </c>
      <c r="E159" s="11">
        <v>16</v>
      </c>
      <c r="F159">
        <v>21</v>
      </c>
    </row>
    <row r="160" spans="2:6" x14ac:dyDescent="0.3">
      <c r="B160" s="11">
        <v>7</v>
      </c>
      <c r="C160">
        <v>1</v>
      </c>
      <c r="E160" s="11">
        <v>8</v>
      </c>
      <c r="F160">
        <v>26</v>
      </c>
    </row>
    <row r="161" spans="2:6" x14ac:dyDescent="0.3">
      <c r="B161" s="11">
        <v>12</v>
      </c>
      <c r="C161">
        <v>0</v>
      </c>
      <c r="E161" s="11">
        <v>9</v>
      </c>
      <c r="F161">
        <v>45</v>
      </c>
    </row>
    <row r="162" spans="2:6" x14ac:dyDescent="0.3">
      <c r="B162" s="11">
        <v>15</v>
      </c>
      <c r="C162">
        <v>0</v>
      </c>
      <c r="E162" s="11">
        <v>12</v>
      </c>
      <c r="F162">
        <v>64</v>
      </c>
    </row>
    <row r="163" spans="2:6" x14ac:dyDescent="0.3">
      <c r="B163" s="11">
        <v>10</v>
      </c>
      <c r="C163">
        <v>0</v>
      </c>
      <c r="E163" s="11">
        <v>9</v>
      </c>
      <c r="F163">
        <v>22</v>
      </c>
    </row>
    <row r="164" spans="2:6" x14ac:dyDescent="0.3">
      <c r="B164" s="11">
        <v>23</v>
      </c>
      <c r="C164">
        <v>0</v>
      </c>
      <c r="E164" s="11">
        <v>7</v>
      </c>
      <c r="F164">
        <v>21</v>
      </c>
    </row>
    <row r="165" spans="2:6" x14ac:dyDescent="0.3">
      <c r="B165" s="11">
        <v>9</v>
      </c>
      <c r="C165">
        <v>0</v>
      </c>
      <c r="E165" s="11">
        <v>17</v>
      </c>
      <c r="F165">
        <v>22</v>
      </c>
    </row>
    <row r="166" spans="2:6" x14ac:dyDescent="0.3">
      <c r="B166" s="11">
        <v>12</v>
      </c>
      <c r="C166">
        <v>0</v>
      </c>
      <c r="E166" s="11">
        <v>10</v>
      </c>
      <c r="F166">
        <v>18</v>
      </c>
    </row>
    <row r="167" spans="2:6" x14ac:dyDescent="0.3">
      <c r="B167" s="11">
        <v>15</v>
      </c>
      <c r="C167">
        <v>0</v>
      </c>
      <c r="E167" s="11">
        <v>6</v>
      </c>
      <c r="F167">
        <v>40</v>
      </c>
    </row>
    <row r="168" spans="2:6" x14ac:dyDescent="0.3">
      <c r="B168" s="11">
        <v>5</v>
      </c>
      <c r="C168">
        <v>0</v>
      </c>
      <c r="E168" s="11">
        <v>14</v>
      </c>
      <c r="F168">
        <v>42</v>
      </c>
    </row>
    <row r="169" spans="2:6" x14ac:dyDescent="0.3">
      <c r="B169" s="11">
        <v>8</v>
      </c>
      <c r="C169">
        <v>0</v>
      </c>
      <c r="E169" s="11">
        <v>19</v>
      </c>
      <c r="F169">
        <v>29</v>
      </c>
    </row>
    <row r="170" spans="2:6" x14ac:dyDescent="0.3">
      <c r="B170" s="11">
        <v>9</v>
      </c>
      <c r="C170">
        <v>0</v>
      </c>
      <c r="E170" s="11">
        <v>7</v>
      </c>
      <c r="F170">
        <v>35</v>
      </c>
    </row>
    <row r="171" spans="2:6" x14ac:dyDescent="0.3">
      <c r="B171" s="11">
        <v>9</v>
      </c>
      <c r="C171">
        <v>0</v>
      </c>
      <c r="E171" s="11">
        <v>14</v>
      </c>
      <c r="F171">
        <v>25</v>
      </c>
    </row>
    <row r="172" spans="2:6" x14ac:dyDescent="0.3">
      <c r="B172" s="11">
        <v>11</v>
      </c>
      <c r="C172">
        <v>0</v>
      </c>
      <c r="E172" s="11">
        <v>16</v>
      </c>
      <c r="F172">
        <v>27</v>
      </c>
    </row>
    <row r="173" spans="2:6" x14ac:dyDescent="0.3">
      <c r="B173" s="11">
        <v>12</v>
      </c>
      <c r="C173">
        <v>0</v>
      </c>
      <c r="E173" s="11">
        <v>7</v>
      </c>
      <c r="F173">
        <v>33</v>
      </c>
    </row>
    <row r="174" spans="2:6" x14ac:dyDescent="0.3">
      <c r="B174" s="11">
        <v>9</v>
      </c>
      <c r="C174">
        <v>0</v>
      </c>
      <c r="E174" s="11">
        <v>6</v>
      </c>
      <c r="F174">
        <v>21</v>
      </c>
    </row>
    <row r="175" spans="2:6" x14ac:dyDescent="0.3">
      <c r="B175" s="11">
        <v>7</v>
      </c>
      <c r="C175">
        <v>0</v>
      </c>
      <c r="E175" s="11">
        <v>13</v>
      </c>
      <c r="F175">
        <v>24</v>
      </c>
    </row>
    <row r="176" spans="2:6" x14ac:dyDescent="0.3">
      <c r="B176" s="11">
        <v>8</v>
      </c>
      <c r="C176">
        <v>0</v>
      </c>
      <c r="E176" s="11">
        <v>12</v>
      </c>
      <c r="F176">
        <v>24</v>
      </c>
    </row>
    <row r="177" spans="2:6" x14ac:dyDescent="0.3">
      <c r="B177" s="11">
        <v>12</v>
      </c>
      <c r="C177">
        <v>0</v>
      </c>
      <c r="E177" s="11">
        <v>14</v>
      </c>
      <c r="F177">
        <v>27</v>
      </c>
    </row>
    <row r="178" spans="2:6" x14ac:dyDescent="0.3">
      <c r="B178" s="11">
        <v>8</v>
      </c>
      <c r="C178">
        <v>0</v>
      </c>
      <c r="E178" s="11">
        <v>6</v>
      </c>
      <c r="F178">
        <v>25</v>
      </c>
    </row>
    <row r="179" spans="2:6" x14ac:dyDescent="0.3">
      <c r="B179" s="11">
        <v>6</v>
      </c>
      <c r="C179">
        <v>0</v>
      </c>
      <c r="E179" s="11">
        <v>19</v>
      </c>
      <c r="F179">
        <v>46</v>
      </c>
    </row>
    <row r="180" spans="2:6" x14ac:dyDescent="0.3">
      <c r="B180" s="11">
        <v>7</v>
      </c>
      <c r="C180">
        <v>0</v>
      </c>
      <c r="E180" s="11">
        <v>8</v>
      </c>
      <c r="F180">
        <v>30</v>
      </c>
    </row>
    <row r="181" spans="2:6" x14ac:dyDescent="0.3">
      <c r="B181" s="11">
        <v>7</v>
      </c>
      <c r="C181">
        <v>0</v>
      </c>
      <c r="E181" s="11">
        <v>7</v>
      </c>
      <c r="F181">
        <v>28</v>
      </c>
    </row>
    <row r="182" spans="2:6" x14ac:dyDescent="0.3">
      <c r="B182" s="11">
        <v>8</v>
      </c>
      <c r="C182">
        <v>0</v>
      </c>
      <c r="E182" s="11">
        <v>13</v>
      </c>
      <c r="F182">
        <v>22</v>
      </c>
    </row>
    <row r="183" spans="2:6" x14ac:dyDescent="0.3">
      <c r="B183" s="11">
        <v>7</v>
      </c>
      <c r="C183">
        <v>0</v>
      </c>
      <c r="E183" s="11">
        <v>12</v>
      </c>
      <c r="F183">
        <v>23</v>
      </c>
    </row>
    <row r="184" spans="2:6" x14ac:dyDescent="0.3">
      <c r="B184" s="11">
        <v>8</v>
      </c>
      <c r="C184">
        <v>0</v>
      </c>
      <c r="E184" s="11">
        <v>14</v>
      </c>
      <c r="F184">
        <v>23</v>
      </c>
    </row>
    <row r="185" spans="2:6" x14ac:dyDescent="0.3">
      <c r="B185" s="11">
        <v>9</v>
      </c>
      <c r="C185">
        <v>0</v>
      </c>
      <c r="E185" s="11">
        <v>14</v>
      </c>
      <c r="F185">
        <v>20</v>
      </c>
    </row>
    <row r="186" spans="2:6" x14ac:dyDescent="0.3">
      <c r="B186" s="11">
        <v>10</v>
      </c>
      <c r="C186">
        <v>0</v>
      </c>
      <c r="E186" s="11">
        <v>8</v>
      </c>
      <c r="F186">
        <v>51</v>
      </c>
    </row>
    <row r="187" spans="2:6" x14ac:dyDescent="0.3">
      <c r="B187" s="11">
        <v>16</v>
      </c>
      <c r="C187">
        <v>0</v>
      </c>
      <c r="E187" s="11">
        <v>7</v>
      </c>
      <c r="F187">
        <v>33</v>
      </c>
    </row>
    <row r="188" spans="2:6" x14ac:dyDescent="0.3">
      <c r="B188" s="11">
        <v>5</v>
      </c>
      <c r="C188">
        <v>0</v>
      </c>
      <c r="E188" s="11">
        <v>15</v>
      </c>
      <c r="F188">
        <v>33</v>
      </c>
    </row>
    <row r="189" spans="2:6" x14ac:dyDescent="0.3">
      <c r="B189" s="11">
        <v>16</v>
      </c>
      <c r="C189">
        <v>0</v>
      </c>
      <c r="E189" s="11">
        <v>10</v>
      </c>
      <c r="F189">
        <v>38</v>
      </c>
    </row>
    <row r="190" spans="2:6" x14ac:dyDescent="0.3">
      <c r="B190" s="11">
        <v>8</v>
      </c>
      <c r="C190">
        <v>0</v>
      </c>
      <c r="E190" s="11">
        <v>8</v>
      </c>
      <c r="F190">
        <v>19</v>
      </c>
    </row>
    <row r="191" spans="2:6" x14ac:dyDescent="0.3">
      <c r="B191" s="11">
        <v>9</v>
      </c>
      <c r="C191">
        <v>0</v>
      </c>
      <c r="E191" s="11">
        <v>10</v>
      </c>
      <c r="F191">
        <v>20</v>
      </c>
    </row>
    <row r="192" spans="2:6" x14ac:dyDescent="0.3">
      <c r="B192" s="11">
        <v>12</v>
      </c>
      <c r="C192">
        <v>0</v>
      </c>
      <c r="E192" s="11">
        <v>15</v>
      </c>
      <c r="F192">
        <v>31</v>
      </c>
    </row>
    <row r="193" spans="2:6" x14ac:dyDescent="0.3">
      <c r="B193" s="11">
        <v>9</v>
      </c>
      <c r="C193">
        <v>0</v>
      </c>
      <c r="E193" s="11">
        <v>11</v>
      </c>
      <c r="F193">
        <v>42</v>
      </c>
    </row>
    <row r="194" spans="2:6" x14ac:dyDescent="0.3">
      <c r="B194" s="11">
        <v>11</v>
      </c>
      <c r="C194">
        <v>1</v>
      </c>
      <c r="E194" s="11">
        <v>14</v>
      </c>
      <c r="F194">
        <v>32</v>
      </c>
    </row>
    <row r="195" spans="2:6" x14ac:dyDescent="0.3">
      <c r="B195" s="11">
        <v>7</v>
      </c>
      <c r="C195">
        <v>0</v>
      </c>
      <c r="E195" s="11">
        <v>12</v>
      </c>
      <c r="F195">
        <v>22</v>
      </c>
    </row>
    <row r="196" spans="2:6" x14ac:dyDescent="0.3">
      <c r="B196" s="11">
        <v>17</v>
      </c>
      <c r="C196">
        <v>0</v>
      </c>
      <c r="E196" s="11">
        <v>7</v>
      </c>
      <c r="F196">
        <v>25</v>
      </c>
    </row>
    <row r="197" spans="2:6" x14ac:dyDescent="0.3">
      <c r="B197" s="11">
        <v>10</v>
      </c>
      <c r="C197">
        <v>0</v>
      </c>
      <c r="E197" s="11">
        <v>8</v>
      </c>
      <c r="F197">
        <v>23</v>
      </c>
    </row>
    <row r="198" spans="2:6" x14ac:dyDescent="0.3">
      <c r="B198" s="11">
        <v>6</v>
      </c>
      <c r="C198">
        <v>0</v>
      </c>
      <c r="E198" s="11">
        <v>5</v>
      </c>
      <c r="F198">
        <v>27</v>
      </c>
    </row>
    <row r="199" spans="2:6" x14ac:dyDescent="0.3">
      <c r="B199" s="11">
        <v>14</v>
      </c>
      <c r="C199">
        <v>0</v>
      </c>
      <c r="E199" s="11">
        <v>16</v>
      </c>
      <c r="F199">
        <v>22</v>
      </c>
    </row>
    <row r="200" spans="2:6" x14ac:dyDescent="0.3">
      <c r="B200" s="11">
        <v>8</v>
      </c>
      <c r="C200">
        <v>1</v>
      </c>
      <c r="E200" s="11">
        <v>5</v>
      </c>
      <c r="F200">
        <v>21</v>
      </c>
    </row>
    <row r="201" spans="2:6" x14ac:dyDescent="0.3">
      <c r="B201" s="11">
        <v>10</v>
      </c>
      <c r="C201">
        <v>1</v>
      </c>
      <c r="E201" s="11">
        <v>9</v>
      </c>
      <c r="F201">
        <v>41</v>
      </c>
    </row>
    <row r="202" spans="2:6" x14ac:dyDescent="0.3">
      <c r="B202" s="11">
        <v>19</v>
      </c>
      <c r="C202">
        <v>0</v>
      </c>
      <c r="E202" s="11">
        <v>8</v>
      </c>
      <c r="F202">
        <v>17</v>
      </c>
    </row>
    <row r="203" spans="2:6" x14ac:dyDescent="0.3">
      <c r="B203" s="11">
        <v>8</v>
      </c>
      <c r="C203">
        <v>1</v>
      </c>
      <c r="E203" s="11">
        <v>12</v>
      </c>
      <c r="F203">
        <v>20</v>
      </c>
    </row>
    <row r="204" spans="2:6" x14ac:dyDescent="0.3">
      <c r="B204" s="11">
        <v>7</v>
      </c>
      <c r="C204">
        <v>0</v>
      </c>
      <c r="E204" s="11">
        <v>11</v>
      </c>
      <c r="F204">
        <v>28</v>
      </c>
    </row>
    <row r="205" spans="2:6" x14ac:dyDescent="0.3">
      <c r="B205" s="11">
        <v>14</v>
      </c>
      <c r="C205">
        <v>0</v>
      </c>
      <c r="E205" s="11">
        <v>8</v>
      </c>
      <c r="F205">
        <v>30</v>
      </c>
    </row>
    <row r="206" spans="2:6" x14ac:dyDescent="0.3">
      <c r="B206" s="11">
        <v>16</v>
      </c>
      <c r="C206">
        <v>0</v>
      </c>
      <c r="E206" s="11">
        <v>17</v>
      </c>
      <c r="F206">
        <v>24</v>
      </c>
    </row>
    <row r="207" spans="2:6" x14ac:dyDescent="0.3">
      <c r="B207" s="11">
        <v>7</v>
      </c>
      <c r="C207">
        <v>0</v>
      </c>
      <c r="E207" s="11">
        <v>9</v>
      </c>
      <c r="F207">
        <v>31</v>
      </c>
    </row>
    <row r="208" spans="2:6" x14ac:dyDescent="0.3">
      <c r="B208" s="11">
        <v>6</v>
      </c>
      <c r="C208">
        <v>0</v>
      </c>
      <c r="E208" s="11">
        <v>7</v>
      </c>
      <c r="F208">
        <v>22</v>
      </c>
    </row>
    <row r="209" spans="2:6" x14ac:dyDescent="0.3">
      <c r="B209" s="11">
        <v>13</v>
      </c>
      <c r="C209">
        <v>0</v>
      </c>
      <c r="E209" s="11">
        <v>15</v>
      </c>
      <c r="F209">
        <v>23</v>
      </c>
    </row>
    <row r="210" spans="2:6" x14ac:dyDescent="0.3">
      <c r="B210" s="11">
        <v>12</v>
      </c>
      <c r="C210">
        <v>0</v>
      </c>
      <c r="E210" s="11">
        <v>21</v>
      </c>
      <c r="F210">
        <v>22</v>
      </c>
    </row>
    <row r="211" spans="2:6" x14ac:dyDescent="0.3">
      <c r="B211" s="11">
        <v>14</v>
      </c>
      <c r="C211">
        <v>0</v>
      </c>
      <c r="E211" s="11">
        <v>14</v>
      </c>
      <c r="F211">
        <v>33</v>
      </c>
    </row>
    <row r="212" spans="2:6" x14ac:dyDescent="0.3">
      <c r="B212" s="11">
        <v>6</v>
      </c>
      <c r="C212">
        <v>0</v>
      </c>
      <c r="E212" s="11">
        <v>6</v>
      </c>
      <c r="F212">
        <v>49</v>
      </c>
    </row>
    <row r="213" spans="2:6" x14ac:dyDescent="0.3">
      <c r="B213" s="11">
        <v>19</v>
      </c>
      <c r="C213">
        <v>0</v>
      </c>
      <c r="E213" s="11">
        <v>10</v>
      </c>
      <c r="F213">
        <v>26</v>
      </c>
    </row>
    <row r="214" spans="2:6" x14ac:dyDescent="0.3">
      <c r="B214" s="11">
        <v>8</v>
      </c>
      <c r="C214">
        <v>0</v>
      </c>
      <c r="E214" s="11">
        <v>18</v>
      </c>
      <c r="F214">
        <v>24</v>
      </c>
    </row>
    <row r="215" spans="2:6" x14ac:dyDescent="0.3">
      <c r="B215" s="11">
        <v>11</v>
      </c>
      <c r="C215">
        <v>1</v>
      </c>
      <c r="E215" s="11">
        <v>8</v>
      </c>
      <c r="F215">
        <v>22</v>
      </c>
    </row>
    <row r="216" spans="2:6" x14ac:dyDescent="0.3">
      <c r="B216" s="11">
        <v>7</v>
      </c>
      <c r="C216">
        <v>0</v>
      </c>
      <c r="E216" s="11">
        <v>6</v>
      </c>
      <c r="F216">
        <v>22</v>
      </c>
    </row>
    <row r="217" spans="2:6" x14ac:dyDescent="0.3">
      <c r="B217" s="11">
        <v>13</v>
      </c>
      <c r="C217">
        <v>0</v>
      </c>
      <c r="E217" s="11">
        <v>5</v>
      </c>
      <c r="F217">
        <v>42</v>
      </c>
    </row>
    <row r="218" spans="2:6" x14ac:dyDescent="0.3">
      <c r="B218" s="11">
        <v>12</v>
      </c>
      <c r="C218">
        <v>0</v>
      </c>
      <c r="E218" s="11">
        <v>10</v>
      </c>
      <c r="F218">
        <v>21</v>
      </c>
    </row>
    <row r="219" spans="2:6" x14ac:dyDescent="0.3">
      <c r="B219" s="11">
        <v>14</v>
      </c>
      <c r="C219">
        <v>0</v>
      </c>
      <c r="E219" s="11">
        <v>9</v>
      </c>
      <c r="F219">
        <v>28</v>
      </c>
    </row>
    <row r="220" spans="2:6" x14ac:dyDescent="0.3">
      <c r="B220" s="11">
        <v>14</v>
      </c>
      <c r="C220">
        <v>0</v>
      </c>
      <c r="E220" s="11">
        <v>9</v>
      </c>
      <c r="F220">
        <v>24</v>
      </c>
    </row>
    <row r="221" spans="2:6" x14ac:dyDescent="0.3">
      <c r="B221" s="11">
        <v>8</v>
      </c>
      <c r="C221">
        <v>0</v>
      </c>
      <c r="E221" s="11">
        <v>9</v>
      </c>
      <c r="F221">
        <v>26</v>
      </c>
    </row>
    <row r="222" spans="2:6" x14ac:dyDescent="0.3">
      <c r="B222" s="11">
        <v>7</v>
      </c>
      <c r="C222">
        <v>0</v>
      </c>
      <c r="E222" s="11">
        <v>8</v>
      </c>
      <c r="F222">
        <v>30</v>
      </c>
    </row>
    <row r="223" spans="2:6" x14ac:dyDescent="0.3">
      <c r="B223" s="11">
        <v>16</v>
      </c>
      <c r="C223">
        <v>1</v>
      </c>
      <c r="E223" s="11">
        <v>5</v>
      </c>
      <c r="F223">
        <v>47</v>
      </c>
    </row>
    <row r="224" spans="2:6" x14ac:dyDescent="0.3">
      <c r="B224" s="11">
        <v>15</v>
      </c>
      <c r="C224">
        <v>0</v>
      </c>
      <c r="E224" s="11">
        <v>20</v>
      </c>
      <c r="F224">
        <v>26</v>
      </c>
    </row>
    <row r="225" spans="2:6" x14ac:dyDescent="0.3">
      <c r="B225" s="11">
        <v>10</v>
      </c>
      <c r="C225">
        <v>0</v>
      </c>
      <c r="E225" s="11">
        <v>11</v>
      </c>
      <c r="F225">
        <v>28</v>
      </c>
    </row>
    <row r="226" spans="2:6" x14ac:dyDescent="0.3">
      <c r="B226" s="11">
        <v>8</v>
      </c>
      <c r="C226">
        <v>0</v>
      </c>
      <c r="E226" s="11">
        <v>8</v>
      </c>
      <c r="F226">
        <v>22</v>
      </c>
    </row>
    <row r="227" spans="2:6" x14ac:dyDescent="0.3">
      <c r="B227" s="11">
        <v>10</v>
      </c>
      <c r="C227">
        <v>0</v>
      </c>
      <c r="E227" s="11">
        <v>13</v>
      </c>
      <c r="F227">
        <v>20</v>
      </c>
    </row>
    <row r="228" spans="2:6" x14ac:dyDescent="0.3">
      <c r="B228" s="11">
        <v>15</v>
      </c>
      <c r="C228">
        <v>0</v>
      </c>
      <c r="E228" s="11">
        <v>9</v>
      </c>
      <c r="F228">
        <v>45</v>
      </c>
    </row>
    <row r="229" spans="2:6" x14ac:dyDescent="0.3">
      <c r="B229" s="11">
        <v>11</v>
      </c>
      <c r="C229">
        <v>0</v>
      </c>
      <c r="E229" s="11">
        <v>14</v>
      </c>
      <c r="F229">
        <v>26</v>
      </c>
    </row>
    <row r="230" spans="2:6" x14ac:dyDescent="0.3">
      <c r="B230" s="11">
        <v>14</v>
      </c>
      <c r="C230">
        <v>0</v>
      </c>
      <c r="E230" s="11">
        <v>14</v>
      </c>
      <c r="F230">
        <v>45</v>
      </c>
    </row>
    <row r="231" spans="2:6" x14ac:dyDescent="0.3">
      <c r="B231" s="11">
        <v>10</v>
      </c>
      <c r="C231">
        <v>1</v>
      </c>
      <c r="E231" s="11">
        <v>10</v>
      </c>
      <c r="F231">
        <v>29</v>
      </c>
    </row>
    <row r="232" spans="2:6" x14ac:dyDescent="0.3">
      <c r="B232" s="11">
        <v>7</v>
      </c>
      <c r="C232">
        <v>1</v>
      </c>
      <c r="E232" s="11">
        <v>8</v>
      </c>
      <c r="F232">
        <v>44</v>
      </c>
    </row>
    <row r="233" spans="2:6" x14ac:dyDescent="0.3">
      <c r="B233" s="11">
        <v>12</v>
      </c>
      <c r="C233">
        <v>0</v>
      </c>
      <c r="E233" s="11">
        <v>17</v>
      </c>
      <c r="F233">
        <v>25</v>
      </c>
    </row>
    <row r="234" spans="2:6" x14ac:dyDescent="0.3">
      <c r="B234" s="11">
        <v>7</v>
      </c>
      <c r="C234">
        <v>0</v>
      </c>
      <c r="E234" s="11">
        <v>7</v>
      </c>
      <c r="F234">
        <v>26</v>
      </c>
    </row>
    <row r="235" spans="2:6" x14ac:dyDescent="0.3">
      <c r="B235" s="11">
        <v>8</v>
      </c>
      <c r="C235">
        <v>0</v>
      </c>
      <c r="E235" s="11">
        <v>9</v>
      </c>
      <c r="F235">
        <v>25</v>
      </c>
    </row>
    <row r="236" spans="2:6" x14ac:dyDescent="0.3">
      <c r="B236" s="11">
        <v>19</v>
      </c>
      <c r="C236">
        <v>1</v>
      </c>
      <c r="E236" s="11">
        <v>8</v>
      </c>
      <c r="F236">
        <v>24</v>
      </c>
    </row>
    <row r="237" spans="2:6" x14ac:dyDescent="0.3">
      <c r="B237" s="11">
        <v>5</v>
      </c>
      <c r="C237">
        <v>0</v>
      </c>
      <c r="E237" s="11">
        <v>12</v>
      </c>
      <c r="F237">
        <v>26</v>
      </c>
    </row>
    <row r="238" spans="2:6" x14ac:dyDescent="0.3">
      <c r="B238" s="11">
        <v>16</v>
      </c>
      <c r="C238">
        <v>0</v>
      </c>
      <c r="E238" s="11">
        <v>14</v>
      </c>
      <c r="F238">
        <v>55</v>
      </c>
    </row>
    <row r="239" spans="2:6" x14ac:dyDescent="0.3">
      <c r="B239" s="11">
        <v>5</v>
      </c>
      <c r="C239">
        <v>0</v>
      </c>
      <c r="E239" s="11">
        <v>16</v>
      </c>
      <c r="F239">
        <v>33</v>
      </c>
    </row>
    <row r="240" spans="2:6" x14ac:dyDescent="0.3">
      <c r="B240" s="11">
        <v>9</v>
      </c>
      <c r="C240">
        <v>0</v>
      </c>
      <c r="E240" s="11">
        <v>6</v>
      </c>
      <c r="F240">
        <v>39</v>
      </c>
    </row>
    <row r="241" spans="2:6" x14ac:dyDescent="0.3">
      <c r="B241" s="11">
        <v>8</v>
      </c>
      <c r="C241">
        <v>0</v>
      </c>
      <c r="E241" s="11">
        <v>14</v>
      </c>
      <c r="F241">
        <v>23</v>
      </c>
    </row>
    <row r="242" spans="2:6" x14ac:dyDescent="0.3">
      <c r="B242" s="11">
        <v>12</v>
      </c>
      <c r="C242">
        <v>0</v>
      </c>
      <c r="E242" s="11">
        <v>9</v>
      </c>
      <c r="F242">
        <v>19</v>
      </c>
    </row>
    <row r="243" spans="2:6" x14ac:dyDescent="0.3">
      <c r="B243" s="11">
        <v>11</v>
      </c>
      <c r="C243">
        <v>0</v>
      </c>
      <c r="E243" s="11">
        <v>11</v>
      </c>
      <c r="F243">
        <v>25</v>
      </c>
    </row>
    <row r="244" spans="2:6" x14ac:dyDescent="0.3">
      <c r="B244" s="11">
        <v>9</v>
      </c>
      <c r="C244">
        <v>1</v>
      </c>
      <c r="E244" s="11">
        <v>13</v>
      </c>
      <c r="F244">
        <v>25</v>
      </c>
    </row>
    <row r="245" spans="2:6" x14ac:dyDescent="0.3">
      <c r="B245" s="11">
        <v>8</v>
      </c>
      <c r="C245">
        <v>0</v>
      </c>
      <c r="E245" s="11">
        <v>17</v>
      </c>
      <c r="F245">
        <v>24</v>
      </c>
    </row>
    <row r="246" spans="2:6" x14ac:dyDescent="0.3">
      <c r="B246" s="11">
        <v>17</v>
      </c>
      <c r="C246">
        <v>0</v>
      </c>
      <c r="E246" s="11">
        <v>8</v>
      </c>
      <c r="F246">
        <v>20</v>
      </c>
    </row>
    <row r="247" spans="2:6" x14ac:dyDescent="0.3">
      <c r="B247" s="11">
        <v>9</v>
      </c>
      <c r="C247">
        <v>0</v>
      </c>
      <c r="E247" s="11">
        <v>12</v>
      </c>
      <c r="F247">
        <v>24</v>
      </c>
    </row>
    <row r="248" spans="2:6" x14ac:dyDescent="0.3">
      <c r="B248" s="11">
        <v>7</v>
      </c>
      <c r="C248">
        <v>0</v>
      </c>
      <c r="E248" s="11">
        <v>11</v>
      </c>
      <c r="F248">
        <v>23</v>
      </c>
    </row>
    <row r="249" spans="2:6" x14ac:dyDescent="0.3">
      <c r="B249" s="11">
        <v>15</v>
      </c>
      <c r="C249">
        <v>0</v>
      </c>
      <c r="E249" s="11">
        <v>10</v>
      </c>
      <c r="F249">
        <v>35</v>
      </c>
    </row>
    <row r="250" spans="2:6" x14ac:dyDescent="0.3">
      <c r="B250" s="11">
        <v>21</v>
      </c>
      <c r="C250">
        <v>0</v>
      </c>
      <c r="E250" s="11">
        <v>9</v>
      </c>
      <c r="F250">
        <v>23</v>
      </c>
    </row>
    <row r="251" spans="2:6" x14ac:dyDescent="0.3">
      <c r="B251" s="11">
        <v>14</v>
      </c>
      <c r="C251">
        <v>0</v>
      </c>
      <c r="E251" s="11">
        <v>12</v>
      </c>
      <c r="F251">
        <v>24</v>
      </c>
    </row>
    <row r="252" spans="2:6" x14ac:dyDescent="0.3">
      <c r="B252" s="11">
        <v>6</v>
      </c>
      <c r="C252">
        <v>0</v>
      </c>
      <c r="E252" s="11">
        <v>10</v>
      </c>
      <c r="F252">
        <v>25</v>
      </c>
    </row>
    <row r="253" spans="2:6" x14ac:dyDescent="0.3">
      <c r="B253" s="11">
        <v>10</v>
      </c>
      <c r="C253">
        <v>0</v>
      </c>
      <c r="E253" s="11">
        <v>8</v>
      </c>
      <c r="F253">
        <v>20</v>
      </c>
    </row>
    <row r="254" spans="2:6" x14ac:dyDescent="0.3">
      <c r="B254" s="11">
        <v>18</v>
      </c>
      <c r="C254">
        <v>0</v>
      </c>
      <c r="E254" s="11">
        <v>12</v>
      </c>
      <c r="F254">
        <v>20</v>
      </c>
    </row>
    <row r="255" spans="2:6" x14ac:dyDescent="0.3">
      <c r="B255" s="11">
        <v>8</v>
      </c>
      <c r="C255">
        <v>0</v>
      </c>
      <c r="E255" s="11">
        <v>14</v>
      </c>
      <c r="F255">
        <v>23</v>
      </c>
    </row>
    <row r="256" spans="2:6" x14ac:dyDescent="0.3">
      <c r="B256" s="11">
        <v>6</v>
      </c>
      <c r="C256">
        <v>0</v>
      </c>
      <c r="E256" s="11">
        <v>11</v>
      </c>
      <c r="F256">
        <v>23</v>
      </c>
    </row>
    <row r="257" spans="2:6" x14ac:dyDescent="0.3">
      <c r="B257" s="11">
        <v>5</v>
      </c>
      <c r="C257">
        <v>0</v>
      </c>
      <c r="E257" s="11">
        <v>6</v>
      </c>
      <c r="F257">
        <v>23</v>
      </c>
    </row>
    <row r="258" spans="2:6" x14ac:dyDescent="0.3">
      <c r="B258" s="11">
        <v>10</v>
      </c>
      <c r="C258">
        <v>0</v>
      </c>
      <c r="E258" s="11">
        <v>7</v>
      </c>
      <c r="F258">
        <v>21</v>
      </c>
    </row>
    <row r="259" spans="2:6" x14ac:dyDescent="0.3">
      <c r="B259" s="11">
        <v>9</v>
      </c>
      <c r="C259">
        <v>0</v>
      </c>
      <c r="E259" s="11">
        <v>25</v>
      </c>
      <c r="F259">
        <v>24</v>
      </c>
    </row>
    <row r="260" spans="2:6" x14ac:dyDescent="0.3">
      <c r="B260" s="11">
        <v>9</v>
      </c>
      <c r="C260">
        <v>0</v>
      </c>
      <c r="E260" s="11">
        <v>14</v>
      </c>
      <c r="F260">
        <v>24</v>
      </c>
    </row>
    <row r="261" spans="2:6" x14ac:dyDescent="0.3">
      <c r="B261" s="11">
        <v>9</v>
      </c>
      <c r="C261">
        <v>0</v>
      </c>
      <c r="E261" s="11">
        <v>14</v>
      </c>
      <c r="F261">
        <v>24</v>
      </c>
    </row>
    <row r="262" spans="2:6" x14ac:dyDescent="0.3">
      <c r="B262" s="11">
        <v>8</v>
      </c>
      <c r="C262">
        <v>0</v>
      </c>
      <c r="E262" s="11">
        <v>18</v>
      </c>
      <c r="F262">
        <v>22</v>
      </c>
    </row>
    <row r="263" spans="2:6" x14ac:dyDescent="0.3">
      <c r="B263" s="11">
        <v>5</v>
      </c>
      <c r="C263">
        <v>0</v>
      </c>
      <c r="E263" s="11">
        <v>7</v>
      </c>
      <c r="F263">
        <v>29</v>
      </c>
    </row>
    <row r="264" spans="2:6" x14ac:dyDescent="0.3">
      <c r="B264" s="11">
        <v>20</v>
      </c>
      <c r="C264">
        <v>0</v>
      </c>
      <c r="E264" s="11">
        <v>9</v>
      </c>
      <c r="F264">
        <v>24</v>
      </c>
    </row>
    <row r="265" spans="2:6" x14ac:dyDescent="0.3">
      <c r="B265" s="11">
        <v>11</v>
      </c>
      <c r="C265">
        <v>0</v>
      </c>
      <c r="E265" s="11">
        <v>10</v>
      </c>
      <c r="F265">
        <v>44</v>
      </c>
    </row>
    <row r="266" spans="2:6" x14ac:dyDescent="0.3">
      <c r="B266" s="11">
        <v>8</v>
      </c>
      <c r="C266">
        <v>0</v>
      </c>
      <c r="E266" s="11">
        <v>8</v>
      </c>
      <c r="F266">
        <v>20</v>
      </c>
    </row>
    <row r="267" spans="2:6" x14ac:dyDescent="0.3">
      <c r="B267" s="11">
        <v>13</v>
      </c>
      <c r="C267">
        <v>0</v>
      </c>
      <c r="E267" s="11">
        <v>16</v>
      </c>
      <c r="F267">
        <v>24</v>
      </c>
    </row>
    <row r="268" spans="2:6" x14ac:dyDescent="0.3">
      <c r="B268" s="11">
        <v>9</v>
      </c>
      <c r="C268">
        <v>0</v>
      </c>
      <c r="E268" s="11">
        <v>6</v>
      </c>
      <c r="F268">
        <v>19</v>
      </c>
    </row>
    <row r="269" spans="2:6" x14ac:dyDescent="0.3">
      <c r="B269" s="11">
        <v>14</v>
      </c>
      <c r="C269">
        <v>0</v>
      </c>
      <c r="E269" s="11">
        <v>8</v>
      </c>
      <c r="F269">
        <v>20</v>
      </c>
    </row>
    <row r="270" spans="2:6" x14ac:dyDescent="0.3">
      <c r="B270" s="11">
        <v>9</v>
      </c>
      <c r="C270">
        <v>1</v>
      </c>
      <c r="E270" s="11">
        <v>14</v>
      </c>
      <c r="F270">
        <v>16</v>
      </c>
    </row>
    <row r="271" spans="2:6" x14ac:dyDescent="0.3">
      <c r="B271" s="11">
        <v>14</v>
      </c>
      <c r="C271">
        <v>0</v>
      </c>
      <c r="E271" s="11">
        <v>11</v>
      </c>
      <c r="F271">
        <v>16</v>
      </c>
    </row>
    <row r="272" spans="2:6" x14ac:dyDescent="0.3">
      <c r="B272" s="11">
        <v>10</v>
      </c>
      <c r="C272">
        <v>0</v>
      </c>
      <c r="E272" s="11">
        <v>13</v>
      </c>
      <c r="F272">
        <v>17</v>
      </c>
    </row>
    <row r="273" spans="2:6" x14ac:dyDescent="0.3">
      <c r="B273" s="11">
        <v>8</v>
      </c>
      <c r="C273">
        <v>0</v>
      </c>
      <c r="E273" s="11">
        <v>11</v>
      </c>
      <c r="F273">
        <v>23</v>
      </c>
    </row>
    <row r="274" spans="2:6" x14ac:dyDescent="0.3">
      <c r="B274" s="11">
        <v>17</v>
      </c>
      <c r="C274">
        <v>0</v>
      </c>
      <c r="E274" s="11">
        <v>13</v>
      </c>
      <c r="F274">
        <v>30</v>
      </c>
    </row>
    <row r="275" spans="2:6" x14ac:dyDescent="0.3">
      <c r="B275" s="11">
        <v>7</v>
      </c>
      <c r="C275">
        <v>0</v>
      </c>
      <c r="E275" s="11">
        <v>17</v>
      </c>
      <c r="F275">
        <v>26</v>
      </c>
    </row>
    <row r="276" spans="2:6" x14ac:dyDescent="0.3">
      <c r="B276" s="11">
        <v>8</v>
      </c>
      <c r="C276">
        <v>1</v>
      </c>
      <c r="E276" s="11">
        <v>12</v>
      </c>
      <c r="F276">
        <v>30</v>
      </c>
    </row>
    <row r="277" spans="2:6" x14ac:dyDescent="0.3">
      <c r="B277" s="11">
        <v>9</v>
      </c>
      <c r="C277">
        <v>0</v>
      </c>
      <c r="E277" s="11">
        <v>11</v>
      </c>
      <c r="F277">
        <v>23</v>
      </c>
    </row>
    <row r="278" spans="2:6" x14ac:dyDescent="0.3">
      <c r="B278" s="11">
        <v>13</v>
      </c>
      <c r="C278">
        <v>1</v>
      </c>
      <c r="E278" s="11">
        <v>14</v>
      </c>
      <c r="F278">
        <v>19</v>
      </c>
    </row>
    <row r="279" spans="2:6" x14ac:dyDescent="0.3">
      <c r="B279" s="11">
        <v>8</v>
      </c>
      <c r="C279">
        <v>0</v>
      </c>
      <c r="E279" s="11">
        <v>15</v>
      </c>
      <c r="F279">
        <v>27</v>
      </c>
    </row>
    <row r="280" spans="2:6" x14ac:dyDescent="0.3">
      <c r="B280" s="11">
        <v>11</v>
      </c>
      <c r="C280">
        <v>1</v>
      </c>
      <c r="E280" s="11">
        <v>19</v>
      </c>
      <c r="F280">
        <v>42</v>
      </c>
    </row>
    <row r="281" spans="2:6" x14ac:dyDescent="0.3">
      <c r="B281" s="11">
        <v>12</v>
      </c>
      <c r="C281">
        <v>0</v>
      </c>
      <c r="E281" s="11">
        <v>11</v>
      </c>
      <c r="F281">
        <v>22</v>
      </c>
    </row>
    <row r="282" spans="2:6" x14ac:dyDescent="0.3">
      <c r="B282" s="11">
        <v>14</v>
      </c>
      <c r="C282">
        <v>0</v>
      </c>
      <c r="E282" s="11">
        <v>12</v>
      </c>
      <c r="F282">
        <v>22</v>
      </c>
    </row>
    <row r="283" spans="2:6" x14ac:dyDescent="0.3">
      <c r="B283" s="11">
        <v>16</v>
      </c>
      <c r="C283">
        <v>0</v>
      </c>
      <c r="E283" s="11">
        <v>12</v>
      </c>
      <c r="F283">
        <v>23</v>
      </c>
    </row>
    <row r="284" spans="2:6" x14ac:dyDescent="0.3">
      <c r="B284" s="11">
        <v>6</v>
      </c>
      <c r="C284">
        <v>1</v>
      </c>
      <c r="E284" s="11">
        <v>14</v>
      </c>
      <c r="F284">
        <v>24</v>
      </c>
    </row>
    <row r="285" spans="2:6" x14ac:dyDescent="0.3">
      <c r="B285" s="11">
        <v>6</v>
      </c>
      <c r="C285">
        <v>0</v>
      </c>
      <c r="E285" s="11">
        <v>11</v>
      </c>
      <c r="F285">
        <v>23</v>
      </c>
    </row>
    <row r="286" spans="2:6" x14ac:dyDescent="0.3">
      <c r="B286" s="11">
        <v>14</v>
      </c>
      <c r="C286">
        <v>0</v>
      </c>
      <c r="E286" s="11">
        <v>16</v>
      </c>
      <c r="F286">
        <v>27</v>
      </c>
    </row>
    <row r="287" spans="2:6" x14ac:dyDescent="0.3">
      <c r="B287" s="11">
        <v>13</v>
      </c>
      <c r="C287">
        <v>1</v>
      </c>
      <c r="E287" s="11">
        <v>14</v>
      </c>
      <c r="F287">
        <v>15</v>
      </c>
    </row>
    <row r="288" spans="2:6" x14ac:dyDescent="0.3">
      <c r="B288" s="11">
        <v>9</v>
      </c>
      <c r="C288">
        <v>0</v>
      </c>
      <c r="E288" s="11">
        <v>12</v>
      </c>
      <c r="F288">
        <v>22</v>
      </c>
    </row>
    <row r="289" spans="2:6" x14ac:dyDescent="0.3">
      <c r="B289" s="11">
        <v>11</v>
      </c>
      <c r="C289">
        <v>0</v>
      </c>
      <c r="E289" s="11">
        <v>12</v>
      </c>
      <c r="F289">
        <v>30</v>
      </c>
    </row>
    <row r="290" spans="2:6" x14ac:dyDescent="0.3">
      <c r="B290" s="11">
        <v>13</v>
      </c>
      <c r="C290">
        <v>0</v>
      </c>
      <c r="E290" s="11">
        <v>17</v>
      </c>
      <c r="F290">
        <v>18</v>
      </c>
    </row>
    <row r="291" spans="2:6" x14ac:dyDescent="0.3">
      <c r="B291" s="11">
        <v>17</v>
      </c>
      <c r="C291">
        <v>0</v>
      </c>
      <c r="E291" s="11">
        <v>5</v>
      </c>
      <c r="F291">
        <v>38</v>
      </c>
    </row>
    <row r="292" spans="2:6" x14ac:dyDescent="0.3">
      <c r="B292" s="11">
        <v>8</v>
      </c>
      <c r="C292">
        <v>0</v>
      </c>
      <c r="E292" s="11">
        <v>11</v>
      </c>
      <c r="F292">
        <v>19</v>
      </c>
    </row>
    <row r="293" spans="2:6" x14ac:dyDescent="0.3">
      <c r="B293" s="11">
        <v>12</v>
      </c>
      <c r="C293">
        <v>0</v>
      </c>
      <c r="E293" s="11">
        <v>9</v>
      </c>
      <c r="F293">
        <v>15</v>
      </c>
    </row>
    <row r="294" spans="2:6" x14ac:dyDescent="0.3">
      <c r="B294" s="11">
        <v>11</v>
      </c>
      <c r="C294">
        <v>0</v>
      </c>
      <c r="E294" s="11">
        <v>15</v>
      </c>
      <c r="F294">
        <v>16</v>
      </c>
    </row>
    <row r="295" spans="2:6" x14ac:dyDescent="0.3">
      <c r="B295" s="11">
        <v>12</v>
      </c>
      <c r="C295">
        <v>1</v>
      </c>
      <c r="E295" s="11">
        <v>9</v>
      </c>
      <c r="F295">
        <v>21</v>
      </c>
    </row>
    <row r="296" spans="2:6" x14ac:dyDescent="0.3">
      <c r="B296" s="11">
        <v>10</v>
      </c>
      <c r="C296">
        <v>0</v>
      </c>
      <c r="E296" s="11">
        <v>16</v>
      </c>
      <c r="F296">
        <v>19</v>
      </c>
    </row>
    <row r="297" spans="2:6" x14ac:dyDescent="0.3">
      <c r="B297" s="11">
        <v>9</v>
      </c>
      <c r="C297">
        <v>0</v>
      </c>
      <c r="E297" s="11">
        <v>13</v>
      </c>
      <c r="F297">
        <v>18</v>
      </c>
    </row>
    <row r="298" spans="2:6" x14ac:dyDescent="0.3">
      <c r="B298" s="11">
        <v>6</v>
      </c>
      <c r="C298">
        <v>1</v>
      </c>
      <c r="E298" s="11">
        <v>12</v>
      </c>
      <c r="F298">
        <v>20</v>
      </c>
    </row>
    <row r="299" spans="2:6" x14ac:dyDescent="0.3">
      <c r="B299" s="11">
        <v>12</v>
      </c>
      <c r="C299">
        <v>0</v>
      </c>
      <c r="E299" s="11">
        <v>12</v>
      </c>
      <c r="F299">
        <v>66</v>
      </c>
    </row>
    <row r="300" spans="2:6" x14ac:dyDescent="0.3">
      <c r="B300" s="11">
        <v>10</v>
      </c>
      <c r="C300">
        <v>0</v>
      </c>
      <c r="E300" s="11">
        <v>12</v>
      </c>
      <c r="F300">
        <v>49</v>
      </c>
    </row>
    <row r="301" spans="2:6" x14ac:dyDescent="0.3">
      <c r="B301" s="11">
        <v>8</v>
      </c>
      <c r="C301">
        <v>0</v>
      </c>
      <c r="E301" s="11">
        <v>11</v>
      </c>
      <c r="F301">
        <v>18</v>
      </c>
    </row>
    <row r="302" spans="2:6" x14ac:dyDescent="0.3">
      <c r="B302" s="11">
        <v>12</v>
      </c>
      <c r="C302">
        <v>0</v>
      </c>
      <c r="E302" s="11">
        <v>5</v>
      </c>
      <c r="F302">
        <v>17</v>
      </c>
    </row>
    <row r="303" spans="2:6" x14ac:dyDescent="0.3">
      <c r="B303" s="11">
        <v>14</v>
      </c>
      <c r="C303">
        <v>0</v>
      </c>
      <c r="E303" s="11">
        <v>15</v>
      </c>
      <c r="F303">
        <v>18</v>
      </c>
    </row>
    <row r="304" spans="2:6" x14ac:dyDescent="0.3">
      <c r="B304" s="11">
        <v>11</v>
      </c>
      <c r="C304">
        <v>0</v>
      </c>
      <c r="E304" s="11">
        <v>9</v>
      </c>
      <c r="F304">
        <v>16</v>
      </c>
    </row>
    <row r="305" spans="2:6" x14ac:dyDescent="0.3">
      <c r="B305" s="11">
        <v>6</v>
      </c>
      <c r="C305">
        <v>0</v>
      </c>
      <c r="E305" s="11">
        <v>11</v>
      </c>
      <c r="F305">
        <v>23</v>
      </c>
    </row>
    <row r="306" spans="2:6" x14ac:dyDescent="0.3">
      <c r="B306" s="11">
        <v>7</v>
      </c>
      <c r="C306">
        <v>0</v>
      </c>
      <c r="E306" s="11">
        <v>8</v>
      </c>
      <c r="F306">
        <v>34</v>
      </c>
    </row>
    <row r="307" spans="2:6" x14ac:dyDescent="0.3">
      <c r="B307" s="11">
        <v>25</v>
      </c>
      <c r="C307">
        <v>0</v>
      </c>
      <c r="E307" s="11">
        <v>12</v>
      </c>
      <c r="F307">
        <v>51</v>
      </c>
    </row>
    <row r="308" spans="2:6" x14ac:dyDescent="0.3">
      <c r="B308" s="11">
        <v>14</v>
      </c>
      <c r="C308">
        <v>0</v>
      </c>
      <c r="E308" s="11">
        <v>14</v>
      </c>
      <c r="F308">
        <v>18</v>
      </c>
    </row>
    <row r="309" spans="2:6" x14ac:dyDescent="0.3">
      <c r="B309" s="11">
        <v>14</v>
      </c>
      <c r="C309">
        <v>0</v>
      </c>
      <c r="E309" s="11">
        <v>8</v>
      </c>
      <c r="F309">
        <v>17</v>
      </c>
    </row>
    <row r="310" spans="2:6" x14ac:dyDescent="0.3">
      <c r="B310" s="11">
        <v>18</v>
      </c>
      <c r="C310">
        <v>0</v>
      </c>
      <c r="E310" s="11">
        <v>16</v>
      </c>
      <c r="F310">
        <v>32</v>
      </c>
    </row>
    <row r="311" spans="2:6" x14ac:dyDescent="0.3">
      <c r="B311" s="11">
        <v>7</v>
      </c>
      <c r="C311">
        <v>0</v>
      </c>
      <c r="E311" s="11">
        <v>12</v>
      </c>
      <c r="F311">
        <v>21</v>
      </c>
    </row>
    <row r="312" spans="2:6" x14ac:dyDescent="0.3">
      <c r="B312" s="11">
        <v>11</v>
      </c>
      <c r="C312">
        <v>1</v>
      </c>
      <c r="E312" s="11">
        <v>7</v>
      </c>
      <c r="F312">
        <v>90</v>
      </c>
    </row>
    <row r="313" spans="2:6" x14ac:dyDescent="0.3">
      <c r="B313" s="11">
        <v>9</v>
      </c>
      <c r="C313">
        <v>0</v>
      </c>
      <c r="E313" s="11">
        <v>18</v>
      </c>
      <c r="F313">
        <v>24</v>
      </c>
    </row>
    <row r="314" spans="2:6" x14ac:dyDescent="0.3">
      <c r="B314" s="11">
        <v>10</v>
      </c>
      <c r="C314">
        <v>0</v>
      </c>
      <c r="E314" s="11">
        <v>14</v>
      </c>
      <c r="F314">
        <v>27</v>
      </c>
    </row>
    <row r="315" spans="2:6" x14ac:dyDescent="0.3">
      <c r="B315" s="11">
        <v>8</v>
      </c>
      <c r="C315">
        <v>0</v>
      </c>
      <c r="E315" s="11">
        <v>14</v>
      </c>
      <c r="F315">
        <v>21</v>
      </c>
    </row>
    <row r="316" spans="2:6" x14ac:dyDescent="0.3">
      <c r="B316" s="11">
        <v>16</v>
      </c>
      <c r="C316">
        <v>0</v>
      </c>
      <c r="E316" s="11">
        <v>10</v>
      </c>
      <c r="F316">
        <v>19</v>
      </c>
    </row>
    <row r="317" spans="2:6" x14ac:dyDescent="0.3">
      <c r="B317" s="11">
        <v>6</v>
      </c>
      <c r="C317">
        <v>0</v>
      </c>
      <c r="E317" s="11">
        <v>13</v>
      </c>
      <c r="F317">
        <v>19</v>
      </c>
    </row>
    <row r="318" spans="2:6" x14ac:dyDescent="0.3">
      <c r="B318" s="11">
        <v>8</v>
      </c>
      <c r="C318">
        <v>1</v>
      </c>
      <c r="E318" s="11">
        <v>6</v>
      </c>
      <c r="F318">
        <v>25</v>
      </c>
    </row>
    <row r="319" spans="2:6" x14ac:dyDescent="0.3">
      <c r="B319" s="11">
        <v>8</v>
      </c>
      <c r="C319">
        <v>0</v>
      </c>
      <c r="E319" s="11">
        <v>5</v>
      </c>
      <c r="F319">
        <v>24</v>
      </c>
    </row>
    <row r="320" spans="2:6" x14ac:dyDescent="0.3">
      <c r="B320" s="11">
        <v>9</v>
      </c>
      <c r="C320">
        <v>1</v>
      </c>
      <c r="E320" s="11">
        <v>16</v>
      </c>
      <c r="F320">
        <v>49</v>
      </c>
    </row>
    <row r="321" spans="2:6" x14ac:dyDescent="0.3">
      <c r="B321" s="11">
        <v>7</v>
      </c>
      <c r="C321">
        <v>1</v>
      </c>
      <c r="E321" s="11">
        <v>11</v>
      </c>
      <c r="F321">
        <v>55</v>
      </c>
    </row>
    <row r="322" spans="2:6" x14ac:dyDescent="0.3">
      <c r="B322" s="11">
        <v>10</v>
      </c>
      <c r="C322">
        <v>1</v>
      </c>
      <c r="E322" s="11">
        <v>11</v>
      </c>
      <c r="F322">
        <v>24</v>
      </c>
    </row>
    <row r="323" spans="2:6" x14ac:dyDescent="0.3">
      <c r="B323" s="11">
        <v>14</v>
      </c>
      <c r="C323">
        <v>0</v>
      </c>
      <c r="E323" s="11">
        <v>16</v>
      </c>
      <c r="F323">
        <v>18</v>
      </c>
    </row>
    <row r="324" spans="2:6" x14ac:dyDescent="0.3">
      <c r="B324" s="11">
        <v>11</v>
      </c>
      <c r="C324">
        <v>0</v>
      </c>
      <c r="E324" s="11">
        <v>10</v>
      </c>
      <c r="F324">
        <v>22</v>
      </c>
    </row>
    <row r="325" spans="2:6" x14ac:dyDescent="0.3">
      <c r="B325" s="11">
        <v>13</v>
      </c>
      <c r="C325">
        <v>0</v>
      </c>
      <c r="E325" s="11">
        <v>6</v>
      </c>
      <c r="F325">
        <v>35</v>
      </c>
    </row>
    <row r="326" spans="2:6" x14ac:dyDescent="0.3">
      <c r="B326" s="11">
        <v>11</v>
      </c>
      <c r="C326">
        <v>0</v>
      </c>
      <c r="E326" s="11">
        <v>14</v>
      </c>
      <c r="F326">
        <v>15</v>
      </c>
    </row>
    <row r="327" spans="2:6" x14ac:dyDescent="0.3">
      <c r="B327" s="11">
        <v>13</v>
      </c>
      <c r="C327">
        <v>0</v>
      </c>
      <c r="E327" s="11">
        <v>15</v>
      </c>
      <c r="F327">
        <v>24</v>
      </c>
    </row>
    <row r="328" spans="2:6" x14ac:dyDescent="0.3">
      <c r="B328" s="11">
        <v>17</v>
      </c>
      <c r="C328">
        <v>0</v>
      </c>
      <c r="E328" s="11">
        <v>8</v>
      </c>
      <c r="F328">
        <v>51</v>
      </c>
    </row>
    <row r="329" spans="2:6" x14ac:dyDescent="0.3">
      <c r="B329" s="11">
        <v>6</v>
      </c>
      <c r="C329">
        <v>1</v>
      </c>
      <c r="E329" s="11">
        <v>9</v>
      </c>
      <c r="F329">
        <v>30</v>
      </c>
    </row>
    <row r="330" spans="2:6" x14ac:dyDescent="0.3">
      <c r="B330" s="11">
        <v>12</v>
      </c>
      <c r="C330">
        <v>0</v>
      </c>
      <c r="E330" s="11">
        <v>18</v>
      </c>
      <c r="F330">
        <v>32</v>
      </c>
    </row>
    <row r="331" spans="2:6" x14ac:dyDescent="0.3">
      <c r="B331" s="11">
        <v>11</v>
      </c>
      <c r="C331">
        <v>0</v>
      </c>
      <c r="E331" s="11">
        <v>8</v>
      </c>
      <c r="F331">
        <v>20</v>
      </c>
    </row>
    <row r="332" spans="2:6" x14ac:dyDescent="0.3">
      <c r="B332" s="11">
        <v>14</v>
      </c>
      <c r="C332">
        <v>0</v>
      </c>
      <c r="E332" s="11">
        <v>9</v>
      </c>
      <c r="F332">
        <v>26</v>
      </c>
    </row>
    <row r="333" spans="2:6" x14ac:dyDescent="0.3">
      <c r="B333" s="11">
        <v>6</v>
      </c>
      <c r="C333">
        <v>1</v>
      </c>
      <c r="E333" s="11">
        <v>8</v>
      </c>
      <c r="F333">
        <v>42</v>
      </c>
    </row>
    <row r="334" spans="2:6" x14ac:dyDescent="0.3">
      <c r="B334" s="11">
        <v>15</v>
      </c>
      <c r="C334">
        <v>0</v>
      </c>
      <c r="E334" s="11">
        <v>7</v>
      </c>
      <c r="F334">
        <v>29</v>
      </c>
    </row>
    <row r="335" spans="2:6" x14ac:dyDescent="0.3">
      <c r="B335" s="11">
        <v>19</v>
      </c>
      <c r="C335">
        <v>0</v>
      </c>
      <c r="E335" s="11">
        <v>11</v>
      </c>
      <c r="F335">
        <v>23</v>
      </c>
    </row>
    <row r="336" spans="2:6" x14ac:dyDescent="0.3">
      <c r="B336" s="11">
        <v>11</v>
      </c>
      <c r="C336">
        <v>0</v>
      </c>
      <c r="E336" s="11">
        <v>16</v>
      </c>
      <c r="F336">
        <v>22</v>
      </c>
    </row>
    <row r="337" spans="2:6" x14ac:dyDescent="0.3">
      <c r="B337" s="11">
        <v>12</v>
      </c>
      <c r="C337">
        <v>0</v>
      </c>
      <c r="E337" s="11">
        <v>17</v>
      </c>
      <c r="F337">
        <v>61</v>
      </c>
    </row>
    <row r="338" spans="2:6" x14ac:dyDescent="0.3">
      <c r="B338" s="11">
        <v>15</v>
      </c>
      <c r="C338">
        <v>1</v>
      </c>
      <c r="E338" s="11">
        <v>13</v>
      </c>
      <c r="F338">
        <v>25</v>
      </c>
    </row>
    <row r="339" spans="2:6" x14ac:dyDescent="0.3">
      <c r="B339" s="11">
        <v>12</v>
      </c>
      <c r="C339">
        <v>0</v>
      </c>
      <c r="E339" s="11">
        <v>11</v>
      </c>
      <c r="F339">
        <v>18</v>
      </c>
    </row>
    <row r="340" spans="2:6" x14ac:dyDescent="0.3">
      <c r="B340" s="11">
        <v>14</v>
      </c>
      <c r="C340">
        <v>0</v>
      </c>
      <c r="E340" s="11">
        <v>15</v>
      </c>
      <c r="F340">
        <v>33</v>
      </c>
    </row>
    <row r="341" spans="2:6" x14ac:dyDescent="0.3">
      <c r="B341" s="11">
        <v>11</v>
      </c>
      <c r="C341">
        <v>0</v>
      </c>
      <c r="E341" s="11">
        <v>23</v>
      </c>
      <c r="F341">
        <v>27</v>
      </c>
    </row>
    <row r="342" spans="2:6" x14ac:dyDescent="0.3">
      <c r="B342" s="11">
        <v>16</v>
      </c>
      <c r="C342">
        <v>0</v>
      </c>
      <c r="E342" s="11">
        <v>10</v>
      </c>
      <c r="F342">
        <v>18</v>
      </c>
    </row>
    <row r="343" spans="2:6" x14ac:dyDescent="0.3">
      <c r="B343" s="11">
        <v>14</v>
      </c>
      <c r="C343">
        <v>0</v>
      </c>
      <c r="E343" s="11">
        <v>13</v>
      </c>
      <c r="F343">
        <v>16</v>
      </c>
    </row>
    <row r="344" spans="2:6" x14ac:dyDescent="0.3">
      <c r="B344" s="11">
        <v>12</v>
      </c>
      <c r="C344">
        <v>0</v>
      </c>
      <c r="E344" s="11">
        <v>11</v>
      </c>
      <c r="F344">
        <v>24</v>
      </c>
    </row>
    <row r="345" spans="2:6" x14ac:dyDescent="0.3">
      <c r="B345" s="11">
        <v>6</v>
      </c>
      <c r="C345">
        <v>1</v>
      </c>
      <c r="E345" s="11">
        <v>12</v>
      </c>
      <c r="F345">
        <v>43</v>
      </c>
    </row>
    <row r="346" spans="2:6" x14ac:dyDescent="0.3">
      <c r="B346" s="11">
        <v>12</v>
      </c>
      <c r="C346">
        <v>0</v>
      </c>
      <c r="E346" s="11">
        <v>12</v>
      </c>
      <c r="F346">
        <v>30</v>
      </c>
    </row>
    <row r="347" spans="2:6" x14ac:dyDescent="0.3">
      <c r="B347" s="11">
        <v>13</v>
      </c>
      <c r="C347">
        <v>1</v>
      </c>
      <c r="E347" s="11">
        <v>9</v>
      </c>
      <c r="F347">
        <v>16</v>
      </c>
    </row>
    <row r="348" spans="2:6" x14ac:dyDescent="0.3">
      <c r="B348" s="11">
        <v>17</v>
      </c>
      <c r="C348">
        <v>0</v>
      </c>
      <c r="E348" s="11">
        <v>7</v>
      </c>
      <c r="F348">
        <v>36</v>
      </c>
    </row>
    <row r="349" spans="2:6" x14ac:dyDescent="0.3">
      <c r="B349" s="11">
        <v>5</v>
      </c>
      <c r="C349">
        <v>0</v>
      </c>
      <c r="E349" s="11">
        <v>8</v>
      </c>
      <c r="F349">
        <v>20</v>
      </c>
    </row>
    <row r="350" spans="2:6" x14ac:dyDescent="0.3">
      <c r="B350" s="11">
        <v>11</v>
      </c>
      <c r="C350">
        <v>0</v>
      </c>
      <c r="E350" s="11">
        <v>9</v>
      </c>
      <c r="F350">
        <v>42</v>
      </c>
    </row>
    <row r="351" spans="2:6" x14ac:dyDescent="0.3">
      <c r="B351" s="11">
        <v>9</v>
      </c>
      <c r="C351">
        <v>1</v>
      </c>
      <c r="E351" s="11">
        <v>5</v>
      </c>
      <c r="F351">
        <v>47</v>
      </c>
    </row>
    <row r="352" spans="2:6" x14ac:dyDescent="0.3">
      <c r="B352" s="11">
        <v>9</v>
      </c>
      <c r="C352">
        <v>0</v>
      </c>
      <c r="E352" s="11">
        <v>6</v>
      </c>
      <c r="F352">
        <v>44</v>
      </c>
    </row>
    <row r="353" spans="2:6" x14ac:dyDescent="0.3">
      <c r="B353" s="11">
        <v>10</v>
      </c>
      <c r="C353">
        <v>1</v>
      </c>
      <c r="E353" s="11">
        <v>6</v>
      </c>
      <c r="F353">
        <v>19</v>
      </c>
    </row>
    <row r="354" spans="2:6" x14ac:dyDescent="0.3">
      <c r="B354" s="11">
        <v>15</v>
      </c>
      <c r="C354">
        <v>0</v>
      </c>
      <c r="E354" s="11">
        <v>15</v>
      </c>
      <c r="F354">
        <v>61</v>
      </c>
    </row>
    <row r="355" spans="2:6" x14ac:dyDescent="0.3">
      <c r="B355" s="11">
        <v>9</v>
      </c>
      <c r="C355">
        <v>0</v>
      </c>
      <c r="E355" s="11">
        <v>10</v>
      </c>
      <c r="F355">
        <v>16</v>
      </c>
    </row>
    <row r="356" spans="2:6" x14ac:dyDescent="0.3">
      <c r="B356" s="11">
        <v>16</v>
      </c>
      <c r="C356">
        <v>0</v>
      </c>
      <c r="E356" s="11">
        <v>15</v>
      </c>
      <c r="F356">
        <v>24</v>
      </c>
    </row>
    <row r="357" spans="2:6" x14ac:dyDescent="0.3">
      <c r="B357" s="11">
        <v>13</v>
      </c>
      <c r="C357">
        <v>0</v>
      </c>
      <c r="E357" s="11">
        <v>12</v>
      </c>
      <c r="F357">
        <v>15</v>
      </c>
    </row>
    <row r="358" spans="2:6" x14ac:dyDescent="0.3">
      <c r="B358" s="11">
        <v>12</v>
      </c>
      <c r="C358">
        <v>1</v>
      </c>
      <c r="E358" s="11">
        <v>12</v>
      </c>
      <c r="F358">
        <v>23</v>
      </c>
    </row>
    <row r="359" spans="2:6" x14ac:dyDescent="0.3">
      <c r="B359" s="11">
        <v>12</v>
      </c>
      <c r="C359">
        <v>0</v>
      </c>
      <c r="E359" s="11">
        <v>13</v>
      </c>
      <c r="F359">
        <v>15</v>
      </c>
    </row>
    <row r="360" spans="2:6" x14ac:dyDescent="0.3">
      <c r="B360" s="11">
        <v>15</v>
      </c>
      <c r="C360">
        <v>1</v>
      </c>
      <c r="E360" s="11">
        <v>11</v>
      </c>
      <c r="F360">
        <v>43</v>
      </c>
    </row>
    <row r="361" spans="2:6" x14ac:dyDescent="0.3">
      <c r="B361" s="11">
        <v>12</v>
      </c>
      <c r="C361">
        <v>0</v>
      </c>
      <c r="E361" s="11">
        <v>8</v>
      </c>
      <c r="F361">
        <v>45</v>
      </c>
    </row>
    <row r="362" spans="2:6" x14ac:dyDescent="0.3">
      <c r="B362" s="11">
        <v>12</v>
      </c>
      <c r="C362">
        <v>0</v>
      </c>
      <c r="E362" s="11">
        <v>10</v>
      </c>
      <c r="F362">
        <v>15</v>
      </c>
    </row>
    <row r="363" spans="2:6" x14ac:dyDescent="0.3">
      <c r="B363" s="11">
        <v>9</v>
      </c>
      <c r="C363">
        <v>1</v>
      </c>
      <c r="E363" s="11">
        <v>11</v>
      </c>
      <c r="F363">
        <v>69</v>
      </c>
    </row>
    <row r="364" spans="2:6" x14ac:dyDescent="0.3">
      <c r="B364" s="11">
        <v>11</v>
      </c>
      <c r="C364">
        <v>0</v>
      </c>
      <c r="E364" s="11">
        <v>7</v>
      </c>
      <c r="F364">
        <v>26</v>
      </c>
    </row>
    <row r="365" spans="2:6" x14ac:dyDescent="0.3">
      <c r="B365" s="11">
        <v>5</v>
      </c>
      <c r="C365">
        <v>0</v>
      </c>
      <c r="E365" s="11">
        <v>13</v>
      </c>
      <c r="F365">
        <v>70</v>
      </c>
    </row>
    <row r="366" spans="2:6" x14ac:dyDescent="0.3">
      <c r="B366" s="11">
        <v>8</v>
      </c>
      <c r="C366">
        <v>1</v>
      </c>
      <c r="E366" s="11">
        <v>12</v>
      </c>
      <c r="F366">
        <v>44</v>
      </c>
    </row>
    <row r="367" spans="2:6" x14ac:dyDescent="0.3">
      <c r="B367" s="11">
        <v>15</v>
      </c>
      <c r="C367">
        <v>0</v>
      </c>
      <c r="E367" s="11">
        <v>15</v>
      </c>
      <c r="F367">
        <v>49</v>
      </c>
    </row>
    <row r="368" spans="2:6" x14ac:dyDescent="0.3">
      <c r="B368" s="11">
        <v>9</v>
      </c>
      <c r="C368">
        <v>0</v>
      </c>
      <c r="E368" s="11">
        <v>7</v>
      </c>
      <c r="F368">
        <v>73</v>
      </c>
    </row>
    <row r="369" spans="2:6" x14ac:dyDescent="0.3">
      <c r="B369" s="11">
        <v>12</v>
      </c>
      <c r="C369">
        <v>1</v>
      </c>
      <c r="E369" s="11">
        <v>13</v>
      </c>
      <c r="F369">
        <v>24</v>
      </c>
    </row>
    <row r="370" spans="2:6" x14ac:dyDescent="0.3">
      <c r="B370" s="11">
        <v>11</v>
      </c>
      <c r="C370">
        <v>0</v>
      </c>
      <c r="E370" s="11">
        <v>17</v>
      </c>
      <c r="F370">
        <v>22</v>
      </c>
    </row>
    <row r="371" spans="2:6" x14ac:dyDescent="0.3">
      <c r="B371" s="11">
        <v>11</v>
      </c>
      <c r="C371">
        <v>1</v>
      </c>
      <c r="E371" s="11">
        <v>13</v>
      </c>
      <c r="F371">
        <v>24</v>
      </c>
    </row>
    <row r="372" spans="2:6" x14ac:dyDescent="0.3">
      <c r="B372" s="11">
        <v>8</v>
      </c>
      <c r="C372">
        <v>0</v>
      </c>
      <c r="E372" s="11">
        <v>5</v>
      </c>
      <c r="F372">
        <v>16</v>
      </c>
    </row>
    <row r="373" spans="2:6" x14ac:dyDescent="0.3">
      <c r="B373" s="11">
        <v>8</v>
      </c>
      <c r="C373">
        <v>1</v>
      </c>
      <c r="E373" s="11">
        <v>13</v>
      </c>
      <c r="F373">
        <v>24</v>
      </c>
    </row>
    <row r="374" spans="2:6" x14ac:dyDescent="0.3">
      <c r="B374" s="11">
        <v>12</v>
      </c>
      <c r="C374">
        <v>0</v>
      </c>
      <c r="E374" s="11">
        <v>18</v>
      </c>
      <c r="F374">
        <v>21</v>
      </c>
    </row>
    <row r="375" spans="2:6" x14ac:dyDescent="0.3">
      <c r="B375" s="11">
        <v>14</v>
      </c>
      <c r="C375">
        <v>0</v>
      </c>
      <c r="E375" s="11">
        <v>18</v>
      </c>
      <c r="F375">
        <v>34</v>
      </c>
    </row>
    <row r="376" spans="2:6" x14ac:dyDescent="0.3">
      <c r="B376" s="11">
        <v>8</v>
      </c>
      <c r="C376">
        <v>0</v>
      </c>
      <c r="E376" s="11">
        <v>19</v>
      </c>
      <c r="F376">
        <v>20</v>
      </c>
    </row>
    <row r="377" spans="2:6" x14ac:dyDescent="0.3">
      <c r="B377" s="11">
        <v>10</v>
      </c>
      <c r="C377">
        <v>1</v>
      </c>
      <c r="E377" s="11">
        <v>17</v>
      </c>
      <c r="F377">
        <v>57</v>
      </c>
    </row>
    <row r="378" spans="2:6" x14ac:dyDescent="0.3">
      <c r="B378" s="11">
        <v>9</v>
      </c>
      <c r="C378">
        <v>1</v>
      </c>
      <c r="E378" s="11">
        <v>7</v>
      </c>
      <c r="F378">
        <v>37</v>
      </c>
    </row>
    <row r="379" spans="2:6" x14ac:dyDescent="0.3">
      <c r="B379" s="11">
        <v>16</v>
      </c>
      <c r="C379">
        <v>0</v>
      </c>
      <c r="E379" s="11">
        <v>10</v>
      </c>
      <c r="F379">
        <v>47</v>
      </c>
    </row>
    <row r="380" spans="2:6" x14ac:dyDescent="0.3">
      <c r="B380" s="11">
        <v>12</v>
      </c>
      <c r="C380">
        <v>0</v>
      </c>
      <c r="E380" s="11">
        <v>9</v>
      </c>
      <c r="F380">
        <v>24</v>
      </c>
    </row>
    <row r="381" spans="2:6" x14ac:dyDescent="0.3">
      <c r="B381" s="11">
        <v>7</v>
      </c>
      <c r="C381">
        <v>0</v>
      </c>
      <c r="E381" s="11">
        <v>12</v>
      </c>
      <c r="F381">
        <v>24</v>
      </c>
    </row>
    <row r="382" spans="2:6" x14ac:dyDescent="0.3">
      <c r="B382" s="11">
        <v>18</v>
      </c>
      <c r="C382">
        <v>0</v>
      </c>
      <c r="E382" s="11">
        <v>6</v>
      </c>
      <c r="F382">
        <v>21</v>
      </c>
    </row>
    <row r="383" spans="2:6" x14ac:dyDescent="0.3">
      <c r="B383" s="11">
        <v>14</v>
      </c>
      <c r="C383">
        <v>0</v>
      </c>
      <c r="E383" s="11">
        <v>12</v>
      </c>
      <c r="F383">
        <v>20</v>
      </c>
    </row>
    <row r="384" spans="2:6" x14ac:dyDescent="0.3">
      <c r="B384" s="11">
        <v>14</v>
      </c>
      <c r="C384">
        <v>0</v>
      </c>
      <c r="E384" s="11">
        <v>17</v>
      </c>
      <c r="F384">
        <v>25</v>
      </c>
    </row>
    <row r="385" spans="2:6" x14ac:dyDescent="0.3">
      <c r="B385" s="11">
        <v>10</v>
      </c>
      <c r="C385">
        <v>0</v>
      </c>
      <c r="E385" s="11">
        <v>16</v>
      </c>
      <c r="F385">
        <v>22</v>
      </c>
    </row>
    <row r="386" spans="2:6" x14ac:dyDescent="0.3">
      <c r="B386" s="11">
        <v>13</v>
      </c>
      <c r="C386">
        <v>0</v>
      </c>
      <c r="E386" s="11">
        <v>17</v>
      </c>
      <c r="F386">
        <v>29</v>
      </c>
    </row>
    <row r="387" spans="2:6" x14ac:dyDescent="0.3">
      <c r="B387" s="11">
        <v>6</v>
      </c>
      <c r="C387">
        <v>0</v>
      </c>
      <c r="E387" s="11">
        <v>10</v>
      </c>
      <c r="F387">
        <v>23</v>
      </c>
    </row>
    <row r="388" spans="2:6" x14ac:dyDescent="0.3">
      <c r="B388" s="11">
        <v>5</v>
      </c>
      <c r="C388">
        <v>0</v>
      </c>
      <c r="E388" s="11">
        <v>17</v>
      </c>
      <c r="F388">
        <v>21</v>
      </c>
    </row>
    <row r="389" spans="2:6" x14ac:dyDescent="0.3">
      <c r="B389" s="11">
        <v>16</v>
      </c>
      <c r="C389">
        <v>0</v>
      </c>
      <c r="E389" s="11">
        <v>7</v>
      </c>
      <c r="F389">
        <v>23</v>
      </c>
    </row>
    <row r="390" spans="2:6" x14ac:dyDescent="0.3">
      <c r="B390" s="11">
        <v>11</v>
      </c>
      <c r="C390">
        <v>0</v>
      </c>
      <c r="E390" s="11">
        <v>11</v>
      </c>
      <c r="F390">
        <v>24</v>
      </c>
    </row>
    <row r="391" spans="2:6" x14ac:dyDescent="0.3">
      <c r="B391" s="11">
        <v>11</v>
      </c>
      <c r="C391">
        <v>0</v>
      </c>
      <c r="E391" s="11">
        <v>17</v>
      </c>
      <c r="F391">
        <v>21</v>
      </c>
    </row>
    <row r="392" spans="2:6" x14ac:dyDescent="0.3">
      <c r="B392" s="11">
        <v>6</v>
      </c>
      <c r="C392">
        <v>1</v>
      </c>
      <c r="E392" s="11">
        <v>9</v>
      </c>
      <c r="F392">
        <v>22</v>
      </c>
    </row>
    <row r="393" spans="2:6" x14ac:dyDescent="0.3">
      <c r="B393" s="11">
        <v>16</v>
      </c>
      <c r="C393">
        <v>0</v>
      </c>
      <c r="E393" s="11">
        <v>10</v>
      </c>
      <c r="F393">
        <v>18</v>
      </c>
    </row>
    <row r="394" spans="2:6" x14ac:dyDescent="0.3">
      <c r="B394" s="11">
        <v>10</v>
      </c>
      <c r="C394">
        <v>1</v>
      </c>
      <c r="E394" s="11">
        <v>11</v>
      </c>
      <c r="F394">
        <v>20</v>
      </c>
    </row>
    <row r="395" spans="2:6" x14ac:dyDescent="0.3">
      <c r="B395" s="11">
        <v>10</v>
      </c>
      <c r="C395">
        <v>0</v>
      </c>
      <c r="E395" s="11">
        <v>18</v>
      </c>
      <c r="F395">
        <v>74</v>
      </c>
    </row>
    <row r="396" spans="2:6" x14ac:dyDescent="0.3">
      <c r="B396" s="11">
        <v>6</v>
      </c>
      <c r="C396">
        <v>0</v>
      </c>
      <c r="E396" s="11">
        <v>9</v>
      </c>
      <c r="F396">
        <v>38</v>
      </c>
    </row>
    <row r="397" spans="2:6" x14ac:dyDescent="0.3">
      <c r="B397" s="11">
        <v>14</v>
      </c>
      <c r="C397">
        <v>0</v>
      </c>
      <c r="E397" s="11">
        <v>16</v>
      </c>
      <c r="F397">
        <v>27</v>
      </c>
    </row>
    <row r="398" spans="2:6" x14ac:dyDescent="0.3">
      <c r="B398" s="11">
        <v>16</v>
      </c>
      <c r="C398">
        <v>1</v>
      </c>
      <c r="E398" s="11">
        <v>8</v>
      </c>
      <c r="F398">
        <v>47</v>
      </c>
    </row>
    <row r="399" spans="2:6" x14ac:dyDescent="0.3">
      <c r="B399" s="11">
        <v>15</v>
      </c>
      <c r="C399">
        <v>0</v>
      </c>
      <c r="E399" s="11">
        <v>10</v>
      </c>
      <c r="F399">
        <v>22</v>
      </c>
    </row>
    <row r="400" spans="2:6" x14ac:dyDescent="0.3">
      <c r="B400" s="11">
        <v>8</v>
      </c>
      <c r="C400">
        <v>0</v>
      </c>
      <c r="E400" s="11">
        <v>6</v>
      </c>
      <c r="F400">
        <v>51</v>
      </c>
    </row>
    <row r="401" spans="2:6" x14ac:dyDescent="0.3">
      <c r="B401" s="11">
        <v>9</v>
      </c>
      <c r="C401">
        <v>0</v>
      </c>
      <c r="E401" s="11">
        <v>15</v>
      </c>
      <c r="F401">
        <v>30</v>
      </c>
    </row>
    <row r="402" spans="2:6" x14ac:dyDescent="0.3">
      <c r="B402" s="11">
        <v>18</v>
      </c>
      <c r="C402">
        <v>0</v>
      </c>
      <c r="E402" s="11">
        <v>7</v>
      </c>
      <c r="F402">
        <v>49</v>
      </c>
    </row>
    <row r="403" spans="2:6" x14ac:dyDescent="0.3">
      <c r="B403" s="11">
        <v>8</v>
      </c>
      <c r="C403">
        <v>0</v>
      </c>
      <c r="E403" s="11">
        <v>16</v>
      </c>
      <c r="F403">
        <v>22</v>
      </c>
    </row>
    <row r="404" spans="2:6" x14ac:dyDescent="0.3">
      <c r="B404" s="11">
        <v>9</v>
      </c>
      <c r="C404">
        <v>0</v>
      </c>
      <c r="E404" s="11">
        <v>7</v>
      </c>
      <c r="F404">
        <v>25</v>
      </c>
    </row>
    <row r="405" spans="2:6" x14ac:dyDescent="0.3">
      <c r="B405" s="11">
        <v>8</v>
      </c>
      <c r="C405">
        <v>0</v>
      </c>
      <c r="E405" s="11">
        <v>13</v>
      </c>
      <c r="F405">
        <v>22</v>
      </c>
    </row>
    <row r="406" spans="2:6" x14ac:dyDescent="0.3">
      <c r="B406" s="11">
        <v>7</v>
      </c>
      <c r="C406">
        <v>0</v>
      </c>
      <c r="E406" s="11">
        <v>6</v>
      </c>
      <c r="F406">
        <v>23</v>
      </c>
    </row>
    <row r="407" spans="2:6" x14ac:dyDescent="0.3">
      <c r="B407" s="11">
        <v>11</v>
      </c>
      <c r="C407">
        <v>0</v>
      </c>
      <c r="E407" s="11">
        <v>7</v>
      </c>
      <c r="F407">
        <v>23</v>
      </c>
    </row>
    <row r="408" spans="2:6" x14ac:dyDescent="0.3">
      <c r="B408" s="11">
        <v>16</v>
      </c>
      <c r="C408">
        <v>0</v>
      </c>
      <c r="E408" s="11">
        <v>15</v>
      </c>
      <c r="F408">
        <v>25</v>
      </c>
    </row>
    <row r="409" spans="2:6" x14ac:dyDescent="0.3">
      <c r="B409" s="11">
        <v>17</v>
      </c>
      <c r="C409">
        <v>0</v>
      </c>
      <c r="E409" s="11">
        <v>10</v>
      </c>
      <c r="F409">
        <v>21</v>
      </c>
    </row>
    <row r="410" spans="2:6" x14ac:dyDescent="0.3">
      <c r="B410" s="11">
        <v>13</v>
      </c>
      <c r="C410">
        <v>0</v>
      </c>
      <c r="E410" s="11">
        <v>16</v>
      </c>
      <c r="F410">
        <v>24</v>
      </c>
    </row>
    <row r="411" spans="2:6" x14ac:dyDescent="0.3">
      <c r="B411" s="11">
        <v>11</v>
      </c>
      <c r="C411">
        <v>0</v>
      </c>
      <c r="E411" s="11">
        <v>12</v>
      </c>
      <c r="F411">
        <v>29</v>
      </c>
    </row>
    <row r="412" spans="2:6" x14ac:dyDescent="0.3">
      <c r="B412" s="11">
        <v>9</v>
      </c>
      <c r="C412">
        <v>1</v>
      </c>
      <c r="E412" s="11">
        <v>14</v>
      </c>
      <c r="F412">
        <v>23</v>
      </c>
    </row>
    <row r="413" spans="2:6" x14ac:dyDescent="0.3">
      <c r="B413" s="11">
        <v>15</v>
      </c>
      <c r="C413">
        <v>0</v>
      </c>
      <c r="E413" s="11">
        <v>15</v>
      </c>
      <c r="F413">
        <v>23</v>
      </c>
    </row>
    <row r="414" spans="2:6" x14ac:dyDescent="0.3">
      <c r="B414" s="11">
        <v>23</v>
      </c>
      <c r="C414">
        <v>0</v>
      </c>
      <c r="E414" s="11">
        <v>13</v>
      </c>
      <c r="F414">
        <v>55</v>
      </c>
    </row>
    <row r="415" spans="2:6" x14ac:dyDescent="0.3">
      <c r="B415" s="11">
        <v>6</v>
      </c>
      <c r="C415">
        <v>1</v>
      </c>
      <c r="E415" s="11">
        <v>15</v>
      </c>
      <c r="F415">
        <v>23</v>
      </c>
    </row>
    <row r="416" spans="2:6" x14ac:dyDescent="0.3">
      <c r="B416" s="11">
        <v>10</v>
      </c>
      <c r="C416">
        <v>0</v>
      </c>
      <c r="E416" s="11">
        <v>14</v>
      </c>
      <c r="F416">
        <v>30</v>
      </c>
    </row>
    <row r="417" spans="2:6" x14ac:dyDescent="0.3">
      <c r="B417" s="11">
        <v>13</v>
      </c>
      <c r="C417">
        <v>0</v>
      </c>
      <c r="E417" s="11">
        <v>10</v>
      </c>
      <c r="F417">
        <v>25</v>
      </c>
    </row>
    <row r="418" spans="2:6" x14ac:dyDescent="0.3">
      <c r="B418" s="11">
        <v>11</v>
      </c>
      <c r="C418">
        <v>0</v>
      </c>
      <c r="E418" s="11">
        <v>9</v>
      </c>
      <c r="F418">
        <v>29</v>
      </c>
    </row>
    <row r="419" spans="2:6" x14ac:dyDescent="0.3">
      <c r="B419" s="11">
        <v>12</v>
      </c>
      <c r="C419">
        <v>0</v>
      </c>
      <c r="E419" s="11">
        <v>8</v>
      </c>
      <c r="F419">
        <v>24</v>
      </c>
    </row>
    <row r="420" spans="2:6" x14ac:dyDescent="0.3">
      <c r="B420" s="11">
        <v>12</v>
      </c>
      <c r="C420">
        <v>0</v>
      </c>
      <c r="E420" s="11">
        <v>12</v>
      </c>
      <c r="F420">
        <v>21</v>
      </c>
    </row>
    <row r="421" spans="2:6" x14ac:dyDescent="0.3">
      <c r="B421" s="11">
        <v>9</v>
      </c>
      <c r="C421">
        <v>0</v>
      </c>
      <c r="E421" s="11">
        <v>15</v>
      </c>
      <c r="F421">
        <v>22</v>
      </c>
    </row>
    <row r="422" spans="2:6" x14ac:dyDescent="0.3">
      <c r="B422" s="11">
        <v>10</v>
      </c>
      <c r="C422">
        <v>1</v>
      </c>
      <c r="E422" s="11">
        <v>19</v>
      </c>
      <c r="F422">
        <v>47</v>
      </c>
    </row>
    <row r="423" spans="2:6" x14ac:dyDescent="0.3">
      <c r="B423" s="11">
        <v>6</v>
      </c>
      <c r="C423">
        <v>1</v>
      </c>
      <c r="E423" s="11">
        <v>7</v>
      </c>
      <c r="F423">
        <v>19</v>
      </c>
    </row>
    <row r="424" spans="2:6" x14ac:dyDescent="0.3">
      <c r="B424" s="11">
        <v>12</v>
      </c>
      <c r="C424">
        <v>1</v>
      </c>
      <c r="E424" s="11">
        <v>15</v>
      </c>
      <c r="F424">
        <v>72</v>
      </c>
    </row>
    <row r="425" spans="2:6" x14ac:dyDescent="0.3">
      <c r="B425" s="11">
        <v>7</v>
      </c>
      <c r="C425">
        <v>0</v>
      </c>
      <c r="E425" s="11">
        <v>12</v>
      </c>
      <c r="F425">
        <v>43</v>
      </c>
    </row>
    <row r="426" spans="2:6" x14ac:dyDescent="0.3">
      <c r="B426" s="11">
        <v>11</v>
      </c>
      <c r="C426">
        <v>1</v>
      </c>
      <c r="E426" s="11">
        <v>6</v>
      </c>
      <c r="F426">
        <v>63</v>
      </c>
    </row>
    <row r="427" spans="2:6" x14ac:dyDescent="0.3">
      <c r="B427" s="11">
        <v>8</v>
      </c>
      <c r="C427">
        <v>0</v>
      </c>
      <c r="E427" s="11">
        <v>9</v>
      </c>
      <c r="F427">
        <v>25</v>
      </c>
    </row>
    <row r="428" spans="2:6" x14ac:dyDescent="0.3">
      <c r="B428" s="11">
        <v>9</v>
      </c>
      <c r="C428">
        <v>0</v>
      </c>
      <c r="E428" s="11">
        <v>8</v>
      </c>
      <c r="F428">
        <v>24</v>
      </c>
    </row>
    <row r="429" spans="2:6" x14ac:dyDescent="0.3">
      <c r="B429" s="11">
        <v>5</v>
      </c>
      <c r="C429">
        <v>0</v>
      </c>
      <c r="E429" s="11">
        <v>11</v>
      </c>
      <c r="F429">
        <v>23</v>
      </c>
    </row>
    <row r="430" spans="2:6" x14ac:dyDescent="0.3">
      <c r="B430" s="11">
        <v>8</v>
      </c>
      <c r="C430">
        <v>1</v>
      </c>
      <c r="E430" s="11">
        <v>12</v>
      </c>
      <c r="F430">
        <v>22</v>
      </c>
    </row>
    <row r="431" spans="2:6" x14ac:dyDescent="0.3">
      <c r="B431" s="11">
        <v>6</v>
      </c>
      <c r="C431">
        <v>0</v>
      </c>
      <c r="E431" s="11">
        <v>12</v>
      </c>
      <c r="F431">
        <v>29</v>
      </c>
    </row>
    <row r="432" spans="2:6" x14ac:dyDescent="0.3">
      <c r="B432" s="11">
        <v>6</v>
      </c>
      <c r="C432">
        <v>0</v>
      </c>
      <c r="E432" s="11">
        <v>8</v>
      </c>
      <c r="F432">
        <v>24</v>
      </c>
    </row>
    <row r="433" spans="2:6" x14ac:dyDescent="0.3">
      <c r="B433" s="11">
        <v>7</v>
      </c>
      <c r="C433">
        <v>1</v>
      </c>
      <c r="E433" s="11">
        <v>8</v>
      </c>
      <c r="F433">
        <v>22</v>
      </c>
    </row>
    <row r="434" spans="2:6" x14ac:dyDescent="0.3">
      <c r="B434" s="11">
        <v>15</v>
      </c>
      <c r="C434">
        <v>0</v>
      </c>
      <c r="E434" s="11">
        <v>11</v>
      </c>
      <c r="F434">
        <v>57</v>
      </c>
    </row>
    <row r="435" spans="2:6" x14ac:dyDescent="0.3">
      <c r="B435" s="11">
        <v>8</v>
      </c>
      <c r="C435">
        <v>1</v>
      </c>
      <c r="E435" s="11">
        <v>6</v>
      </c>
      <c r="F435">
        <v>29</v>
      </c>
    </row>
    <row r="436" spans="2:6" x14ac:dyDescent="0.3">
      <c r="B436" s="11">
        <v>8</v>
      </c>
      <c r="C436">
        <v>1</v>
      </c>
      <c r="E436" s="11">
        <v>7</v>
      </c>
      <c r="F436">
        <v>29</v>
      </c>
    </row>
    <row r="437" spans="2:6" x14ac:dyDescent="0.3">
      <c r="B437" s="11">
        <v>10</v>
      </c>
      <c r="C437">
        <v>0</v>
      </c>
      <c r="E437" s="11">
        <v>13</v>
      </c>
      <c r="F437">
        <v>70</v>
      </c>
    </row>
    <row r="438" spans="2:6" x14ac:dyDescent="0.3">
      <c r="B438" s="11">
        <v>15</v>
      </c>
      <c r="C438">
        <v>0</v>
      </c>
      <c r="E438" s="11">
        <v>18</v>
      </c>
      <c r="F438">
        <v>21</v>
      </c>
    </row>
    <row r="439" spans="2:6" x14ac:dyDescent="0.3">
      <c r="B439" s="11">
        <v>12</v>
      </c>
      <c r="C439">
        <v>0</v>
      </c>
      <c r="E439" s="11">
        <v>14</v>
      </c>
      <c r="F439">
        <v>59</v>
      </c>
    </row>
    <row r="440" spans="2:6" x14ac:dyDescent="0.3">
      <c r="B440" s="11">
        <v>12</v>
      </c>
      <c r="C440">
        <v>0</v>
      </c>
      <c r="E440" s="11">
        <v>8</v>
      </c>
      <c r="F440">
        <v>28</v>
      </c>
    </row>
    <row r="441" spans="2:6" x14ac:dyDescent="0.3">
      <c r="B441" s="11">
        <v>13</v>
      </c>
      <c r="C441">
        <v>0</v>
      </c>
      <c r="E441" s="11">
        <v>12</v>
      </c>
      <c r="F441">
        <v>22</v>
      </c>
    </row>
    <row r="442" spans="2:6" x14ac:dyDescent="0.3">
      <c r="B442" s="11">
        <v>11</v>
      </c>
      <c r="C442">
        <v>1</v>
      </c>
      <c r="E442" s="11">
        <v>14</v>
      </c>
      <c r="F442">
        <v>50</v>
      </c>
    </row>
    <row r="443" spans="2:6" x14ac:dyDescent="0.3">
      <c r="B443" s="11">
        <v>11</v>
      </c>
      <c r="C443">
        <v>0</v>
      </c>
      <c r="E443" s="11">
        <v>11</v>
      </c>
      <c r="F443">
        <v>52</v>
      </c>
    </row>
    <row r="444" spans="2:6" x14ac:dyDescent="0.3">
      <c r="B444" s="11">
        <v>10</v>
      </c>
      <c r="C444">
        <v>1</v>
      </c>
      <c r="E444" s="11">
        <v>18</v>
      </c>
      <c r="F444">
        <v>46</v>
      </c>
    </row>
    <row r="445" spans="2:6" x14ac:dyDescent="0.3">
      <c r="B445" s="11">
        <v>8</v>
      </c>
      <c r="C445">
        <v>0</v>
      </c>
      <c r="E445" s="11">
        <v>17</v>
      </c>
      <c r="F445">
        <v>23</v>
      </c>
    </row>
    <row r="446" spans="2:6" x14ac:dyDescent="0.3">
      <c r="B446" s="11">
        <v>10</v>
      </c>
      <c r="C446">
        <v>0</v>
      </c>
      <c r="E446" s="11">
        <v>9</v>
      </c>
      <c r="F446">
        <v>25</v>
      </c>
    </row>
    <row r="447" spans="2:6" x14ac:dyDescent="0.3">
      <c r="B447" s="11">
        <v>11</v>
      </c>
      <c r="C447">
        <v>0</v>
      </c>
      <c r="E447" s="11">
        <v>10</v>
      </c>
      <c r="F447">
        <v>48</v>
      </c>
    </row>
    <row r="448" spans="2:6" x14ac:dyDescent="0.3">
      <c r="B448" s="11">
        <v>7</v>
      </c>
      <c r="C448">
        <v>0</v>
      </c>
      <c r="E448" s="11">
        <v>14</v>
      </c>
      <c r="F448">
        <v>22</v>
      </c>
    </row>
    <row r="449" spans="2:6" x14ac:dyDescent="0.3">
      <c r="B449" s="11">
        <v>13</v>
      </c>
      <c r="C449">
        <v>0</v>
      </c>
      <c r="E449" s="11">
        <v>10</v>
      </c>
      <c r="F449">
        <v>23</v>
      </c>
    </row>
    <row r="450" spans="2:6" x14ac:dyDescent="0.3">
      <c r="B450" s="11">
        <v>12</v>
      </c>
      <c r="C450">
        <v>0</v>
      </c>
      <c r="E450" s="11">
        <v>12</v>
      </c>
      <c r="F450">
        <v>23</v>
      </c>
    </row>
    <row r="451" spans="2:6" x14ac:dyDescent="0.3">
      <c r="B451" s="11">
        <v>15</v>
      </c>
      <c r="C451">
        <v>0</v>
      </c>
      <c r="E451" s="11">
        <v>11</v>
      </c>
      <c r="F451">
        <v>17</v>
      </c>
    </row>
    <row r="452" spans="2:6" x14ac:dyDescent="0.3">
      <c r="B452" s="11">
        <v>7</v>
      </c>
      <c r="C452">
        <v>0</v>
      </c>
      <c r="E452" s="11">
        <v>10</v>
      </c>
      <c r="F452">
        <v>26</v>
      </c>
    </row>
    <row r="453" spans="2:6" x14ac:dyDescent="0.3">
      <c r="B453" s="11">
        <v>5</v>
      </c>
      <c r="C453">
        <v>1</v>
      </c>
      <c r="F453">
        <v>24</v>
      </c>
    </row>
    <row r="454" spans="2:6" x14ac:dyDescent="0.3">
      <c r="B454" s="11">
        <v>13</v>
      </c>
      <c r="C454">
        <v>0</v>
      </c>
      <c r="F454">
        <v>31</v>
      </c>
    </row>
    <row r="455" spans="2:6" x14ac:dyDescent="0.3">
      <c r="B455" s="11">
        <v>17</v>
      </c>
      <c r="C455">
        <v>0</v>
      </c>
      <c r="F455">
        <v>30</v>
      </c>
    </row>
    <row r="456" spans="2:6" x14ac:dyDescent="0.3">
      <c r="B456" s="11">
        <v>21</v>
      </c>
      <c r="C456">
        <v>1</v>
      </c>
      <c r="F456">
        <v>31</v>
      </c>
    </row>
    <row r="457" spans="2:6" x14ac:dyDescent="0.3">
      <c r="B457" s="11">
        <v>13</v>
      </c>
      <c r="C457">
        <v>0</v>
      </c>
      <c r="F457">
        <v>57</v>
      </c>
    </row>
    <row r="458" spans="2:6" x14ac:dyDescent="0.3">
      <c r="B458" s="11">
        <v>5</v>
      </c>
      <c r="C458">
        <v>0</v>
      </c>
      <c r="F458">
        <v>25</v>
      </c>
    </row>
    <row r="459" spans="2:6" x14ac:dyDescent="0.3">
      <c r="B459" s="11">
        <v>13</v>
      </c>
      <c r="C459">
        <v>0</v>
      </c>
      <c r="F459">
        <v>22</v>
      </c>
    </row>
    <row r="460" spans="2:6" x14ac:dyDescent="0.3">
      <c r="B460" s="11">
        <v>18</v>
      </c>
      <c r="C460">
        <v>0</v>
      </c>
      <c r="F460">
        <v>20</v>
      </c>
    </row>
    <row r="461" spans="2:6" x14ac:dyDescent="0.3">
      <c r="B461" s="11">
        <v>18</v>
      </c>
      <c r="C461">
        <v>0</v>
      </c>
      <c r="F461">
        <v>40</v>
      </c>
    </row>
    <row r="462" spans="2:6" x14ac:dyDescent="0.3">
      <c r="B462" s="11">
        <v>19</v>
      </c>
      <c r="C462">
        <v>0</v>
      </c>
      <c r="F462">
        <v>38</v>
      </c>
    </row>
    <row r="463" spans="2:6" x14ac:dyDescent="0.3">
      <c r="B463" s="11">
        <v>17</v>
      </c>
      <c r="C463">
        <v>0</v>
      </c>
      <c r="F463">
        <v>19</v>
      </c>
    </row>
    <row r="464" spans="2:6" x14ac:dyDescent="0.3">
      <c r="B464" s="11">
        <v>7</v>
      </c>
      <c r="C464">
        <v>0</v>
      </c>
      <c r="F464">
        <v>40</v>
      </c>
    </row>
    <row r="465" spans="2:6" x14ac:dyDescent="0.3">
      <c r="B465" s="11">
        <v>10</v>
      </c>
      <c r="C465">
        <v>0</v>
      </c>
      <c r="F465">
        <v>53</v>
      </c>
    </row>
    <row r="466" spans="2:6" x14ac:dyDescent="0.3">
      <c r="B466" s="11">
        <v>9</v>
      </c>
      <c r="C466">
        <v>0</v>
      </c>
      <c r="F466">
        <v>20</v>
      </c>
    </row>
    <row r="467" spans="2:6" x14ac:dyDescent="0.3">
      <c r="B467" s="11">
        <v>10</v>
      </c>
      <c r="C467">
        <v>1</v>
      </c>
      <c r="F467">
        <v>22</v>
      </c>
    </row>
    <row r="468" spans="2:6" x14ac:dyDescent="0.3">
      <c r="B468" s="11">
        <v>12</v>
      </c>
      <c r="C468">
        <v>0</v>
      </c>
      <c r="F468">
        <v>20</v>
      </c>
    </row>
    <row r="469" spans="2:6" x14ac:dyDescent="0.3">
      <c r="B469" s="11">
        <v>10</v>
      </c>
      <c r="C469">
        <v>1</v>
      </c>
      <c r="F469">
        <v>26</v>
      </c>
    </row>
    <row r="470" spans="2:6" x14ac:dyDescent="0.3">
      <c r="B470" s="11">
        <v>6</v>
      </c>
      <c r="C470">
        <v>0</v>
      </c>
      <c r="F470">
        <v>41</v>
      </c>
    </row>
    <row r="471" spans="2:6" x14ac:dyDescent="0.3">
      <c r="B471" s="11">
        <v>12</v>
      </c>
      <c r="C471">
        <v>0</v>
      </c>
      <c r="F471">
        <v>22</v>
      </c>
    </row>
    <row r="472" spans="2:6" x14ac:dyDescent="0.3">
      <c r="B472" s="11">
        <v>17</v>
      </c>
      <c r="C472">
        <v>0</v>
      </c>
      <c r="F472">
        <v>20</v>
      </c>
    </row>
    <row r="473" spans="2:6" x14ac:dyDescent="0.3">
      <c r="B473" s="11">
        <v>16</v>
      </c>
      <c r="C473">
        <v>0</v>
      </c>
      <c r="F473">
        <v>19</v>
      </c>
    </row>
    <row r="474" spans="2:6" x14ac:dyDescent="0.3">
      <c r="B474" s="11">
        <v>17</v>
      </c>
      <c r="C474">
        <v>0</v>
      </c>
      <c r="F474">
        <v>20</v>
      </c>
    </row>
    <row r="475" spans="2:6" x14ac:dyDescent="0.3">
      <c r="B475" s="11">
        <v>10</v>
      </c>
      <c r="C475">
        <v>0</v>
      </c>
      <c r="F475">
        <v>25</v>
      </c>
    </row>
    <row r="476" spans="2:6" x14ac:dyDescent="0.3">
      <c r="B476" s="11">
        <v>17</v>
      </c>
      <c r="C476">
        <v>0</v>
      </c>
      <c r="F476">
        <v>19</v>
      </c>
    </row>
    <row r="477" spans="2:6" x14ac:dyDescent="0.3">
      <c r="B477" s="11">
        <v>7</v>
      </c>
      <c r="C477">
        <v>0</v>
      </c>
      <c r="F477">
        <v>25</v>
      </c>
    </row>
    <row r="478" spans="2:6" x14ac:dyDescent="0.3">
      <c r="B478" s="11">
        <v>9</v>
      </c>
      <c r="C478">
        <v>1</v>
      </c>
      <c r="F478">
        <v>35</v>
      </c>
    </row>
    <row r="479" spans="2:6" x14ac:dyDescent="0.3">
      <c r="B479" s="11">
        <v>11</v>
      </c>
      <c r="C479">
        <v>0</v>
      </c>
      <c r="F479">
        <v>21</v>
      </c>
    </row>
    <row r="480" spans="2:6" x14ac:dyDescent="0.3">
      <c r="B480" s="11">
        <v>17</v>
      </c>
      <c r="C480">
        <v>0</v>
      </c>
      <c r="F480">
        <v>45</v>
      </c>
    </row>
    <row r="481" spans="2:6" x14ac:dyDescent="0.3">
      <c r="B481" s="11">
        <v>9</v>
      </c>
      <c r="C481">
        <v>0</v>
      </c>
      <c r="F481">
        <v>20</v>
      </c>
    </row>
    <row r="482" spans="2:6" x14ac:dyDescent="0.3">
      <c r="B482" s="11">
        <v>10</v>
      </c>
      <c r="C482">
        <v>0</v>
      </c>
      <c r="F482">
        <v>33</v>
      </c>
    </row>
    <row r="483" spans="2:6" x14ac:dyDescent="0.3">
      <c r="B483" s="11">
        <v>11</v>
      </c>
      <c r="C483">
        <v>0</v>
      </c>
      <c r="F483">
        <v>19</v>
      </c>
    </row>
    <row r="484" spans="2:6" x14ac:dyDescent="0.3">
      <c r="B484" s="11">
        <v>18</v>
      </c>
      <c r="C484">
        <v>0</v>
      </c>
      <c r="F484">
        <v>17</v>
      </c>
    </row>
    <row r="485" spans="2:6" x14ac:dyDescent="0.3">
      <c r="B485" s="11">
        <v>13</v>
      </c>
      <c r="C485">
        <v>1</v>
      </c>
      <c r="F485">
        <v>32</v>
      </c>
    </row>
    <row r="486" spans="2:6" x14ac:dyDescent="0.3">
      <c r="B486" s="11">
        <v>9</v>
      </c>
      <c r="C486">
        <v>0</v>
      </c>
      <c r="F486">
        <v>19</v>
      </c>
    </row>
    <row r="487" spans="2:6" x14ac:dyDescent="0.3">
      <c r="B487" s="11">
        <v>16</v>
      </c>
      <c r="C487">
        <v>0</v>
      </c>
      <c r="F487">
        <v>24</v>
      </c>
    </row>
    <row r="488" spans="2:6" x14ac:dyDescent="0.3">
      <c r="B488" s="11">
        <v>8</v>
      </c>
      <c r="C488">
        <v>0</v>
      </c>
      <c r="F488">
        <v>34</v>
      </c>
    </row>
    <row r="489" spans="2:6" x14ac:dyDescent="0.3">
      <c r="B489" s="11">
        <v>10</v>
      </c>
      <c r="C489">
        <v>0</v>
      </c>
      <c r="F489">
        <v>22</v>
      </c>
    </row>
    <row r="490" spans="2:6" x14ac:dyDescent="0.3">
      <c r="B490" s="11">
        <v>6</v>
      </c>
      <c r="C490">
        <v>1</v>
      </c>
      <c r="F490">
        <v>26</v>
      </c>
    </row>
    <row r="491" spans="2:6" x14ac:dyDescent="0.3">
      <c r="B491" s="11">
        <v>6</v>
      </c>
      <c r="C491">
        <v>0</v>
      </c>
      <c r="F491">
        <v>20</v>
      </c>
    </row>
    <row r="492" spans="2:6" x14ac:dyDescent="0.3">
      <c r="B492" s="11">
        <v>15</v>
      </c>
      <c r="C492">
        <v>0</v>
      </c>
      <c r="F492">
        <v>19</v>
      </c>
    </row>
    <row r="493" spans="2:6" x14ac:dyDescent="0.3">
      <c r="B493" s="11">
        <v>7</v>
      </c>
      <c r="C493">
        <v>0</v>
      </c>
      <c r="F493">
        <v>20</v>
      </c>
    </row>
    <row r="494" spans="2:6" x14ac:dyDescent="0.3">
      <c r="B494" s="11">
        <v>13</v>
      </c>
      <c r="C494">
        <v>1</v>
      </c>
      <c r="F494">
        <v>52</v>
      </c>
    </row>
    <row r="495" spans="2:6" x14ac:dyDescent="0.3">
      <c r="B495" s="11">
        <v>16</v>
      </c>
      <c r="C495">
        <v>0</v>
      </c>
      <c r="F495">
        <v>19</v>
      </c>
    </row>
    <row r="496" spans="2:6" x14ac:dyDescent="0.3">
      <c r="B496" s="11">
        <v>7</v>
      </c>
      <c r="C496">
        <v>0</v>
      </c>
      <c r="F496">
        <v>23</v>
      </c>
    </row>
    <row r="497" spans="2:6" x14ac:dyDescent="0.3">
      <c r="B497" s="11">
        <v>13</v>
      </c>
      <c r="C497">
        <v>0</v>
      </c>
      <c r="F497">
        <v>20</v>
      </c>
    </row>
    <row r="498" spans="2:6" x14ac:dyDescent="0.3">
      <c r="B498" s="11">
        <v>6</v>
      </c>
      <c r="C498">
        <v>0</v>
      </c>
      <c r="F498">
        <v>21</v>
      </c>
    </row>
    <row r="499" spans="2:6" x14ac:dyDescent="0.3">
      <c r="B499" s="11">
        <v>7</v>
      </c>
      <c r="C499">
        <v>0</v>
      </c>
      <c r="F499">
        <v>19</v>
      </c>
    </row>
    <row r="500" spans="2:6" x14ac:dyDescent="0.3">
      <c r="B500" s="11">
        <v>15</v>
      </c>
      <c r="C500">
        <v>0</v>
      </c>
      <c r="F500">
        <v>20</v>
      </c>
    </row>
    <row r="501" spans="2:6" x14ac:dyDescent="0.3">
      <c r="B501" s="11">
        <v>10</v>
      </c>
      <c r="C501">
        <v>0</v>
      </c>
      <c r="F501">
        <v>23</v>
      </c>
    </row>
    <row r="502" spans="2:6" x14ac:dyDescent="0.3">
      <c r="B502" s="11">
        <v>12</v>
      </c>
      <c r="C502">
        <v>1</v>
      </c>
      <c r="F502">
        <v>25</v>
      </c>
    </row>
    <row r="503" spans="2:6" x14ac:dyDescent="0.3">
      <c r="B503" s="11">
        <v>16</v>
      </c>
      <c r="C503">
        <v>0</v>
      </c>
      <c r="F503">
        <v>22</v>
      </c>
    </row>
    <row r="504" spans="2:6" x14ac:dyDescent="0.3">
      <c r="B504" s="11">
        <v>12</v>
      </c>
      <c r="C504">
        <v>0</v>
      </c>
      <c r="F504">
        <v>19</v>
      </c>
    </row>
    <row r="505" spans="2:6" x14ac:dyDescent="0.3">
      <c r="B505" s="11">
        <v>10</v>
      </c>
      <c r="C505">
        <v>1</v>
      </c>
      <c r="F505">
        <v>25</v>
      </c>
    </row>
    <row r="506" spans="2:6" x14ac:dyDescent="0.3">
      <c r="B506" s="11">
        <v>14</v>
      </c>
      <c r="C506">
        <v>0</v>
      </c>
      <c r="F506">
        <v>20</v>
      </c>
    </row>
    <row r="507" spans="2:6" x14ac:dyDescent="0.3">
      <c r="B507" s="11">
        <v>15</v>
      </c>
      <c r="C507">
        <v>0</v>
      </c>
      <c r="F507">
        <v>19</v>
      </c>
    </row>
    <row r="508" spans="2:6" x14ac:dyDescent="0.3">
      <c r="B508" s="11">
        <v>13</v>
      </c>
      <c r="C508">
        <v>0</v>
      </c>
      <c r="F508">
        <v>19</v>
      </c>
    </row>
    <row r="509" spans="2:6" x14ac:dyDescent="0.3">
      <c r="B509" s="11">
        <v>15</v>
      </c>
      <c r="C509">
        <v>0</v>
      </c>
      <c r="F509">
        <v>21</v>
      </c>
    </row>
    <row r="510" spans="2:6" x14ac:dyDescent="0.3">
      <c r="B510" s="11">
        <v>14</v>
      </c>
      <c r="C510">
        <v>0</v>
      </c>
      <c r="F510">
        <v>59</v>
      </c>
    </row>
    <row r="511" spans="2:6" x14ac:dyDescent="0.3">
      <c r="B511" s="11">
        <v>10</v>
      </c>
      <c r="C511">
        <v>0</v>
      </c>
      <c r="F511">
        <v>59</v>
      </c>
    </row>
    <row r="512" spans="2:6" x14ac:dyDescent="0.3">
      <c r="B512" s="11">
        <v>9</v>
      </c>
      <c r="C512">
        <v>0</v>
      </c>
      <c r="F512">
        <v>19</v>
      </c>
    </row>
    <row r="513" spans="2:6" x14ac:dyDescent="0.3">
      <c r="B513" s="11">
        <v>8</v>
      </c>
      <c r="C513">
        <v>0</v>
      </c>
      <c r="F513">
        <v>17</v>
      </c>
    </row>
    <row r="514" spans="2:6" x14ac:dyDescent="0.3">
      <c r="B514" s="11">
        <v>12</v>
      </c>
      <c r="C514">
        <v>0</v>
      </c>
      <c r="F514">
        <v>20</v>
      </c>
    </row>
    <row r="515" spans="2:6" x14ac:dyDescent="0.3">
      <c r="B515" s="11">
        <v>15</v>
      </c>
      <c r="C515">
        <v>0</v>
      </c>
      <c r="F515">
        <v>25</v>
      </c>
    </row>
    <row r="516" spans="2:6" x14ac:dyDescent="0.3">
      <c r="B516" s="11">
        <v>19</v>
      </c>
      <c r="C516">
        <v>0</v>
      </c>
      <c r="F516">
        <v>21</v>
      </c>
    </row>
    <row r="517" spans="2:6" x14ac:dyDescent="0.3">
      <c r="B517" s="11">
        <v>10</v>
      </c>
      <c r="C517">
        <v>1</v>
      </c>
      <c r="F517">
        <v>24</v>
      </c>
    </row>
    <row r="518" spans="2:6" x14ac:dyDescent="0.3">
      <c r="B518" s="11">
        <v>7</v>
      </c>
      <c r="C518">
        <v>0</v>
      </c>
      <c r="F518">
        <v>21</v>
      </c>
    </row>
    <row r="519" spans="2:6" x14ac:dyDescent="0.3">
      <c r="B519" s="11">
        <v>7</v>
      </c>
      <c r="C519">
        <v>1</v>
      </c>
      <c r="F519">
        <v>19</v>
      </c>
    </row>
    <row r="520" spans="2:6" x14ac:dyDescent="0.3">
      <c r="B520" s="11">
        <v>9</v>
      </c>
      <c r="C520">
        <v>1</v>
      </c>
      <c r="F520">
        <v>22</v>
      </c>
    </row>
    <row r="521" spans="2:6" x14ac:dyDescent="0.3">
      <c r="B521" s="11">
        <v>15</v>
      </c>
      <c r="C521">
        <v>0</v>
      </c>
      <c r="F521">
        <v>23</v>
      </c>
    </row>
    <row r="522" spans="2:6" x14ac:dyDescent="0.3">
      <c r="B522" s="11">
        <v>12</v>
      </c>
      <c r="C522">
        <v>0</v>
      </c>
      <c r="F522">
        <v>22</v>
      </c>
    </row>
    <row r="523" spans="2:6" x14ac:dyDescent="0.3">
      <c r="B523" s="11">
        <v>6</v>
      </c>
      <c r="C523">
        <v>0</v>
      </c>
      <c r="F523">
        <v>21</v>
      </c>
    </row>
    <row r="524" spans="2:6" x14ac:dyDescent="0.3">
      <c r="B524" s="11">
        <v>9</v>
      </c>
      <c r="C524">
        <v>0</v>
      </c>
      <c r="F524">
        <v>21</v>
      </c>
    </row>
    <row r="525" spans="2:6" x14ac:dyDescent="0.3">
      <c r="B525" s="11">
        <v>8</v>
      </c>
      <c r="C525">
        <v>0</v>
      </c>
      <c r="F525">
        <v>26</v>
      </c>
    </row>
    <row r="526" spans="2:6" x14ac:dyDescent="0.3">
      <c r="B526" s="11">
        <v>11</v>
      </c>
      <c r="C526">
        <v>0</v>
      </c>
      <c r="F526">
        <v>20</v>
      </c>
    </row>
    <row r="527" spans="2:6" x14ac:dyDescent="0.3">
      <c r="B527" s="11">
        <v>12</v>
      </c>
      <c r="C527">
        <v>0</v>
      </c>
      <c r="F527">
        <v>24</v>
      </c>
    </row>
    <row r="528" spans="2:6" x14ac:dyDescent="0.3">
      <c r="B528" s="11">
        <v>12</v>
      </c>
      <c r="C528">
        <v>0</v>
      </c>
      <c r="F528">
        <v>19</v>
      </c>
    </row>
    <row r="529" spans="2:6" x14ac:dyDescent="0.3">
      <c r="B529" s="11">
        <v>8</v>
      </c>
      <c r="C529">
        <v>0</v>
      </c>
      <c r="F529">
        <v>19</v>
      </c>
    </row>
    <row r="530" spans="2:6" x14ac:dyDescent="0.3">
      <c r="B530" s="11">
        <v>8</v>
      </c>
      <c r="C530">
        <v>0</v>
      </c>
      <c r="F530">
        <v>21</v>
      </c>
    </row>
    <row r="531" spans="2:6" x14ac:dyDescent="0.3">
      <c r="B531" s="11">
        <v>11</v>
      </c>
      <c r="C531">
        <v>0</v>
      </c>
      <c r="F531">
        <v>19</v>
      </c>
    </row>
    <row r="532" spans="2:6" x14ac:dyDescent="0.3">
      <c r="B532" s="11">
        <v>6</v>
      </c>
      <c r="C532">
        <v>0</v>
      </c>
      <c r="F532">
        <v>19</v>
      </c>
    </row>
    <row r="533" spans="2:6" x14ac:dyDescent="0.3">
      <c r="B533" s="11">
        <v>7</v>
      </c>
      <c r="C533">
        <v>0</v>
      </c>
      <c r="F533">
        <v>22</v>
      </c>
    </row>
    <row r="534" spans="2:6" x14ac:dyDescent="0.3">
      <c r="B534" s="11">
        <v>13</v>
      </c>
      <c r="C534">
        <v>0</v>
      </c>
      <c r="F534">
        <v>24</v>
      </c>
    </row>
    <row r="535" spans="2:6" x14ac:dyDescent="0.3">
      <c r="B535" s="11">
        <v>18</v>
      </c>
      <c r="C535">
        <v>0</v>
      </c>
      <c r="F535">
        <v>55</v>
      </c>
    </row>
    <row r="536" spans="2:6" x14ac:dyDescent="0.3">
      <c r="B536" s="11">
        <v>14</v>
      </c>
      <c r="C536">
        <v>0</v>
      </c>
      <c r="F536">
        <v>20</v>
      </c>
    </row>
    <row r="537" spans="2:6" x14ac:dyDescent="0.3">
      <c r="B537" s="11">
        <v>8</v>
      </c>
      <c r="C537">
        <v>0</v>
      </c>
      <c r="F537">
        <v>51</v>
      </c>
    </row>
    <row r="538" spans="2:6" x14ac:dyDescent="0.3">
      <c r="B538" s="11">
        <v>11</v>
      </c>
      <c r="C538">
        <v>1</v>
      </c>
      <c r="F538">
        <v>67</v>
      </c>
    </row>
    <row r="539" spans="2:6" x14ac:dyDescent="0.3">
      <c r="B539" s="11">
        <v>12</v>
      </c>
      <c r="C539">
        <v>0</v>
      </c>
      <c r="F539">
        <v>33</v>
      </c>
    </row>
    <row r="540" spans="2:6" x14ac:dyDescent="0.3">
      <c r="B540" s="11">
        <v>14</v>
      </c>
      <c r="C540">
        <v>0</v>
      </c>
      <c r="F540">
        <v>29</v>
      </c>
    </row>
    <row r="541" spans="2:6" x14ac:dyDescent="0.3">
      <c r="B541" s="11">
        <v>11</v>
      </c>
      <c r="C541">
        <v>0</v>
      </c>
      <c r="F541">
        <v>21</v>
      </c>
    </row>
    <row r="542" spans="2:6" x14ac:dyDescent="0.3">
      <c r="B542" s="11">
        <v>18</v>
      </c>
      <c r="C542">
        <v>0</v>
      </c>
      <c r="F542">
        <v>25</v>
      </c>
    </row>
    <row r="543" spans="2:6" x14ac:dyDescent="0.3">
      <c r="B543" s="11">
        <v>17</v>
      </c>
      <c r="C543">
        <v>0</v>
      </c>
      <c r="F543">
        <v>32</v>
      </c>
    </row>
    <row r="544" spans="2:6" x14ac:dyDescent="0.3">
      <c r="B544" s="11">
        <v>9</v>
      </c>
      <c r="C544">
        <v>0</v>
      </c>
      <c r="F544">
        <v>32</v>
      </c>
    </row>
    <row r="545" spans="2:6" x14ac:dyDescent="0.3">
      <c r="B545" s="11">
        <v>10</v>
      </c>
      <c r="C545">
        <v>0</v>
      </c>
      <c r="F545">
        <v>23</v>
      </c>
    </row>
    <row r="546" spans="2:6" x14ac:dyDescent="0.3">
      <c r="B546" s="11">
        <v>14</v>
      </c>
      <c r="C546">
        <v>0</v>
      </c>
      <c r="F546">
        <v>18</v>
      </c>
    </row>
    <row r="547" spans="2:6" x14ac:dyDescent="0.3">
      <c r="B547" s="11">
        <v>14</v>
      </c>
      <c r="C547">
        <v>1</v>
      </c>
      <c r="F547">
        <v>22</v>
      </c>
    </row>
    <row r="548" spans="2:6" x14ac:dyDescent="0.3">
      <c r="B548" s="11">
        <v>10</v>
      </c>
      <c r="C548">
        <v>0</v>
      </c>
      <c r="F548">
        <v>13</v>
      </c>
    </row>
    <row r="549" spans="2:6" x14ac:dyDescent="0.3">
      <c r="B549" s="11">
        <v>12</v>
      </c>
      <c r="C549">
        <v>0</v>
      </c>
      <c r="F549">
        <v>22</v>
      </c>
    </row>
    <row r="550" spans="2:6" x14ac:dyDescent="0.3">
      <c r="B550" s="11">
        <v>11</v>
      </c>
      <c r="C550">
        <v>0</v>
      </c>
      <c r="F550">
        <v>32</v>
      </c>
    </row>
    <row r="551" spans="2:6" x14ac:dyDescent="0.3">
      <c r="B551" s="11">
        <v>10</v>
      </c>
      <c r="C551">
        <v>0</v>
      </c>
      <c r="F551">
        <v>53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36BE-DEE6-4CA8-B379-BCABC9D1E7A7}">
  <dimension ref="A1:P26"/>
  <sheetViews>
    <sheetView zoomScale="85" zoomScaleNormal="85" workbookViewId="0">
      <selection activeCell="I26" sqref="I26"/>
    </sheetView>
  </sheetViews>
  <sheetFormatPr defaultRowHeight="14.4" x14ac:dyDescent="0.3"/>
  <cols>
    <col min="2" max="3" width="15.33203125" customWidth="1"/>
    <col min="4" max="4" width="42" customWidth="1"/>
    <col min="5" max="7" width="17.33203125" customWidth="1"/>
    <col min="8" max="11" width="14.109375" customWidth="1"/>
  </cols>
  <sheetData>
    <row r="1" spans="1:16" x14ac:dyDescent="0.3">
      <c r="A1" t="s">
        <v>648</v>
      </c>
    </row>
    <row r="2" spans="1:16" ht="23.4" x14ac:dyDescent="0.3">
      <c r="A2" s="89" t="s">
        <v>649</v>
      </c>
      <c r="B2" s="90" t="s">
        <v>650</v>
      </c>
      <c r="C2" s="90" t="s">
        <v>71</v>
      </c>
      <c r="D2" s="89" t="s">
        <v>651</v>
      </c>
      <c r="F2" s="91" t="s">
        <v>663</v>
      </c>
    </row>
    <row r="3" spans="1:16" ht="57" customHeight="1" x14ac:dyDescent="0.3">
      <c r="A3" s="58" t="s">
        <v>5</v>
      </c>
      <c r="B3" s="92">
        <v>-0.70842642377741627</v>
      </c>
      <c r="C3" s="59">
        <f>SUMSQ(B3)</f>
        <v>0.5018679979060594</v>
      </c>
      <c r="D3" s="93" t="s">
        <v>74</v>
      </c>
      <c r="F3" s="94">
        <v>-0.70842642377741627</v>
      </c>
    </row>
    <row r="4" spans="1:16" ht="57" customHeight="1" x14ac:dyDescent="0.3">
      <c r="A4" s="58" t="s">
        <v>6</v>
      </c>
      <c r="B4" s="95">
        <v>-0.28524880638121103</v>
      </c>
      <c r="C4" s="59">
        <f t="shared" ref="C4:C8" si="0">SUMSQ(B4)</f>
        <v>8.136688154190562E-2</v>
      </c>
      <c r="D4" s="93" t="s">
        <v>76</v>
      </c>
      <c r="F4" s="96">
        <v>-0.28524880638121103</v>
      </c>
    </row>
    <row r="5" spans="1:16" ht="57" customHeight="1" x14ac:dyDescent="0.3">
      <c r="A5" s="58" t="s">
        <v>7</v>
      </c>
      <c r="B5" s="92">
        <v>-0.81083682815157487</v>
      </c>
      <c r="C5" s="59">
        <f t="shared" si="0"/>
        <v>0.65745636188690659</v>
      </c>
      <c r="D5" s="93" t="s">
        <v>78</v>
      </c>
      <c r="F5" s="94">
        <v>-0.81083682815157487</v>
      </c>
    </row>
    <row r="6" spans="1:16" ht="57" customHeight="1" x14ac:dyDescent="0.3">
      <c r="A6" s="58" t="s">
        <v>8</v>
      </c>
      <c r="B6" s="92">
        <v>-0.62266476002656879</v>
      </c>
      <c r="C6" s="59">
        <f t="shared" si="0"/>
        <v>0.3877114033789445</v>
      </c>
      <c r="D6" s="93" t="s">
        <v>80</v>
      </c>
      <c r="F6" s="94">
        <v>-0.62266476002656879</v>
      </c>
    </row>
    <row r="7" spans="1:16" ht="57" customHeight="1" x14ac:dyDescent="0.3">
      <c r="A7" s="58" t="s">
        <v>9</v>
      </c>
      <c r="B7" s="97">
        <v>-7.2016939101688979E-2</v>
      </c>
      <c r="C7" s="59">
        <f t="shared" si="0"/>
        <v>5.1864395175763786E-3</v>
      </c>
      <c r="D7" s="93" t="s">
        <v>82</v>
      </c>
      <c r="F7" s="96">
        <v>-7.2016939101688979E-2</v>
      </c>
    </row>
    <row r="8" spans="1:16" ht="57" customHeight="1" x14ac:dyDescent="0.3">
      <c r="A8" s="60" t="s">
        <v>10</v>
      </c>
      <c r="B8" s="98">
        <v>-0.28196756684959634</v>
      </c>
      <c r="C8" s="99">
        <f t="shared" si="0"/>
        <v>7.9505708755081575E-2</v>
      </c>
      <c r="D8" s="100" t="s">
        <v>84</v>
      </c>
      <c r="F8" s="96">
        <v>-0.28196756684959634</v>
      </c>
    </row>
    <row r="9" spans="1:16" ht="22.8" customHeight="1" x14ac:dyDescent="0.3">
      <c r="A9" s="101"/>
      <c r="B9" s="101"/>
      <c r="C9" s="101"/>
      <c r="D9" s="101"/>
      <c r="E9" s="101"/>
      <c r="F9" s="101"/>
      <c r="G9" s="101"/>
      <c r="H9" s="111"/>
      <c r="I9" s="111"/>
      <c r="J9" s="111"/>
      <c r="K9" s="111"/>
      <c r="L9" s="101"/>
      <c r="M9" s="101"/>
      <c r="N9" s="101"/>
      <c r="O9" s="101"/>
      <c r="P9" s="101"/>
    </row>
    <row r="10" spans="1:16" ht="34.799999999999997" customHeight="1" x14ac:dyDescent="0.3">
      <c r="A10" s="101"/>
      <c r="B10" s="101"/>
      <c r="C10" s="101"/>
      <c r="D10" s="101"/>
      <c r="E10" s="61" t="s">
        <v>652</v>
      </c>
      <c r="F10" s="61" t="s">
        <v>653</v>
      </c>
      <c r="G10" s="61" t="s">
        <v>71</v>
      </c>
      <c r="H10" s="112"/>
      <c r="I10" s="112"/>
      <c r="J10" s="112"/>
      <c r="K10" s="111"/>
      <c r="L10" s="101"/>
      <c r="M10" s="101"/>
      <c r="N10" s="101"/>
      <c r="O10" s="101"/>
      <c r="P10" s="101"/>
    </row>
    <row r="11" spans="1:16" ht="22.8" customHeight="1" x14ac:dyDescent="0.3">
      <c r="A11" s="101"/>
      <c r="B11" s="101"/>
      <c r="C11" s="101"/>
      <c r="D11" s="101"/>
      <c r="E11" s="62" t="s">
        <v>5</v>
      </c>
      <c r="F11" s="92">
        <v>-0.70469527156359069</v>
      </c>
      <c r="G11" s="102">
        <f t="shared" ref="G11" si="1">SUMSQ(F11)</f>
        <v>0.49659542576408283</v>
      </c>
      <c r="H11" s="113"/>
      <c r="I11" s="114"/>
      <c r="J11" s="115"/>
      <c r="K11" s="111"/>
      <c r="L11" s="101"/>
      <c r="M11" s="101"/>
      <c r="N11" s="101"/>
      <c r="O11" s="101"/>
      <c r="P11" s="101"/>
    </row>
    <row r="12" spans="1:16" ht="22.8" customHeight="1" x14ac:dyDescent="0.3">
      <c r="A12" s="101"/>
      <c r="B12" s="101"/>
      <c r="C12" s="101"/>
      <c r="D12" s="101"/>
      <c r="E12" s="63" t="s">
        <v>6</v>
      </c>
      <c r="F12" s="97">
        <v>-0.28655699032464804</v>
      </c>
      <c r="G12" s="59">
        <f>SUMSQ(F12)</f>
        <v>8.2114908703920436E-2</v>
      </c>
      <c r="H12" s="113"/>
      <c r="I12" s="116"/>
      <c r="J12" s="115"/>
      <c r="K12" s="111"/>
      <c r="L12" s="101"/>
      <c r="M12" s="101"/>
      <c r="N12" s="101"/>
      <c r="O12" s="101"/>
      <c r="P12" s="101"/>
    </row>
    <row r="13" spans="1:16" ht="22.8" customHeight="1" x14ac:dyDescent="0.3">
      <c r="A13" s="101"/>
      <c r="B13" s="101"/>
      <c r="C13" s="101"/>
      <c r="D13" s="101"/>
      <c r="E13" s="62" t="s">
        <v>7</v>
      </c>
      <c r="F13" s="92">
        <v>-0.81271525712405868</v>
      </c>
      <c r="G13" s="102">
        <f>SUMSQ(F13)</f>
        <v>0.66050608916222475</v>
      </c>
      <c r="H13" s="113"/>
      <c r="I13" s="114"/>
      <c r="J13" s="115"/>
      <c r="K13" s="111"/>
      <c r="L13" s="101"/>
      <c r="M13" s="101"/>
      <c r="N13" s="101"/>
      <c r="O13" s="101"/>
      <c r="P13" s="101"/>
    </row>
    <row r="14" spans="1:16" ht="22.8" customHeight="1" x14ac:dyDescent="0.3">
      <c r="A14" s="101"/>
      <c r="B14" s="101"/>
      <c r="C14" s="101"/>
      <c r="D14" s="101"/>
      <c r="E14" s="62" t="s">
        <v>8</v>
      </c>
      <c r="F14" s="92">
        <v>-0.62339834159101293</v>
      </c>
      <c r="G14" s="102">
        <f>SUMSQ(F14)</f>
        <v>0.38862549229842525</v>
      </c>
      <c r="H14" s="113"/>
      <c r="I14" s="116"/>
      <c r="J14" s="115"/>
      <c r="K14" s="111"/>
      <c r="L14" s="101"/>
      <c r="M14" s="101"/>
      <c r="N14" s="101"/>
      <c r="O14" s="101"/>
      <c r="P14" s="101"/>
    </row>
    <row r="15" spans="1:16" ht="22.8" customHeight="1" x14ac:dyDescent="0.3">
      <c r="A15" s="101"/>
      <c r="B15" s="101"/>
      <c r="C15" s="101"/>
      <c r="D15" s="101"/>
      <c r="E15" s="64" t="s">
        <v>10</v>
      </c>
      <c r="F15" s="69">
        <v>-0.2826597774367014</v>
      </c>
      <c r="G15" s="65">
        <f>SUMSQ(F15)</f>
        <v>7.9896549780565568E-2</v>
      </c>
      <c r="H15" s="113"/>
      <c r="I15" s="116"/>
      <c r="J15" s="115"/>
      <c r="K15" s="111"/>
      <c r="L15" s="101"/>
      <c r="M15" s="101"/>
      <c r="N15" s="101"/>
      <c r="O15" s="101"/>
      <c r="P15" s="101"/>
    </row>
    <row r="16" spans="1:16" ht="53.4" customHeight="1" x14ac:dyDescent="0.3">
      <c r="A16" s="101"/>
      <c r="B16" s="101"/>
      <c r="C16" s="101"/>
      <c r="D16" s="101"/>
      <c r="E16" s="117"/>
      <c r="F16" s="117"/>
      <c r="G16" s="118"/>
      <c r="H16" s="66" t="s">
        <v>649</v>
      </c>
      <c r="I16" s="66" t="s">
        <v>654</v>
      </c>
      <c r="J16" s="66" t="s">
        <v>655</v>
      </c>
      <c r="K16" s="67" t="s">
        <v>656</v>
      </c>
      <c r="L16" s="101"/>
      <c r="M16" s="101"/>
      <c r="N16" s="101"/>
      <c r="O16" s="101"/>
      <c r="P16" s="101"/>
    </row>
    <row r="17" spans="5:16" ht="22.8" customHeight="1" x14ac:dyDescent="0.3">
      <c r="E17" s="27"/>
      <c r="F17" s="27"/>
      <c r="G17" s="27"/>
      <c r="H17" s="58" t="s">
        <v>5</v>
      </c>
      <c r="I17" s="105">
        <v>0.50631930000000003</v>
      </c>
      <c r="J17" s="105">
        <v>0.39728330000000001</v>
      </c>
      <c r="K17" s="105">
        <v>0.5653802</v>
      </c>
      <c r="M17" s="103"/>
      <c r="N17" s="104"/>
      <c r="O17" s="104"/>
      <c r="P17" s="104"/>
    </row>
    <row r="18" spans="5:16" ht="22.8" customHeight="1" x14ac:dyDescent="0.3">
      <c r="E18" s="27"/>
      <c r="F18" s="27"/>
      <c r="G18" s="27"/>
      <c r="H18" s="68" t="s">
        <v>6</v>
      </c>
      <c r="I18" s="106">
        <v>0.2465618</v>
      </c>
      <c r="J18" s="106">
        <v>7.7147599999999997E-2</v>
      </c>
      <c r="K18" s="106">
        <v>0.68443189999999998</v>
      </c>
    </row>
    <row r="19" spans="5:16" ht="44.4" customHeight="1" x14ac:dyDescent="0.3">
      <c r="G19" s="27"/>
      <c r="H19" s="58" t="s">
        <v>7</v>
      </c>
      <c r="I19" s="105">
        <v>0.63312930000000001</v>
      </c>
      <c r="J19" s="105">
        <v>0.43781120000000001</v>
      </c>
      <c r="K19" s="105">
        <v>0.49910660000000001</v>
      </c>
    </row>
    <row r="20" spans="5:16" ht="20.399999999999999" customHeight="1" x14ac:dyDescent="0.3">
      <c r="G20" s="27"/>
      <c r="H20" s="58" t="s">
        <v>8</v>
      </c>
      <c r="I20" s="105">
        <v>0.49100240000000001</v>
      </c>
      <c r="J20" s="105">
        <v>0.29686990000000002</v>
      </c>
      <c r="K20" s="105">
        <v>0.58014960000000004</v>
      </c>
    </row>
    <row r="21" spans="5:16" ht="20.399999999999999" customHeight="1" x14ac:dyDescent="0.3">
      <c r="G21" s="27"/>
      <c r="H21" s="107" t="s">
        <v>10</v>
      </c>
      <c r="I21" s="98">
        <v>0.2423411</v>
      </c>
      <c r="J21" s="98">
        <v>9.3560630000000006E-2</v>
      </c>
      <c r="K21" s="98">
        <v>0.68736520000000001</v>
      </c>
    </row>
    <row r="22" spans="5:16" ht="20.399999999999999" customHeight="1" x14ac:dyDescent="0.3">
      <c r="G22" s="27"/>
      <c r="H22" s="108"/>
      <c r="I22" s="108"/>
      <c r="J22" s="108"/>
      <c r="K22" s="27"/>
    </row>
    <row r="23" spans="5:16" ht="20.399999999999999" customHeight="1" x14ac:dyDescent="0.3">
      <c r="G23" s="27"/>
      <c r="H23" s="108"/>
      <c r="I23" s="108"/>
      <c r="J23" s="108"/>
      <c r="K23" s="27"/>
    </row>
    <row r="24" spans="5:16" ht="20.399999999999999" customHeight="1" x14ac:dyDescent="0.3">
      <c r="G24" s="27"/>
      <c r="H24" s="109"/>
      <c r="I24" s="110"/>
      <c r="J24" s="110"/>
      <c r="K24" s="110"/>
    </row>
    <row r="25" spans="5:16" ht="20.399999999999999" customHeight="1" x14ac:dyDescent="0.3">
      <c r="G25" s="27"/>
      <c r="H25" s="109"/>
      <c r="I25" s="110"/>
      <c r="J25" s="110"/>
      <c r="K25" s="110"/>
    </row>
    <row r="26" spans="5:16" x14ac:dyDescent="0.3">
      <c r="G26" s="27"/>
      <c r="H26" s="27"/>
      <c r="I26" s="27"/>
      <c r="J26" s="27"/>
      <c r="K26" s="27"/>
    </row>
  </sheetData>
  <mergeCells count="1">
    <mergeCell ref="N17:P17"/>
  </mergeCells>
  <conditionalFormatting sqref="F3:F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očištěná data</vt:lpstr>
      <vt:lpstr>vyřazeno</vt:lpstr>
      <vt:lpstr>FA</vt:lpstr>
      <vt:lpstr>normy</vt:lpstr>
      <vt:lpstr>další tabulky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Anežka</dc:creator>
  <cp:lastModifiedBy>Anežka</cp:lastModifiedBy>
  <dcterms:created xsi:type="dcterms:W3CDTF">2015-06-05T18:19:34Z</dcterms:created>
  <dcterms:modified xsi:type="dcterms:W3CDTF">2023-01-05T12:49:37Z</dcterms:modified>
</cp:coreProperties>
</file>