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notas\Desktop\"/>
    </mc:Choice>
  </mc:AlternateContent>
  <bookViews>
    <workbookView xWindow="0" yWindow="0" windowWidth="19200" windowHeight="6730"/>
  </bookViews>
  <sheets>
    <sheet name="upravená prvotní data" sheetId="9" r:id="rId1"/>
    <sheet name="vyřazení respondenti" sheetId="11" r:id="rId2"/>
    <sheet name="validizační otázka - respondent" sheetId="10" r:id="rId3"/>
    <sheet name="normy muži-ženy" sheetId="7" r:id="rId4"/>
    <sheet name="normy faktor 1 muži-ženy" sheetId="3" r:id="rId5"/>
    <sheet name="normy faktor 2 muži-ženy" sheetId="5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A3" i="7" l="1"/>
  <c r="AA4" i="7"/>
  <c r="AA5" i="7"/>
  <c r="AA6" i="7"/>
  <c r="AA7" i="7"/>
  <c r="AA8" i="7"/>
  <c r="AA9" i="7"/>
  <c r="AA10" i="7"/>
  <c r="AA11" i="7"/>
  <c r="AA12" i="7"/>
  <c r="AA13" i="7"/>
  <c r="AA14" i="7"/>
  <c r="AA15" i="7"/>
  <c r="AA16" i="7"/>
  <c r="AA17" i="7"/>
  <c r="AA18" i="7"/>
  <c r="AA19" i="7"/>
  <c r="AA20" i="7"/>
  <c r="AA21" i="7"/>
  <c r="AA22" i="7"/>
  <c r="AA23" i="7"/>
  <c r="AA24" i="7"/>
  <c r="AA25" i="7"/>
  <c r="AA26" i="7"/>
  <c r="AA27" i="7"/>
  <c r="AA28" i="7"/>
  <c r="AA29" i="7"/>
  <c r="AA30" i="7"/>
  <c r="AA31" i="7"/>
  <c r="AA32" i="7"/>
  <c r="AA33" i="7"/>
  <c r="AA34" i="7"/>
  <c r="AA35" i="7"/>
  <c r="AA36" i="7"/>
  <c r="AA37" i="7"/>
  <c r="AA38" i="7"/>
  <c r="AA39" i="7"/>
  <c r="AA40" i="7"/>
  <c r="V335" i="7"/>
  <c r="D335" i="7"/>
  <c r="V334" i="7"/>
  <c r="D334" i="7"/>
  <c r="V333" i="7"/>
  <c r="D333" i="7"/>
  <c r="V332" i="7"/>
  <c r="D332" i="7"/>
  <c r="V331" i="7"/>
  <c r="D331" i="7"/>
  <c r="V330" i="7"/>
  <c r="D330" i="7"/>
  <c r="V329" i="7"/>
  <c r="D329" i="7"/>
  <c r="V328" i="7"/>
  <c r="D328" i="7"/>
  <c r="V327" i="7"/>
  <c r="D327" i="7"/>
  <c r="V326" i="7"/>
  <c r="D326" i="7"/>
  <c r="V325" i="7"/>
  <c r="D325" i="7"/>
  <c r="V324" i="7"/>
  <c r="D324" i="7"/>
  <c r="V323" i="7"/>
  <c r="D323" i="7"/>
  <c r="V322" i="7"/>
  <c r="D322" i="7"/>
  <c r="V321" i="7"/>
  <c r="D321" i="7"/>
  <c r="V320" i="7"/>
  <c r="D320" i="7"/>
  <c r="V319" i="7"/>
  <c r="D319" i="7"/>
  <c r="V318" i="7"/>
  <c r="D318" i="7"/>
  <c r="V317" i="7"/>
  <c r="D317" i="7"/>
  <c r="V316" i="7"/>
  <c r="D316" i="7"/>
  <c r="V315" i="7"/>
  <c r="D315" i="7"/>
  <c r="V314" i="7"/>
  <c r="D314" i="7"/>
  <c r="V313" i="7"/>
  <c r="D313" i="7"/>
  <c r="V312" i="7"/>
  <c r="D312" i="7"/>
  <c r="V311" i="7"/>
  <c r="D311" i="7"/>
  <c r="V310" i="7"/>
  <c r="D310" i="7"/>
  <c r="V309" i="7"/>
  <c r="D309" i="7"/>
  <c r="V308" i="7"/>
  <c r="D308" i="7"/>
  <c r="V307" i="7"/>
  <c r="D307" i="7"/>
  <c r="V306" i="7"/>
  <c r="D306" i="7"/>
  <c r="V305" i="7"/>
  <c r="D305" i="7"/>
  <c r="V304" i="7"/>
  <c r="D304" i="7"/>
  <c r="V303" i="7"/>
  <c r="D303" i="7"/>
  <c r="V302" i="7"/>
  <c r="D302" i="7"/>
  <c r="V301" i="7"/>
  <c r="D301" i="7"/>
  <c r="V300" i="7"/>
  <c r="D300" i="7"/>
  <c r="V299" i="7"/>
  <c r="D299" i="7"/>
  <c r="V298" i="7"/>
  <c r="D298" i="7"/>
  <c r="V297" i="7"/>
  <c r="D297" i="7"/>
  <c r="V296" i="7"/>
  <c r="D296" i="7"/>
  <c r="V295" i="7"/>
  <c r="D295" i="7"/>
  <c r="V294" i="7"/>
  <c r="D294" i="7"/>
  <c r="V293" i="7"/>
  <c r="D293" i="7"/>
  <c r="V292" i="7"/>
  <c r="D292" i="7"/>
  <c r="V291" i="7"/>
  <c r="D291" i="7"/>
  <c r="V290" i="7"/>
  <c r="D290" i="7"/>
  <c r="V289" i="7"/>
  <c r="D289" i="7"/>
  <c r="V288" i="7"/>
  <c r="D288" i="7"/>
  <c r="V287" i="7"/>
  <c r="D287" i="7"/>
  <c r="V286" i="7"/>
  <c r="D286" i="7"/>
  <c r="V285" i="7"/>
  <c r="D285" i="7"/>
  <c r="V284" i="7"/>
  <c r="D284" i="7"/>
  <c r="V283" i="7"/>
  <c r="D283" i="7"/>
  <c r="V282" i="7"/>
  <c r="D282" i="7"/>
  <c r="V281" i="7"/>
  <c r="D281" i="7"/>
  <c r="V280" i="7"/>
  <c r="D280" i="7"/>
  <c r="V279" i="7"/>
  <c r="D279" i="7"/>
  <c r="V278" i="7"/>
  <c r="D278" i="7"/>
  <c r="V277" i="7"/>
  <c r="D277" i="7"/>
  <c r="V276" i="7"/>
  <c r="D276" i="7"/>
  <c r="V275" i="7"/>
  <c r="D275" i="7"/>
  <c r="V274" i="7"/>
  <c r="D274" i="7"/>
  <c r="V273" i="7"/>
  <c r="D273" i="7"/>
  <c r="V272" i="7"/>
  <c r="D272" i="7"/>
  <c r="V271" i="7"/>
  <c r="D271" i="7"/>
  <c r="V270" i="7"/>
  <c r="D270" i="7"/>
  <c r="V269" i="7"/>
  <c r="D269" i="7"/>
  <c r="V268" i="7"/>
  <c r="D268" i="7"/>
  <c r="V267" i="7"/>
  <c r="D267" i="7"/>
  <c r="AB266" i="7"/>
  <c r="V266" i="7"/>
  <c r="D266" i="7"/>
  <c r="AB265" i="7"/>
  <c r="V265" i="7"/>
  <c r="D265" i="7"/>
  <c r="AB264" i="7"/>
  <c r="V264" i="7"/>
  <c r="D264" i="7"/>
  <c r="AB263" i="7"/>
  <c r="V263" i="7"/>
  <c r="D263" i="7"/>
  <c r="AB262" i="7"/>
  <c r="V262" i="7"/>
  <c r="D262" i="7"/>
  <c r="AB261" i="7"/>
  <c r="V261" i="7"/>
  <c r="D261" i="7"/>
  <c r="V260" i="7"/>
  <c r="D260" i="7"/>
  <c r="V259" i="7"/>
  <c r="D259" i="7"/>
  <c r="V258" i="7"/>
  <c r="D258" i="7"/>
  <c r="V257" i="7"/>
  <c r="D257" i="7"/>
  <c r="V256" i="7"/>
  <c r="D256" i="7"/>
  <c r="V255" i="7"/>
  <c r="D255" i="7"/>
  <c r="V254" i="7"/>
  <c r="D254" i="7"/>
  <c r="V253" i="7"/>
  <c r="D253" i="7"/>
  <c r="V252" i="7"/>
  <c r="D252" i="7"/>
  <c r="V251" i="7"/>
  <c r="D251" i="7"/>
  <c r="V250" i="7"/>
  <c r="D250" i="7"/>
  <c r="V249" i="7"/>
  <c r="D249" i="7"/>
  <c r="V248" i="7"/>
  <c r="D248" i="7"/>
  <c r="V247" i="7"/>
  <c r="D247" i="7"/>
  <c r="V246" i="7"/>
  <c r="D246" i="7"/>
  <c r="V245" i="7"/>
  <c r="D245" i="7"/>
  <c r="V244" i="7"/>
  <c r="D244" i="7"/>
  <c r="V243" i="7"/>
  <c r="D243" i="7"/>
  <c r="V242" i="7"/>
  <c r="D242" i="7"/>
  <c r="V241" i="7"/>
  <c r="D241" i="7"/>
  <c r="V240" i="7"/>
  <c r="D240" i="7"/>
  <c r="V239" i="7"/>
  <c r="D239" i="7"/>
  <c r="V238" i="7"/>
  <c r="D238" i="7"/>
  <c r="V237" i="7"/>
  <c r="D237" i="7"/>
  <c r="V236" i="7"/>
  <c r="D236" i="7"/>
  <c r="V235" i="7"/>
  <c r="D235" i="7"/>
  <c r="V234" i="7"/>
  <c r="D234" i="7"/>
  <c r="V233" i="7"/>
  <c r="D233" i="7"/>
  <c r="V232" i="7"/>
  <c r="D232" i="7"/>
  <c r="V231" i="7"/>
  <c r="D231" i="7"/>
  <c r="V230" i="7"/>
  <c r="D230" i="7"/>
  <c r="V229" i="7"/>
  <c r="D229" i="7"/>
  <c r="V228" i="7"/>
  <c r="D228" i="7"/>
  <c r="V227" i="7"/>
  <c r="D227" i="7"/>
  <c r="V226" i="7"/>
  <c r="D226" i="7"/>
  <c r="V225" i="7"/>
  <c r="D225" i="7"/>
  <c r="V224" i="7"/>
  <c r="D224" i="7"/>
  <c r="V223" i="7"/>
  <c r="D223" i="7"/>
  <c r="V222" i="7"/>
  <c r="D222" i="7"/>
  <c r="V221" i="7"/>
  <c r="D221" i="7"/>
  <c r="V220" i="7"/>
  <c r="D220" i="7"/>
  <c r="V219" i="7"/>
  <c r="D219" i="7"/>
  <c r="V218" i="7"/>
  <c r="D218" i="7"/>
  <c r="V217" i="7"/>
  <c r="D217" i="7"/>
  <c r="V216" i="7"/>
  <c r="D216" i="7"/>
  <c r="V215" i="7"/>
  <c r="D215" i="7"/>
  <c r="V214" i="7"/>
  <c r="D214" i="7"/>
  <c r="V213" i="7"/>
  <c r="D213" i="7"/>
  <c r="V212" i="7"/>
  <c r="D212" i="7"/>
  <c r="V211" i="7"/>
  <c r="D211" i="7"/>
  <c r="V210" i="7"/>
  <c r="D210" i="7"/>
  <c r="V209" i="7"/>
  <c r="D209" i="7"/>
  <c r="V208" i="7"/>
  <c r="D208" i="7"/>
  <c r="V207" i="7"/>
  <c r="D207" i="7"/>
  <c r="V206" i="7"/>
  <c r="D206" i="7"/>
  <c r="V205" i="7"/>
  <c r="D205" i="7"/>
  <c r="V204" i="7"/>
  <c r="D204" i="7"/>
  <c r="V203" i="7"/>
  <c r="D203" i="7"/>
  <c r="V202" i="7"/>
  <c r="D202" i="7"/>
  <c r="V201" i="7"/>
  <c r="D201" i="7"/>
  <c r="V200" i="7"/>
  <c r="D200" i="7"/>
  <c r="V199" i="7"/>
  <c r="D199" i="7"/>
  <c r="V198" i="7"/>
  <c r="D198" i="7"/>
  <c r="V197" i="7"/>
  <c r="D197" i="7"/>
  <c r="V196" i="7"/>
  <c r="D196" i="7"/>
  <c r="V195" i="7"/>
  <c r="D195" i="7"/>
  <c r="V194" i="7"/>
  <c r="D194" i="7"/>
  <c r="V193" i="7"/>
  <c r="D193" i="7"/>
  <c r="V192" i="7"/>
  <c r="D192" i="7"/>
  <c r="V191" i="7"/>
  <c r="D191" i="7"/>
  <c r="V190" i="7"/>
  <c r="D190" i="7"/>
  <c r="V189" i="7"/>
  <c r="D189" i="7"/>
  <c r="V188" i="7"/>
  <c r="D188" i="7"/>
  <c r="V187" i="7"/>
  <c r="D187" i="7"/>
  <c r="V186" i="7"/>
  <c r="D186" i="7"/>
  <c r="V185" i="7"/>
  <c r="D185" i="7"/>
  <c r="V184" i="7"/>
  <c r="D184" i="7"/>
  <c r="V183" i="7"/>
  <c r="D183" i="7"/>
  <c r="V182" i="7"/>
  <c r="D182" i="7"/>
  <c r="V181" i="7"/>
  <c r="D181" i="7"/>
  <c r="V180" i="7"/>
  <c r="D180" i="7"/>
  <c r="V179" i="7"/>
  <c r="D179" i="7"/>
  <c r="V178" i="7"/>
  <c r="D178" i="7"/>
  <c r="V177" i="7"/>
  <c r="D177" i="7"/>
  <c r="V176" i="7"/>
  <c r="D176" i="7"/>
  <c r="V175" i="7"/>
  <c r="D175" i="7"/>
  <c r="V174" i="7"/>
  <c r="D174" i="7"/>
  <c r="V173" i="7"/>
  <c r="D173" i="7"/>
  <c r="V172" i="7"/>
  <c r="D172" i="7"/>
  <c r="V171" i="7"/>
  <c r="D171" i="7"/>
  <c r="V170" i="7"/>
  <c r="D170" i="7"/>
  <c r="V169" i="7"/>
  <c r="D169" i="7"/>
  <c r="V168" i="7"/>
  <c r="D168" i="7"/>
  <c r="V167" i="7"/>
  <c r="D167" i="7"/>
  <c r="V166" i="7"/>
  <c r="D166" i="7"/>
  <c r="V165" i="7"/>
  <c r="D165" i="7"/>
  <c r="V164" i="7"/>
  <c r="D164" i="7"/>
  <c r="V163" i="7"/>
  <c r="D163" i="7"/>
  <c r="V162" i="7"/>
  <c r="D162" i="7"/>
  <c r="V161" i="7"/>
  <c r="D161" i="7"/>
  <c r="V160" i="7"/>
  <c r="D160" i="7"/>
  <c r="V159" i="7"/>
  <c r="D159" i="7"/>
  <c r="V158" i="7"/>
  <c r="D158" i="7"/>
  <c r="V157" i="7"/>
  <c r="D157" i="7"/>
  <c r="V156" i="7"/>
  <c r="D156" i="7"/>
  <c r="V155" i="7"/>
  <c r="D155" i="7"/>
  <c r="V154" i="7"/>
  <c r="D154" i="7"/>
  <c r="V153" i="7"/>
  <c r="D153" i="7"/>
  <c r="V152" i="7"/>
  <c r="D152" i="7"/>
  <c r="V151" i="7"/>
  <c r="D151" i="7"/>
  <c r="V150" i="7"/>
  <c r="D150" i="7"/>
  <c r="V149" i="7"/>
  <c r="D149" i="7"/>
  <c r="V148" i="7"/>
  <c r="D148" i="7"/>
  <c r="V147" i="7"/>
  <c r="D147" i="7"/>
  <c r="V146" i="7"/>
  <c r="D146" i="7"/>
  <c r="V145" i="7"/>
  <c r="D145" i="7"/>
  <c r="V144" i="7"/>
  <c r="D144" i="7"/>
  <c r="V143" i="7"/>
  <c r="D143" i="7"/>
  <c r="V142" i="7"/>
  <c r="D142" i="7"/>
  <c r="V141" i="7"/>
  <c r="D141" i="7"/>
  <c r="V140" i="7"/>
  <c r="D140" i="7"/>
  <c r="V139" i="7"/>
  <c r="D139" i="7"/>
  <c r="V138" i="7"/>
  <c r="D138" i="7"/>
  <c r="V137" i="7"/>
  <c r="D137" i="7"/>
  <c r="V136" i="7"/>
  <c r="D136" i="7"/>
  <c r="V135" i="7"/>
  <c r="D135" i="7"/>
  <c r="V134" i="7"/>
  <c r="D134" i="7"/>
  <c r="V133" i="7"/>
  <c r="D133" i="7"/>
  <c r="V132" i="7"/>
  <c r="D132" i="7"/>
  <c r="V131" i="7"/>
  <c r="D131" i="7"/>
  <c r="V130" i="7"/>
  <c r="D130" i="7"/>
  <c r="V129" i="7"/>
  <c r="D129" i="7"/>
  <c r="V128" i="7"/>
  <c r="D128" i="7"/>
  <c r="V127" i="7"/>
  <c r="D127" i="7"/>
  <c r="V126" i="7"/>
  <c r="D126" i="7"/>
  <c r="V125" i="7"/>
  <c r="D125" i="7"/>
  <c r="V124" i="7"/>
  <c r="D124" i="7"/>
  <c r="V123" i="7"/>
  <c r="D123" i="7"/>
  <c r="V122" i="7"/>
  <c r="D122" i="7"/>
  <c r="V121" i="7"/>
  <c r="D121" i="7"/>
  <c r="V120" i="7"/>
  <c r="D120" i="7"/>
  <c r="V119" i="7"/>
  <c r="D119" i="7"/>
  <c r="V118" i="7"/>
  <c r="D118" i="7"/>
  <c r="V117" i="7"/>
  <c r="D117" i="7"/>
  <c r="V116" i="7"/>
  <c r="D116" i="7"/>
  <c r="V115" i="7"/>
  <c r="D115" i="7"/>
  <c r="V114" i="7"/>
  <c r="D114" i="7"/>
  <c r="V113" i="7"/>
  <c r="D113" i="7"/>
  <c r="V112" i="7"/>
  <c r="D112" i="7"/>
  <c r="V111" i="7"/>
  <c r="D111" i="7"/>
  <c r="V110" i="7"/>
  <c r="D110" i="7"/>
  <c r="V109" i="7"/>
  <c r="D109" i="7"/>
  <c r="V108" i="7"/>
  <c r="D108" i="7"/>
  <c r="V107" i="7"/>
  <c r="D107" i="7"/>
  <c r="V106" i="7"/>
  <c r="D106" i="7"/>
  <c r="V105" i="7"/>
  <c r="D105" i="7"/>
  <c r="V104" i="7"/>
  <c r="D104" i="7"/>
  <c r="V103" i="7"/>
  <c r="D103" i="7"/>
  <c r="V102" i="7"/>
  <c r="D102" i="7"/>
  <c r="V101" i="7"/>
  <c r="D101" i="7"/>
  <c r="V100" i="7"/>
  <c r="D100" i="7"/>
  <c r="V99" i="7"/>
  <c r="D99" i="7"/>
  <c r="V98" i="7"/>
  <c r="D98" i="7"/>
  <c r="V97" i="7"/>
  <c r="D97" i="7"/>
  <c r="V96" i="7"/>
  <c r="D96" i="7"/>
  <c r="V95" i="7"/>
  <c r="D95" i="7"/>
  <c r="V94" i="7"/>
  <c r="D94" i="7"/>
  <c r="V93" i="7"/>
  <c r="D93" i="7"/>
  <c r="V92" i="7"/>
  <c r="D92" i="7"/>
  <c r="V91" i="7"/>
  <c r="D91" i="7"/>
  <c r="V90" i="7"/>
  <c r="D90" i="7"/>
  <c r="V89" i="7"/>
  <c r="D89" i="7"/>
  <c r="V88" i="7"/>
  <c r="D88" i="7"/>
  <c r="V87" i="7"/>
  <c r="D87" i="7"/>
  <c r="V86" i="7"/>
  <c r="D86" i="7"/>
  <c r="V85" i="7"/>
  <c r="D85" i="7"/>
  <c r="V84" i="7"/>
  <c r="D84" i="7"/>
  <c r="V83" i="7"/>
  <c r="D83" i="7"/>
  <c r="V82" i="7"/>
  <c r="D82" i="7"/>
  <c r="V81" i="7"/>
  <c r="D81" i="7"/>
  <c r="V80" i="7"/>
  <c r="D80" i="7"/>
  <c r="V79" i="7"/>
  <c r="D79" i="7"/>
  <c r="V78" i="7"/>
  <c r="D78" i="7"/>
  <c r="V77" i="7"/>
  <c r="D77" i="7"/>
  <c r="V76" i="7"/>
  <c r="D76" i="7"/>
  <c r="V75" i="7"/>
  <c r="D75" i="7"/>
  <c r="V74" i="7"/>
  <c r="D74" i="7"/>
  <c r="V73" i="7"/>
  <c r="D73" i="7"/>
  <c r="V72" i="7"/>
  <c r="D72" i="7"/>
  <c r="V71" i="7"/>
  <c r="D71" i="7"/>
  <c r="V70" i="7"/>
  <c r="D70" i="7"/>
  <c r="V69" i="7"/>
  <c r="D69" i="7"/>
  <c r="V68" i="7"/>
  <c r="D68" i="7"/>
  <c r="V67" i="7"/>
  <c r="D67" i="7"/>
  <c r="V66" i="7"/>
  <c r="D66" i="7"/>
  <c r="V65" i="7"/>
  <c r="D65" i="7"/>
  <c r="V64" i="7"/>
  <c r="D64" i="7"/>
  <c r="V63" i="7"/>
  <c r="D63" i="7"/>
  <c r="V62" i="7"/>
  <c r="D62" i="7"/>
  <c r="V61" i="7"/>
  <c r="D61" i="7"/>
  <c r="V60" i="7"/>
  <c r="D60" i="7"/>
  <c r="V59" i="7"/>
  <c r="D59" i="7"/>
  <c r="V58" i="7"/>
  <c r="D58" i="7"/>
  <c r="V57" i="7"/>
  <c r="D57" i="7"/>
  <c r="V56" i="7"/>
  <c r="D56" i="7"/>
  <c r="V55" i="7"/>
  <c r="D55" i="7"/>
  <c r="V54" i="7"/>
  <c r="D54" i="7"/>
  <c r="V53" i="7"/>
  <c r="D53" i="7"/>
  <c r="V52" i="7"/>
  <c r="D52" i="7"/>
  <c r="V51" i="7"/>
  <c r="D51" i="7"/>
  <c r="V50" i="7"/>
  <c r="D50" i="7"/>
  <c r="V49" i="7"/>
  <c r="D49" i="7"/>
  <c r="V48" i="7"/>
  <c r="D48" i="7"/>
  <c r="V47" i="7"/>
  <c r="D47" i="7"/>
  <c r="V46" i="7"/>
  <c r="D46" i="7"/>
  <c r="V45" i="7"/>
  <c r="D45" i="7"/>
  <c r="AH44" i="7"/>
  <c r="V44" i="7"/>
  <c r="D44" i="7"/>
  <c r="AH43" i="7"/>
  <c r="V43" i="7"/>
  <c r="D43" i="7"/>
  <c r="V42" i="7"/>
  <c r="D42" i="7"/>
  <c r="V41" i="7"/>
  <c r="D41" i="7"/>
  <c r="V40" i="7"/>
  <c r="AC40" i="7" s="1"/>
  <c r="AD40" i="7" s="1"/>
  <c r="D40" i="7"/>
  <c r="V39" i="7"/>
  <c r="AC39" i="7" s="1"/>
  <c r="AD39" i="7" s="1"/>
  <c r="D39" i="7"/>
  <c r="V38" i="7"/>
  <c r="AC38" i="7" s="1"/>
  <c r="AD38" i="7" s="1"/>
  <c r="D38" i="7"/>
  <c r="V37" i="7"/>
  <c r="AC37" i="7" s="1"/>
  <c r="AD37" i="7" s="1"/>
  <c r="D37" i="7"/>
  <c r="AP36" i="7"/>
  <c r="AQ36" i="7" s="1"/>
  <c r="AR36" i="7" s="1"/>
  <c r="AM36" i="7"/>
  <c r="V36" i="7"/>
  <c r="D36" i="7"/>
  <c r="AQ35" i="7"/>
  <c r="AR35" i="7" s="1"/>
  <c r="AP35" i="7"/>
  <c r="AM35" i="7"/>
  <c r="V35" i="7"/>
  <c r="AC35" i="7" s="1"/>
  <c r="AD35" i="7" s="1"/>
  <c r="D35" i="7"/>
  <c r="AP34" i="7"/>
  <c r="AQ34" i="7" s="1"/>
  <c r="AR34" i="7" s="1"/>
  <c r="AM34" i="7"/>
  <c r="V34" i="7"/>
  <c r="AC34" i="7" s="1"/>
  <c r="AD34" i="7" s="1"/>
  <c r="AE34" i="7" s="1"/>
  <c r="D34" i="7"/>
  <c r="AP33" i="7"/>
  <c r="AQ33" i="7" s="1"/>
  <c r="AR33" i="7" s="1"/>
  <c r="AM33" i="7"/>
  <c r="V33" i="7"/>
  <c r="AC33" i="7" s="1"/>
  <c r="AD33" i="7" s="1"/>
  <c r="AE33" i="7" s="1"/>
  <c r="D33" i="7"/>
  <c r="AP32" i="7"/>
  <c r="AQ32" i="7" s="1"/>
  <c r="AR32" i="7" s="1"/>
  <c r="AM32" i="7"/>
  <c r="V32" i="7"/>
  <c r="AC32" i="7" s="1"/>
  <c r="AD32" i="7" s="1"/>
  <c r="AE32" i="7" s="1"/>
  <c r="D32" i="7"/>
  <c r="AQ31" i="7"/>
  <c r="AR31" i="7" s="1"/>
  <c r="AP31" i="7"/>
  <c r="AM31" i="7"/>
  <c r="V31" i="7"/>
  <c r="AC31" i="7" s="1"/>
  <c r="AD31" i="7" s="1"/>
  <c r="AE31" i="7" s="1"/>
  <c r="D31" i="7"/>
  <c r="AQ30" i="7"/>
  <c r="AR30" i="7" s="1"/>
  <c r="AP30" i="7"/>
  <c r="AM30" i="7"/>
  <c r="V30" i="7"/>
  <c r="D30" i="7"/>
  <c r="AQ29" i="7"/>
  <c r="AR29" i="7" s="1"/>
  <c r="AP29" i="7"/>
  <c r="AM29" i="7"/>
  <c r="V29" i="7"/>
  <c r="AC29" i="7" s="1"/>
  <c r="AD29" i="7" s="1"/>
  <c r="AE29" i="7" s="1"/>
  <c r="D29" i="7"/>
  <c r="AQ28" i="7"/>
  <c r="AR28" i="7" s="1"/>
  <c r="AP28" i="7"/>
  <c r="AM28" i="7"/>
  <c r="V28" i="7"/>
  <c r="AC28" i="7" s="1"/>
  <c r="AD28" i="7" s="1"/>
  <c r="AE28" i="7" s="1"/>
  <c r="D28" i="7"/>
  <c r="AQ27" i="7"/>
  <c r="AR27" i="7" s="1"/>
  <c r="AP27" i="7"/>
  <c r="AM27" i="7"/>
  <c r="V27" i="7"/>
  <c r="AC27" i="7" s="1"/>
  <c r="AD27" i="7" s="1"/>
  <c r="AE27" i="7" s="1"/>
  <c r="D27" i="7"/>
  <c r="AQ26" i="7"/>
  <c r="AR26" i="7" s="1"/>
  <c r="AP26" i="7"/>
  <c r="AM26" i="7"/>
  <c r="AD26" i="7"/>
  <c r="AE26" i="7" s="1"/>
  <c r="V26" i="7"/>
  <c r="AC26" i="7" s="1"/>
  <c r="D26" i="7"/>
  <c r="AQ25" i="7"/>
  <c r="AR25" i="7" s="1"/>
  <c r="AP25" i="7"/>
  <c r="AM25" i="7"/>
  <c r="V25" i="7"/>
  <c r="AC25" i="7" s="1"/>
  <c r="AD25" i="7" s="1"/>
  <c r="AE25" i="7" s="1"/>
  <c r="D25" i="7"/>
  <c r="AQ24" i="7"/>
  <c r="AR24" i="7" s="1"/>
  <c r="AP24" i="7"/>
  <c r="AM24" i="7"/>
  <c r="V24" i="7"/>
  <c r="AC24" i="7" s="1"/>
  <c r="AD24" i="7" s="1"/>
  <c r="AE24" i="7" s="1"/>
  <c r="D24" i="7"/>
  <c r="AQ23" i="7"/>
  <c r="AR23" i="7" s="1"/>
  <c r="AP23" i="7"/>
  <c r="AM23" i="7"/>
  <c r="V23" i="7"/>
  <c r="AC23" i="7" s="1"/>
  <c r="AD23" i="7" s="1"/>
  <c r="AE23" i="7" s="1"/>
  <c r="D23" i="7"/>
  <c r="AQ22" i="7"/>
  <c r="AR22" i="7" s="1"/>
  <c r="AP22" i="7"/>
  <c r="AM22" i="7"/>
  <c r="AD22" i="7"/>
  <c r="AE22" i="7" s="1"/>
  <c r="V22" i="7"/>
  <c r="AC22" i="7" s="1"/>
  <c r="D22" i="7"/>
  <c r="AQ21" i="7"/>
  <c r="AR21" i="7" s="1"/>
  <c r="AP21" i="7"/>
  <c r="AM21" i="7"/>
  <c r="V21" i="7"/>
  <c r="AC21" i="7" s="1"/>
  <c r="AD21" i="7" s="1"/>
  <c r="AE21" i="7" s="1"/>
  <c r="D21" i="7"/>
  <c r="AQ20" i="7"/>
  <c r="AR20" i="7" s="1"/>
  <c r="AP20" i="7"/>
  <c r="AM20" i="7"/>
  <c r="V20" i="7"/>
  <c r="AC20" i="7" s="1"/>
  <c r="AD20" i="7" s="1"/>
  <c r="AE20" i="7" s="1"/>
  <c r="D20" i="7"/>
  <c r="AQ19" i="7"/>
  <c r="AR19" i="7" s="1"/>
  <c r="AP19" i="7"/>
  <c r="AM19" i="7"/>
  <c r="V19" i="7"/>
  <c r="AC19" i="7" s="1"/>
  <c r="AD19" i="7" s="1"/>
  <c r="AE19" i="7" s="1"/>
  <c r="D19" i="7"/>
  <c r="AQ18" i="7"/>
  <c r="AR18" i="7" s="1"/>
  <c r="AP18" i="7"/>
  <c r="AM18" i="7"/>
  <c r="AD18" i="7"/>
  <c r="AE18" i="7" s="1"/>
  <c r="V18" i="7"/>
  <c r="AC18" i="7" s="1"/>
  <c r="D18" i="7"/>
  <c r="AQ17" i="7"/>
  <c r="AR17" i="7" s="1"/>
  <c r="AP17" i="7"/>
  <c r="AM17" i="7"/>
  <c r="V17" i="7"/>
  <c r="AC17" i="7" s="1"/>
  <c r="AD17" i="7" s="1"/>
  <c r="AE17" i="7" s="1"/>
  <c r="D17" i="7"/>
  <c r="AQ16" i="7"/>
  <c r="AR16" i="7" s="1"/>
  <c r="AP16" i="7"/>
  <c r="AM16" i="7"/>
  <c r="V16" i="7"/>
  <c r="AC16" i="7" s="1"/>
  <c r="AD16" i="7" s="1"/>
  <c r="AE16" i="7" s="1"/>
  <c r="D16" i="7"/>
  <c r="AQ15" i="7"/>
  <c r="AR15" i="7" s="1"/>
  <c r="AP15" i="7"/>
  <c r="AM15" i="7"/>
  <c r="V15" i="7"/>
  <c r="AC15" i="7" s="1"/>
  <c r="AD15" i="7" s="1"/>
  <c r="AE15" i="7" s="1"/>
  <c r="D15" i="7"/>
  <c r="AQ14" i="7"/>
  <c r="AR14" i="7" s="1"/>
  <c r="AP14" i="7"/>
  <c r="AM14" i="7"/>
  <c r="AD14" i="7"/>
  <c r="AE14" i="7" s="1"/>
  <c r="V14" i="7"/>
  <c r="AC14" i="7" s="1"/>
  <c r="D14" i="7"/>
  <c r="AQ13" i="7"/>
  <c r="AR13" i="7" s="1"/>
  <c r="AP13" i="7"/>
  <c r="AM13" i="7"/>
  <c r="V13" i="7"/>
  <c r="AC13" i="7" s="1"/>
  <c r="AD13" i="7" s="1"/>
  <c r="AE13" i="7" s="1"/>
  <c r="D13" i="7"/>
  <c r="AR12" i="7"/>
  <c r="AQ12" i="7"/>
  <c r="AP12" i="7"/>
  <c r="AM12" i="7"/>
  <c r="V12" i="7"/>
  <c r="AC12" i="7" s="1"/>
  <c r="AD12" i="7" s="1"/>
  <c r="AE12" i="7" s="1"/>
  <c r="D12" i="7"/>
  <c r="AP11" i="7"/>
  <c r="AQ11" i="7" s="1"/>
  <c r="AR11" i="7" s="1"/>
  <c r="AM11" i="7"/>
  <c r="V11" i="7"/>
  <c r="D11" i="7"/>
  <c r="AP10" i="7"/>
  <c r="AQ10" i="7" s="1"/>
  <c r="AR10" i="7" s="1"/>
  <c r="AM10" i="7"/>
  <c r="V10" i="7"/>
  <c r="AC10" i="7" s="1"/>
  <c r="AD10" i="7" s="1"/>
  <c r="AE10" i="7" s="1"/>
  <c r="D10" i="7"/>
  <c r="AP9" i="7"/>
  <c r="AQ9" i="7" s="1"/>
  <c r="AR9" i="7" s="1"/>
  <c r="AM9" i="7"/>
  <c r="V9" i="7"/>
  <c r="AC9" i="7" s="1"/>
  <c r="AD9" i="7" s="1"/>
  <c r="AE9" i="7" s="1"/>
  <c r="D9" i="7"/>
  <c r="AQ8" i="7"/>
  <c r="AR8" i="7" s="1"/>
  <c r="AP8" i="7"/>
  <c r="AM8" i="7"/>
  <c r="V8" i="7"/>
  <c r="AC8" i="7" s="1"/>
  <c r="AD8" i="7" s="1"/>
  <c r="AE8" i="7" s="1"/>
  <c r="D8" i="7"/>
  <c r="AR7" i="7"/>
  <c r="AQ7" i="7"/>
  <c r="AP7" i="7"/>
  <c r="AM7" i="7"/>
  <c r="V7" i="7"/>
  <c r="AC7" i="7" s="1"/>
  <c r="AD7" i="7" s="1"/>
  <c r="AE7" i="7" s="1"/>
  <c r="D7" i="7"/>
  <c r="AQ6" i="7"/>
  <c r="AR6" i="7" s="1"/>
  <c r="AP6" i="7"/>
  <c r="AM6" i="7"/>
  <c r="V6" i="7"/>
  <c r="AC6" i="7" s="1"/>
  <c r="AD6" i="7" s="1"/>
  <c r="AE6" i="7" s="1"/>
  <c r="D6" i="7"/>
  <c r="AR5" i="7"/>
  <c r="AQ5" i="7"/>
  <c r="AP5" i="7"/>
  <c r="AM5" i="7"/>
  <c r="V5" i="7"/>
  <c r="AC5" i="7" s="1"/>
  <c r="AD5" i="7" s="1"/>
  <c r="AE5" i="7" s="1"/>
  <c r="D5" i="7"/>
  <c r="AQ4" i="7"/>
  <c r="AR4" i="7" s="1"/>
  <c r="AP4" i="7"/>
  <c r="AM4" i="7"/>
  <c r="Z4" i="7"/>
  <c r="V4" i="7"/>
  <c r="AC4" i="7" s="1"/>
  <c r="AD4" i="7" s="1"/>
  <c r="AE4" i="7" s="1"/>
  <c r="D4" i="7"/>
  <c r="AR3" i="7"/>
  <c r="AQ3" i="7"/>
  <c r="AP3" i="7"/>
  <c r="AM3" i="7"/>
  <c r="Z3" i="7"/>
  <c r="V3" i="7"/>
  <c r="AC3" i="7" s="1"/>
  <c r="AD3" i="7" s="1"/>
  <c r="AE3" i="7" s="1"/>
  <c r="D3" i="7"/>
  <c r="AP2" i="7"/>
  <c r="AQ2" i="7" s="1"/>
  <c r="AM2" i="7"/>
  <c r="AL2" i="7"/>
  <c r="AN2" i="7" s="1"/>
  <c r="AO2" i="7" s="1"/>
  <c r="AK2" i="7"/>
  <c r="AN8" i="7" s="1"/>
  <c r="AO8" i="7" s="1"/>
  <c r="AD2" i="7"/>
  <c r="AC2" i="7"/>
  <c r="Z2" i="7"/>
  <c r="Y2" i="7"/>
  <c r="X2" i="7"/>
  <c r="V2" i="7"/>
  <c r="D2" i="7"/>
  <c r="AB11" i="7" l="1"/>
  <c r="AC267" i="7"/>
  <c r="AD267" i="7" s="1"/>
  <c r="Z260" i="7"/>
  <c r="Z40" i="7"/>
  <c r="Z38" i="7"/>
  <c r="Z35" i="7"/>
  <c r="Z34" i="7"/>
  <c r="Z33" i="7"/>
  <c r="AC268" i="7"/>
  <c r="AD268" i="7" s="1"/>
  <c r="Z267" i="7"/>
  <c r="AC266" i="7"/>
  <c r="AD266" i="7" s="1"/>
  <c r="AE266" i="7" s="1"/>
  <c r="Z265" i="7"/>
  <c r="AC264" i="7"/>
  <c r="AD264" i="7" s="1"/>
  <c r="AE264" i="7" s="1"/>
  <c r="Z263" i="7"/>
  <c r="AC262" i="7"/>
  <c r="AD262" i="7" s="1"/>
  <c r="AE262" i="7" s="1"/>
  <c r="Z261" i="7"/>
  <c r="Y260" i="7"/>
  <c r="Z36" i="7"/>
  <c r="Z268" i="7"/>
  <c r="X260" i="7"/>
  <c r="X247" i="7"/>
  <c r="Y44" i="7"/>
  <c r="Y43" i="7"/>
  <c r="Z39" i="7"/>
  <c r="Z37" i="7"/>
  <c r="Z266" i="7"/>
  <c r="AC265" i="7"/>
  <c r="AD265" i="7" s="1"/>
  <c r="AE265" i="7" s="1"/>
  <c r="Z264" i="7"/>
  <c r="AC263" i="7"/>
  <c r="AD263" i="7" s="1"/>
  <c r="AE263" i="7" s="1"/>
  <c r="Z262" i="7"/>
  <c r="AC261" i="7"/>
  <c r="AD261" i="7" s="1"/>
  <c r="AE261" i="7" s="1"/>
  <c r="AC260" i="7"/>
  <c r="AD260" i="7" s="1"/>
  <c r="X248" i="7"/>
  <c r="AA2" i="7"/>
  <c r="AB2" i="7" s="1"/>
  <c r="AB4" i="7"/>
  <c r="AN4" i="7"/>
  <c r="AO4" i="7" s="1"/>
  <c r="AB6" i="7"/>
  <c r="AN6" i="7"/>
  <c r="AO6" i="7" s="1"/>
  <c r="AB8" i="7"/>
  <c r="AB10" i="7"/>
  <c r="Z17" i="7"/>
  <c r="Z21" i="7"/>
  <c r="Z25" i="7"/>
  <c r="Z29" i="7"/>
  <c r="AC30" i="7"/>
  <c r="AD30" i="7" s="1"/>
  <c r="AE30" i="7" s="1"/>
  <c r="AB32" i="7"/>
  <c r="AB30" i="7"/>
  <c r="AB28" i="7"/>
  <c r="AB26" i="7"/>
  <c r="AB24" i="7"/>
  <c r="AB22" i="7"/>
  <c r="AB20" i="7"/>
  <c r="AB18" i="7"/>
  <c r="AB16" i="7"/>
  <c r="AB14" i="7"/>
  <c r="AB12" i="7"/>
  <c r="AB31" i="7"/>
  <c r="AB29" i="7"/>
  <c r="AB27" i="7"/>
  <c r="AB25" i="7"/>
  <c r="AB23" i="7"/>
  <c r="AB21" i="7"/>
  <c r="AB19" i="7"/>
  <c r="AB17" i="7"/>
  <c r="AB15" i="7"/>
  <c r="Z5" i="7"/>
  <c r="AI2" i="7" s="1"/>
  <c r="Z7" i="7"/>
  <c r="Z9" i="7"/>
  <c r="AI4" i="7" s="1"/>
  <c r="Z14" i="7"/>
  <c r="Z18" i="7"/>
  <c r="Z22" i="7"/>
  <c r="Z26" i="7"/>
  <c r="Z30" i="7"/>
  <c r="AN36" i="7"/>
  <c r="AN31" i="7"/>
  <c r="AO31" i="7" s="1"/>
  <c r="AN29" i="7"/>
  <c r="AO29" i="7" s="1"/>
  <c r="AN27" i="7"/>
  <c r="AO27" i="7" s="1"/>
  <c r="AN25" i="7"/>
  <c r="AO25" i="7" s="1"/>
  <c r="AN23" i="7"/>
  <c r="AO23" i="7" s="1"/>
  <c r="AN21" i="7"/>
  <c r="AO21" i="7" s="1"/>
  <c r="AN19" i="7"/>
  <c r="AO19" i="7" s="1"/>
  <c r="AN17" i="7"/>
  <c r="AO17" i="7" s="1"/>
  <c r="AN15" i="7"/>
  <c r="AO15" i="7" s="1"/>
  <c r="AN13" i="7"/>
  <c r="AO13" i="7" s="1"/>
  <c r="AN11" i="7"/>
  <c r="AO11" i="7" s="1"/>
  <c r="AN10" i="7"/>
  <c r="AO10" i="7" s="1"/>
  <c r="AN34" i="7"/>
  <c r="AN33" i="7"/>
  <c r="AN32" i="7"/>
  <c r="AN30" i="7"/>
  <c r="AO30" i="7" s="1"/>
  <c r="AN28" i="7"/>
  <c r="AO28" i="7" s="1"/>
  <c r="AN26" i="7"/>
  <c r="AO26" i="7" s="1"/>
  <c r="AN24" i="7"/>
  <c r="AO24" i="7" s="1"/>
  <c r="AN22" i="7"/>
  <c r="AO22" i="7" s="1"/>
  <c r="AN20" i="7"/>
  <c r="AO20" i="7" s="1"/>
  <c r="AN18" i="7"/>
  <c r="AO18" i="7" s="1"/>
  <c r="AN16" i="7"/>
  <c r="AO16" i="7" s="1"/>
  <c r="AN14" i="7"/>
  <c r="AO14" i="7" s="1"/>
  <c r="AN35" i="7"/>
  <c r="AB3" i="7"/>
  <c r="AN3" i="7"/>
  <c r="AO3" i="7" s="1"/>
  <c r="AU7" i="7" s="1"/>
  <c r="AB5" i="7"/>
  <c r="AN5" i="7"/>
  <c r="AO5" i="7" s="1"/>
  <c r="AB7" i="7"/>
  <c r="AN7" i="7"/>
  <c r="AO7" i="7" s="1"/>
  <c r="AB9" i="7"/>
  <c r="AN9" i="7"/>
  <c r="AO9" i="7" s="1"/>
  <c r="AC11" i="7"/>
  <c r="AD11" i="7" s="1"/>
  <c r="AE11" i="7" s="1"/>
  <c r="AI8" i="7" s="1"/>
  <c r="Z12" i="7"/>
  <c r="Z13" i="7"/>
  <c r="Z15" i="7"/>
  <c r="Z19" i="7"/>
  <c r="Z23" i="7"/>
  <c r="Z27" i="7"/>
  <c r="Z31" i="7"/>
  <c r="Z6" i="7"/>
  <c r="AI3" i="7" s="1"/>
  <c r="Z8" i="7"/>
  <c r="Z10" i="7"/>
  <c r="Z11" i="7"/>
  <c r="AN12" i="7"/>
  <c r="AO12" i="7" s="1"/>
  <c r="AB13" i="7"/>
  <c r="Z16" i="7"/>
  <c r="Z20" i="7"/>
  <c r="Z24" i="7"/>
  <c r="Z28" i="7"/>
  <c r="Z32" i="7"/>
  <c r="AC36" i="7"/>
  <c r="AD36" i="7" s="1"/>
  <c r="AH10" i="7" l="1"/>
  <c r="AH4" i="7"/>
  <c r="AI9" i="7"/>
  <c r="AI10" i="7"/>
  <c r="AU8" i="7"/>
  <c r="AU9" i="7"/>
  <c r="AH6" i="7"/>
  <c r="AH5" i="7"/>
  <c r="AU2" i="7"/>
  <c r="AU3" i="7"/>
  <c r="AU10" i="7"/>
  <c r="AH8" i="7"/>
  <c r="AH7" i="7"/>
  <c r="AI5" i="7"/>
  <c r="AP265" i="7" s="1"/>
  <c r="AQ265" i="7" s="1"/>
  <c r="AR265" i="7" s="1"/>
  <c r="AI6" i="7"/>
  <c r="AU4" i="7"/>
  <c r="AU5" i="7"/>
  <c r="AH9" i="7"/>
  <c r="AH3" i="7"/>
  <c r="AH2" i="7"/>
  <c r="AI7" i="7"/>
  <c r="AU6" i="7"/>
  <c r="AP262" i="7" l="1"/>
  <c r="AQ262" i="7" s="1"/>
  <c r="AR262" i="7" s="1"/>
  <c r="AP260" i="7"/>
  <c r="AQ260" i="7" s="1"/>
  <c r="AP264" i="7"/>
  <c r="AQ264" i="7" s="1"/>
  <c r="AR264" i="7" s="1"/>
  <c r="AP261" i="7"/>
  <c r="AQ261" i="7" s="1"/>
  <c r="AR261" i="7" s="1"/>
  <c r="AP266" i="7"/>
  <c r="AQ266" i="7" s="1"/>
  <c r="AR266" i="7" s="1"/>
  <c r="AP263" i="7"/>
  <c r="AQ263" i="7" s="1"/>
  <c r="AR263" i="7" s="1"/>
  <c r="AP268" i="7"/>
  <c r="AQ268" i="7" s="1"/>
  <c r="AP267" i="7"/>
  <c r="AQ267" i="7" s="1"/>
  <c r="AV2" i="7" l="1"/>
  <c r="AV5" i="7"/>
  <c r="AV6" i="7"/>
  <c r="AV3" i="7"/>
  <c r="AV9" i="7"/>
  <c r="AV4" i="7"/>
  <c r="AV8" i="7"/>
  <c r="AV7" i="7"/>
  <c r="AV10" i="7"/>
  <c r="X260" i="10" l="1"/>
  <c r="X259" i="10"/>
  <c r="X258" i="10"/>
  <c r="X257" i="10"/>
  <c r="X256" i="10"/>
  <c r="X255" i="10"/>
  <c r="X254" i="10"/>
  <c r="X253" i="10"/>
  <c r="X252" i="10"/>
  <c r="X251" i="10"/>
  <c r="X250" i="10"/>
  <c r="X249" i="10"/>
  <c r="X248" i="10"/>
  <c r="X247" i="10"/>
  <c r="X246" i="10"/>
  <c r="X245" i="10"/>
  <c r="X244" i="10"/>
  <c r="X243" i="10"/>
  <c r="X242" i="10"/>
  <c r="X241" i="10"/>
  <c r="X240" i="10"/>
  <c r="X239" i="10"/>
  <c r="X238" i="10"/>
  <c r="X237" i="10"/>
  <c r="X236" i="10"/>
  <c r="X235" i="10"/>
  <c r="X234" i="10"/>
  <c r="X233" i="10"/>
  <c r="X232" i="10"/>
  <c r="X231" i="10"/>
  <c r="X230" i="10"/>
  <c r="X229" i="10"/>
  <c r="X228" i="10"/>
  <c r="X227" i="10"/>
  <c r="X226" i="10"/>
  <c r="X225" i="10"/>
  <c r="X224" i="10"/>
  <c r="X223" i="10"/>
  <c r="X222" i="10"/>
  <c r="X221" i="10"/>
  <c r="X220" i="10"/>
  <c r="X219" i="10"/>
  <c r="X218" i="10"/>
  <c r="X217" i="10"/>
  <c r="X216" i="10"/>
  <c r="X215" i="10"/>
  <c r="X214" i="10"/>
  <c r="X213" i="10"/>
  <c r="X212" i="10"/>
  <c r="X211" i="10"/>
  <c r="X210" i="10"/>
  <c r="X209" i="10"/>
  <c r="X208" i="10"/>
  <c r="X207" i="10"/>
  <c r="X206" i="10"/>
  <c r="X205" i="10"/>
  <c r="X204" i="10"/>
  <c r="X203" i="10"/>
  <c r="X202" i="10"/>
  <c r="X201" i="10"/>
  <c r="X200" i="10"/>
  <c r="X199" i="10"/>
  <c r="X198" i="10"/>
  <c r="X197" i="10"/>
  <c r="X196" i="10"/>
  <c r="X195" i="10"/>
  <c r="X194" i="10"/>
  <c r="X193" i="10"/>
  <c r="X192" i="10"/>
  <c r="X191" i="10"/>
  <c r="X190" i="10"/>
  <c r="X189" i="10"/>
  <c r="X188" i="10"/>
  <c r="X187" i="10"/>
  <c r="X186" i="10"/>
  <c r="X185" i="10"/>
  <c r="X184" i="10"/>
  <c r="X183" i="10"/>
  <c r="X182" i="10"/>
  <c r="X181" i="10"/>
  <c r="X180" i="10"/>
  <c r="X179" i="10"/>
  <c r="X178" i="10"/>
  <c r="X177" i="10"/>
  <c r="X176" i="10"/>
  <c r="X175" i="10"/>
  <c r="X174" i="10"/>
  <c r="X173" i="10"/>
  <c r="X172" i="10"/>
  <c r="X171" i="10"/>
  <c r="X170" i="10"/>
  <c r="X169" i="10"/>
  <c r="X168" i="10"/>
  <c r="X167" i="10"/>
  <c r="X166" i="10"/>
  <c r="X165" i="10"/>
  <c r="X164" i="10"/>
  <c r="X163" i="10"/>
  <c r="X162" i="10"/>
  <c r="X161" i="10"/>
  <c r="X160" i="10"/>
  <c r="X159" i="10"/>
  <c r="X158" i="10"/>
  <c r="X157" i="10"/>
  <c r="X156" i="10"/>
  <c r="X155" i="10"/>
  <c r="X154" i="10"/>
  <c r="X153" i="10"/>
  <c r="X152" i="10"/>
  <c r="X151" i="10"/>
  <c r="X150" i="10"/>
  <c r="X149" i="10"/>
  <c r="X148" i="10"/>
  <c r="X147" i="10"/>
  <c r="X146" i="10"/>
  <c r="X145" i="10"/>
  <c r="X144" i="10"/>
  <c r="X143" i="10"/>
  <c r="X142" i="10"/>
  <c r="X141" i="10"/>
  <c r="X140" i="10"/>
  <c r="X139" i="10"/>
  <c r="X138" i="10"/>
  <c r="X137" i="10"/>
  <c r="X136" i="10"/>
  <c r="X135" i="10"/>
  <c r="X134" i="10"/>
  <c r="X133" i="10"/>
  <c r="X132" i="10"/>
  <c r="X131" i="10"/>
  <c r="X130" i="10"/>
  <c r="X129" i="10"/>
  <c r="X128" i="10"/>
  <c r="X127" i="10"/>
  <c r="X126" i="10"/>
  <c r="X125" i="10"/>
  <c r="X124" i="10"/>
  <c r="X123" i="10"/>
  <c r="X122" i="10"/>
  <c r="X121" i="10"/>
  <c r="X120" i="10"/>
  <c r="X119" i="10"/>
  <c r="X118" i="10"/>
  <c r="X117" i="10"/>
  <c r="X116" i="10"/>
  <c r="X115" i="10"/>
  <c r="X114" i="10"/>
  <c r="X113" i="10"/>
  <c r="X112" i="10"/>
  <c r="X111" i="10"/>
  <c r="X110" i="10"/>
  <c r="X109" i="10"/>
  <c r="X108" i="10"/>
  <c r="X107" i="10"/>
  <c r="X106" i="10"/>
  <c r="X105" i="10"/>
  <c r="X104" i="10"/>
  <c r="X103" i="10"/>
  <c r="X102" i="10"/>
  <c r="X101" i="10"/>
  <c r="X100" i="10"/>
  <c r="X99" i="10"/>
  <c r="X98" i="10"/>
  <c r="X97" i="10"/>
  <c r="X96" i="10"/>
  <c r="X95" i="10"/>
  <c r="X94" i="10"/>
  <c r="X93" i="10"/>
  <c r="X92" i="10"/>
  <c r="X91" i="10"/>
  <c r="X90" i="10"/>
  <c r="X89" i="10"/>
  <c r="X88" i="10"/>
  <c r="X87" i="10"/>
  <c r="X86" i="10"/>
  <c r="X85" i="10"/>
  <c r="X84" i="10"/>
  <c r="X83" i="10"/>
  <c r="X82" i="10"/>
  <c r="X81" i="10"/>
  <c r="X80" i="10"/>
  <c r="X79" i="10"/>
  <c r="X78" i="10"/>
  <c r="X77" i="10"/>
  <c r="X76" i="10"/>
  <c r="X75" i="10"/>
  <c r="X74" i="10"/>
  <c r="X73" i="10"/>
  <c r="X72" i="10"/>
  <c r="X71" i="10"/>
  <c r="X70" i="10"/>
  <c r="X69" i="10"/>
  <c r="X68" i="10"/>
  <c r="X67" i="10"/>
  <c r="X66" i="10"/>
  <c r="X65" i="10"/>
  <c r="X64" i="10"/>
  <c r="X63" i="10"/>
  <c r="X62" i="10"/>
  <c r="X61" i="10"/>
  <c r="X60" i="10"/>
  <c r="X59" i="10"/>
  <c r="X58" i="10"/>
  <c r="X57" i="10"/>
  <c r="X56" i="10"/>
  <c r="X55" i="10"/>
  <c r="X54" i="10"/>
  <c r="X53" i="10"/>
  <c r="X52" i="10"/>
  <c r="X51" i="10"/>
  <c r="X50" i="10"/>
  <c r="X49" i="10"/>
  <c r="X48" i="10"/>
  <c r="X47" i="10"/>
  <c r="X46" i="10"/>
  <c r="X45" i="10"/>
  <c r="X44" i="10"/>
  <c r="X43" i="10"/>
  <c r="X42" i="10"/>
  <c r="X41" i="10"/>
  <c r="X40" i="10"/>
  <c r="X39" i="10"/>
  <c r="X38" i="10"/>
  <c r="X37" i="10"/>
  <c r="X36" i="10"/>
  <c r="X35" i="10"/>
  <c r="X34" i="10"/>
  <c r="X33" i="10"/>
  <c r="X32" i="10"/>
  <c r="X31" i="10"/>
  <c r="X30" i="10"/>
  <c r="X29" i="10"/>
  <c r="X28" i="10"/>
  <c r="X27" i="10"/>
  <c r="X26" i="10"/>
  <c r="X25" i="10"/>
  <c r="X24" i="10"/>
  <c r="X23" i="10"/>
  <c r="X22" i="10"/>
  <c r="X21" i="10"/>
  <c r="X20" i="10"/>
  <c r="X19" i="10"/>
  <c r="X18" i="10"/>
  <c r="X17" i="10"/>
  <c r="X16" i="10"/>
  <c r="X15" i="10"/>
  <c r="X14" i="10"/>
  <c r="X13" i="10"/>
  <c r="X12" i="10"/>
  <c r="X11" i="10"/>
  <c r="X10" i="10"/>
  <c r="X9" i="10"/>
  <c r="X8" i="10"/>
  <c r="X7" i="10"/>
  <c r="X6" i="10"/>
  <c r="X5" i="10"/>
  <c r="X4" i="10"/>
  <c r="X3" i="10"/>
  <c r="X2" i="10"/>
  <c r="P20" i="9"/>
  <c r="O20" i="9"/>
  <c r="P19" i="9"/>
  <c r="O19" i="9"/>
  <c r="AJ3" i="5" l="1"/>
  <c r="AJ4" i="5"/>
  <c r="AJ5" i="5"/>
  <c r="AJ6" i="5"/>
  <c r="AJ7" i="5"/>
  <c r="AJ8" i="5"/>
  <c r="AJ9" i="5"/>
  <c r="AJ10" i="5"/>
  <c r="AJ11" i="5"/>
  <c r="AJ12" i="5"/>
  <c r="AJ13" i="5"/>
  <c r="AJ14" i="5"/>
  <c r="AJ15" i="5"/>
  <c r="AJ16" i="5"/>
  <c r="AJ17" i="5"/>
  <c r="AJ18" i="5"/>
  <c r="AJ19" i="5"/>
  <c r="AJ20" i="5"/>
  <c r="AJ21" i="5"/>
  <c r="AJ22" i="5"/>
  <c r="AJ23" i="5"/>
  <c r="AJ24" i="5"/>
  <c r="AJ25" i="5"/>
  <c r="AJ26" i="5"/>
  <c r="AJ27" i="5"/>
  <c r="AJ28" i="5"/>
  <c r="AJ29" i="5"/>
  <c r="AJ30" i="5"/>
  <c r="AJ31" i="5"/>
  <c r="AJ32" i="5"/>
  <c r="AJ33" i="5"/>
  <c r="AJ34" i="5"/>
  <c r="AJ35" i="5"/>
  <c r="AJ36" i="5"/>
  <c r="AJ37" i="5"/>
  <c r="AJ38" i="5"/>
  <c r="AJ39" i="5"/>
  <c r="AJ40" i="5"/>
  <c r="AJ41" i="5"/>
  <c r="AJ42" i="5"/>
  <c r="AJ43" i="5"/>
  <c r="AJ44" i="5"/>
  <c r="AJ45" i="5"/>
  <c r="AJ46" i="5"/>
  <c r="AJ47" i="5"/>
  <c r="AJ48" i="5"/>
  <c r="AJ49" i="5"/>
  <c r="AJ50" i="5"/>
  <c r="AJ51" i="5"/>
  <c r="AJ52" i="5"/>
  <c r="AJ53" i="5"/>
  <c r="AJ54" i="5"/>
  <c r="AJ55" i="5"/>
  <c r="AJ56" i="5"/>
  <c r="AJ57" i="5"/>
  <c r="AJ58" i="5"/>
  <c r="AJ59" i="5"/>
  <c r="AJ60" i="5"/>
  <c r="AJ61" i="5"/>
  <c r="AJ62" i="5"/>
  <c r="AJ63" i="5"/>
  <c r="AJ64" i="5"/>
  <c r="AJ65" i="5"/>
  <c r="AJ66" i="5"/>
  <c r="AJ67" i="5"/>
  <c r="AJ68" i="5"/>
  <c r="AJ69" i="5"/>
  <c r="AJ70" i="5"/>
  <c r="AJ71" i="5"/>
  <c r="AJ72" i="5"/>
  <c r="AJ73" i="5"/>
  <c r="AJ74" i="5"/>
  <c r="AJ75" i="5"/>
  <c r="AJ76" i="5"/>
  <c r="AJ77" i="5"/>
  <c r="AJ2" i="5"/>
  <c r="K3" i="5"/>
  <c r="K4" i="5"/>
  <c r="K5" i="5"/>
  <c r="K6" i="5"/>
  <c r="K7" i="5"/>
  <c r="K8" i="5"/>
  <c r="K9" i="5"/>
  <c r="K10" i="5"/>
  <c r="K11" i="5"/>
  <c r="K12" i="5"/>
  <c r="K13" i="5"/>
  <c r="K14" i="5"/>
  <c r="K15" i="5"/>
  <c r="K16" i="5"/>
  <c r="K17" i="5"/>
  <c r="K18" i="5"/>
  <c r="K19" i="5"/>
  <c r="K20" i="5"/>
  <c r="K21" i="5"/>
  <c r="K22" i="5"/>
  <c r="K23" i="5"/>
  <c r="K24" i="5"/>
  <c r="K25" i="5"/>
  <c r="K26" i="5"/>
  <c r="K27" i="5"/>
  <c r="K28" i="5"/>
  <c r="K29" i="5"/>
  <c r="K30" i="5"/>
  <c r="K31" i="5"/>
  <c r="K32" i="5"/>
  <c r="K33" i="5"/>
  <c r="K34" i="5"/>
  <c r="K35" i="5"/>
  <c r="K36" i="5"/>
  <c r="K37" i="5"/>
  <c r="K38" i="5"/>
  <c r="K39" i="5"/>
  <c r="K40" i="5"/>
  <c r="K41" i="5"/>
  <c r="K42" i="5"/>
  <c r="K43" i="5"/>
  <c r="K44" i="5"/>
  <c r="K45" i="5"/>
  <c r="K46" i="5"/>
  <c r="K47" i="5"/>
  <c r="K48" i="5"/>
  <c r="K49" i="5"/>
  <c r="K50" i="5"/>
  <c r="K51" i="5"/>
  <c r="K52" i="5"/>
  <c r="K53" i="5"/>
  <c r="K54" i="5"/>
  <c r="K55" i="5"/>
  <c r="K56" i="5"/>
  <c r="K57" i="5"/>
  <c r="K58" i="5"/>
  <c r="K59" i="5"/>
  <c r="K60" i="5"/>
  <c r="K61" i="5"/>
  <c r="K62" i="5"/>
  <c r="K63" i="5"/>
  <c r="K64" i="5"/>
  <c r="K65" i="5"/>
  <c r="K66" i="5"/>
  <c r="K67" i="5"/>
  <c r="K68" i="5"/>
  <c r="K69" i="5"/>
  <c r="K70" i="5"/>
  <c r="K71" i="5"/>
  <c r="K72" i="5"/>
  <c r="K73" i="5"/>
  <c r="K74" i="5"/>
  <c r="K75" i="5"/>
  <c r="K76" i="5"/>
  <c r="K77" i="5"/>
  <c r="K78" i="5"/>
  <c r="K79" i="5"/>
  <c r="K80" i="5"/>
  <c r="K81" i="5"/>
  <c r="K82" i="5"/>
  <c r="K83" i="5"/>
  <c r="K84" i="5"/>
  <c r="K85" i="5"/>
  <c r="K86" i="5"/>
  <c r="K87" i="5"/>
  <c r="K88" i="5"/>
  <c r="K89" i="5"/>
  <c r="K90" i="5"/>
  <c r="K91" i="5"/>
  <c r="K92" i="5"/>
  <c r="K93" i="5"/>
  <c r="K94" i="5"/>
  <c r="K95" i="5"/>
  <c r="K96" i="5"/>
  <c r="K97" i="5"/>
  <c r="K98" i="5"/>
  <c r="K99" i="5"/>
  <c r="K100" i="5"/>
  <c r="K101" i="5"/>
  <c r="K102" i="5"/>
  <c r="K103" i="5"/>
  <c r="K104" i="5"/>
  <c r="K105" i="5"/>
  <c r="K106" i="5"/>
  <c r="K107" i="5"/>
  <c r="K108" i="5"/>
  <c r="K109" i="5"/>
  <c r="K110" i="5"/>
  <c r="K111" i="5"/>
  <c r="K112" i="5"/>
  <c r="K113" i="5"/>
  <c r="K114" i="5"/>
  <c r="K115" i="5"/>
  <c r="K116" i="5"/>
  <c r="K117" i="5"/>
  <c r="K118" i="5"/>
  <c r="K119" i="5"/>
  <c r="K120" i="5"/>
  <c r="K121" i="5"/>
  <c r="K122" i="5"/>
  <c r="K123" i="5"/>
  <c r="K124" i="5"/>
  <c r="K125" i="5"/>
  <c r="K126" i="5"/>
  <c r="K127" i="5"/>
  <c r="K128" i="5"/>
  <c r="K129" i="5"/>
  <c r="K130" i="5"/>
  <c r="K131" i="5"/>
  <c r="K132" i="5"/>
  <c r="K133" i="5"/>
  <c r="K134" i="5"/>
  <c r="K135" i="5"/>
  <c r="K136" i="5"/>
  <c r="K137" i="5"/>
  <c r="K138" i="5"/>
  <c r="K139" i="5"/>
  <c r="K140" i="5"/>
  <c r="K141" i="5"/>
  <c r="K142" i="5"/>
  <c r="K143" i="5"/>
  <c r="K144" i="5"/>
  <c r="K145" i="5"/>
  <c r="K146" i="5"/>
  <c r="K147" i="5"/>
  <c r="K148" i="5"/>
  <c r="K149" i="5"/>
  <c r="K150" i="5"/>
  <c r="K151" i="5"/>
  <c r="K152" i="5"/>
  <c r="K153" i="5"/>
  <c r="K154" i="5"/>
  <c r="K155" i="5"/>
  <c r="K156" i="5"/>
  <c r="K157" i="5"/>
  <c r="K158" i="5"/>
  <c r="K159" i="5"/>
  <c r="K160" i="5"/>
  <c r="K161" i="5"/>
  <c r="K162" i="5"/>
  <c r="K163" i="5"/>
  <c r="K164" i="5"/>
  <c r="K165" i="5"/>
  <c r="K166" i="5"/>
  <c r="K167" i="5"/>
  <c r="K168" i="5"/>
  <c r="K169" i="5"/>
  <c r="K170" i="5"/>
  <c r="K171" i="5"/>
  <c r="K172" i="5"/>
  <c r="K173" i="5"/>
  <c r="K174" i="5"/>
  <c r="K175" i="5"/>
  <c r="K176" i="5"/>
  <c r="K177" i="5"/>
  <c r="K178" i="5"/>
  <c r="K179" i="5"/>
  <c r="K180" i="5"/>
  <c r="K181" i="5"/>
  <c r="K182" i="5"/>
  <c r="K183" i="5"/>
  <c r="K184" i="5"/>
  <c r="K185" i="5"/>
  <c r="K186" i="5"/>
  <c r="K187" i="5"/>
  <c r="K188" i="5"/>
  <c r="K189" i="5"/>
  <c r="K190" i="5"/>
  <c r="K191" i="5"/>
  <c r="K192" i="5"/>
  <c r="K193" i="5"/>
  <c r="K194" i="5"/>
  <c r="K195" i="5"/>
  <c r="K196" i="5"/>
  <c r="K197" i="5"/>
  <c r="K198" i="5"/>
  <c r="K199" i="5"/>
  <c r="K200" i="5"/>
  <c r="K201" i="5"/>
  <c r="K202" i="5"/>
  <c r="K203" i="5"/>
  <c r="K204" i="5"/>
  <c r="K205" i="5"/>
  <c r="K206" i="5"/>
  <c r="K207" i="5"/>
  <c r="K208" i="5"/>
  <c r="K209" i="5"/>
  <c r="K210" i="5"/>
  <c r="K211" i="5"/>
  <c r="K212" i="5"/>
  <c r="K213" i="5"/>
  <c r="K214" i="5"/>
  <c r="K215" i="5"/>
  <c r="K216" i="5"/>
  <c r="K217" i="5"/>
  <c r="K218" i="5"/>
  <c r="K219" i="5"/>
  <c r="K220" i="5"/>
  <c r="K221" i="5"/>
  <c r="K222" i="5"/>
  <c r="K223" i="5"/>
  <c r="K224" i="5"/>
  <c r="K225" i="5"/>
  <c r="K226" i="5"/>
  <c r="K227" i="5"/>
  <c r="K228" i="5"/>
  <c r="K229" i="5"/>
  <c r="K230" i="5"/>
  <c r="K231" i="5"/>
  <c r="K232" i="5"/>
  <c r="K233" i="5"/>
  <c r="K234" i="5"/>
  <c r="K235" i="5"/>
  <c r="K236" i="5"/>
  <c r="K237" i="5"/>
  <c r="K238" i="5"/>
  <c r="K239" i="5"/>
  <c r="K240" i="5"/>
  <c r="K241" i="5"/>
  <c r="K242" i="5"/>
  <c r="K243" i="5"/>
  <c r="K244" i="5"/>
  <c r="K245" i="5"/>
  <c r="K246" i="5"/>
  <c r="K247" i="5"/>
  <c r="K248" i="5"/>
  <c r="K249" i="5"/>
  <c r="K250" i="5"/>
  <c r="K251" i="5"/>
  <c r="K252" i="5"/>
  <c r="K253" i="5"/>
  <c r="K254" i="5"/>
  <c r="K255" i="5"/>
  <c r="K256" i="5"/>
  <c r="K257" i="5"/>
  <c r="K258" i="5"/>
  <c r="K259" i="5"/>
  <c r="K2" i="5"/>
  <c r="AC77" i="5"/>
  <c r="AC76" i="5"/>
  <c r="AC75" i="5"/>
  <c r="AC74" i="5"/>
  <c r="AC73" i="5"/>
  <c r="AC72" i="5"/>
  <c r="AC71" i="5"/>
  <c r="AC70" i="5"/>
  <c r="AC69" i="5"/>
  <c r="AC68" i="5"/>
  <c r="AC67" i="5"/>
  <c r="AC66" i="5"/>
  <c r="AC65" i="5"/>
  <c r="AC64" i="5"/>
  <c r="AC63" i="5"/>
  <c r="AC62" i="5"/>
  <c r="AC61" i="5"/>
  <c r="AC60" i="5"/>
  <c r="AC59" i="5"/>
  <c r="AC58" i="5"/>
  <c r="AC57" i="5"/>
  <c r="AC56" i="5"/>
  <c r="AC55" i="5"/>
  <c r="AC54" i="5"/>
  <c r="AC53" i="5"/>
  <c r="AC52" i="5"/>
  <c r="AC51" i="5"/>
  <c r="AC50" i="5"/>
  <c r="AC49" i="5"/>
  <c r="AC48" i="5"/>
  <c r="AC47" i="5"/>
  <c r="AC46" i="5"/>
  <c r="AC45" i="5"/>
  <c r="AC44" i="5"/>
  <c r="AC43" i="5"/>
  <c r="AC42" i="5"/>
  <c r="AC41" i="5"/>
  <c r="AC40" i="5"/>
  <c r="AC39" i="5"/>
  <c r="AC38" i="5"/>
  <c r="AC37" i="5"/>
  <c r="AC36" i="5"/>
  <c r="AC35" i="5"/>
  <c r="AC34" i="5"/>
  <c r="AC33" i="5"/>
  <c r="AC32" i="5"/>
  <c r="AC31" i="5"/>
  <c r="AC30" i="5"/>
  <c r="AC29" i="5"/>
  <c r="AC28" i="5"/>
  <c r="AC27" i="5"/>
  <c r="AC26" i="5"/>
  <c r="AC25" i="5"/>
  <c r="AC24" i="5"/>
  <c r="AC23" i="5"/>
  <c r="AC22" i="5"/>
  <c r="AC21" i="5"/>
  <c r="AC20" i="5"/>
  <c r="AC19" i="5"/>
  <c r="AC18" i="5"/>
  <c r="AC17" i="5"/>
  <c r="AC16" i="5"/>
  <c r="AC15" i="5"/>
  <c r="AC14" i="5"/>
  <c r="AC13" i="5"/>
  <c r="AC12" i="5"/>
  <c r="AC11" i="5"/>
  <c r="AC10" i="5"/>
  <c r="AC9" i="5"/>
  <c r="AC8" i="5"/>
  <c r="AC7" i="5"/>
  <c r="AC6" i="5"/>
  <c r="AC5" i="5"/>
  <c r="AC4" i="5"/>
  <c r="AC3" i="5"/>
  <c r="AC2" i="5"/>
  <c r="D259" i="5"/>
  <c r="D258" i="5"/>
  <c r="D257" i="5"/>
  <c r="D256" i="5"/>
  <c r="D255" i="5"/>
  <c r="D254" i="5"/>
  <c r="D253" i="5"/>
  <c r="D252" i="5"/>
  <c r="D251" i="5"/>
  <c r="D250" i="5"/>
  <c r="D249" i="5"/>
  <c r="D248" i="5"/>
  <c r="D247" i="5"/>
  <c r="D246" i="5"/>
  <c r="D245" i="5"/>
  <c r="D244" i="5"/>
  <c r="D243" i="5"/>
  <c r="D242" i="5"/>
  <c r="D241" i="5"/>
  <c r="D240" i="5"/>
  <c r="D239" i="5"/>
  <c r="D238" i="5"/>
  <c r="D237" i="5"/>
  <c r="D236" i="5"/>
  <c r="D235" i="5"/>
  <c r="D234" i="5"/>
  <c r="D233" i="5"/>
  <c r="D232" i="5"/>
  <c r="D231" i="5"/>
  <c r="D230" i="5"/>
  <c r="D229" i="5"/>
  <c r="D228" i="5"/>
  <c r="D227" i="5"/>
  <c r="D226" i="5"/>
  <c r="D225" i="5"/>
  <c r="D224" i="5"/>
  <c r="D223" i="5"/>
  <c r="D222" i="5"/>
  <c r="D221" i="5"/>
  <c r="D220" i="5"/>
  <c r="D219" i="5"/>
  <c r="D218" i="5"/>
  <c r="D217" i="5"/>
  <c r="D216" i="5"/>
  <c r="D215" i="5"/>
  <c r="D214" i="5"/>
  <c r="D213" i="5"/>
  <c r="D212" i="5"/>
  <c r="D211" i="5"/>
  <c r="D210" i="5"/>
  <c r="D209" i="5"/>
  <c r="D208" i="5"/>
  <c r="D207" i="5"/>
  <c r="D206" i="5"/>
  <c r="D205" i="5"/>
  <c r="D204" i="5"/>
  <c r="D203" i="5"/>
  <c r="D202" i="5"/>
  <c r="D201" i="5"/>
  <c r="D200" i="5"/>
  <c r="D199" i="5"/>
  <c r="D198" i="5"/>
  <c r="D197" i="5"/>
  <c r="D196" i="5"/>
  <c r="D195" i="5"/>
  <c r="D194" i="5"/>
  <c r="D193" i="5"/>
  <c r="D192" i="5"/>
  <c r="D191" i="5"/>
  <c r="D190" i="5"/>
  <c r="D189" i="5"/>
  <c r="D188" i="5"/>
  <c r="D187" i="5"/>
  <c r="D186" i="5"/>
  <c r="D185" i="5"/>
  <c r="D184" i="5"/>
  <c r="D183" i="5"/>
  <c r="D182" i="5"/>
  <c r="D181" i="5"/>
  <c r="D180" i="5"/>
  <c r="D179" i="5"/>
  <c r="D178" i="5"/>
  <c r="D177" i="5"/>
  <c r="D176" i="5"/>
  <c r="D175" i="5"/>
  <c r="D174" i="5"/>
  <c r="D173" i="5"/>
  <c r="D172" i="5"/>
  <c r="D171" i="5"/>
  <c r="D170" i="5"/>
  <c r="D169" i="5"/>
  <c r="D168" i="5"/>
  <c r="D167" i="5"/>
  <c r="D166" i="5"/>
  <c r="D165" i="5"/>
  <c r="D164" i="5"/>
  <c r="D163" i="5"/>
  <c r="D162" i="5"/>
  <c r="D161" i="5"/>
  <c r="D160" i="5"/>
  <c r="D159" i="5"/>
  <c r="D158" i="5"/>
  <c r="D157" i="5"/>
  <c r="D156" i="5"/>
  <c r="D155" i="5"/>
  <c r="D154" i="5"/>
  <c r="D153" i="5"/>
  <c r="D152" i="5"/>
  <c r="D151" i="5"/>
  <c r="D150" i="5"/>
  <c r="D149" i="5"/>
  <c r="D148" i="5"/>
  <c r="D147" i="5"/>
  <c r="D146" i="5"/>
  <c r="D145" i="5"/>
  <c r="D144" i="5"/>
  <c r="D143" i="5"/>
  <c r="D142" i="5"/>
  <c r="D141" i="5"/>
  <c r="D140" i="5"/>
  <c r="D139" i="5"/>
  <c r="D138" i="5"/>
  <c r="D137" i="5"/>
  <c r="D136" i="5"/>
  <c r="D135" i="5"/>
  <c r="D134" i="5"/>
  <c r="D133" i="5"/>
  <c r="D132" i="5"/>
  <c r="D131" i="5"/>
  <c r="D130" i="5"/>
  <c r="D129" i="5"/>
  <c r="D128" i="5"/>
  <c r="D127" i="5"/>
  <c r="D126" i="5"/>
  <c r="D125" i="5"/>
  <c r="D124" i="5"/>
  <c r="D123" i="5"/>
  <c r="D122" i="5"/>
  <c r="D121" i="5"/>
  <c r="D120" i="5"/>
  <c r="D119" i="5"/>
  <c r="D118" i="5"/>
  <c r="D117" i="5"/>
  <c r="D116" i="5"/>
  <c r="D115" i="5"/>
  <c r="D114" i="5"/>
  <c r="D113" i="5"/>
  <c r="D112" i="5"/>
  <c r="D111" i="5"/>
  <c r="D110" i="5"/>
  <c r="D109" i="5"/>
  <c r="D108" i="5"/>
  <c r="D107" i="5"/>
  <c r="D106" i="5"/>
  <c r="D105" i="5"/>
  <c r="D104" i="5"/>
  <c r="D103" i="5"/>
  <c r="D102" i="5"/>
  <c r="D101" i="5"/>
  <c r="D100" i="5"/>
  <c r="D99" i="5"/>
  <c r="D98" i="5"/>
  <c r="D97" i="5"/>
  <c r="D96" i="5"/>
  <c r="D95" i="5"/>
  <c r="D94" i="5"/>
  <c r="D93" i="5"/>
  <c r="D92" i="5"/>
  <c r="D91" i="5"/>
  <c r="D90" i="5"/>
  <c r="D89" i="5"/>
  <c r="D88" i="5"/>
  <c r="D87" i="5"/>
  <c r="D86" i="5"/>
  <c r="D85" i="5"/>
  <c r="D84" i="5"/>
  <c r="D83" i="5"/>
  <c r="D82" i="5"/>
  <c r="D81" i="5"/>
  <c r="D80" i="5"/>
  <c r="D79" i="5"/>
  <c r="D78" i="5"/>
  <c r="D77" i="5"/>
  <c r="D76" i="5"/>
  <c r="D75" i="5"/>
  <c r="D74" i="5"/>
  <c r="D73" i="5"/>
  <c r="D72" i="5"/>
  <c r="D71" i="5"/>
  <c r="D70" i="5"/>
  <c r="D69" i="5"/>
  <c r="D68" i="5"/>
  <c r="D67" i="5"/>
  <c r="D66" i="5"/>
  <c r="D65" i="5"/>
  <c r="D64" i="5"/>
  <c r="D63" i="5"/>
  <c r="D62" i="5"/>
  <c r="D61" i="5"/>
  <c r="D60" i="5"/>
  <c r="D59" i="5"/>
  <c r="D58" i="5"/>
  <c r="D57" i="5"/>
  <c r="D56" i="5"/>
  <c r="D55" i="5"/>
  <c r="D54" i="5"/>
  <c r="D53" i="5"/>
  <c r="D52" i="5"/>
  <c r="D51" i="5"/>
  <c r="D50" i="5"/>
  <c r="D49" i="5"/>
  <c r="D48" i="5"/>
  <c r="D47" i="5"/>
  <c r="D46" i="5"/>
  <c r="D45" i="5"/>
  <c r="D44" i="5"/>
  <c r="D43" i="5"/>
  <c r="D42" i="5"/>
  <c r="D41" i="5"/>
  <c r="D40" i="5"/>
  <c r="D39" i="5"/>
  <c r="D38" i="5"/>
  <c r="D37" i="5"/>
  <c r="D36" i="5"/>
  <c r="D35" i="5"/>
  <c r="D34" i="5"/>
  <c r="D33" i="5"/>
  <c r="D32" i="5"/>
  <c r="D31" i="5"/>
  <c r="D30" i="5"/>
  <c r="D29" i="5"/>
  <c r="D28" i="5"/>
  <c r="D27" i="5"/>
  <c r="D26" i="5"/>
  <c r="D25" i="5"/>
  <c r="D24" i="5"/>
  <c r="D23" i="5"/>
  <c r="D22" i="5"/>
  <c r="D21" i="5"/>
  <c r="D20" i="5"/>
  <c r="D19" i="5"/>
  <c r="D18" i="5"/>
  <c r="D17" i="5"/>
  <c r="D16" i="5"/>
  <c r="D15" i="5"/>
  <c r="D14" i="5"/>
  <c r="D13" i="5"/>
  <c r="D12" i="5"/>
  <c r="D11" i="5"/>
  <c r="D10" i="5"/>
  <c r="D9" i="5"/>
  <c r="D8" i="5"/>
  <c r="D7" i="5"/>
  <c r="D6" i="5"/>
  <c r="D5" i="5"/>
  <c r="D4" i="5"/>
  <c r="D3" i="5"/>
  <c r="D2" i="5"/>
  <c r="Q3" i="3"/>
  <c r="Q4" i="3"/>
  <c r="Q5" i="3"/>
  <c r="Q6" i="3"/>
  <c r="Q7" i="3"/>
  <c r="Q8" i="3"/>
  <c r="Q9" i="3"/>
  <c r="Q10" i="3"/>
  <c r="Q11" i="3"/>
  <c r="Q12" i="3"/>
  <c r="Q13" i="3"/>
  <c r="Q14" i="3"/>
  <c r="Q15" i="3"/>
  <c r="Q16" i="3"/>
  <c r="Q17" i="3"/>
  <c r="Q18" i="3"/>
  <c r="Q19" i="3"/>
  <c r="Q20" i="3"/>
  <c r="Q21" i="3"/>
  <c r="Q22" i="3"/>
  <c r="Q23" i="3"/>
  <c r="Q24" i="3"/>
  <c r="Q25" i="3"/>
  <c r="Q26" i="3"/>
  <c r="Q27" i="3"/>
  <c r="Q28" i="3"/>
  <c r="Q29" i="3"/>
  <c r="Q30" i="3"/>
  <c r="Q31" i="3"/>
  <c r="Q32" i="3"/>
  <c r="Q33" i="3"/>
  <c r="Q34" i="3"/>
  <c r="Q35" i="3"/>
  <c r="Q36" i="3"/>
  <c r="Q37" i="3"/>
  <c r="Q38" i="3"/>
  <c r="Q39" i="3"/>
  <c r="Q40" i="3"/>
  <c r="Q41" i="3"/>
  <c r="Q42" i="3"/>
  <c r="Q43" i="3"/>
  <c r="Q44" i="3"/>
  <c r="Q45" i="3"/>
  <c r="Q46" i="3"/>
  <c r="Q47" i="3"/>
  <c r="Q48" i="3"/>
  <c r="Q49" i="3"/>
  <c r="Q50" i="3"/>
  <c r="Q51" i="3"/>
  <c r="Q52" i="3"/>
  <c r="Q53" i="3"/>
  <c r="Q54" i="3"/>
  <c r="Q55" i="3"/>
  <c r="Q56" i="3"/>
  <c r="Q57" i="3"/>
  <c r="Q58" i="3"/>
  <c r="Q59" i="3"/>
  <c r="Q60" i="3"/>
  <c r="Q61" i="3"/>
  <c r="Q62" i="3"/>
  <c r="Q63" i="3"/>
  <c r="Q64" i="3"/>
  <c r="Q65" i="3"/>
  <c r="Q66" i="3"/>
  <c r="Q67" i="3"/>
  <c r="Q68" i="3"/>
  <c r="Q69" i="3"/>
  <c r="Q70" i="3"/>
  <c r="Q71" i="3"/>
  <c r="Q72" i="3"/>
  <c r="Q73" i="3"/>
  <c r="Q74" i="3"/>
  <c r="Q75" i="3"/>
  <c r="Q76" i="3"/>
  <c r="Q77" i="3"/>
  <c r="Q78" i="3"/>
  <c r="Q79" i="3"/>
  <c r="Q80" i="3"/>
  <c r="Q81" i="3"/>
  <c r="Q82" i="3"/>
  <c r="Q83" i="3"/>
  <c r="Q84" i="3"/>
  <c r="Q85" i="3"/>
  <c r="Q86" i="3"/>
  <c r="Q87" i="3"/>
  <c r="Q88" i="3"/>
  <c r="Q89" i="3"/>
  <c r="Q90" i="3"/>
  <c r="Q91" i="3"/>
  <c r="Q92" i="3"/>
  <c r="Q93" i="3"/>
  <c r="Q94" i="3"/>
  <c r="Q95" i="3"/>
  <c r="Q96" i="3"/>
  <c r="Q97" i="3"/>
  <c r="Q98" i="3"/>
  <c r="Q99" i="3"/>
  <c r="Q100" i="3"/>
  <c r="Q101" i="3"/>
  <c r="Q102" i="3"/>
  <c r="Q103" i="3"/>
  <c r="Q104" i="3"/>
  <c r="Q105" i="3"/>
  <c r="Q106" i="3"/>
  <c r="Q107" i="3"/>
  <c r="Q108" i="3"/>
  <c r="Q109" i="3"/>
  <c r="Q110" i="3"/>
  <c r="Q111" i="3"/>
  <c r="Q112" i="3"/>
  <c r="Q113" i="3"/>
  <c r="Q114" i="3"/>
  <c r="Q115" i="3"/>
  <c r="Q116" i="3"/>
  <c r="Q117" i="3"/>
  <c r="Q118" i="3"/>
  <c r="Q119" i="3"/>
  <c r="Q120" i="3"/>
  <c r="Q121" i="3"/>
  <c r="Q122" i="3"/>
  <c r="Q123" i="3"/>
  <c r="Q124" i="3"/>
  <c r="Q125" i="3"/>
  <c r="Q126" i="3"/>
  <c r="Q127" i="3"/>
  <c r="Q128" i="3"/>
  <c r="Q129" i="3"/>
  <c r="Q130" i="3"/>
  <c r="Q131" i="3"/>
  <c r="Q132" i="3"/>
  <c r="Q133" i="3"/>
  <c r="Q134" i="3"/>
  <c r="Q135" i="3"/>
  <c r="Q136" i="3"/>
  <c r="Q137" i="3"/>
  <c r="Q138" i="3"/>
  <c r="Q139" i="3"/>
  <c r="Q140" i="3"/>
  <c r="Q141" i="3"/>
  <c r="Q142" i="3"/>
  <c r="Q143" i="3"/>
  <c r="Q144" i="3"/>
  <c r="Q145" i="3"/>
  <c r="Q146" i="3"/>
  <c r="Q147" i="3"/>
  <c r="Q148" i="3"/>
  <c r="Q149" i="3"/>
  <c r="Q150" i="3"/>
  <c r="Q151" i="3"/>
  <c r="Q152" i="3"/>
  <c r="Q153" i="3"/>
  <c r="Q154" i="3"/>
  <c r="Q155" i="3"/>
  <c r="Q156" i="3"/>
  <c r="Q157" i="3"/>
  <c r="Q158" i="3"/>
  <c r="Q159" i="3"/>
  <c r="Q160" i="3"/>
  <c r="Q161" i="3"/>
  <c r="Q162" i="3"/>
  <c r="Q163" i="3"/>
  <c r="Q164" i="3"/>
  <c r="Q165" i="3"/>
  <c r="Q166" i="3"/>
  <c r="Q167" i="3"/>
  <c r="Q168" i="3"/>
  <c r="Q169" i="3"/>
  <c r="Q170" i="3"/>
  <c r="Q171" i="3"/>
  <c r="Q172" i="3"/>
  <c r="Q173" i="3"/>
  <c r="Q174" i="3"/>
  <c r="Q175" i="3"/>
  <c r="Q176" i="3"/>
  <c r="Q177" i="3"/>
  <c r="Q178" i="3"/>
  <c r="Q179" i="3"/>
  <c r="Q180" i="3"/>
  <c r="Q181" i="3"/>
  <c r="Q182" i="3"/>
  <c r="Q183" i="3"/>
  <c r="Q184" i="3"/>
  <c r="Q185" i="3"/>
  <c r="Q186" i="3"/>
  <c r="Q187" i="3"/>
  <c r="Q188" i="3"/>
  <c r="Q189" i="3"/>
  <c r="Q190" i="3"/>
  <c r="Q191" i="3"/>
  <c r="Q192" i="3"/>
  <c r="Q193" i="3"/>
  <c r="Q194" i="3"/>
  <c r="Q195" i="3"/>
  <c r="Q196" i="3"/>
  <c r="Q197" i="3"/>
  <c r="Q198" i="3"/>
  <c r="Q199" i="3"/>
  <c r="Q200" i="3"/>
  <c r="Q201" i="3"/>
  <c r="Q202" i="3"/>
  <c r="Q203" i="3"/>
  <c r="Q204" i="3"/>
  <c r="Q205" i="3"/>
  <c r="Q206" i="3"/>
  <c r="Q207" i="3"/>
  <c r="Q208" i="3"/>
  <c r="Q209" i="3"/>
  <c r="Q210" i="3"/>
  <c r="Q211" i="3"/>
  <c r="Q212" i="3"/>
  <c r="Q213" i="3"/>
  <c r="Q214" i="3"/>
  <c r="Q215" i="3"/>
  <c r="Q216" i="3"/>
  <c r="Q217" i="3"/>
  <c r="Q218" i="3"/>
  <c r="Q219" i="3"/>
  <c r="Q220" i="3"/>
  <c r="Q221" i="3"/>
  <c r="Q222" i="3"/>
  <c r="Q223" i="3"/>
  <c r="Q224" i="3"/>
  <c r="Q225" i="3"/>
  <c r="Q226" i="3"/>
  <c r="Q227" i="3"/>
  <c r="Q228" i="3"/>
  <c r="Q229" i="3"/>
  <c r="Q230" i="3"/>
  <c r="Q231" i="3"/>
  <c r="Q232" i="3"/>
  <c r="Q233" i="3"/>
  <c r="Q234" i="3"/>
  <c r="Q235" i="3"/>
  <c r="Q236" i="3"/>
  <c r="Q237" i="3"/>
  <c r="Q238" i="3"/>
  <c r="Q239" i="3"/>
  <c r="Q240" i="3"/>
  <c r="Q241" i="3"/>
  <c r="Q242" i="3"/>
  <c r="Q243" i="3"/>
  <c r="Q244" i="3"/>
  <c r="Q245" i="3"/>
  <c r="Q246" i="3"/>
  <c r="Q247" i="3"/>
  <c r="Q248" i="3"/>
  <c r="Q249" i="3"/>
  <c r="Q250" i="3"/>
  <c r="Q251" i="3"/>
  <c r="Q252" i="3"/>
  <c r="Q253" i="3"/>
  <c r="Q254" i="3"/>
  <c r="Q255" i="3"/>
  <c r="Q256" i="3"/>
  <c r="Q257" i="3"/>
  <c r="Q258" i="3"/>
  <c r="Q259" i="3"/>
  <c r="AV2" i="3"/>
  <c r="AV3" i="3"/>
  <c r="AV4" i="3"/>
  <c r="AV5" i="3"/>
  <c r="AV6" i="3"/>
  <c r="AV7" i="3"/>
  <c r="AV8" i="3"/>
  <c r="AV9" i="3"/>
  <c r="AV10" i="3"/>
  <c r="AV11" i="3"/>
  <c r="AV12" i="3"/>
  <c r="AV13" i="3"/>
  <c r="AV14" i="3"/>
  <c r="AV15" i="3"/>
  <c r="AV16" i="3"/>
  <c r="AV17" i="3"/>
  <c r="AV18" i="3"/>
  <c r="AV19" i="3"/>
  <c r="AV20" i="3"/>
  <c r="AV21" i="3"/>
  <c r="AV22" i="3"/>
  <c r="AV23" i="3"/>
  <c r="AV24" i="3"/>
  <c r="AV25" i="3"/>
  <c r="AV26" i="3"/>
  <c r="AV27" i="3"/>
  <c r="AV28" i="3"/>
  <c r="AV29" i="3"/>
  <c r="AV30" i="3"/>
  <c r="AV31" i="3"/>
  <c r="AV32" i="3"/>
  <c r="AV33" i="3"/>
  <c r="AV34" i="3"/>
  <c r="AV35" i="3"/>
  <c r="AV36" i="3"/>
  <c r="AV37" i="3"/>
  <c r="AV38" i="3"/>
  <c r="AV39" i="3"/>
  <c r="AV40" i="3"/>
  <c r="AV41" i="3"/>
  <c r="AV42" i="3"/>
  <c r="AV43" i="3"/>
  <c r="AV44" i="3"/>
  <c r="AV45" i="3"/>
  <c r="AV46" i="3"/>
  <c r="AV47" i="3"/>
  <c r="AV48" i="3"/>
  <c r="AV49" i="3"/>
  <c r="AV50" i="3"/>
  <c r="AV51" i="3"/>
  <c r="AV52" i="3"/>
  <c r="AV53" i="3"/>
  <c r="AV54" i="3"/>
  <c r="AV55" i="3"/>
  <c r="AV56" i="3"/>
  <c r="AV57" i="3"/>
  <c r="AV58" i="3"/>
  <c r="AV59" i="3"/>
  <c r="AV60" i="3"/>
  <c r="AV61" i="3"/>
  <c r="AV62" i="3"/>
  <c r="AV63" i="3"/>
  <c r="AV64" i="3"/>
  <c r="AV65" i="3"/>
  <c r="AV66" i="3"/>
  <c r="AV67" i="3"/>
  <c r="AV68" i="3"/>
  <c r="AV69" i="3"/>
  <c r="AV70" i="3"/>
  <c r="AV71" i="3"/>
  <c r="AV72" i="3"/>
  <c r="AV73" i="3"/>
  <c r="AV74" i="3"/>
  <c r="AV75" i="3"/>
  <c r="AV76" i="3"/>
  <c r="AV77" i="3"/>
  <c r="Q2" i="3"/>
  <c r="AI77" i="3"/>
  <c r="AI76" i="3"/>
  <c r="AI75" i="3"/>
  <c r="AI74" i="3"/>
  <c r="AI73" i="3"/>
  <c r="AI72" i="3"/>
  <c r="AI71" i="3"/>
  <c r="AI70" i="3"/>
  <c r="AI69" i="3"/>
  <c r="AI68" i="3"/>
  <c r="AI67" i="3"/>
  <c r="AI66" i="3"/>
  <c r="AI65" i="3"/>
  <c r="AI64" i="3"/>
  <c r="AI63" i="3"/>
  <c r="AI62" i="3"/>
  <c r="AI61" i="3"/>
  <c r="AI60" i="3"/>
  <c r="AI59" i="3"/>
  <c r="AI58" i="3"/>
  <c r="AI57" i="3"/>
  <c r="AI56" i="3"/>
  <c r="AI55" i="3"/>
  <c r="AI54" i="3"/>
  <c r="AI53" i="3"/>
  <c r="AI52" i="3"/>
  <c r="AI51" i="3"/>
  <c r="AI50" i="3"/>
  <c r="AI49" i="3"/>
  <c r="AI48" i="3"/>
  <c r="AI47" i="3"/>
  <c r="AI46" i="3"/>
  <c r="AI45" i="3"/>
  <c r="AI44" i="3"/>
  <c r="AI43" i="3"/>
  <c r="AI42" i="3"/>
  <c r="AI41" i="3"/>
  <c r="AI40" i="3"/>
  <c r="AI39" i="3"/>
  <c r="AI38" i="3"/>
  <c r="AI37" i="3"/>
  <c r="AI36" i="3"/>
  <c r="AI35" i="3"/>
  <c r="AI34" i="3"/>
  <c r="AI33" i="3"/>
  <c r="AI32" i="3"/>
  <c r="AI31" i="3"/>
  <c r="AI30" i="3"/>
  <c r="AI29" i="3"/>
  <c r="AI28" i="3"/>
  <c r="AI27" i="3"/>
  <c r="AI26" i="3"/>
  <c r="AI25" i="3"/>
  <c r="AI24" i="3"/>
  <c r="AI23" i="3"/>
  <c r="AI22" i="3"/>
  <c r="AI21" i="3"/>
  <c r="AI20" i="3"/>
  <c r="AI19" i="3"/>
  <c r="AI18" i="3"/>
  <c r="AI17" i="3"/>
  <c r="AI16" i="3"/>
  <c r="AI15" i="3"/>
  <c r="AI14" i="3"/>
  <c r="AI13" i="3"/>
  <c r="AI12" i="3"/>
  <c r="AI11" i="3"/>
  <c r="AI10" i="3"/>
  <c r="AI9" i="3"/>
  <c r="AI8" i="3"/>
  <c r="AI7" i="3"/>
  <c r="AI6" i="3"/>
  <c r="AI5" i="3"/>
  <c r="AI4" i="3"/>
  <c r="AI3" i="3"/>
  <c r="AI2" i="3"/>
  <c r="D259" i="3"/>
  <c r="D258" i="3"/>
  <c r="D257" i="3"/>
  <c r="D256" i="3"/>
  <c r="D255" i="3"/>
  <c r="D254" i="3"/>
  <c r="D253" i="3"/>
  <c r="D252" i="3"/>
  <c r="D251" i="3"/>
  <c r="D250" i="3"/>
  <c r="D249" i="3"/>
  <c r="D248" i="3"/>
  <c r="D247" i="3"/>
  <c r="D246" i="3"/>
  <c r="D245" i="3"/>
  <c r="D244" i="3"/>
  <c r="D243" i="3"/>
  <c r="D242" i="3"/>
  <c r="D241" i="3"/>
  <c r="D240" i="3"/>
  <c r="D239" i="3"/>
  <c r="D238" i="3"/>
  <c r="D237" i="3"/>
  <c r="D236" i="3"/>
  <c r="D235" i="3"/>
  <c r="D234" i="3"/>
  <c r="D233" i="3"/>
  <c r="D232" i="3"/>
  <c r="D231" i="3"/>
  <c r="D230" i="3"/>
  <c r="D229" i="3"/>
  <c r="D228" i="3"/>
  <c r="D227" i="3"/>
  <c r="D226" i="3"/>
  <c r="D225" i="3"/>
  <c r="D224" i="3"/>
  <c r="D223" i="3"/>
  <c r="D222" i="3"/>
  <c r="D221" i="3"/>
  <c r="D220" i="3"/>
  <c r="D219" i="3"/>
  <c r="D218" i="3"/>
  <c r="D217" i="3"/>
  <c r="D216" i="3"/>
  <c r="D215" i="3"/>
  <c r="D214" i="3"/>
  <c r="D213" i="3"/>
  <c r="D212" i="3"/>
  <c r="D211" i="3"/>
  <c r="D210" i="3"/>
  <c r="D209" i="3"/>
  <c r="D208" i="3"/>
  <c r="D207" i="3"/>
  <c r="D206" i="3"/>
  <c r="D205" i="3"/>
  <c r="D204" i="3"/>
  <c r="D203" i="3"/>
  <c r="D202" i="3"/>
  <c r="D201" i="3"/>
  <c r="D200" i="3"/>
  <c r="D199" i="3"/>
  <c r="D198" i="3"/>
  <c r="D197" i="3"/>
  <c r="D196" i="3"/>
  <c r="D195" i="3"/>
  <c r="D194" i="3"/>
  <c r="D193" i="3"/>
  <c r="D192" i="3"/>
  <c r="D191" i="3"/>
  <c r="D190" i="3"/>
  <c r="D189" i="3"/>
  <c r="D188" i="3"/>
  <c r="D187" i="3"/>
  <c r="D186" i="3"/>
  <c r="D185" i="3"/>
  <c r="D184" i="3"/>
  <c r="D183" i="3"/>
  <c r="D182" i="3"/>
  <c r="D181" i="3"/>
  <c r="D180" i="3"/>
  <c r="D179" i="3"/>
  <c r="D178" i="3"/>
  <c r="D177" i="3"/>
  <c r="D176" i="3"/>
  <c r="D175" i="3"/>
  <c r="D174" i="3"/>
  <c r="D173" i="3"/>
  <c r="D172" i="3"/>
  <c r="D171" i="3"/>
  <c r="D170" i="3"/>
  <c r="D169" i="3"/>
  <c r="D168" i="3"/>
  <c r="D167" i="3"/>
  <c r="D166" i="3"/>
  <c r="D165" i="3"/>
  <c r="D164" i="3"/>
  <c r="D163" i="3"/>
  <c r="D162" i="3"/>
  <c r="D161" i="3"/>
  <c r="D160" i="3"/>
  <c r="D159" i="3"/>
  <c r="D158" i="3"/>
  <c r="D157" i="3"/>
  <c r="D156" i="3"/>
  <c r="D155" i="3"/>
  <c r="D154" i="3"/>
  <c r="D153" i="3"/>
  <c r="D152" i="3"/>
  <c r="D151" i="3"/>
  <c r="D150" i="3"/>
  <c r="D149" i="3"/>
  <c r="D148" i="3"/>
  <c r="D147" i="3"/>
  <c r="D146" i="3"/>
  <c r="D145" i="3"/>
  <c r="D144" i="3"/>
  <c r="D143" i="3"/>
  <c r="D142" i="3"/>
  <c r="D141" i="3"/>
  <c r="D140" i="3"/>
  <c r="D139" i="3"/>
  <c r="D138" i="3"/>
  <c r="D137" i="3"/>
  <c r="D136" i="3"/>
  <c r="D135" i="3"/>
  <c r="D134" i="3"/>
  <c r="D133" i="3"/>
  <c r="D132" i="3"/>
  <c r="D131" i="3"/>
  <c r="D130" i="3"/>
  <c r="D129" i="3"/>
  <c r="D128" i="3"/>
  <c r="D127" i="3"/>
  <c r="D126" i="3"/>
  <c r="D125" i="3"/>
  <c r="D124" i="3"/>
  <c r="D123" i="3"/>
  <c r="D122" i="3"/>
  <c r="D121" i="3"/>
  <c r="D120" i="3"/>
  <c r="D119" i="3"/>
  <c r="D118" i="3"/>
  <c r="D117" i="3"/>
  <c r="D116" i="3"/>
  <c r="D115" i="3"/>
  <c r="D114" i="3"/>
  <c r="D113" i="3"/>
  <c r="D112" i="3"/>
  <c r="D111" i="3"/>
  <c r="D110" i="3"/>
  <c r="D109" i="3"/>
  <c r="D108" i="3"/>
  <c r="D107" i="3"/>
  <c r="D106" i="3"/>
  <c r="D105" i="3"/>
  <c r="D104" i="3"/>
  <c r="D103" i="3"/>
  <c r="D102" i="3"/>
  <c r="D101" i="3"/>
  <c r="D100" i="3"/>
  <c r="D99" i="3"/>
  <c r="D98" i="3"/>
  <c r="D97" i="3"/>
  <c r="D96" i="3"/>
  <c r="D95" i="3"/>
  <c r="D94" i="3"/>
  <c r="D93" i="3"/>
  <c r="D92" i="3"/>
  <c r="D91" i="3"/>
  <c r="D90" i="3"/>
  <c r="D89" i="3"/>
  <c r="D88" i="3"/>
  <c r="D87" i="3"/>
  <c r="D86" i="3"/>
  <c r="D85" i="3"/>
  <c r="D84" i="3"/>
  <c r="D83" i="3"/>
  <c r="D82" i="3"/>
  <c r="D81" i="3"/>
  <c r="D80" i="3"/>
  <c r="D79" i="3"/>
  <c r="D78" i="3"/>
  <c r="D77" i="3"/>
  <c r="D76" i="3"/>
  <c r="D75" i="3"/>
  <c r="D74" i="3"/>
  <c r="D73" i="3"/>
  <c r="D72" i="3"/>
  <c r="D71" i="3"/>
  <c r="D70" i="3"/>
  <c r="D69" i="3"/>
  <c r="D68" i="3"/>
  <c r="D67" i="3"/>
  <c r="D66" i="3"/>
  <c r="D65" i="3"/>
  <c r="D64" i="3"/>
  <c r="D63" i="3"/>
  <c r="D62" i="3"/>
  <c r="D61" i="3"/>
  <c r="D60" i="3"/>
  <c r="D59" i="3"/>
  <c r="D58" i="3"/>
  <c r="D57" i="3"/>
  <c r="D56" i="3"/>
  <c r="D55" i="3"/>
  <c r="D54" i="3"/>
  <c r="D53" i="3"/>
  <c r="D52" i="3"/>
  <c r="D51" i="3"/>
  <c r="D50" i="3"/>
  <c r="D49" i="3"/>
  <c r="D48" i="3"/>
  <c r="D47" i="3"/>
  <c r="D46" i="3"/>
  <c r="D45" i="3"/>
  <c r="D44" i="3"/>
  <c r="D43" i="3"/>
  <c r="D42" i="3"/>
  <c r="D41" i="3"/>
  <c r="D40" i="3"/>
  <c r="D39" i="3"/>
  <c r="D38" i="3"/>
  <c r="D37" i="3"/>
  <c r="D36" i="3"/>
  <c r="D35" i="3"/>
  <c r="D34" i="3"/>
  <c r="D33" i="3"/>
  <c r="D32" i="3"/>
  <c r="D31" i="3"/>
  <c r="D30" i="3"/>
  <c r="D29" i="3"/>
  <c r="D28" i="3"/>
  <c r="D27" i="3"/>
  <c r="D26" i="3"/>
  <c r="D25" i="3"/>
  <c r="D24" i="3"/>
  <c r="D23" i="3"/>
  <c r="D22" i="3"/>
  <c r="D21" i="3"/>
  <c r="D20" i="3"/>
  <c r="D19" i="3"/>
  <c r="D18" i="3"/>
  <c r="D17" i="3"/>
  <c r="D16" i="3"/>
  <c r="D15" i="3"/>
  <c r="D14" i="3"/>
  <c r="D13" i="3"/>
  <c r="D12" i="3"/>
  <c r="D11" i="3"/>
  <c r="D10" i="3"/>
  <c r="D9" i="3"/>
  <c r="D8" i="3"/>
  <c r="D7" i="3"/>
  <c r="D6" i="3"/>
  <c r="D5" i="3"/>
  <c r="D4" i="3"/>
  <c r="D3" i="3"/>
  <c r="D2" i="3"/>
  <c r="AQ4" i="5" l="1"/>
  <c r="AQ8" i="5"/>
  <c r="AQ12" i="5"/>
  <c r="AP4" i="5"/>
  <c r="AR4" i="5" s="1"/>
  <c r="AS4" i="5" s="1"/>
  <c r="AP8" i="5"/>
  <c r="AR8" i="5" s="1"/>
  <c r="AS8" i="5" s="1"/>
  <c r="AP12" i="5"/>
  <c r="AR12" i="5" s="1"/>
  <c r="AS12" i="5" s="1"/>
  <c r="AQ11" i="5"/>
  <c r="AP11" i="5"/>
  <c r="AR11" i="5" s="1"/>
  <c r="AS11" i="5" s="1"/>
  <c r="AQ5" i="5"/>
  <c r="AQ9" i="5"/>
  <c r="AQ2" i="5"/>
  <c r="AP5" i="5"/>
  <c r="AR5" i="5" s="1"/>
  <c r="AS5" i="5" s="1"/>
  <c r="AP9" i="5"/>
  <c r="AR9" i="5" s="1"/>
  <c r="AS9" i="5" s="1"/>
  <c r="AP2" i="5"/>
  <c r="AR2" i="5" s="1"/>
  <c r="AQ7" i="5"/>
  <c r="AQ6" i="5"/>
  <c r="AQ10" i="5"/>
  <c r="AP6" i="5"/>
  <c r="AR6" i="5" s="1"/>
  <c r="AS6" i="5" s="1"/>
  <c r="AP10" i="5"/>
  <c r="AR10" i="5" s="1"/>
  <c r="AS10" i="5" s="1"/>
  <c r="AQ3" i="5"/>
  <c r="AP3" i="5"/>
  <c r="AR3" i="5" s="1"/>
  <c r="AS3" i="5" s="1"/>
  <c r="AP7" i="5"/>
  <c r="AR7" i="5" s="1"/>
  <c r="AS7" i="5" s="1"/>
  <c r="AM2" i="5"/>
  <c r="AL2" i="5"/>
  <c r="R5" i="5"/>
  <c r="R9" i="5"/>
  <c r="R13" i="5"/>
  <c r="Q5" i="5"/>
  <c r="S5" i="5" s="1"/>
  <c r="T5" i="5" s="1"/>
  <c r="Q9" i="5"/>
  <c r="S9" i="5" s="1"/>
  <c r="T9" i="5" s="1"/>
  <c r="Q13" i="5"/>
  <c r="S13" i="5" s="1"/>
  <c r="T13" i="5" s="1"/>
  <c r="R12" i="5"/>
  <c r="Q12" i="5"/>
  <c r="S12" i="5" s="1"/>
  <c r="T12" i="5" s="1"/>
  <c r="R6" i="5"/>
  <c r="R10" i="5"/>
  <c r="R14" i="5"/>
  <c r="Q6" i="5"/>
  <c r="S6" i="5" s="1"/>
  <c r="T6" i="5" s="1"/>
  <c r="Q10" i="5"/>
  <c r="S10" i="5" s="1"/>
  <c r="T10" i="5" s="1"/>
  <c r="Q14" i="5"/>
  <c r="S14" i="5" s="1"/>
  <c r="T14" i="5" s="1"/>
  <c r="R8" i="5"/>
  <c r="Q4" i="5"/>
  <c r="S4" i="5" s="1"/>
  <c r="T4" i="5" s="1"/>
  <c r="R3" i="5"/>
  <c r="R7" i="5"/>
  <c r="R11" i="5"/>
  <c r="R2" i="5"/>
  <c r="X2" i="5" s="1"/>
  <c r="Q3" i="5"/>
  <c r="S3" i="5" s="1"/>
  <c r="T3" i="5" s="1"/>
  <c r="Q7" i="5"/>
  <c r="S7" i="5" s="1"/>
  <c r="T7" i="5" s="1"/>
  <c r="Q11" i="5"/>
  <c r="S11" i="5" s="1"/>
  <c r="T11" i="5" s="1"/>
  <c r="Q2" i="5"/>
  <c r="S2" i="5" s="1"/>
  <c r="R4" i="5"/>
  <c r="Q8" i="5"/>
  <c r="S8" i="5" s="1"/>
  <c r="T8" i="5" s="1"/>
  <c r="M2" i="5"/>
  <c r="N2" i="5"/>
  <c r="BC3" i="3"/>
  <c r="BC7" i="3"/>
  <c r="BC11" i="3"/>
  <c r="BC15" i="3"/>
  <c r="BC19" i="3"/>
  <c r="BC23" i="3"/>
  <c r="BC27" i="3"/>
  <c r="BC31" i="3"/>
  <c r="BB6" i="3"/>
  <c r="BD6" i="3" s="1"/>
  <c r="BE6" i="3" s="1"/>
  <c r="BB10" i="3"/>
  <c r="BD10" i="3" s="1"/>
  <c r="BE10" i="3" s="1"/>
  <c r="BB14" i="3"/>
  <c r="BD14" i="3" s="1"/>
  <c r="BE14" i="3" s="1"/>
  <c r="BB18" i="3"/>
  <c r="BD18" i="3" s="1"/>
  <c r="BE18" i="3" s="1"/>
  <c r="BB22" i="3"/>
  <c r="BD22" i="3" s="1"/>
  <c r="BE22" i="3" s="1"/>
  <c r="BB26" i="3"/>
  <c r="BD26" i="3" s="1"/>
  <c r="BE26" i="3" s="1"/>
  <c r="BB30" i="3"/>
  <c r="BD30" i="3" s="1"/>
  <c r="BE30" i="3" s="1"/>
  <c r="BC14" i="3"/>
  <c r="BC26" i="3"/>
  <c r="BB5" i="3"/>
  <c r="BD5" i="3" s="1"/>
  <c r="BE5" i="3" s="1"/>
  <c r="BB17" i="3"/>
  <c r="BD17" i="3" s="1"/>
  <c r="BE17" i="3" s="1"/>
  <c r="BB2" i="3"/>
  <c r="BD2" i="3" s="1"/>
  <c r="BC4" i="3"/>
  <c r="BC8" i="3"/>
  <c r="BC12" i="3"/>
  <c r="BC16" i="3"/>
  <c r="BC20" i="3"/>
  <c r="BC24" i="3"/>
  <c r="BC28" i="3"/>
  <c r="BC32" i="3"/>
  <c r="BB3" i="3"/>
  <c r="BD3" i="3" s="1"/>
  <c r="BE3" i="3" s="1"/>
  <c r="BB7" i="3"/>
  <c r="BD7" i="3" s="1"/>
  <c r="BE7" i="3" s="1"/>
  <c r="BB11" i="3"/>
  <c r="BD11" i="3" s="1"/>
  <c r="BE11" i="3" s="1"/>
  <c r="BB15" i="3"/>
  <c r="BD15" i="3" s="1"/>
  <c r="BE15" i="3" s="1"/>
  <c r="BB19" i="3"/>
  <c r="BD19" i="3" s="1"/>
  <c r="BE19" i="3" s="1"/>
  <c r="BB23" i="3"/>
  <c r="BD23" i="3" s="1"/>
  <c r="BE23" i="3" s="1"/>
  <c r="BB27" i="3"/>
  <c r="BD27" i="3" s="1"/>
  <c r="BE27" i="3" s="1"/>
  <c r="BB31" i="3"/>
  <c r="BD31" i="3" s="1"/>
  <c r="BE31" i="3" s="1"/>
  <c r="BC10" i="3"/>
  <c r="BC18" i="3"/>
  <c r="BC30" i="3"/>
  <c r="BB9" i="3"/>
  <c r="BD9" i="3" s="1"/>
  <c r="BE9" i="3" s="1"/>
  <c r="BB21" i="3"/>
  <c r="BD21" i="3" s="1"/>
  <c r="BE21" i="3" s="1"/>
  <c r="BB29" i="3"/>
  <c r="BD29" i="3" s="1"/>
  <c r="BE29" i="3" s="1"/>
  <c r="BC5" i="3"/>
  <c r="BC9" i="3"/>
  <c r="BC13" i="3"/>
  <c r="BC17" i="3"/>
  <c r="BC21" i="3"/>
  <c r="BC25" i="3"/>
  <c r="BC29" i="3"/>
  <c r="BC2" i="3"/>
  <c r="BB4" i="3"/>
  <c r="BD4" i="3" s="1"/>
  <c r="BE4" i="3" s="1"/>
  <c r="BB8" i="3"/>
  <c r="BD8" i="3" s="1"/>
  <c r="BE8" i="3" s="1"/>
  <c r="BB12" i="3"/>
  <c r="BD12" i="3" s="1"/>
  <c r="BE12" i="3" s="1"/>
  <c r="BB16" i="3"/>
  <c r="BD16" i="3" s="1"/>
  <c r="BE16" i="3" s="1"/>
  <c r="BB20" i="3"/>
  <c r="BD20" i="3" s="1"/>
  <c r="BE20" i="3" s="1"/>
  <c r="BB24" i="3"/>
  <c r="BD24" i="3" s="1"/>
  <c r="BE24" i="3" s="1"/>
  <c r="BB28" i="3"/>
  <c r="BD28" i="3" s="1"/>
  <c r="BE28" i="3" s="1"/>
  <c r="BB32" i="3"/>
  <c r="BD32" i="3" s="1"/>
  <c r="BE32" i="3" s="1"/>
  <c r="BC6" i="3"/>
  <c r="BC22" i="3"/>
  <c r="BB13" i="3"/>
  <c r="BD13" i="3" s="1"/>
  <c r="BE13" i="3" s="1"/>
  <c r="BB25" i="3"/>
  <c r="BD25" i="3" s="1"/>
  <c r="BE25" i="3" s="1"/>
  <c r="AX2" i="3"/>
  <c r="AY2" i="3"/>
  <c r="X4" i="3"/>
  <c r="X8" i="3"/>
  <c r="X12" i="3"/>
  <c r="X16" i="3"/>
  <c r="X20" i="3"/>
  <c r="X24" i="3"/>
  <c r="X28" i="3"/>
  <c r="X32" i="3"/>
  <c r="W5" i="3"/>
  <c r="Y5" i="3" s="1"/>
  <c r="Z5" i="3" s="1"/>
  <c r="W9" i="3"/>
  <c r="Y9" i="3" s="1"/>
  <c r="Z9" i="3" s="1"/>
  <c r="W13" i="3"/>
  <c r="Y13" i="3" s="1"/>
  <c r="Z13" i="3" s="1"/>
  <c r="W17" i="3"/>
  <c r="Y17" i="3" s="1"/>
  <c r="Z17" i="3" s="1"/>
  <c r="W21" i="3"/>
  <c r="Y21" i="3" s="1"/>
  <c r="Z21" i="3" s="1"/>
  <c r="W25" i="3"/>
  <c r="Y25" i="3" s="1"/>
  <c r="Z25" i="3" s="1"/>
  <c r="W29" i="3"/>
  <c r="Y29" i="3" s="1"/>
  <c r="W2" i="3"/>
  <c r="Y2" i="3" s="1"/>
  <c r="X15" i="3"/>
  <c r="X19" i="3"/>
  <c r="X31" i="3"/>
  <c r="W20" i="3"/>
  <c r="Y20" i="3" s="1"/>
  <c r="Z20" i="3" s="1"/>
  <c r="W32" i="3"/>
  <c r="Y32" i="3" s="1"/>
  <c r="X5" i="3"/>
  <c r="X9" i="3"/>
  <c r="X13" i="3"/>
  <c r="X17" i="3"/>
  <c r="X21" i="3"/>
  <c r="X25" i="3"/>
  <c r="X29" i="3"/>
  <c r="X2" i="3"/>
  <c r="W6" i="3"/>
  <c r="Y6" i="3" s="1"/>
  <c r="Z6" i="3" s="1"/>
  <c r="W10" i="3"/>
  <c r="Y10" i="3" s="1"/>
  <c r="Z10" i="3" s="1"/>
  <c r="W14" i="3"/>
  <c r="Y14" i="3" s="1"/>
  <c r="Z14" i="3" s="1"/>
  <c r="W18" i="3"/>
  <c r="Y18" i="3" s="1"/>
  <c r="Z18" i="3" s="1"/>
  <c r="W22" i="3"/>
  <c r="Y22" i="3" s="1"/>
  <c r="Z22" i="3" s="1"/>
  <c r="W26" i="3"/>
  <c r="Y26" i="3" s="1"/>
  <c r="Z26" i="3" s="1"/>
  <c r="W30" i="3"/>
  <c r="Y30" i="3" s="1"/>
  <c r="X11" i="3"/>
  <c r="X27" i="3"/>
  <c r="W8" i="3"/>
  <c r="Y8" i="3" s="1"/>
  <c r="Z8" i="3" s="1"/>
  <c r="W16" i="3"/>
  <c r="Y16" i="3" s="1"/>
  <c r="Z16" i="3" s="1"/>
  <c r="W28" i="3"/>
  <c r="Y28" i="3" s="1"/>
  <c r="X6" i="3"/>
  <c r="X10" i="3"/>
  <c r="X14" i="3"/>
  <c r="X18" i="3"/>
  <c r="X22" i="3"/>
  <c r="X26" i="3"/>
  <c r="X30" i="3"/>
  <c r="W3" i="3"/>
  <c r="Y3" i="3" s="1"/>
  <c r="Z3" i="3" s="1"/>
  <c r="W7" i="3"/>
  <c r="Y7" i="3" s="1"/>
  <c r="Z7" i="3" s="1"/>
  <c r="W11" i="3"/>
  <c r="Y11" i="3" s="1"/>
  <c r="Z11" i="3" s="1"/>
  <c r="W15" i="3"/>
  <c r="Y15" i="3" s="1"/>
  <c r="Z15" i="3" s="1"/>
  <c r="W19" i="3"/>
  <c r="Y19" i="3" s="1"/>
  <c r="Z19" i="3" s="1"/>
  <c r="W23" i="3"/>
  <c r="Y23" i="3" s="1"/>
  <c r="Z23" i="3" s="1"/>
  <c r="W27" i="3"/>
  <c r="Y27" i="3" s="1"/>
  <c r="W31" i="3"/>
  <c r="Y31" i="3" s="1"/>
  <c r="X3" i="3"/>
  <c r="X7" i="3"/>
  <c r="X23" i="3"/>
  <c r="W4" i="3"/>
  <c r="Y4" i="3" s="1"/>
  <c r="Z4" i="3" s="1"/>
  <c r="W12" i="3"/>
  <c r="Y12" i="3" s="1"/>
  <c r="Z12" i="3" s="1"/>
  <c r="W24" i="3"/>
  <c r="Y24" i="3" s="1"/>
  <c r="Z24" i="3" s="1"/>
  <c r="T2" i="3"/>
  <c r="S2" i="3"/>
  <c r="AW2" i="5" l="1"/>
  <c r="BI2" i="3"/>
  <c r="AD4" i="3"/>
  <c r="AD8" i="3"/>
  <c r="AD6" i="3"/>
  <c r="AD10" i="3"/>
  <c r="AD5" i="3"/>
  <c r="AD9" i="3"/>
  <c r="AD3" i="3"/>
  <c r="AD7" i="3"/>
  <c r="AD2" i="3"/>
  <c r="BI3" i="3"/>
  <c r="BI4" i="3"/>
  <c r="BI8" i="3"/>
  <c r="BI5" i="3"/>
  <c r="BI9" i="3"/>
  <c r="BI7" i="3"/>
  <c r="BI6" i="3"/>
  <c r="BI10" i="3"/>
  <c r="X6" i="5"/>
  <c r="X10" i="5"/>
  <c r="X3" i="5"/>
  <c r="X4" i="5"/>
  <c r="X8" i="5"/>
  <c r="X7" i="5"/>
  <c r="X5" i="5"/>
  <c r="X9" i="5"/>
  <c r="AW3" i="5"/>
  <c r="AW7" i="5"/>
  <c r="AW5" i="5"/>
  <c r="AW9" i="5"/>
  <c r="AW4" i="5"/>
  <c r="AW8" i="5"/>
  <c r="AW10" i="5"/>
  <c r="AW6" i="5"/>
  <c r="AN3" i="5"/>
  <c r="AO3" i="5" s="1"/>
  <c r="AN2" i="5"/>
  <c r="AO2" i="5" s="1"/>
  <c r="AN4" i="5"/>
  <c r="AO4" i="5" s="1"/>
  <c r="AN8" i="5"/>
  <c r="AO8" i="5" s="1"/>
  <c r="AN10" i="5"/>
  <c r="AO10" i="5" s="1"/>
  <c r="AN5" i="5"/>
  <c r="AO5" i="5" s="1"/>
  <c r="AN11" i="5"/>
  <c r="AO11" i="5" s="1"/>
  <c r="AN6" i="5"/>
  <c r="AO6" i="5" s="1"/>
  <c r="AN9" i="5"/>
  <c r="AO9" i="5" s="1"/>
  <c r="AN12" i="5"/>
  <c r="AN7" i="5"/>
  <c r="AO7" i="5" s="1"/>
  <c r="O3" i="5"/>
  <c r="O7" i="5"/>
  <c r="P7" i="5" s="1"/>
  <c r="O11" i="5"/>
  <c r="P11" i="5" s="1"/>
  <c r="O2" i="5"/>
  <c r="O4" i="5"/>
  <c r="P4" i="5" s="1"/>
  <c r="O8" i="5"/>
  <c r="P8" i="5" s="1"/>
  <c r="O12" i="5"/>
  <c r="P12" i="5" s="1"/>
  <c r="O6" i="5"/>
  <c r="P6" i="5" s="1"/>
  <c r="O10" i="5"/>
  <c r="P10" i="5" s="1"/>
  <c r="O14" i="5"/>
  <c r="O5" i="5"/>
  <c r="P5" i="5" s="1"/>
  <c r="O9" i="5"/>
  <c r="P9" i="5" s="1"/>
  <c r="O13" i="5"/>
  <c r="P13" i="5" s="1"/>
  <c r="AZ4" i="3"/>
  <c r="BA4" i="3" s="1"/>
  <c r="AZ30" i="3"/>
  <c r="AZ14" i="3"/>
  <c r="BA14" i="3" s="1"/>
  <c r="AZ15" i="3"/>
  <c r="BA15" i="3" s="1"/>
  <c r="AZ21" i="3"/>
  <c r="BA21" i="3" s="1"/>
  <c r="AZ5" i="3"/>
  <c r="BA5" i="3" s="1"/>
  <c r="AZ11" i="3"/>
  <c r="BA11" i="3" s="1"/>
  <c r="AZ28" i="3"/>
  <c r="AZ12" i="3"/>
  <c r="BA12" i="3" s="1"/>
  <c r="AZ25" i="3"/>
  <c r="AZ26" i="3"/>
  <c r="AZ10" i="3"/>
  <c r="BA10" i="3" s="1"/>
  <c r="AZ7" i="3"/>
  <c r="BA7" i="3" s="1"/>
  <c r="AZ17" i="3"/>
  <c r="BA17" i="3" s="1"/>
  <c r="AZ31" i="3"/>
  <c r="AZ3" i="3"/>
  <c r="BA3" i="3" s="1"/>
  <c r="AZ24" i="3"/>
  <c r="BA24" i="3" s="1"/>
  <c r="AZ8" i="3"/>
  <c r="BA8" i="3" s="1"/>
  <c r="AZ27" i="3"/>
  <c r="AZ19" i="3"/>
  <c r="BA19" i="3" s="1"/>
  <c r="AZ32" i="3"/>
  <c r="AZ22" i="3"/>
  <c r="BA22" i="3" s="1"/>
  <c r="AZ6" i="3"/>
  <c r="BA6" i="3" s="1"/>
  <c r="AZ29" i="3"/>
  <c r="AZ13" i="3"/>
  <c r="BA13" i="3" s="1"/>
  <c r="AZ23" i="3"/>
  <c r="BA23" i="3" s="1"/>
  <c r="AZ2" i="3"/>
  <c r="BA2" i="3" s="1"/>
  <c r="AZ20" i="3"/>
  <c r="BA20" i="3" s="1"/>
  <c r="AZ18" i="3"/>
  <c r="BA18" i="3" s="1"/>
  <c r="AZ9" i="3"/>
  <c r="BA9" i="3" s="1"/>
  <c r="AZ16" i="3"/>
  <c r="BA16" i="3" s="1"/>
  <c r="U3" i="3"/>
  <c r="V3" i="3" s="1"/>
  <c r="U7" i="3"/>
  <c r="V7" i="3" s="1"/>
  <c r="U11" i="3"/>
  <c r="V11" i="3" s="1"/>
  <c r="U15" i="3"/>
  <c r="V15" i="3" s="1"/>
  <c r="U19" i="3"/>
  <c r="V19" i="3" s="1"/>
  <c r="U23" i="3"/>
  <c r="V23" i="3" s="1"/>
  <c r="U27" i="3"/>
  <c r="U31" i="3"/>
  <c r="U14" i="3"/>
  <c r="V14" i="3" s="1"/>
  <c r="U26" i="3"/>
  <c r="U4" i="3"/>
  <c r="V4" i="3" s="1"/>
  <c r="U8" i="3"/>
  <c r="V8" i="3" s="1"/>
  <c r="U12" i="3"/>
  <c r="V12" i="3" s="1"/>
  <c r="U16" i="3"/>
  <c r="V16" i="3" s="1"/>
  <c r="U20" i="3"/>
  <c r="V20" i="3" s="1"/>
  <c r="U24" i="3"/>
  <c r="V24" i="3" s="1"/>
  <c r="U28" i="3"/>
  <c r="U32" i="3"/>
  <c r="U10" i="3"/>
  <c r="V10" i="3" s="1"/>
  <c r="U22" i="3"/>
  <c r="V22" i="3" s="1"/>
  <c r="U30" i="3"/>
  <c r="U5" i="3"/>
  <c r="V5" i="3" s="1"/>
  <c r="U9" i="3"/>
  <c r="V9" i="3" s="1"/>
  <c r="U13" i="3"/>
  <c r="V13" i="3" s="1"/>
  <c r="U17" i="3"/>
  <c r="V17" i="3" s="1"/>
  <c r="U21" i="3"/>
  <c r="V21" i="3" s="1"/>
  <c r="U25" i="3"/>
  <c r="V25" i="3" s="1"/>
  <c r="U29" i="3"/>
  <c r="U2" i="3"/>
  <c r="V2" i="3" s="1"/>
  <c r="U6" i="3"/>
  <c r="V6" i="3" s="1"/>
  <c r="U18" i="3"/>
  <c r="V18" i="3" s="1"/>
  <c r="AC6" i="3" l="1"/>
  <c r="AC10" i="3"/>
  <c r="AC7" i="3"/>
  <c r="AC3" i="3"/>
  <c r="AC2" i="3"/>
  <c r="AC8" i="3"/>
  <c r="AC9" i="3"/>
  <c r="AC4" i="3"/>
  <c r="AC5" i="3"/>
  <c r="BH4" i="3"/>
  <c r="BH8" i="3"/>
  <c r="BH7" i="3"/>
  <c r="BH5" i="3"/>
  <c r="BH9" i="3"/>
  <c r="BH3" i="3"/>
  <c r="BH6" i="3"/>
  <c r="BH10" i="3"/>
  <c r="BH2" i="3"/>
  <c r="W5" i="5"/>
  <c r="W8" i="5"/>
  <c r="W3" i="5"/>
  <c r="W9" i="5"/>
  <c r="W4" i="5"/>
  <c r="W10" i="5"/>
  <c r="W6" i="5"/>
  <c r="W7" i="5"/>
  <c r="AV6" i="5"/>
  <c r="AV2" i="5"/>
  <c r="AV5" i="5"/>
  <c r="AV3" i="5"/>
  <c r="AV9" i="5"/>
  <c r="AV10" i="5"/>
  <c r="AV4" i="5"/>
  <c r="AV7" i="5"/>
  <c r="AV8" i="5"/>
  <c r="W2" i="5"/>
</calcChain>
</file>

<file path=xl/sharedStrings.xml><?xml version="1.0" encoding="utf-8"?>
<sst xmlns="http://schemas.openxmlformats.org/spreadsheetml/2006/main" count="724" uniqueCount="208">
  <si>
    <t>respondent</t>
  </si>
  <si>
    <t>pohlavi</t>
  </si>
  <si>
    <t>rocnik</t>
  </si>
  <si>
    <t>p2</t>
  </si>
  <si>
    <t>p4</t>
  </si>
  <si>
    <t>p5</t>
  </si>
  <si>
    <t>p7</t>
  </si>
  <si>
    <t>p9</t>
  </si>
  <si>
    <t>p10</t>
  </si>
  <si>
    <t>p11</t>
  </si>
  <si>
    <t>p13</t>
  </si>
  <si>
    <t>p14</t>
  </si>
  <si>
    <t>p15</t>
  </si>
  <si>
    <t>p16</t>
  </si>
  <si>
    <t>p18</t>
  </si>
  <si>
    <t xml:space="preserve"> </t>
  </si>
  <si>
    <t>Validizacni_otazka</t>
  </si>
  <si>
    <t>den_vyplneni</t>
  </si>
  <si>
    <t>p17_rP</t>
  </si>
  <si>
    <t>vek_respondentu</t>
  </si>
  <si>
    <t>p8</t>
  </si>
  <si>
    <t>p1</t>
  </si>
  <si>
    <t>HS</t>
  </si>
  <si>
    <t>stanin</t>
  </si>
  <si>
    <t>muži</t>
  </si>
  <si>
    <t>ženy</t>
  </si>
  <si>
    <t>M</t>
  </si>
  <si>
    <t>SD</t>
  </si>
  <si>
    <t>Z skor</t>
  </si>
  <si>
    <t>z skor</t>
  </si>
  <si>
    <t>percentil</t>
  </si>
  <si>
    <t>četnost</t>
  </si>
  <si>
    <t>četnost (lin)</t>
  </si>
  <si>
    <t>z skor (nelin)</t>
  </si>
  <si>
    <t>stanin (nel)</t>
  </si>
  <si>
    <t>četnost (nel)</t>
  </si>
  <si>
    <t>četnost (nelin)</t>
  </si>
  <si>
    <t>Test:</t>
  </si>
  <si>
    <t>Název:</t>
  </si>
  <si>
    <t>Škála vlivu sociálních sítí na vnímání vlastního vzhledu</t>
  </si>
  <si>
    <t>Autoři:</t>
  </si>
  <si>
    <t>Markéta Beinhauerová, Diana Gorolová, Veronika Macurová, Štěpánka Suchardová</t>
  </si>
  <si>
    <t>Náhled:</t>
  </si>
  <si>
    <t>www.pmlab.vyzkum-psychologie.cz/vitejte.php?nahled=243</t>
  </si>
  <si>
    <t>Stupně a položky:</t>
  </si>
  <si>
    <t>zcela souhlasím</t>
  </si>
  <si>
    <t>spíše souhlasím</t>
  </si>
  <si>
    <t>spíše nesouhlasím</t>
  </si>
  <si>
    <t>zcela nesouhlasím</t>
  </si>
  <si>
    <t>Když někdo kritizuje můj vzhled, jsem z toho smutný.</t>
  </si>
  <si>
    <t>Když někdo kritizuje můj vzhled, jsem z toho smutná.</t>
  </si>
  <si>
    <t>Lajky pod mými příspěvky mi zvyšují sebevědomí.</t>
  </si>
  <si>
    <t>Chtěl bych se sám sobě víc líbit.</t>
  </si>
  <si>
    <t>Chtěla bych se sama sobě víc líbit.</t>
  </si>
  <si>
    <t>Je pro mě důležité, abych se líbil ostatním uživatelům na sociálních sítích.</t>
  </si>
  <si>
    <t>Je pro mě důležité, abych se líbila ostatním uživatelům na sociálních sítích.</t>
  </si>
  <si>
    <t>Je pro mě důležitější, jak se sám sobě líbím, než názory druhých na můj vzhled.</t>
  </si>
  <si>
    <t>Je pro mě důležitější, jak se sama sobě líbím, než názory druhých na můj vzhled.</t>
  </si>
  <si>
    <t>Jen krásní lidé jsou oblíbení.</t>
  </si>
  <si>
    <t xml:space="preserve">Lidé mě budou respektovat jen když vypadám dobře. </t>
  </si>
  <si>
    <t>Upravuji všechny své fotografie, které dávám na sociální sítě.</t>
  </si>
  <si>
    <t>Čím více času trávím na sociálních sítích, tím hůře si myslím, že vypadám.</t>
  </si>
  <si>
    <t>Srovnávám svůj vzhled s lidmi na sociálních sítích.</t>
  </si>
  <si>
    <t>Na sociálních sítích trávím denně hodně času.</t>
  </si>
  <si>
    <t>Lidé na sociálních sítích jsou atraktivnější než já.</t>
  </si>
  <si>
    <t>Jsem se svým vzhledem spokojený.</t>
  </si>
  <si>
    <t>Jsem se svým vzhledem spokojená.</t>
  </si>
  <si>
    <t>Myslím si, že fotky a videa na sociálních sítích jsou upravována.</t>
  </si>
  <si>
    <t>Díky sociálním sítím se více zajímám o svůj vzhled.</t>
  </si>
  <si>
    <t>Je mi jedno, co si o mém vzhledu myslí ostatní.</t>
  </si>
  <si>
    <t>V porovnání s lidmi na sociálních sítích si připadám atraktivní.</t>
  </si>
  <si>
    <t>Přemýšlím nad plastickým/estetickým zákrokem, když vidím, jak jiným uživatelům sociálních sítí dopomohl k lepšímu vzhledu.</t>
  </si>
  <si>
    <t>timestamp</t>
  </si>
  <si>
    <t>text</t>
  </si>
  <si>
    <t>p3</t>
  </si>
  <si>
    <t>nekompatibilita</t>
  </si>
  <si>
    <t xml:space="preserve"> Ne</t>
  </si>
  <si>
    <t xml:space="preserve"> ne</t>
  </si>
  <si>
    <t xml:space="preserve"> Ano</t>
  </si>
  <si>
    <t xml:space="preserve"> Neřekla bych, že je to kvůli sítím, spíš obecně (např. přijdu do obchodu s oblečením a nic mi nepadne a jiným kamárádkám hned), ale sociální sítě to určitě nevylepšují - pořád čtu, jak si lidi nadávají kvůli vzhledu. Snažím se si z toho nic nedělat, ale ne vždy se to daří.</t>
  </si>
  <si>
    <t xml:space="preserve"> Možná</t>
  </si>
  <si>
    <t xml:space="preserve"> Ne.</t>
  </si>
  <si>
    <t xml:space="preserve"> Jak kdy. </t>
  </si>
  <si>
    <t xml:space="preserve"> Myslím si, že sociální sítě víc v tomto ohledu ovlivňují mladé dívky. Obecně sociální sítě jsou velký problém...a sám na sobě vidím, že bych je měl omezit.   Jinak test mi přišel adekvátní k problému. </t>
  </si>
  <si>
    <t xml:space="preserve"> Je ťažké si predstaviť, ako by som to vnímala bez soc. sietí</t>
  </si>
  <si>
    <t xml:space="preserve"> možná</t>
  </si>
  <si>
    <t xml:space="preserve"> Ano.</t>
  </si>
  <si>
    <t xml:space="preserve"> Ne  </t>
  </si>
  <si>
    <t xml:space="preserve"> Možná </t>
  </si>
  <si>
    <t xml:space="preserve"> ne, nespokojená jsem byla kvůli posměškům z dětství od dětí nebo když mi rodiče vyčítaly můj vzhled, sociální sítě na to mají minimální vliv, větší problém je v dětství </t>
  </si>
  <si>
    <t xml:space="preserve"> Nedomnívám se.</t>
  </si>
  <si>
    <t xml:space="preserve"> Nemyslím si</t>
  </si>
  <si>
    <t xml:space="preserve"> ne, ale určitě na vzhledu pracuji</t>
  </si>
  <si>
    <t xml:space="preserve"> Ne :) @</t>
  </si>
  <si>
    <t xml:space="preserve"> Možná ano.</t>
  </si>
  <si>
    <t xml:space="preserve"> Myslím si, že toto má větší vliv na mladší lidi, či děti </t>
  </si>
  <si>
    <t xml:space="preserve"> Asijoo</t>
  </si>
  <si>
    <t xml:space="preserve"> Ne, nemyslím si to</t>
  </si>
  <si>
    <t xml:space="preserve"> ano.</t>
  </si>
  <si>
    <t xml:space="preserve"> Nesleduju tak fotky druhych, jako spíš memes</t>
  </si>
  <si>
    <t xml:space="preserve"> ne, důvody nespokojenosti jsou mnohem hlubší </t>
  </si>
  <si>
    <t xml:space="preserve"> Ne nejsem. Sociální sítě beru jako inspirace.</t>
  </si>
  <si>
    <t xml:space="preserve"> Svůj podíl v mém spektru to určitě hraje jistou roli. </t>
  </si>
  <si>
    <t xml:space="preserve"> Nemyslím.</t>
  </si>
  <si>
    <t xml:space="preserve"> Asi záleží které účty se mi konkrétně objeví (pokud fit krasné celebrity - možná), ale neřekla bych.. myslím, že i přes trendy dnešní doby více dbám na reál. </t>
  </si>
  <si>
    <t xml:space="preserve"> Cim vice travim cas sledovanim “ hezkych” lidi, tim vice mam sklon byt k sobe kriticka</t>
  </si>
  <si>
    <t xml:space="preserve"> Ano, sociální sítě hrají roli při vnímání toho, jak vypadám</t>
  </si>
  <si>
    <t xml:space="preserve"> Kvuli socialnim sitim urcite ne. Ale verim, ze u mladych lidi to muze problematiku zhorsovat. Ja jsem nespokojena celozivotne a to jeste site nebyly </t>
  </si>
  <si>
    <t xml:space="preserve"> Nikoli</t>
  </si>
  <si>
    <t xml:space="preserve"> Myslím si, že nie, mám len 1 účet na nemenovanej sociálnej sieti a nezdieľam svoje osobné fotografie a ani nesledujem takéto príspevky.</t>
  </si>
  <si>
    <t xml:space="preserve"> Občad</t>
  </si>
  <si>
    <t xml:space="preserve"> Nesleduji ostatní lidi na sociálních sítích - mám to jen kvůli práci, zprávám a zájmovým skupinám</t>
  </si>
  <si>
    <t xml:space="preserve"> NAPROSTO NE</t>
  </si>
  <si>
    <t xml:space="preserve"> Občas ano, ale jsou to jen chvilkové výkyvy.</t>
  </si>
  <si>
    <t xml:space="preserve"> Pravděpodobně to má nějaký vliv</t>
  </si>
  <si>
    <t xml:space="preserve"> Nejspíše ano.</t>
  </si>
  <si>
    <t xml:space="preserve"> NE</t>
  </si>
  <si>
    <t xml:space="preserve"> asi jo</t>
  </si>
  <si>
    <t xml:space="preserve"> je to možné</t>
  </si>
  <si>
    <t xml:space="preserve"> Myslím že ne.</t>
  </si>
  <si>
    <t xml:space="preserve"> nie</t>
  </si>
  <si>
    <t xml:space="preserve"> Ano, určitě</t>
  </si>
  <si>
    <t xml:space="preserve"> Ne, naopak mě třeba videa motivuji k cvičení </t>
  </si>
  <si>
    <t xml:space="preserve"> Rozhodně</t>
  </si>
  <si>
    <t xml:space="preserve"> určitě ne</t>
  </si>
  <si>
    <t xml:space="preserve"> Ne, myslim si, ze to na to nema vliv. </t>
  </si>
  <si>
    <t xml:space="preserve"> Jo</t>
  </si>
  <si>
    <t xml:space="preserve"> Nedomnivam, socialni site nemaji na spokojenost s mym vzhledem vliv</t>
  </si>
  <si>
    <t xml:space="preserve"> Jsem spokojena se svým vzhledem.</t>
  </si>
  <si>
    <t xml:space="preserve"> Ne, tohle mě neovlivňuje. </t>
  </si>
  <si>
    <t xml:space="preserve"> Jsem spokojena se svym vzhledem</t>
  </si>
  <si>
    <t xml:space="preserve"> Nedomnívám</t>
  </si>
  <si>
    <t xml:space="preserve"> Čiastočne, mám však všeobecne dôležitejšie veci na práci ako riešiť môj vzhľad</t>
  </si>
  <si>
    <t xml:space="preserve"> Ne, nedomnívám </t>
  </si>
  <si>
    <t xml:space="preserve"> asi to k tomu může vést</t>
  </si>
  <si>
    <t xml:space="preserve"> Vubec ne</t>
  </si>
  <si>
    <t xml:space="preserve"> Nikdy jsem o tom nepřemýšlel</t>
  </si>
  <si>
    <t xml:space="preserve"> Nr</t>
  </si>
  <si>
    <t xml:space="preserve"> Vůbec ne.</t>
  </si>
  <si>
    <t xml:space="preserve"> Ne, sleduji profily, které jsou zaměřené jinak (zvířata, zajímavosti ze světa, literatura apod.).</t>
  </si>
  <si>
    <t xml:space="preserve"> Myslím si, že ne.</t>
  </si>
  <si>
    <t xml:space="preserve"> Ne. Můj názor je neměnný v tom, že timto zpusobem socialni sítě negativně ovlivňují více mladší ročníky, adolescenty, děti v pubertě </t>
  </si>
  <si>
    <t xml:space="preserve"> Ne nedomnívám</t>
  </si>
  <si>
    <t xml:space="preserve"> Amo</t>
  </si>
  <si>
    <t xml:space="preserve"> Na 110%</t>
  </si>
  <si>
    <t>cas_1</t>
  </si>
  <si>
    <t>cas_2</t>
  </si>
  <si>
    <t>odpoved_1</t>
  </si>
  <si>
    <t>odpoved_2</t>
  </si>
  <si>
    <t>p1_1</t>
  </si>
  <si>
    <t>p2_1</t>
  </si>
  <si>
    <t>p3_1</t>
  </si>
  <si>
    <t>p4_1</t>
  </si>
  <si>
    <t>p5_1</t>
  </si>
  <si>
    <t>p6_1</t>
  </si>
  <si>
    <t>p7_1</t>
  </si>
  <si>
    <t>p8_1</t>
  </si>
  <si>
    <t>p9_1</t>
  </si>
  <si>
    <t>p10_1</t>
  </si>
  <si>
    <t>p11_1</t>
  </si>
  <si>
    <t>p12_1</t>
  </si>
  <si>
    <t>p13_1</t>
  </si>
  <si>
    <t>p14_1</t>
  </si>
  <si>
    <t>p15_1</t>
  </si>
  <si>
    <t>p16_1</t>
  </si>
  <si>
    <t>p17_2</t>
  </si>
  <si>
    <t>p18_2</t>
  </si>
  <si>
    <t xml:space="preserve"> Vnímám, že mě sítě ovlivnily ve vnímání své atraktivity a ve vztahu ke svému tělu. Obojí negativně. Nyní to mohu korigovat, dříve to nešlo. Neměla jsem se o tom s kým bavit a nikdo mě moc neupozornil na zkreslenou realitu. </t>
  </si>
  <si>
    <t xml:space="preserve"> opravdu ne</t>
  </si>
  <si>
    <t xml:space="preserve"> Neovlivnuje mne to. </t>
  </si>
  <si>
    <t xml:space="preserve"> Socialni site nemaji na spokojenost s mym vzhledem vlil</t>
  </si>
  <si>
    <t>polozka</t>
  </si>
  <si>
    <t>vzkaz</t>
  </si>
  <si>
    <t xml:space="preserve"> Tato otázka lze těžko posoudit když se na toto člověk nezameruje. Mela by tu byt možnost odpovědi, která zahrnuje nemožnost jasně odpovědět </t>
  </si>
  <si>
    <t xml:space="preserve"> Na to se nedá odpověď každý jsme nějaký, nejsem na netu abych posuzovala vzhled lidí. </t>
  </si>
  <si>
    <t xml:space="preserve"> co znamená hodně času? Dle mého názoru hodně?</t>
  </si>
  <si>
    <t xml:space="preserve"> Možná bych ke každé položce přiřadil odpověď neutrální. Nebo “Je mi to jedno“ zase pak by asi mohlo stát, že všem bude vše jedno. </t>
  </si>
  <si>
    <t>věk nejvyšší</t>
  </si>
  <si>
    <t>věk nejnižší</t>
  </si>
  <si>
    <t>p1_r puvodni</t>
  </si>
  <si>
    <t>p6-r puvodni</t>
  </si>
  <si>
    <t>p12_r puvoni</t>
  </si>
  <si>
    <t>p17_r puvodni</t>
  </si>
  <si>
    <t>validizacni otazka</t>
  </si>
  <si>
    <t>p1_rp</t>
  </si>
  <si>
    <t>p6-rp</t>
  </si>
  <si>
    <t>p8_rp</t>
  </si>
  <si>
    <t>p12_rp</t>
  </si>
  <si>
    <t>p17_rp</t>
  </si>
  <si>
    <t>Hrubý skór</t>
  </si>
  <si>
    <t>HS probandů</t>
  </si>
  <si>
    <t>HS ženy</t>
  </si>
  <si>
    <t>četnosti</t>
  </si>
  <si>
    <t>zskór</t>
  </si>
  <si>
    <t>staniny</t>
  </si>
  <si>
    <t>percentily</t>
  </si>
  <si>
    <t>z-skór</t>
  </si>
  <si>
    <t>četnost (nelineární)</t>
  </si>
  <si>
    <t>HS (muži)</t>
  </si>
  <si>
    <t>průměr muži</t>
  </si>
  <si>
    <t>SD muži</t>
  </si>
  <si>
    <t>min ž</t>
  </si>
  <si>
    <t>min m</t>
  </si>
  <si>
    <t>max ž</t>
  </si>
  <si>
    <t>max m</t>
  </si>
  <si>
    <t>průměr</t>
  </si>
  <si>
    <t>směrodatná odchylka</t>
  </si>
  <si>
    <t>četnost (lineární)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</si>
</sst>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;@"/>
    <numFmt numFmtId="165" formatCode="0.000"/>
  </numFmts>
  <fonts count="3" x14ac:knownFonts="1"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30">
    <xf numFmtId="0" fontId="0" fillId="0" borderId="0" xfId="0"/>
    <xf numFmtId="164" fontId="0" fillId="0" borderId="0" xfId="0" applyNumberFormat="1"/>
    <xf numFmtId="0" fontId="1" fillId="0" borderId="0" xfId="0" applyFont="1"/>
    <xf numFmtId="2" fontId="0" fillId="0" borderId="0" xfId="0" applyNumberFormat="1"/>
    <xf numFmtId="9" fontId="0" fillId="0" borderId="0" xfId="1" applyFont="1"/>
    <xf numFmtId="0" fontId="0" fillId="0" borderId="1" xfId="0" applyBorder="1"/>
    <xf numFmtId="164" fontId="0" fillId="0" borderId="1" xfId="0" applyNumberFormat="1" applyBorder="1"/>
    <xf numFmtId="0" fontId="0" fillId="2" borderId="0" xfId="0" applyFill="1"/>
    <xf numFmtId="164" fontId="0" fillId="2" borderId="0" xfId="0" applyNumberFormat="1" applyFill="1"/>
    <xf numFmtId="0" fontId="1" fillId="2" borderId="0" xfId="0" applyFont="1" applyFill="1"/>
    <xf numFmtId="0" fontId="0" fillId="3" borderId="0" xfId="0" applyFill="1"/>
    <xf numFmtId="164" fontId="0" fillId="3" borderId="0" xfId="0" applyNumberFormat="1" applyFill="1"/>
    <xf numFmtId="0" fontId="1" fillId="3" borderId="0" xfId="0" applyFont="1" applyFill="1"/>
    <xf numFmtId="0" fontId="0" fillId="0" borderId="0" xfId="0" applyFill="1" applyBorder="1"/>
    <xf numFmtId="165" fontId="0" fillId="0" borderId="0" xfId="0" applyNumberFormat="1"/>
    <xf numFmtId="9" fontId="0" fillId="3" borderId="0" xfId="1" applyFont="1" applyFill="1"/>
    <xf numFmtId="0" fontId="0" fillId="0" borderId="0" xfId="0" applyFill="1"/>
    <xf numFmtId="22" fontId="0" fillId="0" borderId="0" xfId="0" applyNumberFormat="1"/>
    <xf numFmtId="0" fontId="1" fillId="4" borderId="0" xfId="0" applyFont="1" applyFill="1"/>
    <xf numFmtId="0" fontId="1" fillId="3" borderId="2" xfId="0" applyFont="1" applyFill="1" applyBorder="1"/>
    <xf numFmtId="0" fontId="0" fillId="3" borderId="3" xfId="0" applyFill="1" applyBorder="1"/>
    <xf numFmtId="0" fontId="1" fillId="5" borderId="4" xfId="0" applyFont="1" applyFill="1" applyBorder="1"/>
    <xf numFmtId="0" fontId="1" fillId="5" borderId="2" xfId="0" applyFont="1" applyFill="1" applyBorder="1"/>
    <xf numFmtId="0" fontId="0" fillId="5" borderId="3" xfId="0" applyFill="1" applyBorder="1"/>
    <xf numFmtId="0" fontId="0" fillId="0" borderId="3" xfId="0" applyBorder="1"/>
    <xf numFmtId="0" fontId="1" fillId="0" borderId="1" xfId="0" applyFont="1" applyBorder="1"/>
    <xf numFmtId="9" fontId="0" fillId="0" borderId="1" xfId="1" applyFont="1" applyBorder="1"/>
    <xf numFmtId="2" fontId="0" fillId="0" borderId="1" xfId="0" applyNumberFormat="1" applyBorder="1"/>
    <xf numFmtId="0" fontId="0" fillId="4" borderId="3" xfId="0" applyFill="1" applyBorder="1"/>
    <xf numFmtId="0" fontId="1" fillId="4" borderId="2" xfId="0" applyFont="1" applyFill="1" applyBorder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>
        <c:manualLayout>
          <c:layoutTarget val="inner"/>
          <c:xMode val="edge"/>
          <c:yMode val="edge"/>
          <c:x val="0.13865572821505454"/>
          <c:y val="0.27318485946804533"/>
          <c:w val="0.81080066571392395"/>
          <c:h val="0.6086994073719737"/>
        </c:manualLayout>
      </c:layout>
      <c:scatterChart>
        <c:scatterStyle val="lineMarker"/>
        <c:varyColors val="0"/>
        <c:ser>
          <c:idx val="0"/>
          <c:order val="0"/>
          <c:tx>
            <c:strRef>
              <c:f>'normy faktor 1 muži-ženy'!$AD$1</c:f>
              <c:strCache>
                <c:ptCount val="1"/>
                <c:pt idx="0">
                  <c:v>četnost (nelin)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'normy faktor 1 muži-ženy'!$AB$2:$AB$260</c:f>
              <c:numCache>
                <c:formatCode>General</c:formatCode>
                <c:ptCount val="25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xVal>
          <c:yVal>
            <c:numRef>
              <c:f>'normy faktor 1 muži-ženy'!$AD$2:$AD$260</c:f>
              <c:numCache>
                <c:formatCode>General</c:formatCode>
                <c:ptCount val="259"/>
                <c:pt idx="0">
                  <c:v>10</c:v>
                </c:pt>
                <c:pt idx="1">
                  <c:v>30</c:v>
                </c:pt>
                <c:pt idx="2">
                  <c:v>25</c:v>
                </c:pt>
                <c:pt idx="3">
                  <c:v>48</c:v>
                </c:pt>
                <c:pt idx="4">
                  <c:v>58</c:v>
                </c:pt>
                <c:pt idx="5">
                  <c:v>30</c:v>
                </c:pt>
                <c:pt idx="6">
                  <c:v>33</c:v>
                </c:pt>
                <c:pt idx="7">
                  <c:v>17</c:v>
                </c:pt>
                <c:pt idx="8">
                  <c:v>7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7CD-4DB3-A39A-119741594C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18848464"/>
        <c:axId val="1118845200"/>
      </c:scatterChart>
      <c:valAx>
        <c:axId val="11188484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118845200"/>
        <c:crosses val="autoZero"/>
        <c:crossBetween val="midCat"/>
      </c:valAx>
      <c:valAx>
        <c:axId val="11188452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11884846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'normy faktor 1 muži-ženy'!$BI$1</c:f>
              <c:strCache>
                <c:ptCount val="1"/>
                <c:pt idx="0">
                  <c:v>četnost (nelin)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'normy faktor 1 muži-ženy'!$BG$2:$BG$260</c:f>
              <c:numCache>
                <c:formatCode>General</c:formatCode>
                <c:ptCount val="25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xVal>
          <c:yVal>
            <c:numRef>
              <c:f>'normy faktor 1 muži-ženy'!$BI$2:$BI$260</c:f>
              <c:numCache>
                <c:formatCode>General</c:formatCode>
                <c:ptCount val="259"/>
                <c:pt idx="0">
                  <c:v>3</c:v>
                </c:pt>
                <c:pt idx="1">
                  <c:v>6</c:v>
                </c:pt>
                <c:pt idx="2">
                  <c:v>11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7</c:v>
                </c:pt>
                <c:pt idx="7">
                  <c:v>5</c:v>
                </c:pt>
                <c:pt idx="8">
                  <c:v>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237B-4827-8CB0-BD184D0C3D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18845744"/>
        <c:axId val="1118854992"/>
      </c:scatterChart>
      <c:valAx>
        <c:axId val="11188457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118854992"/>
        <c:crosses val="autoZero"/>
        <c:crossBetween val="midCat"/>
      </c:valAx>
      <c:valAx>
        <c:axId val="11188549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11884574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'normy faktor 2 muži-ženy'!$X$1</c:f>
              <c:strCache>
                <c:ptCount val="1"/>
                <c:pt idx="0">
                  <c:v>četnost (nel)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'normy faktor 2 muži-ženy'!$V$2:$V$259</c:f>
              <c:numCache>
                <c:formatCode>General</c:formatCode>
                <c:ptCount val="25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xVal>
          <c:yVal>
            <c:numRef>
              <c:f>'normy faktor 2 muži-ženy'!$X$2:$X$259</c:f>
              <c:numCache>
                <c:formatCode>General</c:formatCode>
                <c:ptCount val="258"/>
                <c:pt idx="0">
                  <c:v>11</c:v>
                </c:pt>
                <c:pt idx="1">
                  <c:v>32</c:v>
                </c:pt>
                <c:pt idx="2">
                  <c:v>29</c:v>
                </c:pt>
                <c:pt idx="3">
                  <c:v>41</c:v>
                </c:pt>
                <c:pt idx="4">
                  <c:v>49</c:v>
                </c:pt>
                <c:pt idx="5">
                  <c:v>38</c:v>
                </c:pt>
                <c:pt idx="6">
                  <c:v>45</c:v>
                </c:pt>
                <c:pt idx="7">
                  <c:v>9</c:v>
                </c:pt>
                <c:pt idx="8">
                  <c:v>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19F4-412B-A744-812AF3DB73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18846288"/>
        <c:axId val="1118855536"/>
      </c:scatterChart>
      <c:valAx>
        <c:axId val="11188462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118855536"/>
        <c:crosses val="autoZero"/>
        <c:crossBetween val="midCat"/>
      </c:valAx>
      <c:valAx>
        <c:axId val="11188555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11884628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'normy faktor 2 muži-ženy'!$AW$1</c:f>
              <c:strCache>
                <c:ptCount val="1"/>
                <c:pt idx="0">
                  <c:v>četnost (nelin)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'normy faktor 2 muži-ženy'!$AU$2:$AU$259</c:f>
              <c:numCache>
                <c:formatCode>General</c:formatCode>
                <c:ptCount val="25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xVal>
          <c:yVal>
            <c:numRef>
              <c:f>'normy faktor 2 muži-ženy'!$AW$2:$AW$259</c:f>
              <c:numCache>
                <c:formatCode>General</c:formatCode>
                <c:ptCount val="258"/>
                <c:pt idx="0">
                  <c:v>6</c:v>
                </c:pt>
                <c:pt idx="1">
                  <c:v>11</c:v>
                </c:pt>
                <c:pt idx="2">
                  <c:v>0</c:v>
                </c:pt>
                <c:pt idx="3">
                  <c:v>24</c:v>
                </c:pt>
                <c:pt idx="4">
                  <c:v>14</c:v>
                </c:pt>
                <c:pt idx="5">
                  <c:v>10</c:v>
                </c:pt>
                <c:pt idx="6">
                  <c:v>5</c:v>
                </c:pt>
                <c:pt idx="7">
                  <c:v>3</c:v>
                </c:pt>
                <c:pt idx="8">
                  <c:v>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A0F-47DE-9D65-30166EF136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18841936"/>
        <c:axId val="1118849008"/>
      </c:scatterChart>
      <c:valAx>
        <c:axId val="11188419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118849008"/>
        <c:crosses val="autoZero"/>
        <c:crossBetween val="midCat"/>
      </c:valAx>
      <c:valAx>
        <c:axId val="11188490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11884193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358323</xdr:colOff>
      <xdr:row>11</xdr:row>
      <xdr:rowOff>184149</xdr:rowOff>
    </xdr:from>
    <xdr:to>
      <xdr:col>30</xdr:col>
      <xdr:colOff>362858</xdr:colOff>
      <xdr:row>21</xdr:row>
      <xdr:rowOff>145143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57</xdr:col>
      <xdr:colOff>494394</xdr:colOff>
      <xdr:row>12</xdr:row>
      <xdr:rowOff>84364</xdr:rowOff>
    </xdr:from>
    <xdr:to>
      <xdr:col>63</xdr:col>
      <xdr:colOff>208644</xdr:colOff>
      <xdr:row>24</xdr:row>
      <xdr:rowOff>163286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89959</xdr:colOff>
      <xdr:row>16</xdr:row>
      <xdr:rowOff>151342</xdr:rowOff>
    </xdr:from>
    <xdr:to>
      <xdr:col>24</xdr:col>
      <xdr:colOff>486834</xdr:colOff>
      <xdr:row>29</xdr:row>
      <xdr:rowOff>190500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36</xdr:col>
      <xdr:colOff>587375</xdr:colOff>
      <xdr:row>16</xdr:row>
      <xdr:rowOff>45509</xdr:rowOff>
    </xdr:from>
    <xdr:to>
      <xdr:col>43</xdr:col>
      <xdr:colOff>566208</xdr:colOff>
      <xdr:row>29</xdr:row>
      <xdr:rowOff>180975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392"/>
  <sheetViews>
    <sheetView tabSelected="1" workbookViewId="0">
      <selection activeCell="F7" sqref="F7"/>
    </sheetView>
  </sheetViews>
  <sheetFormatPr defaultRowHeight="15.5" x14ac:dyDescent="0.35"/>
  <cols>
    <col min="1" max="1" width="14.08203125" customWidth="1"/>
    <col min="2" max="2" width="49.83203125" customWidth="1"/>
    <col min="3" max="4" width="8.08203125"/>
    <col min="5" max="5" width="14.1640625" customWidth="1"/>
    <col min="6" max="6" width="8.08203125"/>
    <col min="7" max="7" width="10.25" customWidth="1"/>
    <col min="8" max="22" width="8.08203125"/>
    <col min="23" max="23" width="8.08203125" customWidth="1"/>
    <col min="24" max="41" width="8.08203125"/>
    <col min="42" max="42" width="9" bestFit="1" customWidth="1"/>
  </cols>
  <sheetData>
    <row r="1" spans="1:3" x14ac:dyDescent="0.35">
      <c r="A1" t="s">
        <v>37</v>
      </c>
      <c r="B1">
        <v>243</v>
      </c>
    </row>
    <row r="2" spans="1:3" x14ac:dyDescent="0.35">
      <c r="A2" t="s">
        <v>38</v>
      </c>
      <c r="B2" t="s">
        <v>39</v>
      </c>
    </row>
    <row r="3" spans="1:3" x14ac:dyDescent="0.35">
      <c r="A3" t="s">
        <v>40</v>
      </c>
      <c r="B3" t="s">
        <v>41</v>
      </c>
    </row>
    <row r="4" spans="1:3" x14ac:dyDescent="0.35">
      <c r="A4" t="s">
        <v>42</v>
      </c>
      <c r="B4" t="s">
        <v>43</v>
      </c>
    </row>
    <row r="5" spans="1:3" x14ac:dyDescent="0.35">
      <c r="A5" t="s">
        <v>44</v>
      </c>
    </row>
    <row r="7" spans="1:3" x14ac:dyDescent="0.35">
      <c r="A7">
        <v>1</v>
      </c>
      <c r="B7" t="s">
        <v>45</v>
      </c>
    </row>
    <row r="8" spans="1:3" x14ac:dyDescent="0.35">
      <c r="A8">
        <v>2</v>
      </c>
      <c r="B8" t="s">
        <v>46</v>
      </c>
    </row>
    <row r="9" spans="1:3" x14ac:dyDescent="0.35">
      <c r="A9">
        <v>3</v>
      </c>
      <c r="B9" t="s">
        <v>47</v>
      </c>
    </row>
    <row r="10" spans="1:3" x14ac:dyDescent="0.35">
      <c r="A10">
        <v>4</v>
      </c>
      <c r="B10" t="s">
        <v>48</v>
      </c>
    </row>
    <row r="12" spans="1:3" x14ac:dyDescent="0.35">
      <c r="A12">
        <v>16</v>
      </c>
      <c r="B12" t="s">
        <v>49</v>
      </c>
      <c r="C12" t="s">
        <v>50</v>
      </c>
    </row>
    <row r="13" spans="1:3" x14ac:dyDescent="0.35">
      <c r="A13">
        <v>15</v>
      </c>
      <c r="B13" t="s">
        <v>51</v>
      </c>
      <c r="C13" t="s">
        <v>51</v>
      </c>
    </row>
    <row r="14" spans="1:3" x14ac:dyDescent="0.35">
      <c r="A14">
        <v>14</v>
      </c>
      <c r="B14" t="s">
        <v>52</v>
      </c>
      <c r="C14" t="s">
        <v>53</v>
      </c>
    </row>
    <row r="15" spans="1:3" x14ac:dyDescent="0.35">
      <c r="A15">
        <v>13</v>
      </c>
      <c r="B15" t="s">
        <v>54</v>
      </c>
      <c r="C15" t="s">
        <v>55</v>
      </c>
    </row>
    <row r="16" spans="1:3" x14ac:dyDescent="0.35">
      <c r="A16">
        <v>12</v>
      </c>
      <c r="B16" t="s">
        <v>56</v>
      </c>
      <c r="C16" t="s">
        <v>57</v>
      </c>
    </row>
    <row r="17" spans="1:41" x14ac:dyDescent="0.35">
      <c r="A17">
        <v>11</v>
      </c>
      <c r="B17" t="s">
        <v>58</v>
      </c>
      <c r="C17" t="s">
        <v>58</v>
      </c>
    </row>
    <row r="18" spans="1:41" x14ac:dyDescent="0.35">
      <c r="A18">
        <v>10</v>
      </c>
      <c r="B18" t="s">
        <v>59</v>
      </c>
      <c r="C18" t="s">
        <v>59</v>
      </c>
    </row>
    <row r="19" spans="1:41" x14ac:dyDescent="0.35">
      <c r="A19">
        <v>9</v>
      </c>
      <c r="B19" t="s">
        <v>60</v>
      </c>
      <c r="C19" t="s">
        <v>60</v>
      </c>
      <c r="N19" t="s">
        <v>177</v>
      </c>
      <c r="O19">
        <f>MIN(C32:C365)</f>
        <v>1951</v>
      </c>
      <c r="P19">
        <f>2021-1951</f>
        <v>70</v>
      </c>
    </row>
    <row r="20" spans="1:41" x14ac:dyDescent="0.35">
      <c r="A20">
        <v>5</v>
      </c>
      <c r="B20" t="s">
        <v>61</v>
      </c>
      <c r="C20" t="s">
        <v>61</v>
      </c>
      <c r="N20" t="s">
        <v>178</v>
      </c>
      <c r="O20">
        <f>MAX(C32:C365)</f>
        <v>2007</v>
      </c>
      <c r="P20">
        <f>2021-2007</f>
        <v>14</v>
      </c>
    </row>
    <row r="21" spans="1:41" x14ac:dyDescent="0.35">
      <c r="A21">
        <v>4</v>
      </c>
      <c r="B21" t="s">
        <v>62</v>
      </c>
      <c r="C21" t="s">
        <v>62</v>
      </c>
    </row>
    <row r="22" spans="1:41" x14ac:dyDescent="0.35">
      <c r="A22">
        <v>3</v>
      </c>
      <c r="B22" t="s">
        <v>63</v>
      </c>
      <c r="C22" t="s">
        <v>63</v>
      </c>
    </row>
    <row r="23" spans="1:41" x14ac:dyDescent="0.35">
      <c r="A23">
        <v>2</v>
      </c>
      <c r="B23" t="s">
        <v>64</v>
      </c>
      <c r="C23" t="s">
        <v>64</v>
      </c>
    </row>
    <row r="24" spans="1:41" x14ac:dyDescent="0.35">
      <c r="A24">
        <v>1</v>
      </c>
      <c r="B24" t="s">
        <v>65</v>
      </c>
      <c r="C24" t="s">
        <v>66</v>
      </c>
    </row>
    <row r="25" spans="1:41" x14ac:dyDescent="0.35">
      <c r="A25">
        <v>6</v>
      </c>
      <c r="B25" t="s">
        <v>67</v>
      </c>
      <c r="C25" t="s">
        <v>67</v>
      </c>
    </row>
    <row r="26" spans="1:41" x14ac:dyDescent="0.35">
      <c r="A26">
        <v>7</v>
      </c>
      <c r="B26" t="s">
        <v>68</v>
      </c>
      <c r="C26" t="s">
        <v>68</v>
      </c>
    </row>
    <row r="27" spans="1:41" x14ac:dyDescent="0.35">
      <c r="A27">
        <v>8</v>
      </c>
      <c r="B27" t="s">
        <v>69</v>
      </c>
      <c r="C27" t="s">
        <v>69</v>
      </c>
    </row>
    <row r="28" spans="1:41" x14ac:dyDescent="0.35">
      <c r="A28">
        <v>17</v>
      </c>
      <c r="B28" t="s">
        <v>70</v>
      </c>
      <c r="C28" t="s">
        <v>70</v>
      </c>
    </row>
    <row r="29" spans="1:41" x14ac:dyDescent="0.35">
      <c r="A29">
        <v>18</v>
      </c>
      <c r="B29" t="s">
        <v>71</v>
      </c>
      <c r="C29" t="s">
        <v>71</v>
      </c>
    </row>
    <row r="31" spans="1:41" x14ac:dyDescent="0.35">
      <c r="A31" t="s">
        <v>0</v>
      </c>
      <c r="B31" t="s">
        <v>1</v>
      </c>
      <c r="C31" t="s">
        <v>2</v>
      </c>
      <c r="D31" t="s">
        <v>72</v>
      </c>
      <c r="E31" t="s">
        <v>73</v>
      </c>
      <c r="F31" t="s">
        <v>179</v>
      </c>
      <c r="G31" t="s">
        <v>3</v>
      </c>
      <c r="H31" t="s">
        <v>74</v>
      </c>
      <c r="I31" t="s">
        <v>4</v>
      </c>
      <c r="J31" t="s">
        <v>5</v>
      </c>
      <c r="K31" t="s">
        <v>180</v>
      </c>
      <c r="L31" t="s">
        <v>6</v>
      </c>
      <c r="M31" t="s">
        <v>20</v>
      </c>
      <c r="N31" t="s">
        <v>7</v>
      </c>
      <c r="O31" t="s">
        <v>8</v>
      </c>
      <c r="P31" t="s">
        <v>9</v>
      </c>
      <c r="Q31" t="s">
        <v>181</v>
      </c>
      <c r="R31" t="s">
        <v>10</v>
      </c>
      <c r="S31" t="s">
        <v>11</v>
      </c>
      <c r="T31" t="s">
        <v>12</v>
      </c>
      <c r="U31" t="s">
        <v>13</v>
      </c>
      <c r="V31" t="s">
        <v>182</v>
      </c>
      <c r="W31" t="s">
        <v>14</v>
      </c>
      <c r="AO31" t="s">
        <v>75</v>
      </c>
    </row>
    <row r="32" spans="1:41" x14ac:dyDescent="0.35">
      <c r="A32">
        <v>23843</v>
      </c>
      <c r="B32">
        <v>1</v>
      </c>
      <c r="C32">
        <v>1984</v>
      </c>
      <c r="D32" s="17">
        <v>44495.47216435185</v>
      </c>
      <c r="E32" t="s">
        <v>15</v>
      </c>
      <c r="F32">
        <v>2</v>
      </c>
      <c r="G32">
        <v>4</v>
      </c>
      <c r="H32">
        <v>3</v>
      </c>
      <c r="I32">
        <v>3</v>
      </c>
      <c r="J32">
        <v>3</v>
      </c>
      <c r="K32">
        <v>2</v>
      </c>
      <c r="L32">
        <v>3</v>
      </c>
      <c r="M32">
        <v>4</v>
      </c>
      <c r="N32">
        <v>4</v>
      </c>
      <c r="O32">
        <v>3</v>
      </c>
      <c r="P32">
        <v>3</v>
      </c>
      <c r="Q32">
        <v>2</v>
      </c>
      <c r="R32">
        <v>2</v>
      </c>
      <c r="S32">
        <v>2</v>
      </c>
      <c r="T32">
        <v>2</v>
      </c>
      <c r="U32">
        <v>1</v>
      </c>
      <c r="V32">
        <v>2</v>
      </c>
      <c r="W32">
        <v>4</v>
      </c>
      <c r="AO32">
        <v>-12</v>
      </c>
    </row>
    <row r="33" spans="1:41" x14ac:dyDescent="0.35">
      <c r="A33">
        <v>23856</v>
      </c>
      <c r="B33">
        <v>0</v>
      </c>
      <c r="C33">
        <v>1997</v>
      </c>
      <c r="D33" s="17">
        <v>44495.514293981483</v>
      </c>
      <c r="E33">
        <v>1</v>
      </c>
      <c r="F33">
        <v>2</v>
      </c>
      <c r="G33">
        <v>2</v>
      </c>
      <c r="H33">
        <v>1</v>
      </c>
      <c r="I33">
        <v>1</v>
      </c>
      <c r="J33">
        <v>1</v>
      </c>
      <c r="K33">
        <v>1</v>
      </c>
      <c r="L33">
        <v>1</v>
      </c>
      <c r="M33">
        <v>2</v>
      </c>
      <c r="N33">
        <v>2</v>
      </c>
      <c r="O33">
        <v>3</v>
      </c>
      <c r="P33">
        <v>2</v>
      </c>
      <c r="Q33">
        <v>1</v>
      </c>
      <c r="R33">
        <v>4</v>
      </c>
      <c r="S33">
        <v>1</v>
      </c>
      <c r="T33">
        <v>4</v>
      </c>
      <c r="U33">
        <v>2</v>
      </c>
      <c r="V33">
        <v>3</v>
      </c>
      <c r="W33">
        <v>2</v>
      </c>
      <c r="AO33">
        <v>18</v>
      </c>
    </row>
    <row r="34" spans="1:41" x14ac:dyDescent="0.35">
      <c r="A34">
        <v>23880</v>
      </c>
      <c r="B34">
        <v>0</v>
      </c>
      <c r="C34">
        <v>1997</v>
      </c>
      <c r="D34" s="17">
        <v>44495.614166666666</v>
      </c>
      <c r="E34">
        <v>0</v>
      </c>
      <c r="F34">
        <v>1</v>
      </c>
      <c r="G34">
        <v>3</v>
      </c>
      <c r="H34">
        <v>3</v>
      </c>
      <c r="I34">
        <v>2</v>
      </c>
      <c r="J34">
        <v>4</v>
      </c>
      <c r="K34">
        <v>1</v>
      </c>
      <c r="L34">
        <v>2</v>
      </c>
      <c r="M34">
        <v>3</v>
      </c>
      <c r="N34">
        <v>4</v>
      </c>
      <c r="O34">
        <v>4</v>
      </c>
      <c r="P34">
        <v>4</v>
      </c>
      <c r="Q34">
        <v>2</v>
      </c>
      <c r="R34">
        <v>2</v>
      </c>
      <c r="S34">
        <v>3</v>
      </c>
      <c r="T34">
        <v>4</v>
      </c>
      <c r="U34">
        <v>3</v>
      </c>
      <c r="V34">
        <v>4</v>
      </c>
      <c r="W34">
        <v>4</v>
      </c>
      <c r="AO34">
        <v>17</v>
      </c>
    </row>
    <row r="35" spans="1:41" x14ac:dyDescent="0.35">
      <c r="A35">
        <v>23902</v>
      </c>
      <c r="B35">
        <v>0</v>
      </c>
      <c r="C35">
        <v>1995</v>
      </c>
      <c r="D35" s="17">
        <v>44495.626597222225</v>
      </c>
      <c r="E35" t="s">
        <v>15</v>
      </c>
      <c r="F35">
        <v>2</v>
      </c>
      <c r="G35">
        <v>3</v>
      </c>
      <c r="H35">
        <v>2</v>
      </c>
      <c r="I35">
        <v>2</v>
      </c>
      <c r="J35">
        <v>4</v>
      </c>
      <c r="K35">
        <v>1</v>
      </c>
      <c r="L35">
        <v>2</v>
      </c>
      <c r="M35">
        <v>2</v>
      </c>
      <c r="N35">
        <v>2</v>
      </c>
      <c r="O35">
        <v>2</v>
      </c>
      <c r="P35">
        <v>1</v>
      </c>
      <c r="Q35">
        <v>2</v>
      </c>
      <c r="R35">
        <v>3</v>
      </c>
      <c r="S35">
        <v>1</v>
      </c>
      <c r="T35">
        <v>3</v>
      </c>
      <c r="U35">
        <v>1</v>
      </c>
      <c r="V35">
        <v>2</v>
      </c>
      <c r="W35">
        <v>1</v>
      </c>
      <c r="AO35">
        <v>35</v>
      </c>
    </row>
    <row r="36" spans="1:41" x14ac:dyDescent="0.35">
      <c r="A36">
        <v>23914</v>
      </c>
      <c r="B36">
        <v>0</v>
      </c>
      <c r="C36">
        <v>1998</v>
      </c>
      <c r="D36" s="17">
        <v>44495.636377314811</v>
      </c>
      <c r="E36">
        <v>0</v>
      </c>
      <c r="F36">
        <v>2</v>
      </c>
      <c r="G36">
        <v>2</v>
      </c>
      <c r="H36">
        <v>2</v>
      </c>
      <c r="I36">
        <v>2</v>
      </c>
      <c r="J36">
        <v>3</v>
      </c>
      <c r="K36">
        <v>1</v>
      </c>
      <c r="L36">
        <v>2</v>
      </c>
      <c r="M36">
        <v>4</v>
      </c>
      <c r="N36">
        <v>4</v>
      </c>
      <c r="O36">
        <v>3</v>
      </c>
      <c r="P36">
        <v>2</v>
      </c>
      <c r="Q36">
        <v>2</v>
      </c>
      <c r="R36">
        <v>2</v>
      </c>
      <c r="S36">
        <v>1</v>
      </c>
      <c r="T36">
        <v>2</v>
      </c>
      <c r="U36">
        <v>1</v>
      </c>
      <c r="V36">
        <v>3</v>
      </c>
      <c r="W36">
        <v>4</v>
      </c>
      <c r="AO36">
        <v>-22</v>
      </c>
    </row>
    <row r="37" spans="1:41" x14ac:dyDescent="0.35">
      <c r="A37">
        <v>23917</v>
      </c>
      <c r="B37">
        <v>0</v>
      </c>
      <c r="C37">
        <v>1998</v>
      </c>
      <c r="D37" s="17">
        <v>44495.641180555554</v>
      </c>
      <c r="E37">
        <v>1</v>
      </c>
      <c r="F37">
        <v>3</v>
      </c>
      <c r="G37">
        <v>1</v>
      </c>
      <c r="H37">
        <v>3</v>
      </c>
      <c r="I37">
        <v>3</v>
      </c>
      <c r="J37">
        <v>2</v>
      </c>
      <c r="K37">
        <v>1</v>
      </c>
      <c r="L37">
        <v>4</v>
      </c>
      <c r="M37">
        <v>3</v>
      </c>
      <c r="N37">
        <v>2</v>
      </c>
      <c r="O37">
        <v>3</v>
      </c>
      <c r="P37">
        <v>2</v>
      </c>
      <c r="Q37">
        <v>1</v>
      </c>
      <c r="R37">
        <v>4</v>
      </c>
      <c r="S37">
        <v>1</v>
      </c>
      <c r="T37">
        <v>4</v>
      </c>
      <c r="U37">
        <v>3</v>
      </c>
      <c r="V37">
        <v>3</v>
      </c>
      <c r="W37">
        <v>1</v>
      </c>
      <c r="AO37">
        <v>31</v>
      </c>
    </row>
    <row r="38" spans="1:41" x14ac:dyDescent="0.35">
      <c r="A38">
        <v>23924</v>
      </c>
      <c r="B38">
        <v>0</v>
      </c>
      <c r="C38">
        <v>2002</v>
      </c>
      <c r="D38" s="17">
        <v>44495.646805555552</v>
      </c>
      <c r="E38" t="s">
        <v>15</v>
      </c>
      <c r="F38">
        <v>2</v>
      </c>
      <c r="G38">
        <v>2</v>
      </c>
      <c r="H38">
        <v>2</v>
      </c>
      <c r="I38">
        <v>1</v>
      </c>
      <c r="J38">
        <v>1</v>
      </c>
      <c r="K38">
        <v>1</v>
      </c>
      <c r="L38">
        <v>2</v>
      </c>
      <c r="M38">
        <v>3</v>
      </c>
      <c r="N38">
        <v>4</v>
      </c>
      <c r="O38">
        <v>2</v>
      </c>
      <c r="P38">
        <v>2</v>
      </c>
      <c r="Q38">
        <v>2</v>
      </c>
      <c r="R38">
        <v>3</v>
      </c>
      <c r="S38">
        <v>1</v>
      </c>
      <c r="T38">
        <v>2</v>
      </c>
      <c r="U38">
        <v>3</v>
      </c>
      <c r="V38">
        <v>3</v>
      </c>
      <c r="W38">
        <v>4</v>
      </c>
      <c r="AO38">
        <v>5</v>
      </c>
    </row>
    <row r="39" spans="1:41" x14ac:dyDescent="0.35">
      <c r="A39">
        <v>23873</v>
      </c>
      <c r="B39">
        <v>0</v>
      </c>
      <c r="C39">
        <v>1998</v>
      </c>
      <c r="D39" s="17">
        <v>44495.682372685187</v>
      </c>
      <c r="E39">
        <v>0</v>
      </c>
      <c r="F39">
        <v>2</v>
      </c>
      <c r="G39">
        <v>3</v>
      </c>
      <c r="H39">
        <v>2</v>
      </c>
      <c r="I39">
        <v>3</v>
      </c>
      <c r="J39">
        <v>4</v>
      </c>
      <c r="K39">
        <v>1</v>
      </c>
      <c r="L39">
        <v>2</v>
      </c>
      <c r="M39">
        <v>3</v>
      </c>
      <c r="N39">
        <v>4</v>
      </c>
      <c r="O39">
        <v>3</v>
      </c>
      <c r="P39">
        <v>4</v>
      </c>
      <c r="Q39">
        <v>1</v>
      </c>
      <c r="R39">
        <v>4</v>
      </c>
      <c r="S39">
        <v>2</v>
      </c>
      <c r="T39">
        <v>3</v>
      </c>
      <c r="U39">
        <v>2</v>
      </c>
      <c r="V39">
        <v>3</v>
      </c>
      <c r="W39">
        <v>4</v>
      </c>
      <c r="AO39">
        <v>-16</v>
      </c>
    </row>
    <row r="40" spans="1:41" x14ac:dyDescent="0.35">
      <c r="A40">
        <v>23965</v>
      </c>
      <c r="B40">
        <v>0</v>
      </c>
      <c r="C40">
        <v>1998</v>
      </c>
      <c r="D40" s="17">
        <v>44495.706192129626</v>
      </c>
      <c r="E40">
        <v>0</v>
      </c>
      <c r="F40">
        <v>4</v>
      </c>
      <c r="G40">
        <v>4</v>
      </c>
      <c r="H40">
        <v>3</v>
      </c>
      <c r="I40">
        <v>3</v>
      </c>
      <c r="J40">
        <v>4</v>
      </c>
      <c r="K40">
        <v>1</v>
      </c>
      <c r="L40">
        <v>4</v>
      </c>
      <c r="M40">
        <v>1</v>
      </c>
      <c r="N40">
        <v>4</v>
      </c>
      <c r="O40">
        <v>3</v>
      </c>
      <c r="P40">
        <v>4</v>
      </c>
      <c r="Q40">
        <v>1</v>
      </c>
      <c r="R40">
        <v>3</v>
      </c>
      <c r="S40">
        <v>2</v>
      </c>
      <c r="T40">
        <v>2</v>
      </c>
      <c r="U40">
        <v>2</v>
      </c>
      <c r="V40">
        <v>1</v>
      </c>
      <c r="W40">
        <v>4</v>
      </c>
      <c r="AO40">
        <v>33</v>
      </c>
    </row>
    <row r="41" spans="1:41" x14ac:dyDescent="0.35">
      <c r="A41">
        <v>23972</v>
      </c>
      <c r="B41">
        <v>0</v>
      </c>
      <c r="C41">
        <v>1998</v>
      </c>
      <c r="D41" s="17">
        <v>44495.720520833333</v>
      </c>
      <c r="E41">
        <v>0</v>
      </c>
      <c r="F41">
        <v>2</v>
      </c>
      <c r="G41">
        <v>2</v>
      </c>
      <c r="H41">
        <v>2</v>
      </c>
      <c r="I41">
        <v>3</v>
      </c>
      <c r="J41">
        <v>3</v>
      </c>
      <c r="K41">
        <v>1</v>
      </c>
      <c r="L41">
        <v>2</v>
      </c>
      <c r="M41">
        <v>2</v>
      </c>
      <c r="N41">
        <v>3</v>
      </c>
      <c r="O41">
        <v>4</v>
      </c>
      <c r="P41">
        <v>2</v>
      </c>
      <c r="Q41">
        <v>1</v>
      </c>
      <c r="R41">
        <v>2</v>
      </c>
      <c r="S41">
        <v>2</v>
      </c>
      <c r="T41">
        <v>2</v>
      </c>
      <c r="U41">
        <v>2</v>
      </c>
      <c r="V41">
        <v>2</v>
      </c>
      <c r="W41">
        <v>4</v>
      </c>
      <c r="AO41">
        <v>-1</v>
      </c>
    </row>
    <row r="42" spans="1:41" x14ac:dyDescent="0.35">
      <c r="A42">
        <v>23971</v>
      </c>
      <c r="B42">
        <v>0</v>
      </c>
      <c r="C42">
        <v>1979</v>
      </c>
      <c r="D42" s="17">
        <v>44495.722777777781</v>
      </c>
      <c r="E42">
        <v>0</v>
      </c>
      <c r="F42">
        <v>2</v>
      </c>
      <c r="G42">
        <v>3</v>
      </c>
      <c r="H42">
        <v>4</v>
      </c>
      <c r="I42">
        <v>3</v>
      </c>
      <c r="J42">
        <v>4</v>
      </c>
      <c r="K42">
        <v>3</v>
      </c>
      <c r="L42">
        <v>4</v>
      </c>
      <c r="M42">
        <v>3</v>
      </c>
      <c r="N42">
        <v>3</v>
      </c>
      <c r="O42">
        <v>4</v>
      </c>
      <c r="P42">
        <v>3</v>
      </c>
      <c r="Q42">
        <v>2</v>
      </c>
      <c r="R42">
        <v>3</v>
      </c>
      <c r="S42">
        <v>1</v>
      </c>
      <c r="T42">
        <v>4</v>
      </c>
      <c r="U42">
        <v>3</v>
      </c>
      <c r="V42">
        <v>2</v>
      </c>
      <c r="W42">
        <v>2</v>
      </c>
      <c r="AO42">
        <v>24</v>
      </c>
    </row>
    <row r="43" spans="1:41" x14ac:dyDescent="0.35">
      <c r="A43">
        <v>23980</v>
      </c>
      <c r="B43">
        <v>0</v>
      </c>
      <c r="C43">
        <v>1997</v>
      </c>
      <c r="D43" s="17">
        <v>44495.754189814812</v>
      </c>
      <c r="E43">
        <v>0</v>
      </c>
      <c r="F43">
        <v>2</v>
      </c>
      <c r="G43">
        <v>1</v>
      </c>
      <c r="H43">
        <v>1</v>
      </c>
      <c r="I43">
        <v>2</v>
      </c>
      <c r="J43">
        <v>3</v>
      </c>
      <c r="K43">
        <v>1</v>
      </c>
      <c r="L43">
        <v>2</v>
      </c>
      <c r="M43">
        <v>4</v>
      </c>
      <c r="N43">
        <v>3</v>
      </c>
      <c r="O43">
        <v>2</v>
      </c>
      <c r="P43">
        <v>2</v>
      </c>
      <c r="Q43">
        <v>2</v>
      </c>
      <c r="R43">
        <v>3</v>
      </c>
      <c r="S43">
        <v>3</v>
      </c>
      <c r="T43">
        <v>1</v>
      </c>
      <c r="U43">
        <v>2</v>
      </c>
      <c r="V43">
        <v>3</v>
      </c>
      <c r="W43">
        <v>4</v>
      </c>
      <c r="AO43">
        <v>-1</v>
      </c>
    </row>
    <row r="44" spans="1:41" x14ac:dyDescent="0.35">
      <c r="A44">
        <v>23992</v>
      </c>
      <c r="B44">
        <v>0</v>
      </c>
      <c r="C44">
        <v>1997</v>
      </c>
      <c r="D44" s="17">
        <v>44495.791134259256</v>
      </c>
      <c r="E44" t="s">
        <v>15</v>
      </c>
      <c r="F44">
        <v>3</v>
      </c>
      <c r="G44">
        <v>3</v>
      </c>
      <c r="H44">
        <v>1</v>
      </c>
      <c r="I44">
        <v>1</v>
      </c>
      <c r="J44">
        <v>3</v>
      </c>
      <c r="K44">
        <v>1</v>
      </c>
      <c r="L44">
        <v>2</v>
      </c>
      <c r="M44">
        <v>3</v>
      </c>
      <c r="N44">
        <v>3</v>
      </c>
      <c r="O44">
        <v>3</v>
      </c>
      <c r="P44">
        <v>4</v>
      </c>
      <c r="Q44">
        <v>1</v>
      </c>
      <c r="R44">
        <v>2</v>
      </c>
      <c r="S44">
        <v>1</v>
      </c>
      <c r="T44">
        <v>1</v>
      </c>
      <c r="U44">
        <v>2</v>
      </c>
      <c r="V44">
        <v>3</v>
      </c>
      <c r="W44">
        <v>4</v>
      </c>
      <c r="AO44">
        <v>-6</v>
      </c>
    </row>
    <row r="45" spans="1:41" x14ac:dyDescent="0.35">
      <c r="A45">
        <v>23994</v>
      </c>
      <c r="B45">
        <v>0</v>
      </c>
      <c r="C45">
        <v>1985</v>
      </c>
      <c r="D45" s="17">
        <v>44495.797835648147</v>
      </c>
      <c r="E45" t="s">
        <v>15</v>
      </c>
      <c r="F45">
        <v>2</v>
      </c>
      <c r="G45">
        <v>2</v>
      </c>
      <c r="H45">
        <v>2</v>
      </c>
      <c r="I45">
        <v>3</v>
      </c>
      <c r="J45">
        <v>2</v>
      </c>
      <c r="K45">
        <v>1</v>
      </c>
      <c r="L45">
        <v>3</v>
      </c>
      <c r="M45">
        <v>2</v>
      </c>
      <c r="N45">
        <v>3</v>
      </c>
      <c r="O45">
        <v>4</v>
      </c>
      <c r="P45">
        <v>4</v>
      </c>
      <c r="Q45">
        <v>2</v>
      </c>
      <c r="R45">
        <v>3</v>
      </c>
      <c r="S45">
        <v>1</v>
      </c>
      <c r="T45">
        <v>2</v>
      </c>
      <c r="U45">
        <v>1</v>
      </c>
      <c r="V45">
        <v>2</v>
      </c>
      <c r="W45">
        <v>4</v>
      </c>
      <c r="AO45">
        <v>-7</v>
      </c>
    </row>
    <row r="46" spans="1:41" x14ac:dyDescent="0.35">
      <c r="A46">
        <v>23997</v>
      </c>
      <c r="B46">
        <v>1</v>
      </c>
      <c r="C46">
        <v>1999</v>
      </c>
      <c r="D46" s="17">
        <v>44495.803159722222</v>
      </c>
      <c r="E46">
        <v>0</v>
      </c>
      <c r="F46">
        <v>2</v>
      </c>
      <c r="G46">
        <v>3</v>
      </c>
      <c r="H46">
        <v>2</v>
      </c>
      <c r="I46">
        <v>3</v>
      </c>
      <c r="J46">
        <v>3</v>
      </c>
      <c r="K46">
        <v>1</v>
      </c>
      <c r="L46">
        <v>2</v>
      </c>
      <c r="M46">
        <v>3</v>
      </c>
      <c r="N46">
        <v>4</v>
      </c>
      <c r="O46">
        <v>2</v>
      </c>
      <c r="P46">
        <v>2</v>
      </c>
      <c r="Q46">
        <v>2</v>
      </c>
      <c r="R46">
        <v>3</v>
      </c>
      <c r="S46">
        <v>3</v>
      </c>
      <c r="T46">
        <v>2</v>
      </c>
      <c r="U46">
        <v>2</v>
      </c>
      <c r="V46">
        <v>2</v>
      </c>
      <c r="W46">
        <v>4</v>
      </c>
      <c r="AO46">
        <v>-19</v>
      </c>
    </row>
    <row r="47" spans="1:41" x14ac:dyDescent="0.35">
      <c r="A47">
        <v>24004</v>
      </c>
      <c r="B47">
        <v>0</v>
      </c>
      <c r="C47">
        <v>2001</v>
      </c>
      <c r="D47" s="17">
        <v>44495.826851851853</v>
      </c>
      <c r="E47">
        <v>0</v>
      </c>
      <c r="F47">
        <v>2</v>
      </c>
      <c r="G47">
        <v>2</v>
      </c>
      <c r="H47">
        <v>2</v>
      </c>
      <c r="I47">
        <v>3</v>
      </c>
      <c r="J47">
        <v>3</v>
      </c>
      <c r="K47">
        <v>1</v>
      </c>
      <c r="L47">
        <v>3</v>
      </c>
      <c r="M47">
        <v>3</v>
      </c>
      <c r="N47">
        <v>4</v>
      </c>
      <c r="O47">
        <v>4</v>
      </c>
      <c r="P47">
        <v>3</v>
      </c>
      <c r="Q47">
        <v>1</v>
      </c>
      <c r="R47">
        <v>4</v>
      </c>
      <c r="S47">
        <v>3</v>
      </c>
      <c r="T47">
        <v>3</v>
      </c>
      <c r="U47">
        <v>3</v>
      </c>
      <c r="V47">
        <v>3</v>
      </c>
      <c r="W47">
        <v>4</v>
      </c>
      <c r="AO47">
        <v>-24</v>
      </c>
    </row>
    <row r="48" spans="1:41" x14ac:dyDescent="0.35">
      <c r="A48">
        <v>24013</v>
      </c>
      <c r="B48">
        <v>0</v>
      </c>
      <c r="C48">
        <v>2001</v>
      </c>
      <c r="D48" s="17">
        <v>44495.854942129627</v>
      </c>
      <c r="E48">
        <v>0</v>
      </c>
      <c r="F48">
        <v>2</v>
      </c>
      <c r="G48">
        <v>3</v>
      </c>
      <c r="H48">
        <v>3</v>
      </c>
      <c r="I48">
        <v>3</v>
      </c>
      <c r="J48">
        <v>4</v>
      </c>
      <c r="K48">
        <v>2</v>
      </c>
      <c r="L48">
        <v>3</v>
      </c>
      <c r="M48">
        <v>2</v>
      </c>
      <c r="N48">
        <v>3</v>
      </c>
      <c r="O48">
        <v>4</v>
      </c>
      <c r="P48">
        <v>4</v>
      </c>
      <c r="Q48">
        <v>1</v>
      </c>
      <c r="R48">
        <v>4</v>
      </c>
      <c r="S48">
        <v>3</v>
      </c>
      <c r="T48">
        <v>4</v>
      </c>
      <c r="U48">
        <v>3</v>
      </c>
      <c r="V48">
        <v>2</v>
      </c>
      <c r="W48">
        <v>4</v>
      </c>
      <c r="AO48">
        <v>-27</v>
      </c>
    </row>
    <row r="49" spans="1:41" x14ac:dyDescent="0.35">
      <c r="A49">
        <v>24022</v>
      </c>
      <c r="B49">
        <v>0</v>
      </c>
      <c r="C49">
        <v>1986</v>
      </c>
      <c r="D49" s="17">
        <v>44495.878263888888</v>
      </c>
      <c r="E49">
        <v>0</v>
      </c>
      <c r="F49">
        <v>2</v>
      </c>
      <c r="G49">
        <v>2</v>
      </c>
      <c r="H49">
        <v>3</v>
      </c>
      <c r="I49">
        <v>3</v>
      </c>
      <c r="J49">
        <v>4</v>
      </c>
      <c r="K49">
        <v>2</v>
      </c>
      <c r="L49">
        <v>3</v>
      </c>
      <c r="M49">
        <v>4</v>
      </c>
      <c r="N49">
        <v>4</v>
      </c>
      <c r="O49">
        <v>3</v>
      </c>
      <c r="P49">
        <v>2</v>
      </c>
      <c r="Q49">
        <v>2</v>
      </c>
      <c r="R49">
        <v>3</v>
      </c>
      <c r="S49">
        <v>2</v>
      </c>
      <c r="T49">
        <v>2</v>
      </c>
      <c r="U49">
        <v>3</v>
      </c>
      <c r="V49">
        <v>3</v>
      </c>
      <c r="W49">
        <v>3</v>
      </c>
      <c r="AO49">
        <v>-13</v>
      </c>
    </row>
    <row r="50" spans="1:41" x14ac:dyDescent="0.35">
      <c r="A50">
        <v>24045</v>
      </c>
      <c r="B50">
        <v>0</v>
      </c>
      <c r="C50">
        <v>1998</v>
      </c>
      <c r="D50" s="17">
        <v>44495.920300925929</v>
      </c>
      <c r="E50">
        <v>0</v>
      </c>
      <c r="F50">
        <v>2</v>
      </c>
      <c r="G50">
        <v>3</v>
      </c>
      <c r="H50">
        <v>3</v>
      </c>
      <c r="I50">
        <v>4</v>
      </c>
      <c r="J50">
        <v>3</v>
      </c>
      <c r="K50">
        <v>2</v>
      </c>
      <c r="L50">
        <v>2</v>
      </c>
      <c r="M50">
        <v>3</v>
      </c>
      <c r="N50">
        <v>2</v>
      </c>
      <c r="O50">
        <v>3</v>
      </c>
      <c r="P50">
        <v>3</v>
      </c>
      <c r="Q50">
        <v>1</v>
      </c>
      <c r="R50">
        <v>3</v>
      </c>
      <c r="S50">
        <v>1</v>
      </c>
      <c r="T50">
        <v>3</v>
      </c>
      <c r="U50">
        <v>2</v>
      </c>
      <c r="V50">
        <v>2</v>
      </c>
      <c r="W50">
        <v>3</v>
      </c>
      <c r="AO50">
        <v>1</v>
      </c>
    </row>
    <row r="51" spans="1:41" x14ac:dyDescent="0.35">
      <c r="A51">
        <v>24049</v>
      </c>
      <c r="B51">
        <v>0</v>
      </c>
      <c r="C51">
        <v>2002</v>
      </c>
      <c r="D51" s="17">
        <v>44495.927893518521</v>
      </c>
      <c r="E51">
        <v>1</v>
      </c>
      <c r="F51">
        <v>2</v>
      </c>
      <c r="G51">
        <v>1</v>
      </c>
      <c r="H51">
        <v>1</v>
      </c>
      <c r="I51">
        <v>2</v>
      </c>
      <c r="J51">
        <v>2</v>
      </c>
      <c r="K51">
        <v>1</v>
      </c>
      <c r="L51">
        <v>2</v>
      </c>
      <c r="M51">
        <v>3</v>
      </c>
      <c r="N51">
        <v>2</v>
      </c>
      <c r="O51">
        <v>2</v>
      </c>
      <c r="P51">
        <v>2</v>
      </c>
      <c r="Q51">
        <v>1</v>
      </c>
      <c r="R51">
        <v>2</v>
      </c>
      <c r="S51">
        <v>2</v>
      </c>
      <c r="T51">
        <v>1</v>
      </c>
      <c r="U51">
        <v>1</v>
      </c>
      <c r="V51">
        <v>3</v>
      </c>
      <c r="W51">
        <v>3</v>
      </c>
      <c r="AO51">
        <v>-14</v>
      </c>
    </row>
    <row r="52" spans="1:41" x14ac:dyDescent="0.35">
      <c r="A52">
        <v>24055</v>
      </c>
      <c r="B52">
        <v>1</v>
      </c>
      <c r="C52">
        <v>1997</v>
      </c>
      <c r="D52" s="17">
        <v>44495.930543981478</v>
      </c>
      <c r="E52">
        <v>0</v>
      </c>
      <c r="F52">
        <v>2</v>
      </c>
      <c r="G52">
        <v>3</v>
      </c>
      <c r="H52">
        <v>3</v>
      </c>
      <c r="I52">
        <v>4</v>
      </c>
      <c r="J52">
        <v>4</v>
      </c>
      <c r="K52">
        <v>1</v>
      </c>
      <c r="L52">
        <v>4</v>
      </c>
      <c r="M52">
        <v>2</v>
      </c>
      <c r="N52">
        <v>3</v>
      </c>
      <c r="O52">
        <v>3</v>
      </c>
      <c r="P52">
        <v>4</v>
      </c>
      <c r="Q52">
        <v>1</v>
      </c>
      <c r="R52">
        <v>4</v>
      </c>
      <c r="S52">
        <v>2</v>
      </c>
      <c r="T52">
        <v>3</v>
      </c>
      <c r="U52">
        <v>4</v>
      </c>
      <c r="V52">
        <v>3</v>
      </c>
      <c r="W52">
        <v>4</v>
      </c>
      <c r="AO52">
        <v>-15</v>
      </c>
    </row>
    <row r="53" spans="1:41" x14ac:dyDescent="0.35">
      <c r="A53">
        <v>24070</v>
      </c>
      <c r="B53">
        <v>1</v>
      </c>
      <c r="C53">
        <v>1984</v>
      </c>
      <c r="D53" s="17">
        <v>44495.950324074074</v>
      </c>
      <c r="E53">
        <v>1</v>
      </c>
      <c r="F53">
        <v>4</v>
      </c>
      <c r="G53">
        <v>2</v>
      </c>
      <c r="H53">
        <v>3</v>
      </c>
      <c r="I53">
        <v>2</v>
      </c>
      <c r="J53">
        <v>3</v>
      </c>
      <c r="K53">
        <v>1</v>
      </c>
      <c r="L53">
        <v>3</v>
      </c>
      <c r="M53">
        <v>3</v>
      </c>
      <c r="N53">
        <v>3</v>
      </c>
      <c r="O53">
        <v>2</v>
      </c>
      <c r="P53">
        <v>4</v>
      </c>
      <c r="Q53">
        <v>4</v>
      </c>
      <c r="R53">
        <v>4</v>
      </c>
      <c r="S53">
        <v>2</v>
      </c>
      <c r="T53">
        <v>2</v>
      </c>
      <c r="U53">
        <v>2</v>
      </c>
      <c r="V53">
        <v>3</v>
      </c>
      <c r="W53">
        <v>3</v>
      </c>
      <c r="AO53">
        <v>32</v>
      </c>
    </row>
    <row r="54" spans="1:41" x14ac:dyDescent="0.35">
      <c r="A54">
        <v>24075</v>
      </c>
      <c r="B54">
        <v>0</v>
      </c>
      <c r="C54">
        <v>1980</v>
      </c>
      <c r="D54" s="17">
        <v>44495.963796296295</v>
      </c>
      <c r="E54">
        <v>0</v>
      </c>
      <c r="F54">
        <v>3</v>
      </c>
      <c r="G54">
        <v>1</v>
      </c>
      <c r="H54">
        <v>2</v>
      </c>
      <c r="I54">
        <v>3</v>
      </c>
      <c r="J54">
        <v>3</v>
      </c>
      <c r="K54">
        <v>1</v>
      </c>
      <c r="L54">
        <v>4</v>
      </c>
      <c r="M54">
        <v>3</v>
      </c>
      <c r="N54">
        <v>4</v>
      </c>
      <c r="O54">
        <v>3</v>
      </c>
      <c r="P54">
        <v>4</v>
      </c>
      <c r="Q54">
        <v>2</v>
      </c>
      <c r="R54">
        <v>2</v>
      </c>
      <c r="S54">
        <v>1</v>
      </c>
      <c r="T54">
        <v>2</v>
      </c>
      <c r="U54">
        <v>2</v>
      </c>
      <c r="V54">
        <v>4</v>
      </c>
      <c r="W54">
        <v>4</v>
      </c>
      <c r="AO54">
        <v>-3</v>
      </c>
    </row>
    <row r="55" spans="1:41" x14ac:dyDescent="0.35">
      <c r="A55">
        <v>24092</v>
      </c>
      <c r="B55">
        <v>0</v>
      </c>
      <c r="C55">
        <v>1978</v>
      </c>
      <c r="D55" s="17">
        <v>44496.002152777779</v>
      </c>
      <c r="E55">
        <v>0</v>
      </c>
      <c r="F55">
        <v>3</v>
      </c>
      <c r="G55">
        <v>2</v>
      </c>
      <c r="H55">
        <v>2</v>
      </c>
      <c r="I55">
        <v>3</v>
      </c>
      <c r="J55">
        <v>4</v>
      </c>
      <c r="K55">
        <v>1</v>
      </c>
      <c r="L55">
        <v>3</v>
      </c>
      <c r="M55">
        <v>2</v>
      </c>
      <c r="N55">
        <v>4</v>
      </c>
      <c r="O55">
        <v>3</v>
      </c>
      <c r="P55">
        <v>3</v>
      </c>
      <c r="Q55">
        <v>2</v>
      </c>
      <c r="R55">
        <v>3</v>
      </c>
      <c r="S55">
        <v>1</v>
      </c>
      <c r="T55">
        <v>2</v>
      </c>
      <c r="U55">
        <v>3</v>
      </c>
      <c r="V55">
        <v>2</v>
      </c>
      <c r="W55">
        <v>4</v>
      </c>
      <c r="AO55">
        <v>-17</v>
      </c>
    </row>
    <row r="56" spans="1:41" x14ac:dyDescent="0.35">
      <c r="A56">
        <v>24084</v>
      </c>
      <c r="B56">
        <v>0</v>
      </c>
      <c r="C56">
        <v>1966</v>
      </c>
      <c r="D56" s="17">
        <v>44496.010034722225</v>
      </c>
      <c r="E56">
        <v>0</v>
      </c>
      <c r="F56">
        <v>3</v>
      </c>
      <c r="G56">
        <v>1</v>
      </c>
      <c r="H56">
        <v>3</v>
      </c>
      <c r="I56">
        <v>3</v>
      </c>
      <c r="J56">
        <v>3</v>
      </c>
      <c r="K56">
        <v>2</v>
      </c>
      <c r="L56">
        <v>3</v>
      </c>
      <c r="M56">
        <v>3</v>
      </c>
      <c r="N56">
        <v>4</v>
      </c>
      <c r="O56">
        <v>2</v>
      </c>
      <c r="P56">
        <v>3</v>
      </c>
      <c r="Q56">
        <v>2</v>
      </c>
      <c r="R56">
        <v>3</v>
      </c>
      <c r="S56">
        <v>1</v>
      </c>
      <c r="T56">
        <v>3</v>
      </c>
      <c r="U56">
        <v>2</v>
      </c>
      <c r="V56">
        <v>3</v>
      </c>
      <c r="W56">
        <v>4</v>
      </c>
      <c r="AO56">
        <v>-21</v>
      </c>
    </row>
    <row r="57" spans="1:41" x14ac:dyDescent="0.35">
      <c r="A57">
        <v>24110</v>
      </c>
      <c r="B57">
        <v>0</v>
      </c>
      <c r="C57">
        <v>2000</v>
      </c>
      <c r="D57" s="17">
        <v>44496.298182870371</v>
      </c>
      <c r="E57">
        <v>0</v>
      </c>
      <c r="F57">
        <v>1</v>
      </c>
      <c r="G57">
        <v>2</v>
      </c>
      <c r="H57">
        <v>2</v>
      </c>
      <c r="I57">
        <v>4</v>
      </c>
      <c r="J57">
        <v>4</v>
      </c>
      <c r="K57">
        <v>2</v>
      </c>
      <c r="L57">
        <v>3</v>
      </c>
      <c r="M57">
        <v>3</v>
      </c>
      <c r="N57">
        <v>4</v>
      </c>
      <c r="O57">
        <v>4</v>
      </c>
      <c r="P57">
        <v>4</v>
      </c>
      <c r="Q57">
        <v>1</v>
      </c>
      <c r="R57">
        <v>4</v>
      </c>
      <c r="S57">
        <v>2</v>
      </c>
      <c r="T57">
        <v>4</v>
      </c>
      <c r="U57">
        <v>4</v>
      </c>
      <c r="V57">
        <v>2</v>
      </c>
      <c r="W57">
        <v>4</v>
      </c>
      <c r="AO57">
        <v>-3</v>
      </c>
    </row>
    <row r="58" spans="1:41" x14ac:dyDescent="0.35">
      <c r="A58">
        <v>24133</v>
      </c>
      <c r="B58">
        <v>1</v>
      </c>
      <c r="C58">
        <v>1994</v>
      </c>
      <c r="D58" s="17">
        <v>44496.430763888886</v>
      </c>
      <c r="E58">
        <v>0</v>
      </c>
      <c r="F58">
        <v>2</v>
      </c>
      <c r="G58">
        <v>3</v>
      </c>
      <c r="H58">
        <v>1</v>
      </c>
      <c r="I58">
        <v>3</v>
      </c>
      <c r="J58">
        <v>4</v>
      </c>
      <c r="K58">
        <v>2</v>
      </c>
      <c r="L58">
        <v>4</v>
      </c>
      <c r="M58">
        <v>2</v>
      </c>
      <c r="N58">
        <v>1</v>
      </c>
      <c r="O58">
        <v>4</v>
      </c>
      <c r="P58">
        <v>4</v>
      </c>
      <c r="Q58">
        <v>1</v>
      </c>
      <c r="R58">
        <v>3</v>
      </c>
      <c r="S58">
        <v>2</v>
      </c>
      <c r="T58">
        <v>2</v>
      </c>
      <c r="U58">
        <v>2</v>
      </c>
      <c r="V58">
        <v>3</v>
      </c>
      <c r="W58">
        <v>4</v>
      </c>
      <c r="AO58">
        <v>14</v>
      </c>
    </row>
    <row r="59" spans="1:41" x14ac:dyDescent="0.35">
      <c r="A59">
        <v>24134</v>
      </c>
      <c r="B59">
        <v>0</v>
      </c>
      <c r="C59">
        <v>1984</v>
      </c>
      <c r="D59" s="17">
        <v>44496.445601851854</v>
      </c>
      <c r="E59">
        <v>0</v>
      </c>
      <c r="F59">
        <v>2</v>
      </c>
      <c r="G59">
        <v>3</v>
      </c>
      <c r="H59">
        <v>3</v>
      </c>
      <c r="I59">
        <v>4</v>
      </c>
      <c r="J59">
        <v>4</v>
      </c>
      <c r="K59">
        <v>2</v>
      </c>
      <c r="L59">
        <v>4</v>
      </c>
      <c r="M59">
        <v>3</v>
      </c>
      <c r="N59">
        <v>4</v>
      </c>
      <c r="O59">
        <v>4</v>
      </c>
      <c r="P59">
        <v>4</v>
      </c>
      <c r="Q59">
        <v>3</v>
      </c>
      <c r="R59">
        <v>3</v>
      </c>
      <c r="S59">
        <v>4</v>
      </c>
      <c r="T59">
        <v>4</v>
      </c>
      <c r="U59">
        <v>2</v>
      </c>
      <c r="V59">
        <v>3</v>
      </c>
      <c r="W59">
        <v>4</v>
      </c>
      <c r="AO59">
        <v>-10</v>
      </c>
    </row>
    <row r="60" spans="1:41" x14ac:dyDescent="0.35">
      <c r="A60">
        <v>6973</v>
      </c>
      <c r="B60">
        <v>0</v>
      </c>
      <c r="C60">
        <v>1994</v>
      </c>
      <c r="D60" s="17">
        <v>44496.448518518519</v>
      </c>
      <c r="E60">
        <v>1</v>
      </c>
      <c r="F60">
        <v>2</v>
      </c>
      <c r="G60">
        <v>2</v>
      </c>
      <c r="H60">
        <v>2</v>
      </c>
      <c r="I60">
        <v>3</v>
      </c>
      <c r="J60">
        <v>3</v>
      </c>
      <c r="K60">
        <v>1</v>
      </c>
      <c r="L60">
        <v>2</v>
      </c>
      <c r="M60">
        <v>3</v>
      </c>
      <c r="N60">
        <v>3</v>
      </c>
      <c r="O60">
        <v>4</v>
      </c>
      <c r="P60">
        <v>4</v>
      </c>
      <c r="Q60">
        <v>2</v>
      </c>
      <c r="R60">
        <v>4</v>
      </c>
      <c r="S60">
        <v>1</v>
      </c>
      <c r="T60">
        <v>2</v>
      </c>
      <c r="U60">
        <v>2</v>
      </c>
      <c r="V60">
        <v>3</v>
      </c>
      <c r="W60">
        <v>4</v>
      </c>
      <c r="AO60">
        <v>-19</v>
      </c>
    </row>
    <row r="61" spans="1:41" x14ac:dyDescent="0.35">
      <c r="A61">
        <v>24140</v>
      </c>
      <c r="B61">
        <v>0</v>
      </c>
      <c r="C61">
        <v>1975</v>
      </c>
      <c r="D61" s="17">
        <v>44496.459641203706</v>
      </c>
      <c r="E61" t="s">
        <v>15</v>
      </c>
      <c r="F61">
        <v>4</v>
      </c>
      <c r="G61">
        <v>3</v>
      </c>
      <c r="H61">
        <v>2</v>
      </c>
      <c r="I61">
        <v>1</v>
      </c>
      <c r="J61">
        <v>1</v>
      </c>
      <c r="K61">
        <v>1</v>
      </c>
      <c r="L61">
        <v>2</v>
      </c>
      <c r="M61">
        <v>4</v>
      </c>
      <c r="N61">
        <v>1</v>
      </c>
      <c r="O61">
        <v>4</v>
      </c>
      <c r="P61">
        <v>4</v>
      </c>
      <c r="Q61">
        <v>1</v>
      </c>
      <c r="R61">
        <v>4</v>
      </c>
      <c r="S61">
        <v>1</v>
      </c>
      <c r="T61">
        <v>4</v>
      </c>
      <c r="U61">
        <v>1</v>
      </c>
      <c r="V61">
        <v>4</v>
      </c>
      <c r="W61">
        <v>1</v>
      </c>
      <c r="AO61">
        <v>66</v>
      </c>
    </row>
    <row r="62" spans="1:41" x14ac:dyDescent="0.35">
      <c r="A62">
        <v>24146</v>
      </c>
      <c r="B62">
        <v>1</v>
      </c>
      <c r="C62">
        <v>1985</v>
      </c>
      <c r="D62" s="17">
        <v>44496.494456018518</v>
      </c>
      <c r="E62" t="s">
        <v>15</v>
      </c>
      <c r="F62">
        <v>2</v>
      </c>
      <c r="G62">
        <v>3</v>
      </c>
      <c r="H62">
        <v>3</v>
      </c>
      <c r="I62">
        <v>3</v>
      </c>
      <c r="J62">
        <v>4</v>
      </c>
      <c r="K62">
        <v>1</v>
      </c>
      <c r="L62">
        <v>4</v>
      </c>
      <c r="M62">
        <v>2</v>
      </c>
      <c r="N62">
        <v>3</v>
      </c>
      <c r="O62">
        <v>3</v>
      </c>
      <c r="P62">
        <v>3</v>
      </c>
      <c r="Q62">
        <v>2</v>
      </c>
      <c r="R62">
        <v>3</v>
      </c>
      <c r="S62">
        <v>3</v>
      </c>
      <c r="T62">
        <v>1</v>
      </c>
      <c r="U62">
        <v>2</v>
      </c>
      <c r="V62">
        <v>2</v>
      </c>
      <c r="W62">
        <v>4</v>
      </c>
      <c r="AO62">
        <v>-15</v>
      </c>
    </row>
    <row r="63" spans="1:41" x14ac:dyDescent="0.35">
      <c r="A63">
        <v>24147</v>
      </c>
      <c r="B63">
        <v>1</v>
      </c>
      <c r="C63">
        <v>1980</v>
      </c>
      <c r="D63" s="17">
        <v>44496.505960648145</v>
      </c>
      <c r="E63">
        <v>0</v>
      </c>
      <c r="F63">
        <v>2</v>
      </c>
      <c r="G63">
        <v>2</v>
      </c>
      <c r="H63">
        <v>3</v>
      </c>
      <c r="I63">
        <v>3</v>
      </c>
      <c r="J63">
        <v>4</v>
      </c>
      <c r="K63">
        <v>2</v>
      </c>
      <c r="L63">
        <v>3</v>
      </c>
      <c r="M63">
        <v>3</v>
      </c>
      <c r="N63">
        <v>2</v>
      </c>
      <c r="O63">
        <v>3</v>
      </c>
      <c r="P63">
        <v>3</v>
      </c>
      <c r="Q63">
        <v>2</v>
      </c>
      <c r="R63">
        <v>3</v>
      </c>
      <c r="S63">
        <v>2</v>
      </c>
      <c r="T63">
        <v>2</v>
      </c>
      <c r="U63">
        <v>2</v>
      </c>
      <c r="V63">
        <v>2</v>
      </c>
      <c r="W63">
        <v>4</v>
      </c>
      <c r="AO63">
        <v>-22</v>
      </c>
    </row>
    <row r="64" spans="1:41" x14ac:dyDescent="0.35">
      <c r="A64">
        <v>24160</v>
      </c>
      <c r="B64">
        <v>0</v>
      </c>
      <c r="C64">
        <v>1998</v>
      </c>
      <c r="D64" s="17">
        <v>44496.600555555553</v>
      </c>
      <c r="E64" t="s">
        <v>79</v>
      </c>
      <c r="F64">
        <v>3</v>
      </c>
      <c r="G64">
        <v>1</v>
      </c>
      <c r="H64">
        <v>1</v>
      </c>
      <c r="I64">
        <v>2</v>
      </c>
      <c r="J64">
        <v>3</v>
      </c>
      <c r="K64">
        <v>1</v>
      </c>
      <c r="L64">
        <v>3</v>
      </c>
      <c r="M64">
        <v>3</v>
      </c>
      <c r="N64">
        <v>2</v>
      </c>
      <c r="O64">
        <v>3</v>
      </c>
      <c r="P64">
        <v>3</v>
      </c>
      <c r="Q64">
        <v>2</v>
      </c>
      <c r="R64">
        <v>3</v>
      </c>
      <c r="S64">
        <v>1</v>
      </c>
      <c r="T64">
        <v>2</v>
      </c>
      <c r="U64">
        <v>2</v>
      </c>
      <c r="V64">
        <v>3</v>
      </c>
      <c r="W64">
        <v>4</v>
      </c>
      <c r="AO64">
        <v>-23</v>
      </c>
    </row>
    <row r="65" spans="1:41" x14ac:dyDescent="0.35">
      <c r="A65">
        <v>24165</v>
      </c>
      <c r="B65">
        <v>0</v>
      </c>
      <c r="C65">
        <v>1972</v>
      </c>
      <c r="D65" s="17">
        <v>44496.664641203701</v>
      </c>
      <c r="E65">
        <v>1</v>
      </c>
      <c r="F65">
        <v>1</v>
      </c>
      <c r="G65">
        <v>2</v>
      </c>
      <c r="H65">
        <v>4</v>
      </c>
      <c r="I65">
        <v>3</v>
      </c>
      <c r="J65">
        <v>4</v>
      </c>
      <c r="K65">
        <v>2</v>
      </c>
      <c r="L65">
        <v>2</v>
      </c>
      <c r="M65">
        <v>2</v>
      </c>
      <c r="N65">
        <v>4</v>
      </c>
      <c r="O65">
        <v>2</v>
      </c>
      <c r="P65">
        <v>3</v>
      </c>
      <c r="Q65">
        <v>1</v>
      </c>
      <c r="R65">
        <v>2</v>
      </c>
      <c r="S65">
        <v>3</v>
      </c>
      <c r="T65">
        <v>2</v>
      </c>
      <c r="U65">
        <v>2</v>
      </c>
      <c r="V65">
        <v>2</v>
      </c>
      <c r="W65">
        <v>4</v>
      </c>
      <c r="AO65">
        <v>12</v>
      </c>
    </row>
    <row r="66" spans="1:41" x14ac:dyDescent="0.35">
      <c r="A66">
        <v>24196</v>
      </c>
      <c r="B66">
        <v>0</v>
      </c>
      <c r="C66">
        <v>1998</v>
      </c>
      <c r="D66" s="17">
        <v>44496.744085648148</v>
      </c>
      <c r="E66">
        <v>0</v>
      </c>
      <c r="F66">
        <v>2</v>
      </c>
      <c r="G66">
        <v>2</v>
      </c>
      <c r="H66">
        <v>3</v>
      </c>
      <c r="I66">
        <v>3</v>
      </c>
      <c r="J66">
        <v>3</v>
      </c>
      <c r="K66">
        <v>1</v>
      </c>
      <c r="L66">
        <v>3</v>
      </c>
      <c r="M66">
        <v>2</v>
      </c>
      <c r="N66">
        <v>4</v>
      </c>
      <c r="O66">
        <v>3</v>
      </c>
      <c r="P66">
        <v>3</v>
      </c>
      <c r="Q66">
        <v>2</v>
      </c>
      <c r="R66">
        <v>4</v>
      </c>
      <c r="S66">
        <v>3</v>
      </c>
      <c r="T66">
        <v>2</v>
      </c>
      <c r="U66">
        <v>3</v>
      </c>
      <c r="V66">
        <v>3</v>
      </c>
      <c r="W66">
        <v>4</v>
      </c>
      <c r="AO66">
        <v>-24</v>
      </c>
    </row>
    <row r="67" spans="1:41" x14ac:dyDescent="0.35">
      <c r="A67">
        <v>24206</v>
      </c>
      <c r="B67">
        <v>0</v>
      </c>
      <c r="C67">
        <v>1984</v>
      </c>
      <c r="D67" s="17">
        <v>44496.764131944445</v>
      </c>
      <c r="E67">
        <v>0</v>
      </c>
      <c r="F67">
        <v>2</v>
      </c>
      <c r="G67">
        <v>3</v>
      </c>
      <c r="H67">
        <v>3</v>
      </c>
      <c r="I67">
        <v>4</v>
      </c>
      <c r="J67">
        <v>4</v>
      </c>
      <c r="K67">
        <v>2</v>
      </c>
      <c r="L67">
        <v>4</v>
      </c>
      <c r="M67">
        <v>2</v>
      </c>
      <c r="N67">
        <v>4</v>
      </c>
      <c r="O67">
        <v>4</v>
      </c>
      <c r="P67">
        <v>4</v>
      </c>
      <c r="Q67">
        <v>1</v>
      </c>
      <c r="R67">
        <v>4</v>
      </c>
      <c r="S67">
        <v>4</v>
      </c>
      <c r="T67">
        <v>3</v>
      </c>
      <c r="U67">
        <v>2</v>
      </c>
      <c r="V67">
        <v>3</v>
      </c>
      <c r="W67">
        <v>4</v>
      </c>
      <c r="AO67">
        <v>-22</v>
      </c>
    </row>
    <row r="68" spans="1:41" x14ac:dyDescent="0.35">
      <c r="A68">
        <v>24234</v>
      </c>
      <c r="B68">
        <v>1</v>
      </c>
      <c r="C68">
        <v>2001</v>
      </c>
      <c r="D68" s="17">
        <v>44496.815405092595</v>
      </c>
      <c r="E68">
        <v>0</v>
      </c>
      <c r="F68">
        <v>3</v>
      </c>
      <c r="G68">
        <v>2</v>
      </c>
      <c r="H68">
        <v>2</v>
      </c>
      <c r="I68">
        <v>3</v>
      </c>
      <c r="J68">
        <v>4</v>
      </c>
      <c r="K68">
        <v>1</v>
      </c>
      <c r="L68">
        <v>3</v>
      </c>
      <c r="M68">
        <v>3</v>
      </c>
      <c r="N68">
        <v>4</v>
      </c>
      <c r="O68">
        <v>3</v>
      </c>
      <c r="P68">
        <v>3</v>
      </c>
      <c r="Q68">
        <v>2</v>
      </c>
      <c r="R68">
        <v>2</v>
      </c>
      <c r="S68">
        <v>2</v>
      </c>
      <c r="T68">
        <v>3</v>
      </c>
      <c r="U68">
        <v>2</v>
      </c>
      <c r="V68">
        <v>3</v>
      </c>
      <c r="W68">
        <v>4</v>
      </c>
      <c r="AO68">
        <v>-23</v>
      </c>
    </row>
    <row r="69" spans="1:41" x14ac:dyDescent="0.35">
      <c r="A69">
        <v>24264</v>
      </c>
      <c r="B69">
        <v>1</v>
      </c>
      <c r="C69">
        <v>2001</v>
      </c>
      <c r="D69" s="17">
        <v>44496.870810185188</v>
      </c>
      <c r="E69">
        <v>1</v>
      </c>
      <c r="F69">
        <v>2</v>
      </c>
      <c r="G69">
        <v>1</v>
      </c>
      <c r="H69">
        <v>1</v>
      </c>
      <c r="I69">
        <v>1</v>
      </c>
      <c r="J69">
        <v>2</v>
      </c>
      <c r="K69">
        <v>2</v>
      </c>
      <c r="L69">
        <v>2</v>
      </c>
      <c r="M69">
        <v>3</v>
      </c>
      <c r="N69">
        <v>2</v>
      </c>
      <c r="O69">
        <v>2</v>
      </c>
      <c r="P69">
        <v>2</v>
      </c>
      <c r="Q69">
        <v>3</v>
      </c>
      <c r="R69">
        <v>2</v>
      </c>
      <c r="S69">
        <v>1</v>
      </c>
      <c r="T69">
        <v>2</v>
      </c>
      <c r="U69">
        <v>2</v>
      </c>
      <c r="V69">
        <v>3</v>
      </c>
      <c r="W69">
        <v>3</v>
      </c>
      <c r="AO69">
        <v>-16</v>
      </c>
    </row>
    <row r="70" spans="1:41" x14ac:dyDescent="0.35">
      <c r="A70">
        <v>24268</v>
      </c>
      <c r="B70">
        <v>0</v>
      </c>
      <c r="C70">
        <v>2001</v>
      </c>
      <c r="D70" s="17">
        <v>44496.898206018515</v>
      </c>
      <c r="E70" t="s">
        <v>15</v>
      </c>
      <c r="F70">
        <v>3</v>
      </c>
      <c r="G70">
        <v>2</v>
      </c>
      <c r="H70">
        <v>1</v>
      </c>
      <c r="I70">
        <v>1</v>
      </c>
      <c r="J70">
        <v>2</v>
      </c>
      <c r="K70">
        <v>2</v>
      </c>
      <c r="L70">
        <v>2</v>
      </c>
      <c r="M70">
        <v>3</v>
      </c>
      <c r="N70">
        <v>4</v>
      </c>
      <c r="O70">
        <v>3</v>
      </c>
      <c r="P70">
        <v>3</v>
      </c>
      <c r="Q70">
        <v>3</v>
      </c>
      <c r="R70">
        <v>3</v>
      </c>
      <c r="S70">
        <v>1</v>
      </c>
      <c r="T70">
        <v>2</v>
      </c>
      <c r="U70">
        <v>2</v>
      </c>
      <c r="V70">
        <v>3</v>
      </c>
      <c r="W70">
        <v>4</v>
      </c>
      <c r="AO70">
        <v>-15</v>
      </c>
    </row>
    <row r="71" spans="1:41" x14ac:dyDescent="0.35">
      <c r="A71">
        <v>24271</v>
      </c>
      <c r="B71">
        <v>0</v>
      </c>
      <c r="C71">
        <v>2001</v>
      </c>
      <c r="D71" s="17">
        <v>44496.915578703702</v>
      </c>
      <c r="E71">
        <v>1</v>
      </c>
      <c r="F71">
        <v>3</v>
      </c>
      <c r="G71">
        <v>2</v>
      </c>
      <c r="H71">
        <v>2</v>
      </c>
      <c r="I71">
        <v>2</v>
      </c>
      <c r="J71">
        <v>2</v>
      </c>
      <c r="K71">
        <v>1</v>
      </c>
      <c r="L71">
        <v>2</v>
      </c>
      <c r="M71">
        <v>4</v>
      </c>
      <c r="N71">
        <v>4</v>
      </c>
      <c r="O71">
        <v>2</v>
      </c>
      <c r="P71">
        <v>1</v>
      </c>
      <c r="Q71">
        <v>4</v>
      </c>
      <c r="R71">
        <v>4</v>
      </c>
      <c r="S71">
        <v>1</v>
      </c>
      <c r="T71">
        <v>3</v>
      </c>
      <c r="U71">
        <v>1</v>
      </c>
      <c r="V71">
        <v>3</v>
      </c>
      <c r="W71">
        <v>4</v>
      </c>
      <c r="AO71">
        <v>21</v>
      </c>
    </row>
    <row r="72" spans="1:41" x14ac:dyDescent="0.35">
      <c r="A72">
        <v>24223</v>
      </c>
      <c r="B72">
        <v>0</v>
      </c>
      <c r="C72">
        <v>2001</v>
      </c>
      <c r="D72" s="17">
        <v>44496.975798611114</v>
      </c>
      <c r="E72">
        <v>1</v>
      </c>
      <c r="F72">
        <v>3</v>
      </c>
      <c r="G72">
        <v>2</v>
      </c>
      <c r="H72">
        <v>1</v>
      </c>
      <c r="I72">
        <v>2</v>
      </c>
      <c r="J72">
        <v>3</v>
      </c>
      <c r="K72">
        <v>2</v>
      </c>
      <c r="L72">
        <v>2</v>
      </c>
      <c r="M72">
        <v>3</v>
      </c>
      <c r="N72">
        <v>2</v>
      </c>
      <c r="O72">
        <v>4</v>
      </c>
      <c r="P72">
        <v>4</v>
      </c>
      <c r="Q72">
        <v>2</v>
      </c>
      <c r="R72">
        <v>2</v>
      </c>
      <c r="S72">
        <v>1</v>
      </c>
      <c r="T72">
        <v>2</v>
      </c>
      <c r="U72">
        <v>1</v>
      </c>
      <c r="V72">
        <v>4</v>
      </c>
      <c r="W72">
        <v>4</v>
      </c>
      <c r="AO72">
        <v>0</v>
      </c>
    </row>
    <row r="73" spans="1:41" x14ac:dyDescent="0.35">
      <c r="A73">
        <v>24285</v>
      </c>
      <c r="B73">
        <v>0</v>
      </c>
      <c r="C73">
        <v>1965</v>
      </c>
      <c r="D73" s="17">
        <v>44497.070497685185</v>
      </c>
      <c r="E73">
        <v>0</v>
      </c>
      <c r="F73">
        <v>2</v>
      </c>
      <c r="G73">
        <v>3</v>
      </c>
      <c r="H73">
        <v>2</v>
      </c>
      <c r="I73">
        <v>3</v>
      </c>
      <c r="J73">
        <v>3</v>
      </c>
      <c r="K73">
        <v>2</v>
      </c>
      <c r="L73">
        <v>3</v>
      </c>
      <c r="M73">
        <v>2</v>
      </c>
      <c r="N73">
        <v>2</v>
      </c>
      <c r="O73">
        <v>2</v>
      </c>
      <c r="P73">
        <v>3</v>
      </c>
      <c r="Q73">
        <v>2</v>
      </c>
      <c r="R73">
        <v>2</v>
      </c>
      <c r="S73">
        <v>3</v>
      </c>
      <c r="T73">
        <v>2</v>
      </c>
      <c r="U73">
        <v>2</v>
      </c>
      <c r="V73">
        <v>3</v>
      </c>
      <c r="W73">
        <v>2</v>
      </c>
      <c r="AO73">
        <v>-19</v>
      </c>
    </row>
    <row r="74" spans="1:41" x14ac:dyDescent="0.35">
      <c r="A74">
        <v>24288</v>
      </c>
      <c r="B74">
        <v>0</v>
      </c>
      <c r="C74">
        <v>1988</v>
      </c>
      <c r="D74" s="17">
        <v>44497.299849537034</v>
      </c>
      <c r="E74">
        <v>0</v>
      </c>
      <c r="F74">
        <v>1</v>
      </c>
      <c r="G74">
        <v>4</v>
      </c>
      <c r="H74">
        <v>4</v>
      </c>
      <c r="I74">
        <v>4</v>
      </c>
      <c r="J74">
        <v>4</v>
      </c>
      <c r="K74">
        <v>2</v>
      </c>
      <c r="L74">
        <v>4</v>
      </c>
      <c r="M74">
        <v>3</v>
      </c>
      <c r="N74">
        <v>4</v>
      </c>
      <c r="O74">
        <v>4</v>
      </c>
      <c r="P74">
        <v>4</v>
      </c>
      <c r="Q74">
        <v>1</v>
      </c>
      <c r="R74">
        <v>4</v>
      </c>
      <c r="S74">
        <v>3</v>
      </c>
      <c r="T74">
        <v>4</v>
      </c>
      <c r="U74">
        <v>3</v>
      </c>
      <c r="V74">
        <v>3</v>
      </c>
      <c r="W74">
        <v>4</v>
      </c>
      <c r="AO74">
        <v>-17</v>
      </c>
    </row>
    <row r="75" spans="1:41" x14ac:dyDescent="0.35">
      <c r="A75">
        <v>24302</v>
      </c>
      <c r="B75">
        <v>0</v>
      </c>
      <c r="C75">
        <v>2002</v>
      </c>
      <c r="D75" s="17">
        <v>44497.434976851851</v>
      </c>
      <c r="E75">
        <v>0</v>
      </c>
      <c r="F75">
        <v>2</v>
      </c>
      <c r="G75">
        <v>1</v>
      </c>
      <c r="H75">
        <v>1</v>
      </c>
      <c r="I75">
        <v>2</v>
      </c>
      <c r="J75">
        <v>3</v>
      </c>
      <c r="K75">
        <v>1</v>
      </c>
      <c r="L75">
        <v>2</v>
      </c>
      <c r="M75">
        <v>3</v>
      </c>
      <c r="N75">
        <v>3</v>
      </c>
      <c r="O75">
        <v>3</v>
      </c>
      <c r="P75">
        <v>1</v>
      </c>
      <c r="Q75">
        <v>2</v>
      </c>
      <c r="R75">
        <v>4</v>
      </c>
      <c r="S75">
        <v>1</v>
      </c>
      <c r="T75">
        <v>2</v>
      </c>
      <c r="U75">
        <v>1</v>
      </c>
      <c r="V75">
        <v>3</v>
      </c>
      <c r="W75">
        <v>4</v>
      </c>
      <c r="AO75">
        <v>7</v>
      </c>
    </row>
    <row r="76" spans="1:41" x14ac:dyDescent="0.35">
      <c r="A76">
        <v>24336</v>
      </c>
      <c r="B76">
        <v>0</v>
      </c>
      <c r="C76">
        <v>1994</v>
      </c>
      <c r="D76" s="17">
        <v>44497.548344907409</v>
      </c>
      <c r="E76">
        <v>1</v>
      </c>
      <c r="F76">
        <v>2</v>
      </c>
      <c r="G76">
        <v>2</v>
      </c>
      <c r="H76">
        <v>3</v>
      </c>
      <c r="I76">
        <v>2</v>
      </c>
      <c r="J76">
        <v>2</v>
      </c>
      <c r="K76">
        <v>1</v>
      </c>
      <c r="L76">
        <v>2</v>
      </c>
      <c r="M76">
        <v>3</v>
      </c>
      <c r="N76">
        <v>3</v>
      </c>
      <c r="O76">
        <v>3</v>
      </c>
      <c r="P76">
        <v>2</v>
      </c>
      <c r="Q76">
        <v>2</v>
      </c>
      <c r="R76">
        <v>3</v>
      </c>
      <c r="S76">
        <v>2</v>
      </c>
      <c r="T76">
        <v>2</v>
      </c>
      <c r="U76">
        <v>2</v>
      </c>
      <c r="V76">
        <v>3</v>
      </c>
      <c r="W76">
        <v>3</v>
      </c>
      <c r="AO76">
        <v>-32</v>
      </c>
    </row>
    <row r="77" spans="1:41" x14ac:dyDescent="0.35">
      <c r="A77">
        <v>24346</v>
      </c>
      <c r="B77">
        <v>0</v>
      </c>
      <c r="C77">
        <v>1998</v>
      </c>
      <c r="D77" s="17">
        <v>44497.583773148152</v>
      </c>
      <c r="E77" t="s">
        <v>15</v>
      </c>
      <c r="F77">
        <v>2</v>
      </c>
      <c r="G77">
        <v>1</v>
      </c>
      <c r="H77">
        <v>3</v>
      </c>
      <c r="I77">
        <v>2</v>
      </c>
      <c r="J77">
        <v>2</v>
      </c>
      <c r="K77">
        <v>2</v>
      </c>
      <c r="L77">
        <v>3</v>
      </c>
      <c r="M77">
        <v>3</v>
      </c>
      <c r="N77">
        <v>3</v>
      </c>
      <c r="O77">
        <v>4</v>
      </c>
      <c r="P77">
        <v>2</v>
      </c>
      <c r="Q77">
        <v>2</v>
      </c>
      <c r="R77">
        <v>1</v>
      </c>
      <c r="S77">
        <v>2</v>
      </c>
      <c r="T77">
        <v>1</v>
      </c>
      <c r="U77">
        <v>1</v>
      </c>
      <c r="V77">
        <v>3</v>
      </c>
      <c r="W77">
        <v>4</v>
      </c>
      <c r="AO77">
        <v>23</v>
      </c>
    </row>
    <row r="78" spans="1:41" x14ac:dyDescent="0.35">
      <c r="A78">
        <v>24350</v>
      </c>
      <c r="B78">
        <v>0</v>
      </c>
      <c r="C78">
        <v>1991</v>
      </c>
      <c r="D78" s="17">
        <v>44497.589965277781</v>
      </c>
      <c r="E78">
        <v>0</v>
      </c>
      <c r="F78">
        <v>2</v>
      </c>
      <c r="G78">
        <v>3</v>
      </c>
      <c r="H78">
        <v>2</v>
      </c>
      <c r="I78">
        <v>2</v>
      </c>
      <c r="J78">
        <v>3</v>
      </c>
      <c r="K78">
        <v>2</v>
      </c>
      <c r="L78">
        <v>3</v>
      </c>
      <c r="M78">
        <v>1</v>
      </c>
      <c r="N78">
        <v>4</v>
      </c>
      <c r="O78">
        <v>2</v>
      </c>
      <c r="P78">
        <v>3</v>
      </c>
      <c r="Q78">
        <v>3</v>
      </c>
      <c r="R78">
        <v>2</v>
      </c>
      <c r="S78">
        <v>2</v>
      </c>
      <c r="T78">
        <v>4</v>
      </c>
      <c r="U78">
        <v>2</v>
      </c>
      <c r="V78">
        <v>3</v>
      </c>
      <c r="W78">
        <v>3</v>
      </c>
      <c r="AO78">
        <v>16</v>
      </c>
    </row>
    <row r="79" spans="1:41" x14ac:dyDescent="0.35">
      <c r="A79">
        <v>24320</v>
      </c>
      <c r="B79">
        <v>0</v>
      </c>
      <c r="C79">
        <v>1991</v>
      </c>
      <c r="D79" s="17">
        <v>44497.611932870372</v>
      </c>
      <c r="E79">
        <v>0</v>
      </c>
      <c r="F79">
        <v>2</v>
      </c>
      <c r="G79">
        <v>2</v>
      </c>
      <c r="H79">
        <v>2</v>
      </c>
      <c r="I79">
        <v>3</v>
      </c>
      <c r="J79">
        <v>4</v>
      </c>
      <c r="K79">
        <v>1</v>
      </c>
      <c r="L79">
        <v>4</v>
      </c>
      <c r="M79">
        <v>2</v>
      </c>
      <c r="N79">
        <v>3</v>
      </c>
      <c r="O79">
        <v>4</v>
      </c>
      <c r="P79">
        <v>4</v>
      </c>
      <c r="Q79">
        <v>2</v>
      </c>
      <c r="R79">
        <v>4</v>
      </c>
      <c r="S79">
        <v>4</v>
      </c>
      <c r="T79">
        <v>4</v>
      </c>
      <c r="U79">
        <v>2</v>
      </c>
      <c r="V79">
        <v>3</v>
      </c>
      <c r="W79">
        <v>4</v>
      </c>
      <c r="AO79">
        <v>-11</v>
      </c>
    </row>
    <row r="80" spans="1:41" x14ac:dyDescent="0.35">
      <c r="A80">
        <v>24359</v>
      </c>
      <c r="B80">
        <v>0</v>
      </c>
      <c r="C80">
        <v>1998</v>
      </c>
      <c r="D80" s="17">
        <v>44497.641180555554</v>
      </c>
      <c r="E80">
        <v>1</v>
      </c>
      <c r="F80">
        <v>2</v>
      </c>
      <c r="G80">
        <v>1</v>
      </c>
      <c r="H80">
        <v>3</v>
      </c>
      <c r="I80">
        <v>1</v>
      </c>
      <c r="J80">
        <v>1</v>
      </c>
      <c r="K80">
        <v>1</v>
      </c>
      <c r="L80">
        <v>2</v>
      </c>
      <c r="M80">
        <v>3</v>
      </c>
      <c r="N80">
        <v>3</v>
      </c>
      <c r="O80">
        <v>4</v>
      </c>
      <c r="P80">
        <v>3</v>
      </c>
      <c r="Q80">
        <v>1</v>
      </c>
      <c r="R80">
        <v>3</v>
      </c>
      <c r="S80">
        <v>1</v>
      </c>
      <c r="T80">
        <v>4</v>
      </c>
      <c r="U80">
        <v>2</v>
      </c>
      <c r="V80">
        <v>3</v>
      </c>
      <c r="W80">
        <v>4</v>
      </c>
      <c r="AO80">
        <v>-1</v>
      </c>
    </row>
    <row r="81" spans="1:41" x14ac:dyDescent="0.35">
      <c r="A81">
        <v>24361</v>
      </c>
      <c r="B81">
        <v>0</v>
      </c>
      <c r="C81">
        <v>1998</v>
      </c>
      <c r="D81" s="17">
        <v>44497.649074074077</v>
      </c>
      <c r="E81">
        <v>0</v>
      </c>
      <c r="F81">
        <v>4</v>
      </c>
      <c r="G81">
        <v>4</v>
      </c>
      <c r="H81">
        <v>1</v>
      </c>
      <c r="I81">
        <v>2</v>
      </c>
      <c r="J81">
        <v>3</v>
      </c>
      <c r="K81">
        <v>2</v>
      </c>
      <c r="L81">
        <v>3</v>
      </c>
      <c r="M81">
        <v>3</v>
      </c>
      <c r="N81">
        <v>3</v>
      </c>
      <c r="O81">
        <v>3</v>
      </c>
      <c r="P81">
        <v>3</v>
      </c>
      <c r="Q81">
        <v>2</v>
      </c>
      <c r="R81">
        <v>3</v>
      </c>
      <c r="S81">
        <v>1</v>
      </c>
      <c r="T81">
        <v>3</v>
      </c>
      <c r="U81">
        <v>2</v>
      </c>
      <c r="V81">
        <v>3</v>
      </c>
      <c r="W81">
        <v>3</v>
      </c>
      <c r="AO81">
        <v>4</v>
      </c>
    </row>
    <row r="82" spans="1:41" x14ac:dyDescent="0.35">
      <c r="A82">
        <v>24362</v>
      </c>
      <c r="B82">
        <v>0</v>
      </c>
      <c r="C82">
        <v>1955</v>
      </c>
      <c r="D82" s="17">
        <v>44497.655798611115</v>
      </c>
      <c r="E82">
        <v>0</v>
      </c>
      <c r="F82">
        <v>2</v>
      </c>
      <c r="G82">
        <v>3</v>
      </c>
      <c r="H82">
        <v>4</v>
      </c>
      <c r="I82">
        <v>4</v>
      </c>
      <c r="J82">
        <v>4</v>
      </c>
      <c r="K82">
        <v>2</v>
      </c>
      <c r="L82">
        <v>3</v>
      </c>
      <c r="M82">
        <v>4</v>
      </c>
      <c r="N82">
        <v>3</v>
      </c>
      <c r="O82">
        <v>2</v>
      </c>
      <c r="P82">
        <v>3</v>
      </c>
      <c r="Q82">
        <v>2</v>
      </c>
      <c r="R82">
        <v>3</v>
      </c>
      <c r="S82">
        <v>2</v>
      </c>
      <c r="T82">
        <v>4</v>
      </c>
      <c r="U82">
        <v>2</v>
      </c>
      <c r="V82">
        <v>3</v>
      </c>
      <c r="W82">
        <v>4</v>
      </c>
      <c r="AO82">
        <v>0</v>
      </c>
    </row>
    <row r="83" spans="1:41" x14ac:dyDescent="0.35">
      <c r="A83">
        <v>24380</v>
      </c>
      <c r="B83">
        <v>0</v>
      </c>
      <c r="C83">
        <v>1988</v>
      </c>
      <c r="D83" s="17">
        <v>44497.73232638889</v>
      </c>
      <c r="E83" t="s">
        <v>15</v>
      </c>
      <c r="F83">
        <v>2</v>
      </c>
      <c r="G83">
        <v>2</v>
      </c>
      <c r="H83">
        <v>2</v>
      </c>
      <c r="I83">
        <v>2</v>
      </c>
      <c r="J83">
        <v>3</v>
      </c>
      <c r="K83">
        <v>1</v>
      </c>
      <c r="L83">
        <v>2</v>
      </c>
      <c r="M83">
        <v>3</v>
      </c>
      <c r="N83">
        <v>2</v>
      </c>
      <c r="O83">
        <v>3</v>
      </c>
      <c r="P83">
        <v>4</v>
      </c>
      <c r="Q83">
        <v>2</v>
      </c>
      <c r="R83">
        <v>3</v>
      </c>
      <c r="S83">
        <v>3</v>
      </c>
      <c r="T83">
        <v>3</v>
      </c>
      <c r="U83">
        <v>2</v>
      </c>
      <c r="V83">
        <v>2</v>
      </c>
      <c r="W83">
        <v>4</v>
      </c>
      <c r="AO83">
        <v>-16</v>
      </c>
    </row>
    <row r="84" spans="1:41" x14ac:dyDescent="0.35">
      <c r="A84">
        <v>24383</v>
      </c>
      <c r="B84">
        <v>0</v>
      </c>
      <c r="C84">
        <v>1988</v>
      </c>
      <c r="D84" s="17">
        <v>44497.745439814818</v>
      </c>
      <c r="E84">
        <v>0</v>
      </c>
      <c r="F84">
        <v>2</v>
      </c>
      <c r="G84">
        <v>1</v>
      </c>
      <c r="H84">
        <v>2</v>
      </c>
      <c r="I84">
        <v>2</v>
      </c>
      <c r="J84">
        <v>3</v>
      </c>
      <c r="K84">
        <v>2</v>
      </c>
      <c r="L84">
        <v>2</v>
      </c>
      <c r="M84">
        <v>4</v>
      </c>
      <c r="N84">
        <v>3</v>
      </c>
      <c r="O84">
        <v>3</v>
      </c>
      <c r="P84">
        <v>2</v>
      </c>
      <c r="Q84">
        <v>1</v>
      </c>
      <c r="R84">
        <v>3</v>
      </c>
      <c r="S84">
        <v>1</v>
      </c>
      <c r="T84">
        <v>3</v>
      </c>
      <c r="U84">
        <v>1</v>
      </c>
      <c r="V84">
        <v>2</v>
      </c>
      <c r="W84">
        <v>2</v>
      </c>
      <c r="AO84">
        <v>6</v>
      </c>
    </row>
    <row r="85" spans="1:41" x14ac:dyDescent="0.35">
      <c r="A85">
        <v>24391</v>
      </c>
      <c r="B85">
        <v>1</v>
      </c>
      <c r="C85">
        <v>1999</v>
      </c>
      <c r="D85" s="17">
        <v>44497.748333333337</v>
      </c>
      <c r="E85">
        <v>0</v>
      </c>
      <c r="F85">
        <v>4</v>
      </c>
      <c r="G85">
        <v>1</v>
      </c>
      <c r="H85">
        <v>3</v>
      </c>
      <c r="I85">
        <v>4</v>
      </c>
      <c r="J85">
        <v>4</v>
      </c>
      <c r="K85">
        <v>1</v>
      </c>
      <c r="L85">
        <v>4</v>
      </c>
      <c r="M85">
        <v>2</v>
      </c>
      <c r="N85">
        <v>4</v>
      </c>
      <c r="O85">
        <v>4</v>
      </c>
      <c r="P85">
        <v>4</v>
      </c>
      <c r="Q85">
        <v>1</v>
      </c>
      <c r="R85">
        <v>3</v>
      </c>
      <c r="S85">
        <v>1</v>
      </c>
      <c r="T85">
        <v>4</v>
      </c>
      <c r="U85">
        <v>4</v>
      </c>
      <c r="V85">
        <v>4</v>
      </c>
      <c r="W85">
        <v>4</v>
      </c>
      <c r="AO85">
        <v>14</v>
      </c>
    </row>
    <row r="86" spans="1:41" x14ac:dyDescent="0.35">
      <c r="A86">
        <v>24386</v>
      </c>
      <c r="B86">
        <v>1</v>
      </c>
      <c r="C86">
        <v>1981</v>
      </c>
      <c r="D86" s="17">
        <v>44497.748356481483</v>
      </c>
      <c r="E86">
        <v>0</v>
      </c>
      <c r="F86">
        <v>2</v>
      </c>
      <c r="G86">
        <v>3</v>
      </c>
      <c r="H86">
        <v>3</v>
      </c>
      <c r="I86">
        <v>3</v>
      </c>
      <c r="J86">
        <v>3</v>
      </c>
      <c r="K86">
        <v>2</v>
      </c>
      <c r="L86">
        <v>3</v>
      </c>
      <c r="M86">
        <v>2</v>
      </c>
      <c r="N86">
        <v>3</v>
      </c>
      <c r="O86">
        <v>3</v>
      </c>
      <c r="P86">
        <v>3</v>
      </c>
      <c r="Q86">
        <v>2</v>
      </c>
      <c r="R86">
        <v>3</v>
      </c>
      <c r="S86">
        <v>3</v>
      </c>
      <c r="T86">
        <v>3</v>
      </c>
      <c r="U86">
        <v>3</v>
      </c>
      <c r="V86">
        <v>3</v>
      </c>
      <c r="W86">
        <v>3</v>
      </c>
      <c r="AO86">
        <v>-40</v>
      </c>
    </row>
    <row r="87" spans="1:41" x14ac:dyDescent="0.35">
      <c r="A87">
        <v>24404</v>
      </c>
      <c r="B87">
        <v>0</v>
      </c>
      <c r="C87">
        <v>2001</v>
      </c>
      <c r="D87" s="17">
        <v>44497.777199074073</v>
      </c>
      <c r="E87">
        <v>0</v>
      </c>
      <c r="F87">
        <v>4</v>
      </c>
      <c r="G87">
        <v>2</v>
      </c>
      <c r="H87">
        <v>1</v>
      </c>
      <c r="I87">
        <v>2</v>
      </c>
      <c r="J87">
        <v>3</v>
      </c>
      <c r="K87">
        <v>2</v>
      </c>
      <c r="L87">
        <v>1</v>
      </c>
      <c r="M87">
        <v>4</v>
      </c>
      <c r="N87">
        <v>2</v>
      </c>
      <c r="O87">
        <v>2</v>
      </c>
      <c r="P87">
        <v>2</v>
      </c>
      <c r="Q87">
        <v>3</v>
      </c>
      <c r="R87">
        <v>2</v>
      </c>
      <c r="S87">
        <v>2</v>
      </c>
      <c r="T87">
        <v>1</v>
      </c>
      <c r="U87">
        <v>1</v>
      </c>
      <c r="V87">
        <v>3</v>
      </c>
      <c r="W87">
        <v>1</v>
      </c>
      <c r="AO87">
        <v>13</v>
      </c>
    </row>
    <row r="88" spans="1:41" x14ac:dyDescent="0.35">
      <c r="A88">
        <v>24424</v>
      </c>
      <c r="B88">
        <v>0</v>
      </c>
      <c r="C88">
        <v>2001</v>
      </c>
      <c r="D88" s="17">
        <v>44497.792905092596</v>
      </c>
      <c r="E88" t="s">
        <v>15</v>
      </c>
      <c r="F88">
        <v>2</v>
      </c>
      <c r="G88">
        <v>1</v>
      </c>
      <c r="H88">
        <v>1</v>
      </c>
      <c r="I88">
        <v>4</v>
      </c>
      <c r="J88">
        <v>4</v>
      </c>
      <c r="K88">
        <v>1</v>
      </c>
      <c r="L88">
        <v>4</v>
      </c>
      <c r="M88">
        <v>2</v>
      </c>
      <c r="N88">
        <v>4</v>
      </c>
      <c r="O88">
        <v>4</v>
      </c>
      <c r="P88">
        <v>4</v>
      </c>
      <c r="Q88">
        <v>1</v>
      </c>
      <c r="R88">
        <v>4</v>
      </c>
      <c r="S88">
        <v>2</v>
      </c>
      <c r="T88">
        <v>4</v>
      </c>
      <c r="U88">
        <v>4</v>
      </c>
      <c r="V88">
        <v>3</v>
      </c>
      <c r="W88">
        <v>4</v>
      </c>
      <c r="AO88">
        <v>-4</v>
      </c>
    </row>
    <row r="89" spans="1:41" x14ac:dyDescent="0.35">
      <c r="A89">
        <v>24430</v>
      </c>
      <c r="B89">
        <v>0</v>
      </c>
      <c r="C89">
        <v>1999</v>
      </c>
      <c r="D89" s="17">
        <v>44497.801134259258</v>
      </c>
      <c r="E89" t="s">
        <v>80</v>
      </c>
      <c r="F89">
        <v>2</v>
      </c>
      <c r="G89">
        <v>2</v>
      </c>
      <c r="H89">
        <v>2</v>
      </c>
      <c r="I89">
        <v>3</v>
      </c>
      <c r="J89">
        <v>2</v>
      </c>
      <c r="K89">
        <v>1</v>
      </c>
      <c r="L89">
        <v>2</v>
      </c>
      <c r="M89">
        <v>3</v>
      </c>
      <c r="N89">
        <v>4</v>
      </c>
      <c r="O89">
        <v>3</v>
      </c>
      <c r="P89">
        <v>2</v>
      </c>
      <c r="Q89">
        <v>2</v>
      </c>
      <c r="R89">
        <v>3</v>
      </c>
      <c r="S89">
        <v>1</v>
      </c>
      <c r="T89">
        <v>3</v>
      </c>
      <c r="U89">
        <v>2</v>
      </c>
      <c r="V89">
        <v>3</v>
      </c>
      <c r="W89">
        <v>4</v>
      </c>
      <c r="AO89">
        <v>-21</v>
      </c>
    </row>
    <row r="90" spans="1:41" x14ac:dyDescent="0.35">
      <c r="A90">
        <v>24436</v>
      </c>
      <c r="B90">
        <v>1</v>
      </c>
      <c r="C90">
        <v>1997</v>
      </c>
      <c r="D90" s="17">
        <v>44497.805115740739</v>
      </c>
      <c r="E90" t="s">
        <v>15</v>
      </c>
      <c r="F90">
        <v>2</v>
      </c>
      <c r="G90">
        <v>3</v>
      </c>
      <c r="H90">
        <v>1</v>
      </c>
      <c r="I90">
        <v>4</v>
      </c>
      <c r="J90">
        <v>3</v>
      </c>
      <c r="K90">
        <v>1</v>
      </c>
      <c r="L90">
        <v>3</v>
      </c>
      <c r="M90">
        <v>2</v>
      </c>
      <c r="N90">
        <v>4</v>
      </c>
      <c r="O90">
        <v>4</v>
      </c>
      <c r="P90">
        <v>2</v>
      </c>
      <c r="Q90">
        <v>1</v>
      </c>
      <c r="R90">
        <v>4</v>
      </c>
      <c r="S90">
        <v>2</v>
      </c>
      <c r="T90">
        <v>4</v>
      </c>
      <c r="U90">
        <v>3</v>
      </c>
      <c r="V90">
        <v>2</v>
      </c>
      <c r="W90">
        <v>4</v>
      </c>
      <c r="AO90">
        <v>14</v>
      </c>
    </row>
    <row r="91" spans="1:41" x14ac:dyDescent="0.35">
      <c r="A91">
        <v>24441</v>
      </c>
      <c r="B91">
        <v>0</v>
      </c>
      <c r="C91">
        <v>2002</v>
      </c>
      <c r="D91" s="17">
        <v>44497.811076388891</v>
      </c>
      <c r="E91" t="s">
        <v>15</v>
      </c>
      <c r="F91">
        <v>4</v>
      </c>
      <c r="G91">
        <v>1</v>
      </c>
      <c r="H91">
        <v>2</v>
      </c>
      <c r="I91">
        <v>1</v>
      </c>
      <c r="J91">
        <v>2</v>
      </c>
      <c r="K91">
        <v>3</v>
      </c>
      <c r="L91">
        <v>3</v>
      </c>
      <c r="M91">
        <v>4</v>
      </c>
      <c r="N91">
        <v>4</v>
      </c>
      <c r="O91">
        <v>2</v>
      </c>
      <c r="P91">
        <v>2</v>
      </c>
      <c r="Q91">
        <v>3</v>
      </c>
      <c r="R91">
        <v>4</v>
      </c>
      <c r="S91">
        <v>1</v>
      </c>
      <c r="T91">
        <v>1</v>
      </c>
      <c r="U91">
        <v>1</v>
      </c>
      <c r="V91">
        <v>4</v>
      </c>
      <c r="W91">
        <v>3</v>
      </c>
      <c r="AO91">
        <v>41</v>
      </c>
    </row>
    <row r="92" spans="1:41" x14ac:dyDescent="0.35">
      <c r="A92">
        <v>24442</v>
      </c>
      <c r="B92">
        <v>0</v>
      </c>
      <c r="C92">
        <v>1996</v>
      </c>
      <c r="D92" s="17">
        <v>44497.814062500001</v>
      </c>
      <c r="E92">
        <v>0</v>
      </c>
      <c r="F92">
        <v>2</v>
      </c>
      <c r="G92">
        <v>3</v>
      </c>
      <c r="H92">
        <v>2</v>
      </c>
      <c r="I92">
        <v>4</v>
      </c>
      <c r="J92">
        <v>4</v>
      </c>
      <c r="K92">
        <v>2</v>
      </c>
      <c r="L92">
        <v>4</v>
      </c>
      <c r="M92">
        <v>2</v>
      </c>
      <c r="N92">
        <v>3</v>
      </c>
      <c r="O92">
        <v>4</v>
      </c>
      <c r="P92">
        <v>3</v>
      </c>
      <c r="Q92">
        <v>1</v>
      </c>
      <c r="R92">
        <v>4</v>
      </c>
      <c r="S92">
        <v>3</v>
      </c>
      <c r="T92">
        <v>3</v>
      </c>
      <c r="U92">
        <v>3</v>
      </c>
      <c r="V92">
        <v>3</v>
      </c>
      <c r="W92">
        <v>4</v>
      </c>
      <c r="AO92">
        <v>-25</v>
      </c>
    </row>
    <row r="93" spans="1:41" x14ac:dyDescent="0.35">
      <c r="A93">
        <v>24440</v>
      </c>
      <c r="B93">
        <v>0</v>
      </c>
      <c r="C93">
        <v>2002</v>
      </c>
      <c r="D93" s="17">
        <v>44497.823275462964</v>
      </c>
      <c r="E93">
        <v>0</v>
      </c>
      <c r="F93">
        <v>3</v>
      </c>
      <c r="G93">
        <v>2</v>
      </c>
      <c r="H93">
        <v>2</v>
      </c>
      <c r="I93">
        <v>3</v>
      </c>
      <c r="J93">
        <v>3</v>
      </c>
      <c r="K93">
        <v>2</v>
      </c>
      <c r="L93">
        <v>3</v>
      </c>
      <c r="M93">
        <v>3</v>
      </c>
      <c r="N93">
        <v>2</v>
      </c>
      <c r="O93">
        <v>3</v>
      </c>
      <c r="P93">
        <v>3</v>
      </c>
      <c r="Q93">
        <v>2</v>
      </c>
      <c r="R93">
        <v>2</v>
      </c>
      <c r="S93">
        <v>2</v>
      </c>
      <c r="T93">
        <v>3</v>
      </c>
      <c r="U93">
        <v>2</v>
      </c>
      <c r="V93">
        <v>3</v>
      </c>
      <c r="W93">
        <v>3</v>
      </c>
      <c r="AO93">
        <v>-28</v>
      </c>
    </row>
    <row r="94" spans="1:41" x14ac:dyDescent="0.35">
      <c r="A94">
        <v>24460</v>
      </c>
      <c r="B94">
        <v>0</v>
      </c>
      <c r="C94">
        <v>2000</v>
      </c>
      <c r="D94" s="17">
        <v>44497.846342592595</v>
      </c>
      <c r="E94">
        <v>0</v>
      </c>
      <c r="F94">
        <v>2</v>
      </c>
      <c r="G94">
        <v>3</v>
      </c>
      <c r="H94">
        <v>2</v>
      </c>
      <c r="I94">
        <v>4</v>
      </c>
      <c r="J94">
        <v>4</v>
      </c>
      <c r="K94">
        <v>1</v>
      </c>
      <c r="L94">
        <v>3</v>
      </c>
      <c r="M94">
        <v>2</v>
      </c>
      <c r="N94">
        <v>4</v>
      </c>
      <c r="O94">
        <v>2</v>
      </c>
      <c r="P94">
        <v>4</v>
      </c>
      <c r="Q94">
        <v>2</v>
      </c>
      <c r="R94">
        <v>4</v>
      </c>
      <c r="S94">
        <v>3</v>
      </c>
      <c r="T94">
        <v>4</v>
      </c>
      <c r="U94">
        <v>2</v>
      </c>
      <c r="V94">
        <v>2</v>
      </c>
      <c r="W94">
        <v>4</v>
      </c>
      <c r="AO94">
        <v>1</v>
      </c>
    </row>
    <row r="95" spans="1:41" x14ac:dyDescent="0.35">
      <c r="A95">
        <v>24453</v>
      </c>
      <c r="B95">
        <v>0</v>
      </c>
      <c r="C95">
        <v>1999</v>
      </c>
      <c r="D95" s="17">
        <v>44497.846631944441</v>
      </c>
      <c r="E95">
        <v>0</v>
      </c>
      <c r="F95">
        <v>2</v>
      </c>
      <c r="G95">
        <v>3</v>
      </c>
      <c r="H95">
        <v>2</v>
      </c>
      <c r="I95">
        <v>3</v>
      </c>
      <c r="J95">
        <v>4</v>
      </c>
      <c r="K95">
        <v>2</v>
      </c>
      <c r="L95">
        <v>4</v>
      </c>
      <c r="M95">
        <v>3</v>
      </c>
      <c r="N95">
        <v>4</v>
      </c>
      <c r="O95">
        <v>3</v>
      </c>
      <c r="P95">
        <v>3</v>
      </c>
      <c r="Q95">
        <v>2</v>
      </c>
      <c r="R95">
        <v>2</v>
      </c>
      <c r="S95">
        <v>3</v>
      </c>
      <c r="T95">
        <v>3</v>
      </c>
      <c r="U95">
        <v>3</v>
      </c>
      <c r="V95">
        <v>3</v>
      </c>
      <c r="W95">
        <v>3</v>
      </c>
      <c r="AO95">
        <v>-19</v>
      </c>
    </row>
    <row r="96" spans="1:41" x14ac:dyDescent="0.35">
      <c r="A96">
        <v>24464</v>
      </c>
      <c r="B96">
        <v>0</v>
      </c>
      <c r="C96">
        <v>1996</v>
      </c>
      <c r="D96" s="17">
        <v>44497.850972222222</v>
      </c>
      <c r="E96">
        <v>0</v>
      </c>
      <c r="F96">
        <v>2</v>
      </c>
      <c r="G96">
        <v>3</v>
      </c>
      <c r="H96">
        <v>3</v>
      </c>
      <c r="I96">
        <v>4</v>
      </c>
      <c r="J96">
        <v>4</v>
      </c>
      <c r="K96">
        <v>1</v>
      </c>
      <c r="L96">
        <v>4</v>
      </c>
      <c r="M96">
        <v>2</v>
      </c>
      <c r="N96">
        <v>3</v>
      </c>
      <c r="O96">
        <v>1</v>
      </c>
      <c r="P96">
        <v>2</v>
      </c>
      <c r="Q96">
        <v>2</v>
      </c>
      <c r="R96">
        <v>3</v>
      </c>
      <c r="S96">
        <v>4</v>
      </c>
      <c r="T96">
        <v>1</v>
      </c>
      <c r="U96">
        <v>1</v>
      </c>
      <c r="V96">
        <v>2</v>
      </c>
      <c r="W96">
        <v>3</v>
      </c>
      <c r="AO96">
        <v>21</v>
      </c>
    </row>
    <row r="97" spans="1:41" x14ac:dyDescent="0.35">
      <c r="A97">
        <v>24466</v>
      </c>
      <c r="B97">
        <v>0</v>
      </c>
      <c r="C97">
        <v>2001</v>
      </c>
      <c r="D97" s="17">
        <v>44497.859016203707</v>
      </c>
      <c r="E97">
        <v>0</v>
      </c>
      <c r="F97">
        <v>2</v>
      </c>
      <c r="G97">
        <v>2</v>
      </c>
      <c r="H97">
        <v>4</v>
      </c>
      <c r="I97">
        <v>3</v>
      </c>
      <c r="J97">
        <v>3</v>
      </c>
      <c r="K97">
        <v>1</v>
      </c>
      <c r="L97">
        <v>3</v>
      </c>
      <c r="M97">
        <v>2</v>
      </c>
      <c r="N97">
        <v>4</v>
      </c>
      <c r="O97">
        <v>3</v>
      </c>
      <c r="P97">
        <v>3</v>
      </c>
      <c r="Q97">
        <v>1</v>
      </c>
      <c r="R97">
        <v>1</v>
      </c>
      <c r="S97">
        <v>2</v>
      </c>
      <c r="T97">
        <v>3</v>
      </c>
      <c r="U97">
        <v>2</v>
      </c>
      <c r="V97">
        <v>3</v>
      </c>
      <c r="W97">
        <v>4</v>
      </c>
      <c r="AO97">
        <v>6</v>
      </c>
    </row>
    <row r="98" spans="1:41" x14ac:dyDescent="0.35">
      <c r="A98">
        <v>24469</v>
      </c>
      <c r="B98">
        <v>0</v>
      </c>
      <c r="C98">
        <v>1999</v>
      </c>
      <c r="D98" s="17">
        <v>44497.869444444441</v>
      </c>
      <c r="E98" t="s">
        <v>15</v>
      </c>
      <c r="F98">
        <v>2</v>
      </c>
      <c r="G98">
        <v>1</v>
      </c>
      <c r="H98">
        <v>1</v>
      </c>
      <c r="I98">
        <v>1</v>
      </c>
      <c r="J98">
        <v>3</v>
      </c>
      <c r="K98">
        <v>2</v>
      </c>
      <c r="L98">
        <v>2</v>
      </c>
      <c r="M98">
        <v>4</v>
      </c>
      <c r="N98">
        <v>3</v>
      </c>
      <c r="O98">
        <v>3</v>
      </c>
      <c r="P98">
        <v>3</v>
      </c>
      <c r="Q98">
        <v>3</v>
      </c>
      <c r="R98">
        <v>1</v>
      </c>
      <c r="S98">
        <v>1</v>
      </c>
      <c r="T98">
        <v>1</v>
      </c>
      <c r="U98">
        <v>1</v>
      </c>
      <c r="V98">
        <v>4</v>
      </c>
      <c r="W98">
        <v>3</v>
      </c>
      <c r="AO98">
        <v>1</v>
      </c>
    </row>
    <row r="99" spans="1:41" x14ac:dyDescent="0.35">
      <c r="A99">
        <v>24487</v>
      </c>
      <c r="B99">
        <v>0</v>
      </c>
      <c r="C99">
        <v>2000</v>
      </c>
      <c r="D99" s="17">
        <v>44497.892233796294</v>
      </c>
      <c r="E99">
        <v>0</v>
      </c>
      <c r="F99">
        <v>3</v>
      </c>
      <c r="G99">
        <v>1</v>
      </c>
      <c r="H99">
        <v>3</v>
      </c>
      <c r="I99">
        <v>2</v>
      </c>
      <c r="J99">
        <v>1</v>
      </c>
      <c r="K99">
        <v>1</v>
      </c>
      <c r="L99">
        <v>3</v>
      </c>
      <c r="M99">
        <v>3</v>
      </c>
      <c r="N99">
        <v>3</v>
      </c>
      <c r="O99">
        <v>3</v>
      </c>
      <c r="P99">
        <v>2</v>
      </c>
      <c r="Q99">
        <v>1</v>
      </c>
      <c r="R99">
        <v>1</v>
      </c>
      <c r="S99">
        <v>1</v>
      </c>
      <c r="T99">
        <v>2</v>
      </c>
      <c r="U99">
        <v>2</v>
      </c>
      <c r="V99">
        <v>4</v>
      </c>
      <c r="W99">
        <v>1</v>
      </c>
      <c r="AO99">
        <v>43</v>
      </c>
    </row>
    <row r="100" spans="1:41" x14ac:dyDescent="0.35">
      <c r="A100">
        <v>24497</v>
      </c>
      <c r="B100">
        <v>0</v>
      </c>
      <c r="C100">
        <v>2001</v>
      </c>
      <c r="D100" s="17">
        <v>44497.918425925927</v>
      </c>
      <c r="E100">
        <v>0</v>
      </c>
      <c r="F100">
        <v>2</v>
      </c>
      <c r="G100">
        <v>3</v>
      </c>
      <c r="H100">
        <v>1</v>
      </c>
      <c r="I100">
        <v>2</v>
      </c>
      <c r="J100">
        <v>4</v>
      </c>
      <c r="K100">
        <v>1</v>
      </c>
      <c r="L100">
        <v>3</v>
      </c>
      <c r="M100">
        <v>3</v>
      </c>
      <c r="N100">
        <v>3</v>
      </c>
      <c r="O100">
        <v>4</v>
      </c>
      <c r="P100">
        <v>4</v>
      </c>
      <c r="Q100">
        <v>1</v>
      </c>
      <c r="R100">
        <v>4</v>
      </c>
      <c r="S100">
        <v>3</v>
      </c>
      <c r="T100">
        <v>2</v>
      </c>
      <c r="U100">
        <v>1</v>
      </c>
      <c r="V100">
        <v>2</v>
      </c>
      <c r="W100">
        <v>4</v>
      </c>
      <c r="AO100">
        <v>-3</v>
      </c>
    </row>
    <row r="101" spans="1:41" x14ac:dyDescent="0.35">
      <c r="A101">
        <v>24499</v>
      </c>
      <c r="B101">
        <v>1</v>
      </c>
      <c r="C101">
        <v>2000</v>
      </c>
      <c r="D101" s="17">
        <v>44497.918506944443</v>
      </c>
      <c r="E101">
        <v>0</v>
      </c>
      <c r="F101">
        <v>2</v>
      </c>
      <c r="G101">
        <v>2</v>
      </c>
      <c r="H101">
        <v>2</v>
      </c>
      <c r="I101">
        <v>2</v>
      </c>
      <c r="J101">
        <v>3</v>
      </c>
      <c r="K101">
        <v>1</v>
      </c>
      <c r="L101">
        <v>2</v>
      </c>
      <c r="M101">
        <v>4</v>
      </c>
      <c r="N101">
        <v>3</v>
      </c>
      <c r="O101">
        <v>3</v>
      </c>
      <c r="P101">
        <v>3</v>
      </c>
      <c r="Q101">
        <v>2</v>
      </c>
      <c r="R101">
        <v>3</v>
      </c>
      <c r="S101">
        <v>1</v>
      </c>
      <c r="T101">
        <v>1</v>
      </c>
      <c r="U101">
        <v>1</v>
      </c>
      <c r="V101">
        <v>3</v>
      </c>
      <c r="W101">
        <v>4</v>
      </c>
      <c r="AO101">
        <v>-22</v>
      </c>
    </row>
    <row r="102" spans="1:41" x14ac:dyDescent="0.35">
      <c r="A102">
        <v>24504</v>
      </c>
      <c r="B102">
        <v>0</v>
      </c>
      <c r="C102">
        <v>1999</v>
      </c>
      <c r="D102" s="17">
        <v>44497.929062499999</v>
      </c>
      <c r="E102">
        <v>0</v>
      </c>
      <c r="F102">
        <v>2</v>
      </c>
      <c r="G102">
        <v>2</v>
      </c>
      <c r="H102">
        <v>1</v>
      </c>
      <c r="I102">
        <v>3</v>
      </c>
      <c r="J102">
        <v>4</v>
      </c>
      <c r="K102">
        <v>1</v>
      </c>
      <c r="L102">
        <v>2</v>
      </c>
      <c r="M102">
        <v>4</v>
      </c>
      <c r="N102">
        <v>2</v>
      </c>
      <c r="O102">
        <v>3</v>
      </c>
      <c r="P102">
        <v>4</v>
      </c>
      <c r="Q102">
        <v>1</v>
      </c>
      <c r="R102">
        <v>2</v>
      </c>
      <c r="S102">
        <v>2</v>
      </c>
      <c r="T102">
        <v>3</v>
      </c>
      <c r="U102">
        <v>3</v>
      </c>
      <c r="V102">
        <v>3</v>
      </c>
      <c r="W102">
        <v>4</v>
      </c>
      <c r="AO102">
        <v>2</v>
      </c>
    </row>
    <row r="103" spans="1:41" x14ac:dyDescent="0.35">
      <c r="A103">
        <v>24518</v>
      </c>
      <c r="B103">
        <v>0</v>
      </c>
      <c r="C103">
        <v>2000</v>
      </c>
      <c r="D103" s="17">
        <v>44497.975451388891</v>
      </c>
      <c r="E103">
        <v>0</v>
      </c>
      <c r="F103">
        <v>2</v>
      </c>
      <c r="G103">
        <v>3</v>
      </c>
      <c r="H103">
        <v>3</v>
      </c>
      <c r="I103">
        <v>2</v>
      </c>
      <c r="J103">
        <v>3</v>
      </c>
      <c r="K103">
        <v>2</v>
      </c>
      <c r="L103">
        <v>2</v>
      </c>
      <c r="M103">
        <v>4</v>
      </c>
      <c r="N103">
        <v>2</v>
      </c>
      <c r="O103">
        <v>2</v>
      </c>
      <c r="P103">
        <v>2</v>
      </c>
      <c r="Q103">
        <v>1</v>
      </c>
      <c r="R103">
        <v>1</v>
      </c>
      <c r="S103">
        <v>3</v>
      </c>
      <c r="T103">
        <v>2</v>
      </c>
      <c r="U103">
        <v>2</v>
      </c>
      <c r="V103">
        <v>2</v>
      </c>
      <c r="W103">
        <v>2</v>
      </c>
      <c r="AO103">
        <v>-3</v>
      </c>
    </row>
    <row r="104" spans="1:41" x14ac:dyDescent="0.35">
      <c r="A104">
        <v>24520</v>
      </c>
      <c r="B104">
        <v>0</v>
      </c>
      <c r="C104">
        <v>1994</v>
      </c>
      <c r="D104" s="17">
        <v>44497.993287037039</v>
      </c>
      <c r="E104">
        <v>1</v>
      </c>
      <c r="F104">
        <v>4</v>
      </c>
      <c r="G104">
        <v>3</v>
      </c>
      <c r="H104">
        <v>4</v>
      </c>
      <c r="I104">
        <v>2</v>
      </c>
      <c r="J104">
        <v>1</v>
      </c>
      <c r="K104">
        <v>2</v>
      </c>
      <c r="L104">
        <v>2</v>
      </c>
      <c r="M104">
        <v>3</v>
      </c>
      <c r="N104">
        <v>4</v>
      </c>
      <c r="O104">
        <v>2</v>
      </c>
      <c r="P104">
        <v>2</v>
      </c>
      <c r="Q104">
        <v>3</v>
      </c>
      <c r="R104">
        <v>3</v>
      </c>
      <c r="S104">
        <v>2</v>
      </c>
      <c r="T104">
        <v>1</v>
      </c>
      <c r="U104">
        <v>1</v>
      </c>
      <c r="V104">
        <v>4</v>
      </c>
      <c r="W104">
        <v>3</v>
      </c>
      <c r="AO104">
        <v>25</v>
      </c>
    </row>
    <row r="105" spans="1:41" x14ac:dyDescent="0.35">
      <c r="A105">
        <v>24522</v>
      </c>
      <c r="B105">
        <v>0</v>
      </c>
      <c r="C105">
        <v>2001</v>
      </c>
      <c r="D105" s="17">
        <v>44498.001122685186</v>
      </c>
      <c r="E105">
        <v>0</v>
      </c>
      <c r="F105">
        <v>2</v>
      </c>
      <c r="G105">
        <v>3</v>
      </c>
      <c r="H105">
        <v>1</v>
      </c>
      <c r="I105">
        <v>2</v>
      </c>
      <c r="J105">
        <v>3</v>
      </c>
      <c r="K105">
        <v>1</v>
      </c>
      <c r="L105">
        <v>1</v>
      </c>
      <c r="M105">
        <v>1</v>
      </c>
      <c r="N105">
        <v>4</v>
      </c>
      <c r="O105">
        <v>2</v>
      </c>
      <c r="P105">
        <v>2</v>
      </c>
      <c r="Q105">
        <v>1</v>
      </c>
      <c r="R105">
        <v>3</v>
      </c>
      <c r="S105">
        <v>2</v>
      </c>
      <c r="T105">
        <v>2</v>
      </c>
      <c r="U105">
        <v>2</v>
      </c>
      <c r="V105">
        <v>2</v>
      </c>
      <c r="W105">
        <v>3</v>
      </c>
      <c r="AO105">
        <v>11</v>
      </c>
    </row>
    <row r="106" spans="1:41" x14ac:dyDescent="0.35">
      <c r="A106">
        <v>24527</v>
      </c>
      <c r="B106">
        <v>0</v>
      </c>
      <c r="C106">
        <v>2001</v>
      </c>
      <c r="D106" s="17">
        <v>44498.031631944446</v>
      </c>
      <c r="E106">
        <v>1</v>
      </c>
      <c r="F106">
        <v>3</v>
      </c>
      <c r="G106">
        <v>4</v>
      </c>
      <c r="H106">
        <v>1</v>
      </c>
      <c r="I106">
        <v>3</v>
      </c>
      <c r="J106">
        <v>1</v>
      </c>
      <c r="K106">
        <v>1</v>
      </c>
      <c r="L106">
        <v>3</v>
      </c>
      <c r="M106">
        <v>4</v>
      </c>
      <c r="N106">
        <v>3</v>
      </c>
      <c r="O106">
        <v>4</v>
      </c>
      <c r="P106">
        <v>4</v>
      </c>
      <c r="Q106">
        <v>2</v>
      </c>
      <c r="R106">
        <v>4</v>
      </c>
      <c r="S106">
        <v>2</v>
      </c>
      <c r="T106">
        <v>1</v>
      </c>
      <c r="U106">
        <v>1</v>
      </c>
      <c r="V106">
        <v>2</v>
      </c>
      <c r="W106">
        <v>1</v>
      </c>
      <c r="AO106">
        <v>80</v>
      </c>
    </row>
    <row r="107" spans="1:41" x14ac:dyDescent="0.35">
      <c r="A107">
        <v>24534</v>
      </c>
      <c r="B107">
        <v>0</v>
      </c>
      <c r="C107">
        <v>1996</v>
      </c>
      <c r="D107" s="17">
        <v>44498.389409722222</v>
      </c>
      <c r="E107">
        <v>0</v>
      </c>
      <c r="F107">
        <v>3</v>
      </c>
      <c r="G107">
        <v>2</v>
      </c>
      <c r="H107">
        <v>3</v>
      </c>
      <c r="I107">
        <v>3</v>
      </c>
      <c r="J107">
        <v>4</v>
      </c>
      <c r="K107">
        <v>1</v>
      </c>
      <c r="L107">
        <v>3</v>
      </c>
      <c r="M107">
        <v>3</v>
      </c>
      <c r="N107">
        <v>4</v>
      </c>
      <c r="O107">
        <v>4</v>
      </c>
      <c r="P107">
        <v>2</v>
      </c>
      <c r="Q107">
        <v>2</v>
      </c>
      <c r="R107">
        <v>4</v>
      </c>
      <c r="S107">
        <v>1</v>
      </c>
      <c r="T107">
        <v>3</v>
      </c>
      <c r="U107">
        <v>2</v>
      </c>
      <c r="V107">
        <v>3</v>
      </c>
      <c r="W107">
        <v>4</v>
      </c>
      <c r="AO107">
        <v>-9</v>
      </c>
    </row>
    <row r="108" spans="1:41" x14ac:dyDescent="0.35">
      <c r="A108">
        <v>24539</v>
      </c>
      <c r="B108">
        <v>0</v>
      </c>
      <c r="C108">
        <v>1999</v>
      </c>
      <c r="D108" s="17">
        <v>44498.392476851855</v>
      </c>
      <c r="E108">
        <v>0</v>
      </c>
      <c r="F108">
        <v>4</v>
      </c>
      <c r="G108">
        <v>2</v>
      </c>
      <c r="H108">
        <v>3</v>
      </c>
      <c r="I108">
        <v>4</v>
      </c>
      <c r="J108">
        <v>4</v>
      </c>
      <c r="K108">
        <v>2</v>
      </c>
      <c r="L108">
        <v>4</v>
      </c>
      <c r="M108">
        <v>1</v>
      </c>
      <c r="N108">
        <v>4</v>
      </c>
      <c r="O108">
        <v>4</v>
      </c>
      <c r="P108">
        <v>4</v>
      </c>
      <c r="Q108">
        <v>3</v>
      </c>
      <c r="R108">
        <v>4</v>
      </c>
      <c r="S108">
        <v>1</v>
      </c>
      <c r="T108">
        <v>4</v>
      </c>
      <c r="U108">
        <v>3</v>
      </c>
      <c r="V108">
        <v>4</v>
      </c>
      <c r="W108">
        <v>4</v>
      </c>
      <c r="AO108">
        <v>7</v>
      </c>
    </row>
    <row r="109" spans="1:41" x14ac:dyDescent="0.35">
      <c r="A109">
        <v>24535</v>
      </c>
      <c r="B109">
        <v>0</v>
      </c>
      <c r="C109">
        <v>1998</v>
      </c>
      <c r="D109" s="17">
        <v>44498.392835648148</v>
      </c>
      <c r="E109">
        <v>0</v>
      </c>
      <c r="F109">
        <v>3</v>
      </c>
      <c r="G109">
        <v>2</v>
      </c>
      <c r="H109">
        <v>3</v>
      </c>
      <c r="I109">
        <v>2</v>
      </c>
      <c r="J109">
        <v>3</v>
      </c>
      <c r="K109">
        <v>2</v>
      </c>
      <c r="L109">
        <v>3</v>
      </c>
      <c r="M109">
        <v>3</v>
      </c>
      <c r="N109">
        <v>4</v>
      </c>
      <c r="O109">
        <v>3</v>
      </c>
      <c r="P109">
        <v>4</v>
      </c>
      <c r="Q109">
        <v>3</v>
      </c>
      <c r="R109">
        <v>3</v>
      </c>
      <c r="S109">
        <v>1</v>
      </c>
      <c r="T109">
        <v>3</v>
      </c>
      <c r="U109">
        <v>2</v>
      </c>
      <c r="V109">
        <v>3</v>
      </c>
      <c r="W109">
        <v>4</v>
      </c>
      <c r="AO109">
        <v>-19</v>
      </c>
    </row>
    <row r="110" spans="1:41" x14ac:dyDescent="0.35">
      <c r="A110">
        <v>24544</v>
      </c>
      <c r="B110">
        <v>1</v>
      </c>
      <c r="C110">
        <v>1999</v>
      </c>
      <c r="D110" s="17">
        <v>44498.407534722224</v>
      </c>
      <c r="E110" t="s">
        <v>15</v>
      </c>
      <c r="F110">
        <v>2</v>
      </c>
      <c r="G110">
        <v>1</v>
      </c>
      <c r="H110">
        <v>3</v>
      </c>
      <c r="I110">
        <v>2</v>
      </c>
      <c r="J110">
        <v>1</v>
      </c>
      <c r="K110">
        <v>1</v>
      </c>
      <c r="L110">
        <v>3</v>
      </c>
      <c r="M110">
        <v>1</v>
      </c>
      <c r="N110">
        <v>4</v>
      </c>
      <c r="O110">
        <v>4</v>
      </c>
      <c r="P110">
        <v>3</v>
      </c>
      <c r="Q110">
        <v>2</v>
      </c>
      <c r="R110">
        <v>4</v>
      </c>
      <c r="S110">
        <v>2</v>
      </c>
      <c r="T110">
        <v>4</v>
      </c>
      <c r="U110">
        <v>3</v>
      </c>
      <c r="V110">
        <v>2</v>
      </c>
      <c r="W110">
        <v>4</v>
      </c>
      <c r="AO110">
        <v>17</v>
      </c>
    </row>
    <row r="111" spans="1:41" x14ac:dyDescent="0.35">
      <c r="A111">
        <v>24546</v>
      </c>
      <c r="B111">
        <v>0</v>
      </c>
      <c r="C111">
        <v>2001</v>
      </c>
      <c r="D111" s="17">
        <v>44498.411782407406</v>
      </c>
      <c r="E111" t="s">
        <v>15</v>
      </c>
      <c r="F111">
        <v>1</v>
      </c>
      <c r="G111">
        <v>3</v>
      </c>
      <c r="H111">
        <v>3</v>
      </c>
      <c r="I111">
        <v>2</v>
      </c>
      <c r="J111">
        <v>4</v>
      </c>
      <c r="K111">
        <v>1</v>
      </c>
      <c r="L111">
        <v>2</v>
      </c>
      <c r="M111">
        <v>2</v>
      </c>
      <c r="N111">
        <v>4</v>
      </c>
      <c r="O111">
        <v>4</v>
      </c>
      <c r="P111">
        <v>4</v>
      </c>
      <c r="Q111">
        <v>1</v>
      </c>
      <c r="R111">
        <v>2</v>
      </c>
      <c r="S111">
        <v>4</v>
      </c>
      <c r="T111">
        <v>4</v>
      </c>
      <c r="U111">
        <v>4</v>
      </c>
      <c r="V111">
        <v>2</v>
      </c>
      <c r="W111">
        <v>2</v>
      </c>
      <c r="AO111">
        <v>27</v>
      </c>
    </row>
    <row r="112" spans="1:41" x14ac:dyDescent="0.35">
      <c r="A112">
        <v>24550</v>
      </c>
      <c r="B112">
        <v>1</v>
      </c>
      <c r="C112">
        <v>1999</v>
      </c>
      <c r="D112" s="17">
        <v>44498.448622685188</v>
      </c>
      <c r="E112">
        <v>0</v>
      </c>
      <c r="F112">
        <v>2</v>
      </c>
      <c r="G112">
        <v>4</v>
      </c>
      <c r="H112">
        <v>2</v>
      </c>
      <c r="I112">
        <v>4</v>
      </c>
      <c r="J112">
        <v>4</v>
      </c>
      <c r="K112">
        <v>2</v>
      </c>
      <c r="L112">
        <v>4</v>
      </c>
      <c r="M112">
        <v>3</v>
      </c>
      <c r="N112">
        <v>4</v>
      </c>
      <c r="O112">
        <v>2</v>
      </c>
      <c r="P112">
        <v>2</v>
      </c>
      <c r="Q112">
        <v>2</v>
      </c>
      <c r="R112">
        <v>3</v>
      </c>
      <c r="S112">
        <v>2</v>
      </c>
      <c r="T112">
        <v>2</v>
      </c>
      <c r="U112">
        <v>2</v>
      </c>
      <c r="V112">
        <v>2</v>
      </c>
      <c r="W112">
        <v>4</v>
      </c>
      <c r="AO112">
        <v>-1</v>
      </c>
    </row>
    <row r="113" spans="1:41" x14ac:dyDescent="0.35">
      <c r="A113">
        <v>24551</v>
      </c>
      <c r="B113">
        <v>0</v>
      </c>
      <c r="C113">
        <v>1996</v>
      </c>
      <c r="D113" s="17">
        <v>44498.456250000003</v>
      </c>
      <c r="E113">
        <v>0</v>
      </c>
      <c r="F113">
        <v>2</v>
      </c>
      <c r="G113">
        <v>3</v>
      </c>
      <c r="H113">
        <v>2</v>
      </c>
      <c r="I113">
        <v>3</v>
      </c>
      <c r="J113">
        <v>3</v>
      </c>
      <c r="K113">
        <v>1</v>
      </c>
      <c r="L113">
        <v>3</v>
      </c>
      <c r="M113">
        <v>3</v>
      </c>
      <c r="N113">
        <v>4</v>
      </c>
      <c r="O113">
        <v>4</v>
      </c>
      <c r="P113">
        <v>4</v>
      </c>
      <c r="Q113">
        <v>1</v>
      </c>
      <c r="R113">
        <v>3</v>
      </c>
      <c r="S113">
        <v>2</v>
      </c>
      <c r="T113">
        <v>3</v>
      </c>
      <c r="U113">
        <v>2</v>
      </c>
      <c r="V113">
        <v>3</v>
      </c>
      <c r="W113">
        <v>4</v>
      </c>
      <c r="AO113">
        <v>-35</v>
      </c>
    </row>
    <row r="114" spans="1:41" x14ac:dyDescent="0.35">
      <c r="A114">
        <v>24555</v>
      </c>
      <c r="B114">
        <v>0</v>
      </c>
      <c r="C114">
        <v>1996</v>
      </c>
      <c r="D114" s="17">
        <v>44498.465358796297</v>
      </c>
      <c r="E114">
        <v>0</v>
      </c>
      <c r="F114">
        <v>2</v>
      </c>
      <c r="G114">
        <v>1</v>
      </c>
      <c r="H114">
        <v>4</v>
      </c>
      <c r="I114">
        <v>4</v>
      </c>
      <c r="J114">
        <v>4</v>
      </c>
      <c r="K114">
        <v>1</v>
      </c>
      <c r="L114">
        <v>4</v>
      </c>
      <c r="M114">
        <v>2</v>
      </c>
      <c r="N114">
        <v>4</v>
      </c>
      <c r="O114">
        <v>4</v>
      </c>
      <c r="P114">
        <v>4</v>
      </c>
      <c r="Q114">
        <v>1</v>
      </c>
      <c r="R114">
        <v>4</v>
      </c>
      <c r="S114">
        <v>2</v>
      </c>
      <c r="T114">
        <v>3</v>
      </c>
      <c r="U114">
        <v>2</v>
      </c>
      <c r="V114">
        <v>2</v>
      </c>
      <c r="W114">
        <v>4</v>
      </c>
      <c r="AO114">
        <v>-11</v>
      </c>
    </row>
    <row r="115" spans="1:41" x14ac:dyDescent="0.35">
      <c r="A115">
        <v>24553</v>
      </c>
      <c r="B115">
        <v>0</v>
      </c>
      <c r="C115">
        <v>1999</v>
      </c>
      <c r="D115" s="17">
        <v>44498.46565972222</v>
      </c>
      <c r="E115">
        <v>0</v>
      </c>
      <c r="F115">
        <v>2</v>
      </c>
      <c r="G115">
        <v>3</v>
      </c>
      <c r="H115">
        <v>3</v>
      </c>
      <c r="I115">
        <v>4</v>
      </c>
      <c r="J115">
        <v>4</v>
      </c>
      <c r="K115">
        <v>1</v>
      </c>
      <c r="L115">
        <v>3</v>
      </c>
      <c r="M115">
        <v>4</v>
      </c>
      <c r="N115">
        <v>2</v>
      </c>
      <c r="O115">
        <v>4</v>
      </c>
      <c r="P115">
        <v>4</v>
      </c>
      <c r="Q115">
        <v>1</v>
      </c>
      <c r="R115">
        <v>4</v>
      </c>
      <c r="S115">
        <v>2</v>
      </c>
      <c r="T115">
        <v>2</v>
      </c>
      <c r="U115">
        <v>3</v>
      </c>
      <c r="V115">
        <v>3</v>
      </c>
      <c r="W115">
        <v>4</v>
      </c>
      <c r="AO115">
        <v>8</v>
      </c>
    </row>
    <row r="116" spans="1:41" x14ac:dyDescent="0.35">
      <c r="A116">
        <v>24560</v>
      </c>
      <c r="B116">
        <v>1</v>
      </c>
      <c r="C116">
        <v>1984</v>
      </c>
      <c r="D116" s="17">
        <v>44498.494988425926</v>
      </c>
      <c r="E116">
        <v>1</v>
      </c>
      <c r="F116">
        <v>3</v>
      </c>
      <c r="G116">
        <v>2</v>
      </c>
      <c r="H116">
        <v>2</v>
      </c>
      <c r="I116">
        <v>2</v>
      </c>
      <c r="J116">
        <v>3</v>
      </c>
      <c r="K116">
        <v>4</v>
      </c>
      <c r="L116">
        <v>2</v>
      </c>
      <c r="M116">
        <v>3</v>
      </c>
      <c r="N116">
        <v>4</v>
      </c>
      <c r="O116">
        <v>3</v>
      </c>
      <c r="P116">
        <v>3</v>
      </c>
      <c r="Q116">
        <v>2</v>
      </c>
      <c r="R116">
        <v>2</v>
      </c>
      <c r="S116">
        <v>2</v>
      </c>
      <c r="T116">
        <v>2</v>
      </c>
      <c r="U116">
        <v>3</v>
      </c>
      <c r="V116">
        <v>3</v>
      </c>
      <c r="W116">
        <v>4</v>
      </c>
      <c r="AO116">
        <v>15</v>
      </c>
    </row>
    <row r="117" spans="1:41" x14ac:dyDescent="0.35">
      <c r="A117">
        <v>24561</v>
      </c>
      <c r="B117">
        <v>0</v>
      </c>
      <c r="C117">
        <v>2001</v>
      </c>
      <c r="D117" s="17">
        <v>44498.505243055559</v>
      </c>
      <c r="E117" t="s">
        <v>15</v>
      </c>
      <c r="F117">
        <v>2</v>
      </c>
      <c r="G117">
        <v>3</v>
      </c>
      <c r="H117">
        <v>2</v>
      </c>
      <c r="I117">
        <v>2</v>
      </c>
      <c r="J117">
        <v>3</v>
      </c>
      <c r="K117">
        <v>1</v>
      </c>
      <c r="L117">
        <v>3</v>
      </c>
      <c r="M117">
        <v>3</v>
      </c>
      <c r="N117">
        <v>4</v>
      </c>
      <c r="O117">
        <v>4</v>
      </c>
      <c r="P117">
        <v>3</v>
      </c>
      <c r="Q117">
        <v>2</v>
      </c>
      <c r="R117">
        <v>3</v>
      </c>
      <c r="S117">
        <v>3</v>
      </c>
      <c r="T117">
        <v>2</v>
      </c>
      <c r="U117">
        <v>2</v>
      </c>
      <c r="V117">
        <v>2</v>
      </c>
      <c r="W117">
        <v>2</v>
      </c>
      <c r="AO117">
        <v>-10</v>
      </c>
    </row>
    <row r="118" spans="1:41" x14ac:dyDescent="0.35">
      <c r="A118">
        <v>24473</v>
      </c>
      <c r="B118">
        <v>0</v>
      </c>
      <c r="C118">
        <v>2001</v>
      </c>
      <c r="D118" s="17">
        <v>44498.506851851853</v>
      </c>
      <c r="E118">
        <v>0</v>
      </c>
      <c r="F118">
        <v>2</v>
      </c>
      <c r="G118">
        <v>3</v>
      </c>
      <c r="H118">
        <v>1</v>
      </c>
      <c r="I118">
        <v>1</v>
      </c>
      <c r="J118">
        <v>3</v>
      </c>
      <c r="K118">
        <v>1</v>
      </c>
      <c r="L118">
        <v>2</v>
      </c>
      <c r="M118">
        <v>3</v>
      </c>
      <c r="N118">
        <v>4</v>
      </c>
      <c r="O118">
        <v>3</v>
      </c>
      <c r="P118">
        <v>2</v>
      </c>
      <c r="Q118">
        <v>2</v>
      </c>
      <c r="R118">
        <v>2</v>
      </c>
      <c r="S118">
        <v>1</v>
      </c>
      <c r="T118">
        <v>1</v>
      </c>
      <c r="U118">
        <v>1</v>
      </c>
      <c r="V118">
        <v>3</v>
      </c>
      <c r="W118">
        <v>2</v>
      </c>
      <c r="AO118">
        <v>4</v>
      </c>
    </row>
    <row r="119" spans="1:41" x14ac:dyDescent="0.35">
      <c r="A119">
        <v>24564</v>
      </c>
      <c r="B119">
        <v>0</v>
      </c>
      <c r="C119">
        <v>2001</v>
      </c>
      <c r="D119" s="17">
        <v>44498.516250000001</v>
      </c>
      <c r="E119">
        <v>0</v>
      </c>
      <c r="F119">
        <v>2</v>
      </c>
      <c r="G119">
        <v>1</v>
      </c>
      <c r="H119">
        <v>3</v>
      </c>
      <c r="I119">
        <v>3</v>
      </c>
      <c r="J119">
        <v>4</v>
      </c>
      <c r="K119">
        <v>2</v>
      </c>
      <c r="L119">
        <v>3</v>
      </c>
      <c r="M119">
        <v>1</v>
      </c>
      <c r="N119">
        <v>2</v>
      </c>
      <c r="O119">
        <v>3</v>
      </c>
      <c r="P119">
        <v>3</v>
      </c>
      <c r="Q119">
        <v>1</v>
      </c>
      <c r="R119">
        <v>4</v>
      </c>
      <c r="S119">
        <v>2</v>
      </c>
      <c r="T119">
        <v>3</v>
      </c>
      <c r="U119">
        <v>2</v>
      </c>
      <c r="V119">
        <v>2</v>
      </c>
      <c r="W119">
        <v>3</v>
      </c>
      <c r="AO119">
        <v>9</v>
      </c>
    </row>
    <row r="120" spans="1:41" x14ac:dyDescent="0.35">
      <c r="A120">
        <v>24588</v>
      </c>
      <c r="B120">
        <v>0</v>
      </c>
      <c r="C120">
        <v>1995</v>
      </c>
      <c r="D120" s="17">
        <v>44498.81454861111</v>
      </c>
      <c r="E120">
        <v>0</v>
      </c>
      <c r="F120">
        <v>3</v>
      </c>
      <c r="G120">
        <v>2</v>
      </c>
      <c r="H120">
        <v>2</v>
      </c>
      <c r="I120">
        <v>3</v>
      </c>
      <c r="J120">
        <v>3</v>
      </c>
      <c r="K120">
        <v>1</v>
      </c>
      <c r="L120">
        <v>3</v>
      </c>
      <c r="M120">
        <v>3</v>
      </c>
      <c r="N120">
        <v>4</v>
      </c>
      <c r="O120">
        <v>3</v>
      </c>
      <c r="P120">
        <v>3</v>
      </c>
      <c r="Q120">
        <v>2</v>
      </c>
      <c r="R120">
        <v>3</v>
      </c>
      <c r="S120">
        <v>1</v>
      </c>
      <c r="T120">
        <v>2</v>
      </c>
      <c r="U120">
        <v>3</v>
      </c>
      <c r="V120">
        <v>4</v>
      </c>
      <c r="W120">
        <v>4</v>
      </c>
      <c r="AO120">
        <v>-24</v>
      </c>
    </row>
    <row r="121" spans="1:41" x14ac:dyDescent="0.35">
      <c r="A121">
        <v>24593</v>
      </c>
      <c r="B121">
        <v>0</v>
      </c>
      <c r="C121">
        <v>1990</v>
      </c>
      <c r="D121" s="17">
        <v>44498.823379629626</v>
      </c>
      <c r="E121">
        <v>0</v>
      </c>
      <c r="F121">
        <v>2</v>
      </c>
      <c r="G121">
        <v>4</v>
      </c>
      <c r="H121">
        <v>2</v>
      </c>
      <c r="I121">
        <v>3</v>
      </c>
      <c r="J121">
        <v>3</v>
      </c>
      <c r="K121">
        <v>1</v>
      </c>
      <c r="L121">
        <v>3</v>
      </c>
      <c r="M121">
        <v>2</v>
      </c>
      <c r="N121">
        <v>4</v>
      </c>
      <c r="O121">
        <v>4</v>
      </c>
      <c r="P121">
        <v>4</v>
      </c>
      <c r="Q121">
        <v>1</v>
      </c>
      <c r="R121">
        <v>4</v>
      </c>
      <c r="S121">
        <v>4</v>
      </c>
      <c r="T121">
        <v>4</v>
      </c>
      <c r="U121">
        <v>2</v>
      </c>
      <c r="V121">
        <v>2</v>
      </c>
      <c r="W121">
        <v>4</v>
      </c>
      <c r="AO121">
        <v>-10</v>
      </c>
    </row>
    <row r="122" spans="1:41" x14ac:dyDescent="0.35">
      <c r="A122">
        <v>24610</v>
      </c>
      <c r="B122">
        <v>1</v>
      </c>
      <c r="C122">
        <v>2004</v>
      </c>
      <c r="D122" s="17">
        <v>44498.951365740744</v>
      </c>
      <c r="E122" t="s">
        <v>15</v>
      </c>
      <c r="F122">
        <v>2</v>
      </c>
      <c r="G122">
        <v>2</v>
      </c>
      <c r="H122">
        <v>2</v>
      </c>
      <c r="I122">
        <v>4</v>
      </c>
      <c r="J122">
        <v>4</v>
      </c>
      <c r="K122">
        <v>1</v>
      </c>
      <c r="L122">
        <v>1</v>
      </c>
      <c r="M122">
        <v>3</v>
      </c>
      <c r="N122">
        <v>3</v>
      </c>
      <c r="O122">
        <v>4</v>
      </c>
      <c r="P122">
        <v>4</v>
      </c>
      <c r="Q122">
        <v>1</v>
      </c>
      <c r="R122">
        <v>4</v>
      </c>
      <c r="S122">
        <v>2</v>
      </c>
      <c r="T122">
        <v>3</v>
      </c>
      <c r="U122">
        <v>4</v>
      </c>
      <c r="V122">
        <v>2</v>
      </c>
      <c r="W122">
        <v>2</v>
      </c>
      <c r="AO122">
        <v>32</v>
      </c>
    </row>
    <row r="123" spans="1:41" x14ac:dyDescent="0.35">
      <c r="A123">
        <v>24615</v>
      </c>
      <c r="B123">
        <v>0</v>
      </c>
      <c r="C123">
        <v>1993</v>
      </c>
      <c r="D123" s="17">
        <v>44499.382604166669</v>
      </c>
      <c r="E123">
        <v>1</v>
      </c>
      <c r="F123">
        <v>3</v>
      </c>
      <c r="G123">
        <v>2</v>
      </c>
      <c r="H123">
        <v>4</v>
      </c>
      <c r="I123">
        <v>2</v>
      </c>
      <c r="J123">
        <v>2</v>
      </c>
      <c r="K123">
        <v>2</v>
      </c>
      <c r="L123">
        <v>2</v>
      </c>
      <c r="M123">
        <v>3</v>
      </c>
      <c r="N123">
        <v>4</v>
      </c>
      <c r="O123">
        <v>4</v>
      </c>
      <c r="P123">
        <v>3</v>
      </c>
      <c r="Q123">
        <v>2</v>
      </c>
      <c r="R123">
        <v>3</v>
      </c>
      <c r="S123">
        <v>1</v>
      </c>
      <c r="T123">
        <v>2</v>
      </c>
      <c r="U123">
        <v>2</v>
      </c>
      <c r="V123">
        <v>3</v>
      </c>
      <c r="W123">
        <v>4</v>
      </c>
      <c r="AO123">
        <v>-14</v>
      </c>
    </row>
    <row r="124" spans="1:41" x14ac:dyDescent="0.35">
      <c r="A124">
        <v>24618</v>
      </c>
      <c r="B124">
        <v>0</v>
      </c>
      <c r="C124">
        <v>1996</v>
      </c>
      <c r="D124" s="17">
        <v>44499.482997685183</v>
      </c>
      <c r="E124">
        <v>0</v>
      </c>
      <c r="F124">
        <v>1</v>
      </c>
      <c r="G124">
        <v>4</v>
      </c>
      <c r="H124">
        <v>1</v>
      </c>
      <c r="I124">
        <v>4</v>
      </c>
      <c r="J124">
        <v>4</v>
      </c>
      <c r="K124">
        <v>1</v>
      </c>
      <c r="L124">
        <v>4</v>
      </c>
      <c r="M124">
        <v>2</v>
      </c>
      <c r="N124">
        <v>4</v>
      </c>
      <c r="O124">
        <v>4</v>
      </c>
      <c r="P124">
        <v>4</v>
      </c>
      <c r="Q124">
        <v>1</v>
      </c>
      <c r="R124">
        <v>4</v>
      </c>
      <c r="S124">
        <v>4</v>
      </c>
      <c r="T124">
        <v>4</v>
      </c>
      <c r="U124">
        <v>2</v>
      </c>
      <c r="V124">
        <v>1</v>
      </c>
      <c r="W124">
        <v>4</v>
      </c>
      <c r="AO124">
        <v>4</v>
      </c>
    </row>
    <row r="125" spans="1:41" x14ac:dyDescent="0.35">
      <c r="A125">
        <v>24332</v>
      </c>
      <c r="B125">
        <v>0</v>
      </c>
      <c r="C125">
        <v>1988</v>
      </c>
      <c r="D125" s="17">
        <v>44499.483101851853</v>
      </c>
      <c r="E125">
        <v>0</v>
      </c>
      <c r="F125">
        <v>2</v>
      </c>
      <c r="G125">
        <v>2</v>
      </c>
      <c r="H125">
        <v>2</v>
      </c>
      <c r="I125">
        <v>2</v>
      </c>
      <c r="J125">
        <v>3</v>
      </c>
      <c r="K125">
        <v>1</v>
      </c>
      <c r="L125">
        <v>2</v>
      </c>
      <c r="M125">
        <v>3</v>
      </c>
      <c r="N125">
        <v>3</v>
      </c>
      <c r="O125">
        <v>4</v>
      </c>
      <c r="P125">
        <v>4</v>
      </c>
      <c r="Q125">
        <v>2</v>
      </c>
      <c r="R125">
        <v>3</v>
      </c>
      <c r="S125">
        <v>2</v>
      </c>
      <c r="T125">
        <v>2</v>
      </c>
      <c r="U125">
        <v>2</v>
      </c>
      <c r="V125">
        <v>3</v>
      </c>
      <c r="W125">
        <v>3</v>
      </c>
      <c r="AO125">
        <v>-33</v>
      </c>
    </row>
    <row r="126" spans="1:41" x14ac:dyDescent="0.35">
      <c r="A126">
        <v>24628</v>
      </c>
      <c r="B126">
        <v>1</v>
      </c>
      <c r="C126">
        <v>1996</v>
      </c>
      <c r="D126" s="17">
        <v>44499.631053240744</v>
      </c>
      <c r="E126" t="s">
        <v>15</v>
      </c>
      <c r="F126">
        <v>2</v>
      </c>
      <c r="G126">
        <v>2</v>
      </c>
      <c r="H126">
        <v>3</v>
      </c>
      <c r="I126">
        <v>3</v>
      </c>
      <c r="J126">
        <v>3</v>
      </c>
      <c r="K126">
        <v>1</v>
      </c>
      <c r="L126">
        <v>2</v>
      </c>
      <c r="M126">
        <v>2</v>
      </c>
      <c r="N126">
        <v>3</v>
      </c>
      <c r="O126">
        <v>2</v>
      </c>
      <c r="P126">
        <v>3</v>
      </c>
      <c r="Q126">
        <v>2</v>
      </c>
      <c r="R126">
        <v>2</v>
      </c>
      <c r="S126">
        <v>2</v>
      </c>
      <c r="T126">
        <v>2</v>
      </c>
      <c r="U126">
        <v>3</v>
      </c>
      <c r="V126">
        <v>3</v>
      </c>
      <c r="W126">
        <v>4</v>
      </c>
      <c r="AO126">
        <v>-17</v>
      </c>
    </row>
    <row r="127" spans="1:41" x14ac:dyDescent="0.35">
      <c r="A127">
        <v>24633</v>
      </c>
      <c r="B127">
        <v>0</v>
      </c>
      <c r="C127">
        <v>2001</v>
      </c>
      <c r="D127" s="17">
        <v>44499.637615740743</v>
      </c>
      <c r="E127">
        <v>1</v>
      </c>
      <c r="F127">
        <v>4</v>
      </c>
      <c r="G127">
        <v>2</v>
      </c>
      <c r="H127">
        <v>1</v>
      </c>
      <c r="I127">
        <v>1</v>
      </c>
      <c r="J127">
        <v>1</v>
      </c>
      <c r="K127">
        <v>1</v>
      </c>
      <c r="L127">
        <v>1</v>
      </c>
      <c r="M127">
        <v>4</v>
      </c>
      <c r="N127">
        <v>4</v>
      </c>
      <c r="O127">
        <v>2</v>
      </c>
      <c r="P127">
        <v>3</v>
      </c>
      <c r="Q127">
        <v>1</v>
      </c>
      <c r="R127">
        <v>2</v>
      </c>
      <c r="S127">
        <v>1</v>
      </c>
      <c r="T127">
        <v>3</v>
      </c>
      <c r="U127">
        <v>4</v>
      </c>
      <c r="V127">
        <v>4</v>
      </c>
      <c r="W127">
        <v>4</v>
      </c>
      <c r="AO127">
        <v>54</v>
      </c>
    </row>
    <row r="128" spans="1:41" x14ac:dyDescent="0.35">
      <c r="A128">
        <v>24644</v>
      </c>
      <c r="B128">
        <v>1</v>
      </c>
      <c r="C128">
        <v>1978</v>
      </c>
      <c r="D128" s="17">
        <v>44499.704618055555</v>
      </c>
      <c r="E128" t="s">
        <v>82</v>
      </c>
      <c r="F128">
        <v>3</v>
      </c>
      <c r="G128">
        <v>1</v>
      </c>
      <c r="H128">
        <v>2</v>
      </c>
      <c r="I128">
        <v>3</v>
      </c>
      <c r="J128">
        <v>3</v>
      </c>
      <c r="K128">
        <v>3</v>
      </c>
      <c r="L128">
        <v>2</v>
      </c>
      <c r="M128">
        <v>3</v>
      </c>
      <c r="N128">
        <v>4</v>
      </c>
      <c r="O128">
        <v>3</v>
      </c>
      <c r="P128">
        <v>3</v>
      </c>
      <c r="Q128">
        <v>2</v>
      </c>
      <c r="R128">
        <v>3</v>
      </c>
      <c r="S128">
        <v>1</v>
      </c>
      <c r="T128">
        <v>2</v>
      </c>
      <c r="U128">
        <v>3</v>
      </c>
      <c r="V128">
        <v>4</v>
      </c>
      <c r="W128">
        <v>3</v>
      </c>
      <c r="AO128">
        <v>-4</v>
      </c>
    </row>
    <row r="129" spans="1:41" x14ac:dyDescent="0.35">
      <c r="A129">
        <v>24658</v>
      </c>
      <c r="B129">
        <v>0</v>
      </c>
      <c r="C129">
        <v>1995</v>
      </c>
      <c r="D129" s="17">
        <v>44499.752256944441</v>
      </c>
      <c r="E129">
        <v>0</v>
      </c>
      <c r="F129">
        <v>3</v>
      </c>
      <c r="G129">
        <v>2</v>
      </c>
      <c r="H129">
        <v>3</v>
      </c>
      <c r="I129">
        <v>3</v>
      </c>
      <c r="J129">
        <v>3</v>
      </c>
      <c r="K129">
        <v>1</v>
      </c>
      <c r="L129">
        <v>3</v>
      </c>
      <c r="M129">
        <v>2</v>
      </c>
      <c r="N129">
        <v>4</v>
      </c>
      <c r="O129">
        <v>4</v>
      </c>
      <c r="P129">
        <v>4</v>
      </c>
      <c r="Q129">
        <v>2</v>
      </c>
      <c r="R129">
        <v>4</v>
      </c>
      <c r="S129">
        <v>2</v>
      </c>
      <c r="T129">
        <v>4</v>
      </c>
      <c r="U129">
        <v>2</v>
      </c>
      <c r="V129">
        <v>4</v>
      </c>
      <c r="W129">
        <v>4</v>
      </c>
      <c r="AO129">
        <v>-24</v>
      </c>
    </row>
    <row r="130" spans="1:41" x14ac:dyDescent="0.35">
      <c r="A130">
        <v>24671</v>
      </c>
      <c r="B130">
        <v>1</v>
      </c>
      <c r="C130">
        <v>1999</v>
      </c>
      <c r="D130" s="17">
        <v>44499.777997685182</v>
      </c>
      <c r="E130">
        <v>0</v>
      </c>
      <c r="F130">
        <v>2</v>
      </c>
      <c r="G130">
        <v>2</v>
      </c>
      <c r="H130">
        <v>2</v>
      </c>
      <c r="I130">
        <v>4</v>
      </c>
      <c r="J130">
        <v>3</v>
      </c>
      <c r="K130">
        <v>2</v>
      </c>
      <c r="L130">
        <v>4</v>
      </c>
      <c r="M130">
        <v>2</v>
      </c>
      <c r="N130">
        <v>3</v>
      </c>
      <c r="O130">
        <v>3</v>
      </c>
      <c r="P130">
        <v>3</v>
      </c>
      <c r="Q130">
        <v>2</v>
      </c>
      <c r="R130">
        <v>3</v>
      </c>
      <c r="S130">
        <v>3</v>
      </c>
      <c r="T130">
        <v>3</v>
      </c>
      <c r="U130">
        <v>2</v>
      </c>
      <c r="V130">
        <v>3</v>
      </c>
      <c r="W130">
        <v>3</v>
      </c>
      <c r="AO130">
        <v>-23</v>
      </c>
    </row>
    <row r="131" spans="1:41" x14ac:dyDescent="0.35">
      <c r="A131">
        <v>24695</v>
      </c>
      <c r="B131">
        <v>0</v>
      </c>
      <c r="C131">
        <v>1999</v>
      </c>
      <c r="D131" s="17">
        <v>44499.824803240743</v>
      </c>
      <c r="E131">
        <v>0</v>
      </c>
      <c r="F131">
        <v>1</v>
      </c>
      <c r="G131">
        <v>3</v>
      </c>
      <c r="H131">
        <v>2</v>
      </c>
      <c r="I131">
        <v>3</v>
      </c>
      <c r="J131">
        <v>4</v>
      </c>
      <c r="K131">
        <v>1</v>
      </c>
      <c r="L131">
        <v>4</v>
      </c>
      <c r="M131">
        <v>2</v>
      </c>
      <c r="N131">
        <v>4</v>
      </c>
      <c r="O131">
        <v>4</v>
      </c>
      <c r="P131">
        <v>4</v>
      </c>
      <c r="Q131">
        <v>1</v>
      </c>
      <c r="R131">
        <v>4</v>
      </c>
      <c r="S131">
        <v>3</v>
      </c>
      <c r="T131">
        <v>4</v>
      </c>
      <c r="U131">
        <v>3</v>
      </c>
      <c r="V131">
        <v>2</v>
      </c>
      <c r="W131">
        <v>4</v>
      </c>
      <c r="AO131">
        <v>-27</v>
      </c>
    </row>
    <row r="132" spans="1:41" x14ac:dyDescent="0.35">
      <c r="A132">
        <v>24712</v>
      </c>
      <c r="B132">
        <v>0</v>
      </c>
      <c r="C132">
        <v>1982</v>
      </c>
      <c r="D132" s="17">
        <v>44499.863668981481</v>
      </c>
      <c r="E132">
        <v>1</v>
      </c>
      <c r="F132">
        <v>3</v>
      </c>
      <c r="G132">
        <v>3</v>
      </c>
      <c r="H132">
        <v>2</v>
      </c>
      <c r="I132">
        <v>2</v>
      </c>
      <c r="J132">
        <v>2</v>
      </c>
      <c r="K132">
        <v>1</v>
      </c>
      <c r="L132">
        <v>3</v>
      </c>
      <c r="M132">
        <v>3</v>
      </c>
      <c r="N132">
        <v>3</v>
      </c>
      <c r="O132">
        <v>3</v>
      </c>
      <c r="P132">
        <v>3</v>
      </c>
      <c r="Q132">
        <v>2</v>
      </c>
      <c r="R132">
        <v>2</v>
      </c>
      <c r="S132">
        <v>1</v>
      </c>
      <c r="T132">
        <v>2</v>
      </c>
      <c r="U132">
        <v>2</v>
      </c>
      <c r="V132">
        <v>3</v>
      </c>
      <c r="W132">
        <v>3</v>
      </c>
      <c r="AO132">
        <v>-26</v>
      </c>
    </row>
    <row r="133" spans="1:41" x14ac:dyDescent="0.35">
      <c r="A133">
        <v>24714</v>
      </c>
      <c r="B133">
        <v>0</v>
      </c>
      <c r="C133">
        <v>1977</v>
      </c>
      <c r="D133" s="17">
        <v>44499.867407407408</v>
      </c>
      <c r="E133">
        <v>0</v>
      </c>
      <c r="F133">
        <v>2</v>
      </c>
      <c r="G133">
        <v>4</v>
      </c>
      <c r="H133">
        <v>4</v>
      </c>
      <c r="I133">
        <v>4</v>
      </c>
      <c r="J133">
        <v>4</v>
      </c>
      <c r="K133">
        <v>2</v>
      </c>
      <c r="L133">
        <v>4</v>
      </c>
      <c r="M133">
        <v>4</v>
      </c>
      <c r="N133">
        <v>4</v>
      </c>
      <c r="O133">
        <v>4</v>
      </c>
      <c r="P133">
        <v>4</v>
      </c>
      <c r="Q133">
        <v>1</v>
      </c>
      <c r="R133">
        <v>4</v>
      </c>
      <c r="S133">
        <v>2</v>
      </c>
      <c r="T133">
        <v>3</v>
      </c>
      <c r="U133">
        <v>2</v>
      </c>
      <c r="V133">
        <v>3</v>
      </c>
      <c r="W133">
        <v>4</v>
      </c>
      <c r="AO133">
        <v>-4</v>
      </c>
    </row>
    <row r="134" spans="1:41" x14ac:dyDescent="0.35">
      <c r="A134">
        <v>24729</v>
      </c>
      <c r="B134">
        <v>1</v>
      </c>
      <c r="C134">
        <v>1985</v>
      </c>
      <c r="D134" s="17">
        <v>44499.892407407409</v>
      </c>
      <c r="E134">
        <v>0</v>
      </c>
      <c r="F134">
        <v>2</v>
      </c>
      <c r="G134">
        <v>3</v>
      </c>
      <c r="H134">
        <v>3</v>
      </c>
      <c r="I134">
        <v>3</v>
      </c>
      <c r="J134">
        <v>4</v>
      </c>
      <c r="K134">
        <v>3</v>
      </c>
      <c r="L134">
        <v>4</v>
      </c>
      <c r="M134">
        <v>3</v>
      </c>
      <c r="N134">
        <v>4</v>
      </c>
      <c r="O134">
        <v>2</v>
      </c>
      <c r="P134">
        <v>3</v>
      </c>
      <c r="Q134">
        <v>2</v>
      </c>
      <c r="R134">
        <v>3</v>
      </c>
      <c r="S134">
        <v>4</v>
      </c>
      <c r="T134">
        <v>4</v>
      </c>
      <c r="U134">
        <v>4</v>
      </c>
      <c r="V134">
        <v>4</v>
      </c>
      <c r="W134">
        <v>4</v>
      </c>
      <c r="AO134">
        <v>17</v>
      </c>
    </row>
    <row r="135" spans="1:41" x14ac:dyDescent="0.35">
      <c r="A135">
        <v>24739</v>
      </c>
      <c r="B135">
        <v>0</v>
      </c>
      <c r="C135">
        <v>1995</v>
      </c>
      <c r="D135" s="17">
        <v>44499.939756944441</v>
      </c>
      <c r="E135">
        <v>0</v>
      </c>
      <c r="F135">
        <v>2</v>
      </c>
      <c r="G135">
        <v>1</v>
      </c>
      <c r="H135">
        <v>1</v>
      </c>
      <c r="I135">
        <v>4</v>
      </c>
      <c r="J135">
        <v>4</v>
      </c>
      <c r="K135">
        <v>2</v>
      </c>
      <c r="L135">
        <v>4</v>
      </c>
      <c r="M135">
        <v>1</v>
      </c>
      <c r="N135">
        <v>4</v>
      </c>
      <c r="O135">
        <v>2</v>
      </c>
      <c r="P135">
        <v>4</v>
      </c>
      <c r="Q135">
        <v>1</v>
      </c>
      <c r="R135">
        <v>4</v>
      </c>
      <c r="S135">
        <v>2</v>
      </c>
      <c r="T135">
        <v>2</v>
      </c>
      <c r="U135">
        <v>1</v>
      </c>
      <c r="V135">
        <v>3</v>
      </c>
      <c r="W135">
        <v>4</v>
      </c>
      <c r="AO135">
        <v>48</v>
      </c>
    </row>
    <row r="136" spans="1:41" x14ac:dyDescent="0.35">
      <c r="A136">
        <v>24740</v>
      </c>
      <c r="B136">
        <v>0</v>
      </c>
      <c r="C136">
        <v>1999</v>
      </c>
      <c r="D136" s="17">
        <v>44499.946504629632</v>
      </c>
      <c r="E136">
        <v>0</v>
      </c>
      <c r="F136">
        <v>1</v>
      </c>
      <c r="G136">
        <v>3</v>
      </c>
      <c r="H136">
        <v>3</v>
      </c>
      <c r="I136">
        <v>3</v>
      </c>
      <c r="J136">
        <v>2</v>
      </c>
      <c r="K136">
        <v>1</v>
      </c>
      <c r="L136">
        <v>3</v>
      </c>
      <c r="M136">
        <v>2</v>
      </c>
      <c r="N136">
        <v>4</v>
      </c>
      <c r="O136">
        <v>3</v>
      </c>
      <c r="P136">
        <v>3</v>
      </c>
      <c r="Q136">
        <v>2</v>
      </c>
      <c r="R136">
        <v>2</v>
      </c>
      <c r="S136">
        <v>3</v>
      </c>
      <c r="T136">
        <v>2</v>
      </c>
      <c r="U136">
        <v>2</v>
      </c>
      <c r="V136">
        <v>2</v>
      </c>
      <c r="W136">
        <v>3</v>
      </c>
      <c r="AO136">
        <v>-13</v>
      </c>
    </row>
    <row r="137" spans="1:41" x14ac:dyDescent="0.35">
      <c r="A137">
        <v>24748</v>
      </c>
      <c r="B137">
        <v>0</v>
      </c>
      <c r="C137">
        <v>2002</v>
      </c>
      <c r="D137" s="17">
        <v>44500.005949074075</v>
      </c>
      <c r="E137" t="s">
        <v>15</v>
      </c>
      <c r="F137">
        <v>4</v>
      </c>
      <c r="G137">
        <v>1</v>
      </c>
      <c r="H137">
        <v>2</v>
      </c>
      <c r="I137">
        <v>2</v>
      </c>
      <c r="J137">
        <v>2</v>
      </c>
      <c r="K137">
        <v>1</v>
      </c>
      <c r="L137">
        <v>2</v>
      </c>
      <c r="M137">
        <v>4</v>
      </c>
      <c r="N137">
        <v>2</v>
      </c>
      <c r="O137">
        <v>2</v>
      </c>
      <c r="P137">
        <v>1</v>
      </c>
      <c r="Q137">
        <v>2</v>
      </c>
      <c r="R137">
        <v>2</v>
      </c>
      <c r="S137">
        <v>1</v>
      </c>
      <c r="T137">
        <v>3</v>
      </c>
      <c r="U137">
        <v>2</v>
      </c>
      <c r="V137">
        <v>4</v>
      </c>
      <c r="W137">
        <v>1</v>
      </c>
      <c r="AO137">
        <v>11</v>
      </c>
    </row>
    <row r="138" spans="1:41" x14ac:dyDescent="0.35">
      <c r="A138">
        <v>24760</v>
      </c>
      <c r="B138">
        <v>1</v>
      </c>
      <c r="C138">
        <v>2002</v>
      </c>
      <c r="D138" s="17">
        <v>44500.40766203704</v>
      </c>
      <c r="E138" t="s">
        <v>83</v>
      </c>
      <c r="F138">
        <v>2</v>
      </c>
      <c r="G138">
        <v>3</v>
      </c>
      <c r="H138">
        <v>1</v>
      </c>
      <c r="I138">
        <v>4</v>
      </c>
      <c r="J138">
        <v>4</v>
      </c>
      <c r="K138">
        <v>1</v>
      </c>
      <c r="L138">
        <v>2</v>
      </c>
      <c r="M138">
        <v>2</v>
      </c>
      <c r="N138">
        <v>4</v>
      </c>
      <c r="O138">
        <v>2</v>
      </c>
      <c r="P138">
        <v>2</v>
      </c>
      <c r="Q138">
        <v>2</v>
      </c>
      <c r="R138">
        <v>3</v>
      </c>
      <c r="S138">
        <v>2</v>
      </c>
      <c r="T138">
        <v>2</v>
      </c>
      <c r="U138">
        <v>2</v>
      </c>
      <c r="V138">
        <v>2</v>
      </c>
      <c r="W138">
        <v>4</v>
      </c>
      <c r="AO138">
        <v>4</v>
      </c>
    </row>
    <row r="139" spans="1:41" x14ac:dyDescent="0.35">
      <c r="A139">
        <v>24768</v>
      </c>
      <c r="B139">
        <v>0</v>
      </c>
      <c r="C139">
        <v>1993</v>
      </c>
      <c r="D139" s="17">
        <v>44500.50854166667</v>
      </c>
      <c r="E139">
        <v>0</v>
      </c>
      <c r="F139">
        <v>2</v>
      </c>
      <c r="G139">
        <v>1</v>
      </c>
      <c r="H139">
        <v>3</v>
      </c>
      <c r="I139">
        <v>3</v>
      </c>
      <c r="J139">
        <v>3</v>
      </c>
      <c r="K139">
        <v>1</v>
      </c>
      <c r="L139">
        <v>2</v>
      </c>
      <c r="M139">
        <v>1</v>
      </c>
      <c r="N139">
        <v>4</v>
      </c>
      <c r="O139">
        <v>1</v>
      </c>
      <c r="P139">
        <v>2</v>
      </c>
      <c r="Q139">
        <v>2</v>
      </c>
      <c r="R139">
        <v>4</v>
      </c>
      <c r="S139">
        <v>2</v>
      </c>
      <c r="T139">
        <v>2</v>
      </c>
      <c r="U139">
        <v>4</v>
      </c>
      <c r="V139">
        <v>4</v>
      </c>
      <c r="W139">
        <v>3</v>
      </c>
      <c r="AO139">
        <v>52</v>
      </c>
    </row>
    <row r="140" spans="1:41" x14ac:dyDescent="0.35">
      <c r="A140">
        <v>24775</v>
      </c>
      <c r="B140">
        <v>0</v>
      </c>
      <c r="C140">
        <v>2001</v>
      </c>
      <c r="D140" s="17">
        <v>44500.533136574071</v>
      </c>
      <c r="E140" t="s">
        <v>15</v>
      </c>
      <c r="F140">
        <v>2</v>
      </c>
      <c r="G140">
        <v>3</v>
      </c>
      <c r="H140">
        <v>3</v>
      </c>
      <c r="I140">
        <v>4</v>
      </c>
      <c r="J140">
        <v>3</v>
      </c>
      <c r="K140">
        <v>2</v>
      </c>
      <c r="L140">
        <v>3</v>
      </c>
      <c r="M140">
        <v>2</v>
      </c>
      <c r="N140">
        <v>4</v>
      </c>
      <c r="O140">
        <v>3</v>
      </c>
      <c r="P140">
        <v>3</v>
      </c>
      <c r="Q140">
        <v>1</v>
      </c>
      <c r="R140">
        <v>3</v>
      </c>
      <c r="S140">
        <v>3</v>
      </c>
      <c r="T140">
        <v>3</v>
      </c>
      <c r="U140">
        <v>2</v>
      </c>
      <c r="V140">
        <v>3</v>
      </c>
      <c r="W140">
        <v>4</v>
      </c>
      <c r="AO140">
        <v>-25</v>
      </c>
    </row>
    <row r="141" spans="1:41" x14ac:dyDescent="0.35">
      <c r="A141">
        <v>24771</v>
      </c>
      <c r="B141">
        <v>1</v>
      </c>
      <c r="C141">
        <v>1999</v>
      </c>
      <c r="D141" s="17">
        <v>44500.533333333333</v>
      </c>
      <c r="E141">
        <v>1</v>
      </c>
      <c r="F141">
        <v>3</v>
      </c>
      <c r="G141">
        <v>2</v>
      </c>
      <c r="H141">
        <v>3</v>
      </c>
      <c r="I141">
        <v>3</v>
      </c>
      <c r="J141">
        <v>3</v>
      </c>
      <c r="K141">
        <v>2</v>
      </c>
      <c r="L141">
        <v>2</v>
      </c>
      <c r="M141">
        <v>3</v>
      </c>
      <c r="N141">
        <v>3</v>
      </c>
      <c r="O141">
        <v>2</v>
      </c>
      <c r="P141">
        <v>3</v>
      </c>
      <c r="Q141">
        <v>2</v>
      </c>
      <c r="R141">
        <v>3</v>
      </c>
      <c r="S141">
        <v>2</v>
      </c>
      <c r="T141">
        <v>3</v>
      </c>
      <c r="U141">
        <v>2</v>
      </c>
      <c r="V141">
        <v>2</v>
      </c>
      <c r="W141">
        <v>4</v>
      </c>
      <c r="AO141">
        <v>-17</v>
      </c>
    </row>
    <row r="142" spans="1:41" x14ac:dyDescent="0.35">
      <c r="A142">
        <v>24791</v>
      </c>
      <c r="B142">
        <v>0</v>
      </c>
      <c r="C142">
        <v>1989</v>
      </c>
      <c r="D142" s="17">
        <v>44500.654942129629</v>
      </c>
      <c r="E142">
        <v>0</v>
      </c>
      <c r="F142">
        <v>2</v>
      </c>
      <c r="G142">
        <v>3</v>
      </c>
      <c r="H142">
        <v>2</v>
      </c>
      <c r="I142">
        <v>3</v>
      </c>
      <c r="J142">
        <v>3</v>
      </c>
      <c r="K142">
        <v>1</v>
      </c>
      <c r="L142">
        <v>3</v>
      </c>
      <c r="M142">
        <v>4</v>
      </c>
      <c r="N142">
        <v>4</v>
      </c>
      <c r="O142">
        <v>3</v>
      </c>
      <c r="P142">
        <v>4</v>
      </c>
      <c r="Q142">
        <v>1</v>
      </c>
      <c r="R142">
        <v>2</v>
      </c>
      <c r="S142">
        <v>3</v>
      </c>
      <c r="T142">
        <v>3</v>
      </c>
      <c r="U142">
        <v>2</v>
      </c>
      <c r="V142">
        <v>2</v>
      </c>
      <c r="W142">
        <v>3</v>
      </c>
      <c r="AO142">
        <v>-10</v>
      </c>
    </row>
    <row r="143" spans="1:41" x14ac:dyDescent="0.35">
      <c r="A143">
        <v>24793</v>
      </c>
      <c r="B143">
        <v>0</v>
      </c>
      <c r="C143">
        <v>1994</v>
      </c>
      <c r="D143" s="17">
        <v>44500.657453703701</v>
      </c>
      <c r="E143">
        <v>0</v>
      </c>
      <c r="F143">
        <v>2</v>
      </c>
      <c r="G143">
        <v>1</v>
      </c>
      <c r="H143">
        <v>2</v>
      </c>
      <c r="I143">
        <v>2</v>
      </c>
      <c r="J143">
        <v>3</v>
      </c>
      <c r="K143">
        <v>1</v>
      </c>
      <c r="L143">
        <v>3</v>
      </c>
      <c r="M143">
        <v>2</v>
      </c>
      <c r="N143">
        <v>3</v>
      </c>
      <c r="O143">
        <v>3</v>
      </c>
      <c r="P143">
        <v>3</v>
      </c>
      <c r="Q143">
        <v>2</v>
      </c>
      <c r="R143">
        <v>3</v>
      </c>
      <c r="S143">
        <v>2</v>
      </c>
      <c r="T143">
        <v>2</v>
      </c>
      <c r="U143">
        <v>2</v>
      </c>
      <c r="V143">
        <v>3</v>
      </c>
      <c r="W143">
        <v>4</v>
      </c>
      <c r="AO143">
        <v>-31</v>
      </c>
    </row>
    <row r="144" spans="1:41" x14ac:dyDescent="0.35">
      <c r="A144">
        <v>24799</v>
      </c>
      <c r="B144">
        <v>0</v>
      </c>
      <c r="C144">
        <v>2002</v>
      </c>
      <c r="D144" s="17">
        <v>44500.678182870368</v>
      </c>
      <c r="E144">
        <v>1</v>
      </c>
      <c r="F144">
        <v>3</v>
      </c>
      <c r="G144">
        <v>1</v>
      </c>
      <c r="H144">
        <v>2</v>
      </c>
      <c r="I144">
        <v>1</v>
      </c>
      <c r="J144">
        <v>1</v>
      </c>
      <c r="K144">
        <v>2</v>
      </c>
      <c r="L144">
        <v>1</v>
      </c>
      <c r="M144">
        <v>4</v>
      </c>
      <c r="N144">
        <v>1</v>
      </c>
      <c r="O144">
        <v>1</v>
      </c>
      <c r="P144">
        <v>1</v>
      </c>
      <c r="Q144">
        <v>3</v>
      </c>
      <c r="R144">
        <v>1</v>
      </c>
      <c r="S144">
        <v>1</v>
      </c>
      <c r="T144">
        <v>1</v>
      </c>
      <c r="U144">
        <v>1</v>
      </c>
      <c r="V144">
        <v>4</v>
      </c>
      <c r="W144">
        <v>1</v>
      </c>
      <c r="AO144">
        <v>1</v>
      </c>
    </row>
    <row r="145" spans="1:41" x14ac:dyDescent="0.35">
      <c r="A145">
        <v>24795</v>
      </c>
      <c r="B145">
        <v>0</v>
      </c>
      <c r="C145">
        <v>1999</v>
      </c>
      <c r="D145" s="17">
        <v>44500.681331018517</v>
      </c>
      <c r="E145" t="s">
        <v>15</v>
      </c>
      <c r="F145">
        <v>2</v>
      </c>
      <c r="G145">
        <v>2</v>
      </c>
      <c r="H145">
        <v>3</v>
      </c>
      <c r="I145">
        <v>3</v>
      </c>
      <c r="J145">
        <v>3</v>
      </c>
      <c r="K145">
        <v>2</v>
      </c>
      <c r="L145">
        <v>3</v>
      </c>
      <c r="M145">
        <v>3</v>
      </c>
      <c r="N145">
        <v>3</v>
      </c>
      <c r="O145">
        <v>3</v>
      </c>
      <c r="P145">
        <v>3</v>
      </c>
      <c r="Q145">
        <v>3</v>
      </c>
      <c r="R145">
        <v>2</v>
      </c>
      <c r="S145">
        <v>2</v>
      </c>
      <c r="T145">
        <v>2</v>
      </c>
      <c r="U145">
        <v>3</v>
      </c>
      <c r="V145">
        <v>3</v>
      </c>
      <c r="W145">
        <v>3</v>
      </c>
      <c r="AO145">
        <v>-29</v>
      </c>
    </row>
    <row r="146" spans="1:41" x14ac:dyDescent="0.35">
      <c r="A146">
        <v>24800</v>
      </c>
      <c r="B146">
        <v>1</v>
      </c>
      <c r="C146">
        <v>1998</v>
      </c>
      <c r="D146" s="17">
        <v>44500.70008101852</v>
      </c>
      <c r="E146">
        <v>0</v>
      </c>
      <c r="F146">
        <v>2</v>
      </c>
      <c r="G146">
        <v>3</v>
      </c>
      <c r="H146">
        <v>3</v>
      </c>
      <c r="I146">
        <v>4</v>
      </c>
      <c r="J146">
        <v>4</v>
      </c>
      <c r="K146">
        <v>2</v>
      </c>
      <c r="L146">
        <v>4</v>
      </c>
      <c r="M146">
        <v>1</v>
      </c>
      <c r="N146">
        <v>4</v>
      </c>
      <c r="O146">
        <v>3</v>
      </c>
      <c r="P146">
        <v>3</v>
      </c>
      <c r="Q146">
        <v>2</v>
      </c>
      <c r="R146">
        <v>4</v>
      </c>
      <c r="S146">
        <v>2</v>
      </c>
      <c r="T146">
        <v>4</v>
      </c>
      <c r="U146">
        <v>2</v>
      </c>
      <c r="V146">
        <v>3</v>
      </c>
      <c r="W146">
        <v>4</v>
      </c>
      <c r="AO146">
        <v>-18</v>
      </c>
    </row>
    <row r="147" spans="1:41" x14ac:dyDescent="0.35">
      <c r="A147">
        <v>24811</v>
      </c>
      <c r="B147">
        <v>1</v>
      </c>
      <c r="C147">
        <v>1998</v>
      </c>
      <c r="D147" s="17">
        <v>44500.748043981483</v>
      </c>
      <c r="E147">
        <v>0</v>
      </c>
      <c r="F147">
        <v>4</v>
      </c>
      <c r="G147">
        <v>2</v>
      </c>
      <c r="H147">
        <v>2</v>
      </c>
      <c r="I147">
        <v>4</v>
      </c>
      <c r="J147">
        <v>4</v>
      </c>
      <c r="K147">
        <v>1</v>
      </c>
      <c r="L147">
        <v>3</v>
      </c>
      <c r="M147">
        <v>3</v>
      </c>
      <c r="N147">
        <v>3</v>
      </c>
      <c r="O147">
        <v>4</v>
      </c>
      <c r="P147">
        <v>4</v>
      </c>
      <c r="Q147">
        <v>1</v>
      </c>
      <c r="R147">
        <v>4</v>
      </c>
      <c r="S147">
        <v>1</v>
      </c>
      <c r="T147">
        <v>2</v>
      </c>
      <c r="U147">
        <v>3</v>
      </c>
      <c r="V147">
        <v>3</v>
      </c>
      <c r="W147">
        <v>4</v>
      </c>
      <c r="AO147">
        <v>-1</v>
      </c>
    </row>
    <row r="148" spans="1:41" x14ac:dyDescent="0.35">
      <c r="A148">
        <v>24828</v>
      </c>
      <c r="B148">
        <v>0</v>
      </c>
      <c r="C148">
        <v>1997</v>
      </c>
      <c r="D148" s="17">
        <v>44500.824363425927</v>
      </c>
      <c r="E148">
        <v>0</v>
      </c>
      <c r="F148">
        <v>2</v>
      </c>
      <c r="G148">
        <v>3</v>
      </c>
      <c r="H148">
        <v>3</v>
      </c>
      <c r="I148">
        <v>2</v>
      </c>
      <c r="J148">
        <v>3</v>
      </c>
      <c r="K148">
        <v>1</v>
      </c>
      <c r="L148">
        <v>3</v>
      </c>
      <c r="M148">
        <v>2</v>
      </c>
      <c r="N148">
        <v>4</v>
      </c>
      <c r="O148">
        <v>4</v>
      </c>
      <c r="P148">
        <v>3</v>
      </c>
      <c r="Q148">
        <v>1</v>
      </c>
      <c r="R148">
        <v>2</v>
      </c>
      <c r="S148">
        <v>3</v>
      </c>
      <c r="T148">
        <v>2</v>
      </c>
      <c r="U148">
        <v>1</v>
      </c>
      <c r="V148">
        <v>2</v>
      </c>
      <c r="W148">
        <v>4</v>
      </c>
      <c r="AO148">
        <v>-4</v>
      </c>
    </row>
    <row r="149" spans="1:41" x14ac:dyDescent="0.35">
      <c r="A149">
        <v>24823</v>
      </c>
      <c r="B149">
        <v>0</v>
      </c>
      <c r="C149">
        <v>2001</v>
      </c>
      <c r="D149" s="17">
        <v>44500.830312500002</v>
      </c>
      <c r="E149">
        <v>0</v>
      </c>
      <c r="F149">
        <v>2</v>
      </c>
      <c r="G149">
        <v>3</v>
      </c>
      <c r="H149">
        <v>2</v>
      </c>
      <c r="I149">
        <v>3</v>
      </c>
      <c r="J149">
        <v>4</v>
      </c>
      <c r="K149">
        <v>2</v>
      </c>
      <c r="L149">
        <v>4</v>
      </c>
      <c r="M149">
        <v>3</v>
      </c>
      <c r="N149">
        <v>4</v>
      </c>
      <c r="O149">
        <v>2</v>
      </c>
      <c r="P149">
        <v>3</v>
      </c>
      <c r="Q149">
        <v>2</v>
      </c>
      <c r="R149">
        <v>3</v>
      </c>
      <c r="S149">
        <v>3</v>
      </c>
      <c r="T149">
        <v>2</v>
      </c>
      <c r="U149">
        <v>3</v>
      </c>
      <c r="V149">
        <v>3</v>
      </c>
      <c r="W149">
        <v>4</v>
      </c>
      <c r="AO149">
        <v>-17</v>
      </c>
    </row>
    <row r="150" spans="1:41" x14ac:dyDescent="0.35">
      <c r="A150">
        <v>24835</v>
      </c>
      <c r="B150">
        <v>0</v>
      </c>
      <c r="C150">
        <v>1998</v>
      </c>
      <c r="D150" s="17">
        <v>44500.844027777777</v>
      </c>
      <c r="E150">
        <v>0</v>
      </c>
      <c r="F150">
        <v>2</v>
      </c>
      <c r="G150">
        <v>2</v>
      </c>
      <c r="H150">
        <v>3</v>
      </c>
      <c r="I150">
        <v>3</v>
      </c>
      <c r="J150">
        <v>3</v>
      </c>
      <c r="K150">
        <v>2</v>
      </c>
      <c r="L150">
        <v>3</v>
      </c>
      <c r="M150">
        <v>2</v>
      </c>
      <c r="N150">
        <v>3</v>
      </c>
      <c r="O150">
        <v>4</v>
      </c>
      <c r="P150">
        <v>4</v>
      </c>
      <c r="Q150">
        <v>1</v>
      </c>
      <c r="R150">
        <v>4</v>
      </c>
      <c r="S150">
        <v>3</v>
      </c>
      <c r="T150">
        <v>2</v>
      </c>
      <c r="U150">
        <v>2</v>
      </c>
      <c r="V150">
        <v>3</v>
      </c>
      <c r="W150">
        <v>4</v>
      </c>
      <c r="AO150">
        <v>-17</v>
      </c>
    </row>
    <row r="151" spans="1:41" x14ac:dyDescent="0.35">
      <c r="A151">
        <v>24842</v>
      </c>
      <c r="B151">
        <v>0</v>
      </c>
      <c r="C151">
        <v>2000</v>
      </c>
      <c r="D151" s="17">
        <v>44500.872372685182</v>
      </c>
      <c r="E151" t="s">
        <v>84</v>
      </c>
      <c r="F151">
        <v>2</v>
      </c>
      <c r="G151">
        <v>3</v>
      </c>
      <c r="H151">
        <v>2</v>
      </c>
      <c r="I151">
        <v>3</v>
      </c>
      <c r="J151">
        <v>3</v>
      </c>
      <c r="K151">
        <v>1</v>
      </c>
      <c r="L151">
        <v>2</v>
      </c>
      <c r="M151">
        <v>3</v>
      </c>
      <c r="N151">
        <v>4</v>
      </c>
      <c r="O151">
        <v>3</v>
      </c>
      <c r="P151">
        <v>4</v>
      </c>
      <c r="Q151">
        <v>1</v>
      </c>
      <c r="R151">
        <v>3</v>
      </c>
      <c r="S151">
        <v>1</v>
      </c>
      <c r="T151">
        <v>3</v>
      </c>
      <c r="U151">
        <v>3</v>
      </c>
      <c r="V151">
        <v>4</v>
      </c>
      <c r="W151">
        <v>2</v>
      </c>
      <c r="AO151">
        <v>7</v>
      </c>
    </row>
    <row r="152" spans="1:41" x14ac:dyDescent="0.35">
      <c r="A152">
        <v>24843</v>
      </c>
      <c r="B152">
        <v>0</v>
      </c>
      <c r="C152">
        <v>2000</v>
      </c>
      <c r="D152" s="17">
        <v>44500.881041666667</v>
      </c>
      <c r="E152">
        <v>0</v>
      </c>
      <c r="F152">
        <v>2</v>
      </c>
      <c r="G152">
        <v>2</v>
      </c>
      <c r="H152">
        <v>1</v>
      </c>
      <c r="I152">
        <v>2</v>
      </c>
      <c r="J152">
        <v>3</v>
      </c>
      <c r="K152">
        <v>1</v>
      </c>
      <c r="L152">
        <v>3</v>
      </c>
      <c r="M152">
        <v>1</v>
      </c>
      <c r="N152">
        <v>2</v>
      </c>
      <c r="O152">
        <v>3</v>
      </c>
      <c r="P152">
        <v>4</v>
      </c>
      <c r="Q152">
        <v>1</v>
      </c>
      <c r="R152">
        <v>3</v>
      </c>
      <c r="S152">
        <v>3</v>
      </c>
      <c r="T152">
        <v>4</v>
      </c>
      <c r="U152">
        <v>4</v>
      </c>
      <c r="V152">
        <v>3</v>
      </c>
      <c r="W152">
        <v>4</v>
      </c>
      <c r="AO152">
        <v>8</v>
      </c>
    </row>
    <row r="153" spans="1:41" x14ac:dyDescent="0.35">
      <c r="A153">
        <v>24848</v>
      </c>
      <c r="B153">
        <v>0</v>
      </c>
      <c r="C153">
        <v>1999</v>
      </c>
      <c r="D153" s="17">
        <v>44500.887743055559</v>
      </c>
      <c r="E153">
        <v>1</v>
      </c>
      <c r="F153">
        <v>2</v>
      </c>
      <c r="G153">
        <v>2</v>
      </c>
      <c r="H153">
        <v>2</v>
      </c>
      <c r="I153">
        <v>2</v>
      </c>
      <c r="J153">
        <v>2</v>
      </c>
      <c r="K153">
        <v>2</v>
      </c>
      <c r="L153">
        <v>3</v>
      </c>
      <c r="M153">
        <v>3</v>
      </c>
      <c r="N153">
        <v>3</v>
      </c>
      <c r="O153">
        <v>3</v>
      </c>
      <c r="P153">
        <v>3</v>
      </c>
      <c r="Q153">
        <v>2</v>
      </c>
      <c r="R153">
        <v>2</v>
      </c>
      <c r="S153">
        <v>2</v>
      </c>
      <c r="T153">
        <v>2</v>
      </c>
      <c r="U153">
        <v>2</v>
      </c>
      <c r="V153">
        <v>3</v>
      </c>
      <c r="W153">
        <v>3</v>
      </c>
      <c r="AO153">
        <v>-34</v>
      </c>
    </row>
    <row r="154" spans="1:41" x14ac:dyDescent="0.35">
      <c r="A154">
        <v>24851</v>
      </c>
      <c r="B154">
        <v>0</v>
      </c>
      <c r="C154">
        <v>1999</v>
      </c>
      <c r="D154" s="17">
        <v>44500.905416666668</v>
      </c>
      <c r="E154" t="s">
        <v>15</v>
      </c>
      <c r="F154">
        <v>3</v>
      </c>
      <c r="G154">
        <v>2</v>
      </c>
      <c r="H154">
        <v>2</v>
      </c>
      <c r="I154">
        <v>1</v>
      </c>
      <c r="J154">
        <v>2</v>
      </c>
      <c r="K154">
        <v>2</v>
      </c>
      <c r="L154">
        <v>2</v>
      </c>
      <c r="M154">
        <v>3</v>
      </c>
      <c r="N154">
        <v>3</v>
      </c>
      <c r="O154">
        <v>3</v>
      </c>
      <c r="P154">
        <v>2</v>
      </c>
      <c r="Q154">
        <v>3</v>
      </c>
      <c r="R154">
        <v>2</v>
      </c>
      <c r="S154">
        <v>1</v>
      </c>
      <c r="T154">
        <v>2</v>
      </c>
      <c r="U154">
        <v>3</v>
      </c>
      <c r="V154">
        <v>3</v>
      </c>
      <c r="W154">
        <v>4</v>
      </c>
      <c r="AO154">
        <v>-10</v>
      </c>
    </row>
    <row r="155" spans="1:41" x14ac:dyDescent="0.35">
      <c r="A155">
        <v>24242</v>
      </c>
      <c r="B155">
        <v>0</v>
      </c>
      <c r="C155">
        <v>1992</v>
      </c>
      <c r="D155" s="17">
        <v>44500.918287037035</v>
      </c>
      <c r="E155">
        <v>0</v>
      </c>
      <c r="F155">
        <v>1</v>
      </c>
      <c r="G155">
        <v>3</v>
      </c>
      <c r="H155">
        <v>2</v>
      </c>
      <c r="I155">
        <v>3</v>
      </c>
      <c r="J155">
        <v>4</v>
      </c>
      <c r="K155">
        <v>2</v>
      </c>
      <c r="L155">
        <v>3</v>
      </c>
      <c r="M155">
        <v>1</v>
      </c>
      <c r="N155">
        <v>3</v>
      </c>
      <c r="O155">
        <v>4</v>
      </c>
      <c r="P155">
        <v>4</v>
      </c>
      <c r="Q155">
        <v>1</v>
      </c>
      <c r="R155">
        <v>4</v>
      </c>
      <c r="S155">
        <v>2</v>
      </c>
      <c r="T155">
        <v>2</v>
      </c>
      <c r="U155">
        <v>4</v>
      </c>
      <c r="V155">
        <v>4</v>
      </c>
      <c r="W155">
        <v>4</v>
      </c>
      <c r="AO155">
        <v>16</v>
      </c>
    </row>
    <row r="156" spans="1:41" x14ac:dyDescent="0.35">
      <c r="A156">
        <v>24856</v>
      </c>
      <c r="B156">
        <v>0</v>
      </c>
      <c r="C156">
        <v>1997</v>
      </c>
      <c r="D156" s="17">
        <v>44500.931689814817</v>
      </c>
      <c r="E156">
        <v>0</v>
      </c>
      <c r="F156">
        <v>3</v>
      </c>
      <c r="G156">
        <v>2</v>
      </c>
      <c r="H156">
        <v>3</v>
      </c>
      <c r="I156">
        <v>4</v>
      </c>
      <c r="J156">
        <v>3</v>
      </c>
      <c r="K156">
        <v>2</v>
      </c>
      <c r="L156">
        <v>3</v>
      </c>
      <c r="M156">
        <v>2</v>
      </c>
      <c r="N156">
        <v>2</v>
      </c>
      <c r="O156">
        <v>3</v>
      </c>
      <c r="P156">
        <v>3</v>
      </c>
      <c r="Q156">
        <v>2</v>
      </c>
      <c r="R156">
        <v>3</v>
      </c>
      <c r="S156">
        <v>1</v>
      </c>
      <c r="T156">
        <v>2</v>
      </c>
      <c r="U156">
        <v>2</v>
      </c>
      <c r="V156">
        <v>3</v>
      </c>
      <c r="W156">
        <v>4</v>
      </c>
      <c r="AO156">
        <v>-14</v>
      </c>
    </row>
    <row r="157" spans="1:41" x14ac:dyDescent="0.35">
      <c r="A157">
        <v>24862</v>
      </c>
      <c r="B157">
        <v>1</v>
      </c>
      <c r="C157">
        <v>1996</v>
      </c>
      <c r="D157" s="17">
        <v>44501.218032407407</v>
      </c>
      <c r="E157" t="s">
        <v>15</v>
      </c>
      <c r="F157">
        <v>4</v>
      </c>
      <c r="G157">
        <v>2</v>
      </c>
      <c r="H157">
        <v>1</v>
      </c>
      <c r="I157">
        <v>3</v>
      </c>
      <c r="J157">
        <v>3</v>
      </c>
      <c r="K157">
        <v>1</v>
      </c>
      <c r="L157">
        <v>2</v>
      </c>
      <c r="M157">
        <v>3</v>
      </c>
      <c r="N157">
        <v>4</v>
      </c>
      <c r="O157">
        <v>2</v>
      </c>
      <c r="P157">
        <v>3</v>
      </c>
      <c r="Q157">
        <v>2</v>
      </c>
      <c r="R157">
        <v>3</v>
      </c>
      <c r="S157">
        <v>2</v>
      </c>
      <c r="T157">
        <v>2</v>
      </c>
      <c r="U157">
        <v>2</v>
      </c>
      <c r="V157">
        <v>2</v>
      </c>
      <c r="W157">
        <v>4</v>
      </c>
      <c r="AO157">
        <v>3</v>
      </c>
    </row>
    <row r="158" spans="1:41" x14ac:dyDescent="0.35">
      <c r="A158">
        <v>24867</v>
      </c>
      <c r="B158">
        <v>0</v>
      </c>
      <c r="C158">
        <v>1998</v>
      </c>
      <c r="D158" s="17">
        <v>44501.396678240744</v>
      </c>
      <c r="E158">
        <v>0</v>
      </c>
      <c r="F158">
        <v>2</v>
      </c>
      <c r="G158">
        <v>2</v>
      </c>
      <c r="H158">
        <v>4</v>
      </c>
      <c r="I158">
        <v>4</v>
      </c>
      <c r="J158">
        <v>4</v>
      </c>
      <c r="K158">
        <v>1</v>
      </c>
      <c r="L158">
        <v>4</v>
      </c>
      <c r="M158">
        <v>4</v>
      </c>
      <c r="N158">
        <v>1</v>
      </c>
      <c r="O158">
        <v>4</v>
      </c>
      <c r="P158">
        <v>4</v>
      </c>
      <c r="Q158">
        <v>1</v>
      </c>
      <c r="R158">
        <v>4</v>
      </c>
      <c r="S158">
        <v>3</v>
      </c>
      <c r="T158">
        <v>4</v>
      </c>
      <c r="U158">
        <v>4</v>
      </c>
      <c r="V158">
        <v>3</v>
      </c>
      <c r="W158">
        <v>4</v>
      </c>
      <c r="AO158">
        <v>38</v>
      </c>
    </row>
    <row r="159" spans="1:41" x14ac:dyDescent="0.35">
      <c r="A159">
        <v>24888</v>
      </c>
      <c r="B159">
        <v>0</v>
      </c>
      <c r="C159">
        <v>1986</v>
      </c>
      <c r="D159" s="17">
        <v>44501.437037037038</v>
      </c>
      <c r="E159">
        <v>0</v>
      </c>
      <c r="F159">
        <v>2</v>
      </c>
      <c r="G159">
        <v>3</v>
      </c>
      <c r="H159">
        <v>1</v>
      </c>
      <c r="I159">
        <v>3</v>
      </c>
      <c r="J159">
        <v>4</v>
      </c>
      <c r="K159">
        <v>2</v>
      </c>
      <c r="L159">
        <v>3</v>
      </c>
      <c r="M159">
        <v>3</v>
      </c>
      <c r="N159">
        <v>3</v>
      </c>
      <c r="O159">
        <v>3</v>
      </c>
      <c r="P159">
        <v>4</v>
      </c>
      <c r="Q159">
        <v>1</v>
      </c>
      <c r="R159">
        <v>2</v>
      </c>
      <c r="S159">
        <v>1</v>
      </c>
      <c r="T159">
        <v>1</v>
      </c>
      <c r="U159">
        <v>2</v>
      </c>
      <c r="V159">
        <v>3</v>
      </c>
      <c r="W159">
        <v>4</v>
      </c>
      <c r="AO159">
        <v>-1</v>
      </c>
    </row>
    <row r="160" spans="1:41" x14ac:dyDescent="0.35">
      <c r="A160">
        <v>24902</v>
      </c>
      <c r="B160">
        <v>1</v>
      </c>
      <c r="C160">
        <v>1995</v>
      </c>
      <c r="D160" s="17">
        <v>44501.437199074076</v>
      </c>
      <c r="E160" t="s">
        <v>15</v>
      </c>
      <c r="F160">
        <v>3</v>
      </c>
      <c r="G160">
        <v>2</v>
      </c>
      <c r="H160">
        <v>3</v>
      </c>
      <c r="I160">
        <v>1</v>
      </c>
      <c r="J160">
        <v>4</v>
      </c>
      <c r="K160">
        <v>1</v>
      </c>
      <c r="L160">
        <v>1</v>
      </c>
      <c r="M160">
        <v>1</v>
      </c>
      <c r="N160">
        <v>2</v>
      </c>
      <c r="O160">
        <v>2</v>
      </c>
      <c r="P160">
        <v>1</v>
      </c>
      <c r="Q160">
        <v>1</v>
      </c>
      <c r="R160">
        <v>1</v>
      </c>
      <c r="S160">
        <v>1</v>
      </c>
      <c r="T160">
        <v>1</v>
      </c>
      <c r="U160">
        <v>2</v>
      </c>
      <c r="V160">
        <v>3</v>
      </c>
      <c r="W160">
        <v>2</v>
      </c>
      <c r="AO160">
        <v>70</v>
      </c>
    </row>
    <row r="161" spans="1:41" x14ac:dyDescent="0.35">
      <c r="A161">
        <v>24880</v>
      </c>
      <c r="B161">
        <v>0</v>
      </c>
      <c r="C161">
        <v>2003</v>
      </c>
      <c r="D161" s="17">
        <v>44501.468993055554</v>
      </c>
      <c r="E161">
        <v>0</v>
      </c>
      <c r="F161">
        <v>4</v>
      </c>
      <c r="G161">
        <v>3</v>
      </c>
      <c r="H161">
        <v>3</v>
      </c>
      <c r="I161">
        <v>4</v>
      </c>
      <c r="J161">
        <v>3</v>
      </c>
      <c r="K161">
        <v>2</v>
      </c>
      <c r="L161">
        <v>3</v>
      </c>
      <c r="M161">
        <v>1</v>
      </c>
      <c r="N161">
        <v>4</v>
      </c>
      <c r="O161">
        <v>3</v>
      </c>
      <c r="P161">
        <v>4</v>
      </c>
      <c r="Q161">
        <v>1</v>
      </c>
      <c r="R161">
        <v>4</v>
      </c>
      <c r="S161">
        <v>3</v>
      </c>
      <c r="T161">
        <v>3</v>
      </c>
      <c r="U161">
        <v>3</v>
      </c>
      <c r="V161">
        <v>3</v>
      </c>
      <c r="W161">
        <v>4</v>
      </c>
      <c r="AO161">
        <v>2</v>
      </c>
    </row>
    <row r="162" spans="1:41" x14ac:dyDescent="0.35">
      <c r="A162">
        <v>24929</v>
      </c>
      <c r="B162">
        <v>0</v>
      </c>
      <c r="C162">
        <v>1998</v>
      </c>
      <c r="D162" s="17">
        <v>44501.475405092591</v>
      </c>
      <c r="E162" t="s">
        <v>15</v>
      </c>
      <c r="F162">
        <v>1</v>
      </c>
      <c r="G162">
        <v>2</v>
      </c>
      <c r="H162">
        <v>1</v>
      </c>
      <c r="I162">
        <v>3</v>
      </c>
      <c r="J162">
        <v>3</v>
      </c>
      <c r="K162">
        <v>1</v>
      </c>
      <c r="L162">
        <v>2</v>
      </c>
      <c r="M162">
        <v>3</v>
      </c>
      <c r="N162">
        <v>3</v>
      </c>
      <c r="O162">
        <v>3</v>
      </c>
      <c r="P162">
        <v>4</v>
      </c>
      <c r="Q162">
        <v>2</v>
      </c>
      <c r="R162">
        <v>3</v>
      </c>
      <c r="S162">
        <v>3</v>
      </c>
      <c r="T162">
        <v>1</v>
      </c>
      <c r="U162">
        <v>3</v>
      </c>
      <c r="V162">
        <v>3</v>
      </c>
      <c r="W162">
        <v>4</v>
      </c>
      <c r="AO162">
        <v>-1</v>
      </c>
    </row>
    <row r="163" spans="1:41" x14ac:dyDescent="0.35">
      <c r="A163">
        <v>24939</v>
      </c>
      <c r="B163">
        <v>1</v>
      </c>
      <c r="C163">
        <v>2001</v>
      </c>
      <c r="D163" s="17">
        <v>44501.500081018516</v>
      </c>
      <c r="E163" t="s">
        <v>15</v>
      </c>
      <c r="F163">
        <v>2</v>
      </c>
      <c r="G163">
        <v>1</v>
      </c>
      <c r="H163">
        <v>2</v>
      </c>
      <c r="I163">
        <v>2</v>
      </c>
      <c r="J163">
        <v>3</v>
      </c>
      <c r="K163">
        <v>1</v>
      </c>
      <c r="L163">
        <v>2</v>
      </c>
      <c r="M163">
        <v>3</v>
      </c>
      <c r="N163">
        <v>3</v>
      </c>
      <c r="O163">
        <v>1</v>
      </c>
      <c r="P163">
        <v>1</v>
      </c>
      <c r="Q163">
        <v>2</v>
      </c>
      <c r="R163">
        <v>2</v>
      </c>
      <c r="S163">
        <v>2</v>
      </c>
      <c r="T163">
        <v>2</v>
      </c>
      <c r="U163">
        <v>3</v>
      </c>
      <c r="V163">
        <v>2</v>
      </c>
      <c r="W163">
        <v>4</v>
      </c>
      <c r="AO163">
        <v>4</v>
      </c>
    </row>
    <row r="164" spans="1:41" x14ac:dyDescent="0.35">
      <c r="A164">
        <v>24946</v>
      </c>
      <c r="B164">
        <v>0</v>
      </c>
      <c r="C164">
        <v>2002</v>
      </c>
      <c r="D164" s="17">
        <v>44501.52239583333</v>
      </c>
      <c r="E164">
        <v>1</v>
      </c>
      <c r="F164">
        <v>2</v>
      </c>
      <c r="G164">
        <v>2</v>
      </c>
      <c r="H164">
        <v>1</v>
      </c>
      <c r="I164">
        <v>2</v>
      </c>
      <c r="J164">
        <v>3</v>
      </c>
      <c r="K164">
        <v>1</v>
      </c>
      <c r="L164">
        <v>3</v>
      </c>
      <c r="M164">
        <v>2</v>
      </c>
      <c r="N164">
        <v>2</v>
      </c>
      <c r="O164">
        <v>3</v>
      </c>
      <c r="P164">
        <v>2</v>
      </c>
      <c r="Q164">
        <v>2</v>
      </c>
      <c r="R164">
        <v>3</v>
      </c>
      <c r="S164">
        <v>1</v>
      </c>
      <c r="T164">
        <v>2</v>
      </c>
      <c r="U164">
        <v>2</v>
      </c>
      <c r="V164">
        <v>3</v>
      </c>
      <c r="W164">
        <v>3</v>
      </c>
      <c r="AO164">
        <v>-17</v>
      </c>
    </row>
    <row r="165" spans="1:41" x14ac:dyDescent="0.35">
      <c r="A165">
        <v>24959</v>
      </c>
      <c r="B165">
        <v>0</v>
      </c>
      <c r="C165">
        <v>1994</v>
      </c>
      <c r="D165" s="17">
        <v>44501.551527777781</v>
      </c>
      <c r="E165">
        <v>0</v>
      </c>
      <c r="F165">
        <v>1</v>
      </c>
      <c r="G165">
        <v>1</v>
      </c>
      <c r="H165">
        <v>1</v>
      </c>
      <c r="I165">
        <v>3</v>
      </c>
      <c r="J165">
        <v>4</v>
      </c>
      <c r="K165">
        <v>1</v>
      </c>
      <c r="L165">
        <v>4</v>
      </c>
      <c r="M165">
        <v>2</v>
      </c>
      <c r="N165">
        <v>4</v>
      </c>
      <c r="O165">
        <v>4</v>
      </c>
      <c r="P165">
        <v>4</v>
      </c>
      <c r="Q165">
        <v>1</v>
      </c>
      <c r="R165">
        <v>3</v>
      </c>
      <c r="S165">
        <v>3</v>
      </c>
      <c r="T165">
        <v>4</v>
      </c>
      <c r="U165">
        <v>3</v>
      </c>
      <c r="V165">
        <v>3</v>
      </c>
      <c r="W165">
        <v>4</v>
      </c>
      <c r="AO165">
        <v>2</v>
      </c>
    </row>
    <row r="166" spans="1:41" x14ac:dyDescent="0.35">
      <c r="A166">
        <v>24893</v>
      </c>
      <c r="B166">
        <v>0</v>
      </c>
      <c r="C166">
        <v>2003</v>
      </c>
      <c r="D166" s="17">
        <v>44501.560590277775</v>
      </c>
      <c r="E166" t="s">
        <v>15</v>
      </c>
      <c r="F166">
        <v>3</v>
      </c>
      <c r="G166">
        <v>2</v>
      </c>
      <c r="H166">
        <v>2</v>
      </c>
      <c r="I166">
        <v>2</v>
      </c>
      <c r="J166">
        <v>2</v>
      </c>
      <c r="K166">
        <v>2</v>
      </c>
      <c r="L166">
        <v>2</v>
      </c>
      <c r="M166">
        <v>4</v>
      </c>
      <c r="N166">
        <v>2</v>
      </c>
      <c r="O166">
        <v>3</v>
      </c>
      <c r="P166">
        <v>3</v>
      </c>
      <c r="Q166">
        <v>2</v>
      </c>
      <c r="R166">
        <v>2</v>
      </c>
      <c r="S166">
        <v>2</v>
      </c>
      <c r="T166">
        <v>2</v>
      </c>
      <c r="U166">
        <v>2</v>
      </c>
      <c r="V166">
        <v>3</v>
      </c>
      <c r="W166">
        <v>2</v>
      </c>
      <c r="AO166">
        <v>-26</v>
      </c>
    </row>
    <row r="167" spans="1:41" x14ac:dyDescent="0.35">
      <c r="A167">
        <v>24978</v>
      </c>
      <c r="B167">
        <v>0</v>
      </c>
      <c r="C167">
        <v>1998</v>
      </c>
      <c r="D167" s="17">
        <v>44501.578865740739</v>
      </c>
      <c r="E167">
        <v>0</v>
      </c>
      <c r="F167">
        <v>2</v>
      </c>
      <c r="G167">
        <v>1</v>
      </c>
      <c r="H167">
        <v>2</v>
      </c>
      <c r="I167">
        <v>2</v>
      </c>
      <c r="J167">
        <v>3</v>
      </c>
      <c r="K167">
        <v>1</v>
      </c>
      <c r="L167">
        <v>2</v>
      </c>
      <c r="M167">
        <v>3</v>
      </c>
      <c r="N167">
        <v>3</v>
      </c>
      <c r="O167">
        <v>3</v>
      </c>
      <c r="P167">
        <v>2</v>
      </c>
      <c r="Q167">
        <v>2</v>
      </c>
      <c r="R167">
        <v>3</v>
      </c>
      <c r="S167">
        <v>2</v>
      </c>
      <c r="T167">
        <v>3</v>
      </c>
      <c r="U167">
        <v>2</v>
      </c>
      <c r="V167">
        <v>3</v>
      </c>
      <c r="W167">
        <v>3</v>
      </c>
      <c r="AO167">
        <v>-31</v>
      </c>
    </row>
    <row r="168" spans="1:41" x14ac:dyDescent="0.35">
      <c r="A168">
        <v>24975</v>
      </c>
      <c r="B168">
        <v>0</v>
      </c>
      <c r="C168">
        <v>1971</v>
      </c>
      <c r="D168" s="17">
        <v>44501.581076388888</v>
      </c>
      <c r="E168">
        <v>0</v>
      </c>
      <c r="F168">
        <v>2</v>
      </c>
      <c r="G168">
        <v>2</v>
      </c>
      <c r="H168">
        <v>3</v>
      </c>
      <c r="I168">
        <v>3</v>
      </c>
      <c r="J168">
        <v>3</v>
      </c>
      <c r="K168">
        <v>2</v>
      </c>
      <c r="L168">
        <v>3</v>
      </c>
      <c r="M168">
        <v>2</v>
      </c>
      <c r="N168">
        <v>4</v>
      </c>
      <c r="O168">
        <v>4</v>
      </c>
      <c r="P168">
        <v>3</v>
      </c>
      <c r="Q168">
        <v>1</v>
      </c>
      <c r="R168">
        <v>2</v>
      </c>
      <c r="S168">
        <v>2</v>
      </c>
      <c r="T168">
        <v>3</v>
      </c>
      <c r="U168">
        <v>2</v>
      </c>
      <c r="V168">
        <v>2</v>
      </c>
      <c r="W168">
        <v>4</v>
      </c>
      <c r="AO168">
        <v>-17</v>
      </c>
    </row>
    <row r="169" spans="1:41" x14ac:dyDescent="0.35">
      <c r="A169">
        <v>24983</v>
      </c>
      <c r="B169">
        <v>1</v>
      </c>
      <c r="C169">
        <v>1984</v>
      </c>
      <c r="D169" s="17">
        <v>44501.613900462966</v>
      </c>
      <c r="E169">
        <v>0</v>
      </c>
      <c r="F169">
        <v>2</v>
      </c>
      <c r="G169">
        <v>3</v>
      </c>
      <c r="H169">
        <v>1</v>
      </c>
      <c r="I169">
        <v>3</v>
      </c>
      <c r="J169">
        <v>4</v>
      </c>
      <c r="K169">
        <v>2</v>
      </c>
      <c r="L169">
        <v>3</v>
      </c>
      <c r="M169">
        <v>3</v>
      </c>
      <c r="N169">
        <v>4</v>
      </c>
      <c r="O169">
        <v>3</v>
      </c>
      <c r="P169">
        <v>3</v>
      </c>
      <c r="Q169">
        <v>3</v>
      </c>
      <c r="R169">
        <v>2</v>
      </c>
      <c r="S169">
        <v>3</v>
      </c>
      <c r="T169">
        <v>1</v>
      </c>
      <c r="U169">
        <v>2</v>
      </c>
      <c r="V169">
        <v>3</v>
      </c>
      <c r="W169">
        <v>4</v>
      </c>
      <c r="AO169">
        <v>-16</v>
      </c>
    </row>
    <row r="170" spans="1:41" x14ac:dyDescent="0.35">
      <c r="A170">
        <v>24982</v>
      </c>
      <c r="B170">
        <v>0</v>
      </c>
      <c r="C170">
        <v>1998</v>
      </c>
      <c r="D170" s="17">
        <v>44501.626747685186</v>
      </c>
      <c r="E170" t="s">
        <v>85</v>
      </c>
      <c r="F170">
        <v>2</v>
      </c>
      <c r="G170">
        <v>2</v>
      </c>
      <c r="H170">
        <v>2</v>
      </c>
      <c r="I170">
        <v>3</v>
      </c>
      <c r="J170">
        <v>3</v>
      </c>
      <c r="K170">
        <v>2</v>
      </c>
      <c r="L170">
        <v>3</v>
      </c>
      <c r="M170">
        <v>3</v>
      </c>
      <c r="N170">
        <v>2</v>
      </c>
      <c r="O170">
        <v>2</v>
      </c>
      <c r="P170">
        <v>3</v>
      </c>
      <c r="Q170">
        <v>2</v>
      </c>
      <c r="R170">
        <v>3</v>
      </c>
      <c r="S170">
        <v>2</v>
      </c>
      <c r="T170">
        <v>2</v>
      </c>
      <c r="U170">
        <v>2</v>
      </c>
      <c r="V170">
        <v>3</v>
      </c>
      <c r="W170">
        <v>3</v>
      </c>
      <c r="AO170">
        <v>-27</v>
      </c>
    </row>
    <row r="171" spans="1:41" x14ac:dyDescent="0.35">
      <c r="A171">
        <v>24989</v>
      </c>
      <c r="B171">
        <v>0</v>
      </c>
      <c r="C171">
        <v>2001</v>
      </c>
      <c r="D171" s="17">
        <v>44501.635520833333</v>
      </c>
      <c r="E171">
        <v>1</v>
      </c>
      <c r="F171">
        <v>1</v>
      </c>
      <c r="G171">
        <v>1</v>
      </c>
      <c r="H171">
        <v>1</v>
      </c>
      <c r="I171">
        <v>1</v>
      </c>
      <c r="J171">
        <v>1</v>
      </c>
      <c r="K171">
        <v>1</v>
      </c>
      <c r="L171">
        <v>1</v>
      </c>
      <c r="M171">
        <v>4</v>
      </c>
      <c r="N171">
        <v>1</v>
      </c>
      <c r="O171">
        <v>4</v>
      </c>
      <c r="P171">
        <v>1</v>
      </c>
      <c r="Q171">
        <v>1</v>
      </c>
      <c r="R171">
        <v>3</v>
      </c>
      <c r="S171">
        <v>1</v>
      </c>
      <c r="T171">
        <v>4</v>
      </c>
      <c r="U171">
        <v>1</v>
      </c>
      <c r="V171">
        <v>3</v>
      </c>
      <c r="W171">
        <v>1</v>
      </c>
      <c r="AO171">
        <v>71</v>
      </c>
    </row>
    <row r="172" spans="1:41" x14ac:dyDescent="0.35">
      <c r="A172">
        <v>24998</v>
      </c>
      <c r="B172">
        <v>0</v>
      </c>
      <c r="C172">
        <v>2002</v>
      </c>
      <c r="D172" s="17">
        <v>44501.638923611114</v>
      </c>
      <c r="E172">
        <v>0</v>
      </c>
      <c r="F172">
        <v>2</v>
      </c>
      <c r="G172">
        <v>2</v>
      </c>
      <c r="H172">
        <v>3</v>
      </c>
      <c r="I172">
        <v>4</v>
      </c>
      <c r="J172">
        <v>2</v>
      </c>
      <c r="K172">
        <v>1</v>
      </c>
      <c r="L172">
        <v>3</v>
      </c>
      <c r="M172">
        <v>3</v>
      </c>
      <c r="N172">
        <v>4</v>
      </c>
      <c r="O172">
        <v>3</v>
      </c>
      <c r="P172">
        <v>3</v>
      </c>
      <c r="Q172">
        <v>1</v>
      </c>
      <c r="R172">
        <v>4</v>
      </c>
      <c r="S172">
        <v>1</v>
      </c>
      <c r="T172">
        <v>4</v>
      </c>
      <c r="U172">
        <v>2</v>
      </c>
      <c r="V172">
        <v>3</v>
      </c>
      <c r="W172">
        <v>4</v>
      </c>
      <c r="AO172">
        <v>-7</v>
      </c>
    </row>
    <row r="173" spans="1:41" x14ac:dyDescent="0.35">
      <c r="A173">
        <v>25003</v>
      </c>
      <c r="B173">
        <v>0</v>
      </c>
      <c r="C173">
        <v>1983</v>
      </c>
      <c r="D173" s="17">
        <v>44501.654849537037</v>
      </c>
      <c r="E173">
        <v>0</v>
      </c>
      <c r="F173">
        <v>2</v>
      </c>
      <c r="G173">
        <v>4</v>
      </c>
      <c r="H173">
        <v>2</v>
      </c>
      <c r="I173">
        <v>4</v>
      </c>
      <c r="J173">
        <v>4</v>
      </c>
      <c r="K173">
        <v>3</v>
      </c>
      <c r="L173">
        <v>4</v>
      </c>
      <c r="M173">
        <v>1</v>
      </c>
      <c r="N173">
        <v>4</v>
      </c>
      <c r="O173">
        <v>4</v>
      </c>
      <c r="P173">
        <v>4</v>
      </c>
      <c r="Q173">
        <v>1</v>
      </c>
      <c r="R173">
        <v>4</v>
      </c>
      <c r="S173">
        <v>4</v>
      </c>
      <c r="T173">
        <v>4</v>
      </c>
      <c r="U173">
        <v>4</v>
      </c>
      <c r="V173">
        <v>4</v>
      </c>
      <c r="W173">
        <v>4</v>
      </c>
      <c r="AO173">
        <v>8</v>
      </c>
    </row>
    <row r="174" spans="1:41" x14ac:dyDescent="0.35">
      <c r="A174">
        <v>25015</v>
      </c>
      <c r="B174">
        <v>0</v>
      </c>
      <c r="C174">
        <v>1997</v>
      </c>
      <c r="D174" s="17">
        <v>44501.662557870368</v>
      </c>
      <c r="E174">
        <v>1</v>
      </c>
      <c r="F174">
        <v>2</v>
      </c>
      <c r="G174">
        <v>2</v>
      </c>
      <c r="H174">
        <v>1</v>
      </c>
      <c r="I174">
        <v>2</v>
      </c>
      <c r="J174">
        <v>2</v>
      </c>
      <c r="K174">
        <v>1</v>
      </c>
      <c r="L174">
        <v>2</v>
      </c>
      <c r="M174">
        <v>4</v>
      </c>
      <c r="N174">
        <v>4</v>
      </c>
      <c r="O174">
        <v>3</v>
      </c>
      <c r="P174">
        <v>3</v>
      </c>
      <c r="Q174">
        <v>2</v>
      </c>
      <c r="R174">
        <v>3</v>
      </c>
      <c r="S174">
        <v>2</v>
      </c>
      <c r="T174">
        <v>4</v>
      </c>
      <c r="U174">
        <v>2</v>
      </c>
      <c r="V174">
        <v>3</v>
      </c>
      <c r="W174">
        <v>1</v>
      </c>
      <c r="AO174">
        <v>13</v>
      </c>
    </row>
    <row r="175" spans="1:41" x14ac:dyDescent="0.35">
      <c r="A175">
        <v>25017</v>
      </c>
      <c r="B175">
        <v>0</v>
      </c>
      <c r="C175">
        <v>1997</v>
      </c>
      <c r="D175" s="17">
        <v>44501.678819444445</v>
      </c>
      <c r="E175">
        <v>0</v>
      </c>
      <c r="F175">
        <v>1</v>
      </c>
      <c r="G175">
        <v>3</v>
      </c>
      <c r="H175">
        <v>3</v>
      </c>
      <c r="I175">
        <v>4</v>
      </c>
      <c r="J175">
        <v>4</v>
      </c>
      <c r="K175">
        <v>1</v>
      </c>
      <c r="L175">
        <v>4</v>
      </c>
      <c r="M175">
        <v>1</v>
      </c>
      <c r="N175">
        <v>4</v>
      </c>
      <c r="O175">
        <v>4</v>
      </c>
      <c r="P175">
        <v>4</v>
      </c>
      <c r="Q175">
        <v>1</v>
      </c>
      <c r="R175">
        <v>4</v>
      </c>
      <c r="S175">
        <v>4</v>
      </c>
      <c r="T175">
        <v>4</v>
      </c>
      <c r="U175">
        <v>3</v>
      </c>
      <c r="V175">
        <v>2</v>
      </c>
      <c r="W175">
        <v>4</v>
      </c>
      <c r="AO175">
        <v>-27</v>
      </c>
    </row>
    <row r="176" spans="1:41" x14ac:dyDescent="0.35">
      <c r="A176">
        <v>25034</v>
      </c>
      <c r="B176">
        <v>1</v>
      </c>
      <c r="C176">
        <v>1999</v>
      </c>
      <c r="D176" s="17">
        <v>44501.693657407406</v>
      </c>
      <c r="E176" t="s">
        <v>15</v>
      </c>
      <c r="F176">
        <v>3</v>
      </c>
      <c r="G176">
        <v>2</v>
      </c>
      <c r="H176">
        <v>2</v>
      </c>
      <c r="I176">
        <v>2</v>
      </c>
      <c r="J176">
        <v>2</v>
      </c>
      <c r="K176">
        <v>2</v>
      </c>
      <c r="L176">
        <v>3</v>
      </c>
      <c r="M176">
        <v>2</v>
      </c>
      <c r="N176">
        <v>3</v>
      </c>
      <c r="O176">
        <v>3</v>
      </c>
      <c r="P176">
        <v>3</v>
      </c>
      <c r="Q176">
        <v>2</v>
      </c>
      <c r="R176">
        <v>3</v>
      </c>
      <c r="S176">
        <v>2</v>
      </c>
      <c r="T176">
        <v>2</v>
      </c>
      <c r="U176">
        <v>2</v>
      </c>
      <c r="V176">
        <v>3</v>
      </c>
      <c r="W176">
        <v>3</v>
      </c>
      <c r="AO176">
        <v>-32</v>
      </c>
    </row>
    <row r="177" spans="1:41" x14ac:dyDescent="0.35">
      <c r="A177">
        <v>25027</v>
      </c>
      <c r="B177">
        <v>0</v>
      </c>
      <c r="C177">
        <v>2000</v>
      </c>
      <c r="D177" s="17">
        <v>44501.695717592593</v>
      </c>
      <c r="E177">
        <v>0</v>
      </c>
      <c r="F177">
        <v>2</v>
      </c>
      <c r="G177">
        <v>2</v>
      </c>
      <c r="H177">
        <v>2</v>
      </c>
      <c r="I177">
        <v>2</v>
      </c>
      <c r="J177">
        <v>2</v>
      </c>
      <c r="K177">
        <v>1</v>
      </c>
      <c r="L177">
        <v>3</v>
      </c>
      <c r="M177">
        <v>3</v>
      </c>
      <c r="N177">
        <v>4</v>
      </c>
      <c r="O177">
        <v>4</v>
      </c>
      <c r="P177">
        <v>4</v>
      </c>
      <c r="Q177">
        <v>1</v>
      </c>
      <c r="R177">
        <v>2</v>
      </c>
      <c r="S177">
        <v>4</v>
      </c>
      <c r="T177">
        <v>3</v>
      </c>
      <c r="U177">
        <v>2</v>
      </c>
      <c r="V177">
        <v>2</v>
      </c>
      <c r="W177">
        <v>4</v>
      </c>
      <c r="AO177">
        <v>7</v>
      </c>
    </row>
    <row r="178" spans="1:41" x14ac:dyDescent="0.35">
      <c r="A178">
        <v>25029</v>
      </c>
      <c r="B178">
        <v>1</v>
      </c>
      <c r="C178">
        <v>1999</v>
      </c>
      <c r="D178" s="17">
        <v>44501.701493055552</v>
      </c>
      <c r="E178">
        <v>0</v>
      </c>
      <c r="F178">
        <v>3</v>
      </c>
      <c r="G178">
        <v>2</v>
      </c>
      <c r="H178">
        <v>2</v>
      </c>
      <c r="I178">
        <v>3</v>
      </c>
      <c r="J178">
        <v>3</v>
      </c>
      <c r="K178">
        <v>1</v>
      </c>
      <c r="L178">
        <v>3</v>
      </c>
      <c r="M178">
        <v>2</v>
      </c>
      <c r="N178">
        <v>4</v>
      </c>
      <c r="O178">
        <v>4</v>
      </c>
      <c r="P178">
        <v>4</v>
      </c>
      <c r="Q178">
        <v>1</v>
      </c>
      <c r="R178">
        <v>4</v>
      </c>
      <c r="S178">
        <v>3</v>
      </c>
      <c r="T178">
        <v>4</v>
      </c>
      <c r="U178">
        <v>3</v>
      </c>
      <c r="V178">
        <v>3</v>
      </c>
      <c r="W178">
        <v>4</v>
      </c>
      <c r="AO178">
        <v>-23</v>
      </c>
    </row>
    <row r="179" spans="1:41" x14ac:dyDescent="0.35">
      <c r="A179">
        <v>25037</v>
      </c>
      <c r="B179">
        <v>0</v>
      </c>
      <c r="C179">
        <v>2001</v>
      </c>
      <c r="D179" s="17">
        <v>44501.718564814815</v>
      </c>
      <c r="E179">
        <v>0</v>
      </c>
      <c r="F179">
        <v>1</v>
      </c>
      <c r="G179">
        <v>3</v>
      </c>
      <c r="H179">
        <v>4</v>
      </c>
      <c r="I179">
        <v>3</v>
      </c>
      <c r="J179">
        <v>3</v>
      </c>
      <c r="K179">
        <v>1</v>
      </c>
      <c r="L179">
        <v>3</v>
      </c>
      <c r="M179">
        <v>3</v>
      </c>
      <c r="N179">
        <v>4</v>
      </c>
      <c r="O179">
        <v>2</v>
      </c>
      <c r="P179">
        <v>2</v>
      </c>
      <c r="Q179">
        <v>3</v>
      </c>
      <c r="R179">
        <v>3</v>
      </c>
      <c r="S179">
        <v>3</v>
      </c>
      <c r="T179">
        <v>4</v>
      </c>
      <c r="U179">
        <v>2</v>
      </c>
      <c r="V179">
        <v>2</v>
      </c>
      <c r="W179">
        <v>4</v>
      </c>
      <c r="AO179">
        <v>-2</v>
      </c>
    </row>
    <row r="180" spans="1:41" x14ac:dyDescent="0.35">
      <c r="A180">
        <v>25041</v>
      </c>
      <c r="B180">
        <v>0</v>
      </c>
      <c r="C180">
        <v>1997</v>
      </c>
      <c r="D180" s="17">
        <v>44501.721620370372</v>
      </c>
      <c r="E180">
        <v>0</v>
      </c>
      <c r="F180">
        <v>2</v>
      </c>
      <c r="G180">
        <v>3</v>
      </c>
      <c r="H180">
        <v>3</v>
      </c>
      <c r="I180">
        <v>3</v>
      </c>
      <c r="J180">
        <v>4</v>
      </c>
      <c r="K180">
        <v>2</v>
      </c>
      <c r="L180">
        <v>2</v>
      </c>
      <c r="M180">
        <v>3</v>
      </c>
      <c r="N180">
        <v>4</v>
      </c>
      <c r="O180">
        <v>4</v>
      </c>
      <c r="P180">
        <v>4</v>
      </c>
      <c r="Q180">
        <v>3</v>
      </c>
      <c r="R180">
        <v>2</v>
      </c>
      <c r="S180">
        <v>1</v>
      </c>
      <c r="T180">
        <v>2</v>
      </c>
      <c r="U180">
        <v>2</v>
      </c>
      <c r="V180">
        <v>2</v>
      </c>
      <c r="W180">
        <v>4</v>
      </c>
      <c r="AO180">
        <v>5</v>
      </c>
    </row>
    <row r="181" spans="1:41" x14ac:dyDescent="0.35">
      <c r="A181">
        <v>25042</v>
      </c>
      <c r="B181">
        <v>1</v>
      </c>
      <c r="C181">
        <v>1977</v>
      </c>
      <c r="D181" s="17">
        <v>44501.728576388887</v>
      </c>
      <c r="E181">
        <v>0</v>
      </c>
      <c r="F181">
        <v>3</v>
      </c>
      <c r="G181">
        <v>2</v>
      </c>
      <c r="H181">
        <v>3</v>
      </c>
      <c r="I181">
        <v>2</v>
      </c>
      <c r="J181">
        <v>2</v>
      </c>
      <c r="K181">
        <v>2</v>
      </c>
      <c r="L181">
        <v>3</v>
      </c>
      <c r="M181">
        <v>3</v>
      </c>
      <c r="N181">
        <v>4</v>
      </c>
      <c r="O181">
        <v>3</v>
      </c>
      <c r="P181">
        <v>4</v>
      </c>
      <c r="Q181">
        <v>2</v>
      </c>
      <c r="R181">
        <v>3</v>
      </c>
      <c r="S181">
        <v>2</v>
      </c>
      <c r="T181">
        <v>3</v>
      </c>
      <c r="U181">
        <v>2</v>
      </c>
      <c r="V181">
        <v>3</v>
      </c>
      <c r="W181">
        <v>4</v>
      </c>
      <c r="AO181">
        <v>-25</v>
      </c>
    </row>
    <row r="182" spans="1:41" x14ac:dyDescent="0.35">
      <c r="A182">
        <v>25045</v>
      </c>
      <c r="B182">
        <v>0</v>
      </c>
      <c r="C182">
        <v>1973</v>
      </c>
      <c r="D182" s="17">
        <v>44501.73228009259</v>
      </c>
      <c r="E182">
        <v>0</v>
      </c>
      <c r="F182">
        <v>3</v>
      </c>
      <c r="G182">
        <v>2</v>
      </c>
      <c r="H182">
        <v>4</v>
      </c>
      <c r="I182">
        <v>4</v>
      </c>
      <c r="J182">
        <v>4</v>
      </c>
      <c r="K182">
        <v>2</v>
      </c>
      <c r="L182">
        <v>3</v>
      </c>
      <c r="M182">
        <v>3</v>
      </c>
      <c r="N182">
        <v>3</v>
      </c>
      <c r="O182">
        <v>3</v>
      </c>
      <c r="P182">
        <v>2</v>
      </c>
      <c r="Q182">
        <v>2</v>
      </c>
      <c r="R182">
        <v>3</v>
      </c>
      <c r="S182">
        <v>2</v>
      </c>
      <c r="T182">
        <v>4</v>
      </c>
      <c r="U182">
        <v>3</v>
      </c>
      <c r="V182">
        <v>3</v>
      </c>
      <c r="W182">
        <v>4</v>
      </c>
      <c r="AO182">
        <v>-12</v>
      </c>
    </row>
    <row r="183" spans="1:41" x14ac:dyDescent="0.35">
      <c r="A183">
        <v>25040</v>
      </c>
      <c r="B183">
        <v>0</v>
      </c>
      <c r="C183">
        <v>2000</v>
      </c>
      <c r="D183" s="17">
        <v>44501.73238425926</v>
      </c>
      <c r="E183">
        <v>0</v>
      </c>
      <c r="F183">
        <v>2</v>
      </c>
      <c r="G183">
        <v>2</v>
      </c>
      <c r="H183">
        <v>3</v>
      </c>
      <c r="I183">
        <v>3</v>
      </c>
      <c r="J183">
        <v>3</v>
      </c>
      <c r="K183">
        <v>1</v>
      </c>
      <c r="L183">
        <v>2</v>
      </c>
      <c r="M183">
        <v>3</v>
      </c>
      <c r="N183">
        <v>4</v>
      </c>
      <c r="O183">
        <v>3</v>
      </c>
      <c r="P183">
        <v>3</v>
      </c>
      <c r="Q183">
        <v>2</v>
      </c>
      <c r="R183">
        <v>3</v>
      </c>
      <c r="S183">
        <v>3</v>
      </c>
      <c r="T183">
        <v>3</v>
      </c>
      <c r="U183">
        <v>2</v>
      </c>
      <c r="V183">
        <v>3</v>
      </c>
      <c r="W183">
        <v>4</v>
      </c>
      <c r="AO183">
        <v>-29</v>
      </c>
    </row>
    <row r="184" spans="1:41" x14ac:dyDescent="0.35">
      <c r="A184">
        <v>25053</v>
      </c>
      <c r="B184">
        <v>1</v>
      </c>
      <c r="C184">
        <v>1996</v>
      </c>
      <c r="D184" s="17">
        <v>44501.737476851849</v>
      </c>
      <c r="E184" t="s">
        <v>15</v>
      </c>
      <c r="F184">
        <v>2</v>
      </c>
      <c r="G184">
        <v>2</v>
      </c>
      <c r="H184">
        <v>3</v>
      </c>
      <c r="I184">
        <v>4</v>
      </c>
      <c r="J184">
        <v>4</v>
      </c>
      <c r="K184">
        <v>2</v>
      </c>
      <c r="L184">
        <v>3</v>
      </c>
      <c r="M184">
        <v>2</v>
      </c>
      <c r="N184">
        <v>4</v>
      </c>
      <c r="O184">
        <v>4</v>
      </c>
      <c r="P184">
        <v>4</v>
      </c>
      <c r="Q184">
        <v>2</v>
      </c>
      <c r="R184">
        <v>4</v>
      </c>
      <c r="S184">
        <v>2</v>
      </c>
      <c r="T184">
        <v>4</v>
      </c>
      <c r="U184">
        <v>4</v>
      </c>
      <c r="V184">
        <v>3</v>
      </c>
      <c r="W184">
        <v>4</v>
      </c>
      <c r="AO184">
        <v>-27</v>
      </c>
    </row>
    <row r="185" spans="1:41" x14ac:dyDescent="0.35">
      <c r="A185">
        <v>25058</v>
      </c>
      <c r="B185">
        <v>0</v>
      </c>
      <c r="C185">
        <v>1999</v>
      </c>
      <c r="D185" s="17">
        <v>44501.739212962966</v>
      </c>
      <c r="E185">
        <v>0</v>
      </c>
      <c r="F185">
        <v>2</v>
      </c>
      <c r="G185">
        <v>2</v>
      </c>
      <c r="H185">
        <v>2</v>
      </c>
      <c r="I185">
        <v>2</v>
      </c>
      <c r="J185">
        <v>3</v>
      </c>
      <c r="K185">
        <v>2</v>
      </c>
      <c r="L185">
        <v>2</v>
      </c>
      <c r="M185">
        <v>2</v>
      </c>
      <c r="N185">
        <v>4</v>
      </c>
      <c r="O185">
        <v>4</v>
      </c>
      <c r="P185">
        <v>3</v>
      </c>
      <c r="Q185">
        <v>2</v>
      </c>
      <c r="R185">
        <v>3</v>
      </c>
      <c r="S185">
        <v>3</v>
      </c>
      <c r="T185">
        <v>3</v>
      </c>
      <c r="U185">
        <v>3</v>
      </c>
      <c r="V185">
        <v>3</v>
      </c>
      <c r="W185">
        <v>1</v>
      </c>
      <c r="AO185">
        <v>13</v>
      </c>
    </row>
    <row r="186" spans="1:41" x14ac:dyDescent="0.35">
      <c r="A186">
        <v>25054</v>
      </c>
      <c r="B186">
        <v>1</v>
      </c>
      <c r="C186">
        <v>2002</v>
      </c>
      <c r="D186" s="17">
        <v>44501.739930555559</v>
      </c>
      <c r="E186">
        <v>0</v>
      </c>
      <c r="F186">
        <v>2</v>
      </c>
      <c r="G186">
        <v>2</v>
      </c>
      <c r="H186">
        <v>3</v>
      </c>
      <c r="I186">
        <v>3</v>
      </c>
      <c r="J186">
        <v>4</v>
      </c>
      <c r="K186">
        <v>2</v>
      </c>
      <c r="L186">
        <v>3</v>
      </c>
      <c r="M186">
        <v>4</v>
      </c>
      <c r="N186">
        <v>4</v>
      </c>
      <c r="O186">
        <v>4</v>
      </c>
      <c r="P186">
        <v>4</v>
      </c>
      <c r="Q186">
        <v>1</v>
      </c>
      <c r="R186">
        <v>4</v>
      </c>
      <c r="S186">
        <v>3</v>
      </c>
      <c r="T186">
        <v>4</v>
      </c>
      <c r="U186">
        <v>2</v>
      </c>
      <c r="V186">
        <v>3</v>
      </c>
      <c r="W186">
        <v>4</v>
      </c>
      <c r="AO186">
        <v>-10</v>
      </c>
    </row>
    <row r="187" spans="1:41" x14ac:dyDescent="0.35">
      <c r="A187">
        <v>25086</v>
      </c>
      <c r="B187">
        <v>0</v>
      </c>
      <c r="C187">
        <v>1994</v>
      </c>
      <c r="D187" s="17">
        <v>44501.756863425922</v>
      </c>
      <c r="E187" t="s">
        <v>88</v>
      </c>
      <c r="F187">
        <v>4</v>
      </c>
      <c r="G187">
        <v>1</v>
      </c>
      <c r="H187">
        <v>1</v>
      </c>
      <c r="I187">
        <v>1</v>
      </c>
      <c r="J187">
        <v>3</v>
      </c>
      <c r="K187">
        <v>2</v>
      </c>
      <c r="L187">
        <v>3</v>
      </c>
      <c r="M187">
        <v>3</v>
      </c>
      <c r="N187">
        <v>1</v>
      </c>
      <c r="O187">
        <v>1</v>
      </c>
      <c r="P187">
        <v>1</v>
      </c>
      <c r="Q187">
        <v>3</v>
      </c>
      <c r="R187">
        <v>2</v>
      </c>
      <c r="S187">
        <v>1</v>
      </c>
      <c r="T187">
        <v>2</v>
      </c>
      <c r="U187">
        <v>1</v>
      </c>
      <c r="V187">
        <v>4</v>
      </c>
      <c r="W187">
        <v>2</v>
      </c>
      <c r="AO187">
        <v>23</v>
      </c>
    </row>
    <row r="188" spans="1:41" x14ac:dyDescent="0.35">
      <c r="A188">
        <v>25097</v>
      </c>
      <c r="B188">
        <v>0</v>
      </c>
      <c r="C188">
        <v>1997</v>
      </c>
      <c r="D188" s="17">
        <v>44501.768865740742</v>
      </c>
      <c r="E188">
        <v>0</v>
      </c>
      <c r="F188">
        <v>3</v>
      </c>
      <c r="G188">
        <v>2</v>
      </c>
      <c r="H188">
        <v>3</v>
      </c>
      <c r="I188">
        <v>2</v>
      </c>
      <c r="J188">
        <v>4</v>
      </c>
      <c r="K188">
        <v>2</v>
      </c>
      <c r="L188">
        <v>2</v>
      </c>
      <c r="M188">
        <v>3</v>
      </c>
      <c r="N188">
        <v>3</v>
      </c>
      <c r="O188">
        <v>3</v>
      </c>
      <c r="P188">
        <v>4</v>
      </c>
      <c r="Q188">
        <v>3</v>
      </c>
      <c r="R188">
        <v>2</v>
      </c>
      <c r="S188">
        <v>1</v>
      </c>
      <c r="T188">
        <v>3</v>
      </c>
      <c r="U188">
        <v>3</v>
      </c>
      <c r="V188">
        <v>3</v>
      </c>
      <c r="W188">
        <v>2</v>
      </c>
      <c r="AO188">
        <v>9</v>
      </c>
    </row>
    <row r="189" spans="1:41" x14ac:dyDescent="0.35">
      <c r="A189">
        <v>25096</v>
      </c>
      <c r="B189">
        <v>0</v>
      </c>
      <c r="C189">
        <v>2001</v>
      </c>
      <c r="D189" s="17">
        <v>44501.773854166669</v>
      </c>
      <c r="E189">
        <v>1</v>
      </c>
      <c r="F189">
        <v>2</v>
      </c>
      <c r="G189">
        <v>2</v>
      </c>
      <c r="H189">
        <v>2</v>
      </c>
      <c r="I189">
        <v>1</v>
      </c>
      <c r="J189">
        <v>1</v>
      </c>
      <c r="K189">
        <v>1</v>
      </c>
      <c r="L189">
        <v>1</v>
      </c>
      <c r="M189">
        <v>4</v>
      </c>
      <c r="N189">
        <v>3</v>
      </c>
      <c r="O189">
        <v>2</v>
      </c>
      <c r="P189">
        <v>2</v>
      </c>
      <c r="Q189">
        <v>2</v>
      </c>
      <c r="R189">
        <v>1</v>
      </c>
      <c r="S189">
        <v>1</v>
      </c>
      <c r="T189">
        <v>2</v>
      </c>
      <c r="U189">
        <v>1</v>
      </c>
      <c r="V189">
        <v>2</v>
      </c>
      <c r="W189">
        <v>3</v>
      </c>
      <c r="AO189">
        <v>-14</v>
      </c>
    </row>
    <row r="190" spans="1:41" x14ac:dyDescent="0.35">
      <c r="A190">
        <v>25105</v>
      </c>
      <c r="B190">
        <v>0</v>
      </c>
      <c r="C190">
        <v>1999</v>
      </c>
      <c r="D190" s="17">
        <v>44501.784641203703</v>
      </c>
      <c r="E190">
        <v>1</v>
      </c>
      <c r="F190">
        <v>3</v>
      </c>
      <c r="G190">
        <v>2</v>
      </c>
      <c r="H190">
        <v>1</v>
      </c>
      <c r="I190">
        <v>1</v>
      </c>
      <c r="J190">
        <v>1</v>
      </c>
      <c r="K190">
        <v>2</v>
      </c>
      <c r="L190">
        <v>1</v>
      </c>
      <c r="M190">
        <v>3</v>
      </c>
      <c r="N190">
        <v>2</v>
      </c>
      <c r="O190">
        <v>2</v>
      </c>
      <c r="P190">
        <v>2</v>
      </c>
      <c r="Q190">
        <v>2</v>
      </c>
      <c r="R190">
        <v>2</v>
      </c>
      <c r="S190">
        <v>1</v>
      </c>
      <c r="T190">
        <v>2</v>
      </c>
      <c r="U190">
        <v>2</v>
      </c>
      <c r="V190">
        <v>3</v>
      </c>
      <c r="W190">
        <v>1</v>
      </c>
      <c r="AO190">
        <v>-12</v>
      </c>
    </row>
    <row r="191" spans="1:41" x14ac:dyDescent="0.35">
      <c r="A191">
        <v>25099</v>
      </c>
      <c r="B191">
        <v>0</v>
      </c>
      <c r="C191">
        <v>2002</v>
      </c>
      <c r="D191" s="17">
        <v>44501.786956018521</v>
      </c>
      <c r="E191">
        <v>0</v>
      </c>
      <c r="F191">
        <v>2</v>
      </c>
      <c r="G191">
        <v>4</v>
      </c>
      <c r="H191">
        <v>3</v>
      </c>
      <c r="I191">
        <v>1</v>
      </c>
      <c r="J191">
        <v>2</v>
      </c>
      <c r="K191">
        <v>2</v>
      </c>
      <c r="L191">
        <v>3</v>
      </c>
      <c r="M191">
        <v>3</v>
      </c>
      <c r="N191">
        <v>4</v>
      </c>
      <c r="O191">
        <v>3</v>
      </c>
      <c r="P191">
        <v>2</v>
      </c>
      <c r="Q191">
        <v>2</v>
      </c>
      <c r="R191">
        <v>4</v>
      </c>
      <c r="S191">
        <v>1</v>
      </c>
      <c r="T191">
        <v>4</v>
      </c>
      <c r="U191">
        <v>1</v>
      </c>
      <c r="V191">
        <v>3</v>
      </c>
      <c r="W191">
        <v>4</v>
      </c>
      <c r="AO191">
        <v>30</v>
      </c>
    </row>
    <row r="192" spans="1:41" x14ac:dyDescent="0.35">
      <c r="A192">
        <v>25113</v>
      </c>
      <c r="B192">
        <v>1</v>
      </c>
      <c r="C192">
        <v>2001</v>
      </c>
      <c r="D192" s="17">
        <v>44501.790717592594</v>
      </c>
      <c r="E192">
        <v>0</v>
      </c>
      <c r="F192">
        <v>4</v>
      </c>
      <c r="G192">
        <v>2</v>
      </c>
      <c r="H192">
        <v>3</v>
      </c>
      <c r="I192">
        <v>2</v>
      </c>
      <c r="J192">
        <v>4</v>
      </c>
      <c r="K192">
        <v>2</v>
      </c>
      <c r="L192">
        <v>2</v>
      </c>
      <c r="M192">
        <v>3</v>
      </c>
      <c r="N192">
        <v>4</v>
      </c>
      <c r="O192">
        <v>4</v>
      </c>
      <c r="P192">
        <v>2</v>
      </c>
      <c r="Q192">
        <v>3</v>
      </c>
      <c r="R192">
        <v>3</v>
      </c>
      <c r="S192">
        <v>1</v>
      </c>
      <c r="T192">
        <v>3</v>
      </c>
      <c r="U192">
        <v>3</v>
      </c>
      <c r="V192">
        <v>3</v>
      </c>
      <c r="W192">
        <v>3</v>
      </c>
      <c r="AO192">
        <v>23</v>
      </c>
    </row>
    <row r="193" spans="1:41" x14ac:dyDescent="0.35">
      <c r="A193">
        <v>25115</v>
      </c>
      <c r="B193">
        <v>0</v>
      </c>
      <c r="C193">
        <v>1986</v>
      </c>
      <c r="D193" s="17">
        <v>44501.798194444447</v>
      </c>
      <c r="E193">
        <v>0</v>
      </c>
      <c r="F193">
        <v>3</v>
      </c>
      <c r="G193">
        <v>2</v>
      </c>
      <c r="H193">
        <v>3</v>
      </c>
      <c r="I193">
        <v>3</v>
      </c>
      <c r="J193">
        <v>3</v>
      </c>
      <c r="K193">
        <v>2</v>
      </c>
      <c r="L193">
        <v>4</v>
      </c>
      <c r="M193">
        <v>4</v>
      </c>
      <c r="N193">
        <v>4</v>
      </c>
      <c r="O193">
        <v>4</v>
      </c>
      <c r="P193">
        <v>3</v>
      </c>
      <c r="Q193">
        <v>1</v>
      </c>
      <c r="R193">
        <v>3</v>
      </c>
      <c r="S193">
        <v>1</v>
      </c>
      <c r="T193">
        <v>4</v>
      </c>
      <c r="U193">
        <v>2</v>
      </c>
      <c r="V193">
        <v>2</v>
      </c>
      <c r="W193">
        <v>4</v>
      </c>
      <c r="AO193">
        <v>3</v>
      </c>
    </row>
    <row r="194" spans="1:41" x14ac:dyDescent="0.35">
      <c r="A194">
        <v>25149</v>
      </c>
      <c r="B194">
        <v>0</v>
      </c>
      <c r="C194">
        <v>1979</v>
      </c>
      <c r="D194" s="17">
        <v>44501.875821759262</v>
      </c>
      <c r="E194">
        <v>0</v>
      </c>
      <c r="F194">
        <v>1</v>
      </c>
      <c r="G194">
        <v>2</v>
      </c>
      <c r="H194">
        <v>4</v>
      </c>
      <c r="I194">
        <v>4</v>
      </c>
      <c r="J194">
        <v>4</v>
      </c>
      <c r="K194">
        <v>1</v>
      </c>
      <c r="L194">
        <v>4</v>
      </c>
      <c r="M194">
        <v>1</v>
      </c>
      <c r="N194">
        <v>4</v>
      </c>
      <c r="O194">
        <v>4</v>
      </c>
      <c r="P194">
        <v>4</v>
      </c>
      <c r="Q194">
        <v>1</v>
      </c>
      <c r="R194">
        <v>4</v>
      </c>
      <c r="S194">
        <v>2</v>
      </c>
      <c r="T194">
        <v>3</v>
      </c>
      <c r="U194">
        <v>4</v>
      </c>
      <c r="V194">
        <v>3</v>
      </c>
      <c r="W194">
        <v>4</v>
      </c>
      <c r="AO194">
        <v>-3</v>
      </c>
    </row>
    <row r="195" spans="1:41" x14ac:dyDescent="0.35">
      <c r="A195">
        <v>25162</v>
      </c>
      <c r="B195">
        <v>0</v>
      </c>
      <c r="C195">
        <v>2002</v>
      </c>
      <c r="D195" s="17">
        <v>44501.89230324074</v>
      </c>
      <c r="E195">
        <v>1</v>
      </c>
      <c r="F195">
        <v>4</v>
      </c>
      <c r="G195">
        <v>4</v>
      </c>
      <c r="H195">
        <v>2</v>
      </c>
      <c r="I195">
        <v>1</v>
      </c>
      <c r="J195">
        <v>2</v>
      </c>
      <c r="K195">
        <v>2</v>
      </c>
      <c r="L195">
        <v>2</v>
      </c>
      <c r="M195">
        <v>4</v>
      </c>
      <c r="N195">
        <v>4</v>
      </c>
      <c r="O195">
        <v>2</v>
      </c>
      <c r="P195">
        <v>2</v>
      </c>
      <c r="Q195">
        <v>3</v>
      </c>
      <c r="R195">
        <v>1</v>
      </c>
      <c r="S195">
        <v>1</v>
      </c>
      <c r="T195">
        <v>1</v>
      </c>
      <c r="U195">
        <v>2</v>
      </c>
      <c r="V195">
        <v>4</v>
      </c>
      <c r="W195">
        <v>4</v>
      </c>
      <c r="AO195">
        <v>30</v>
      </c>
    </row>
    <row r="196" spans="1:41" x14ac:dyDescent="0.35">
      <c r="A196">
        <v>25159</v>
      </c>
      <c r="B196">
        <v>0</v>
      </c>
      <c r="C196">
        <v>2002</v>
      </c>
      <c r="D196" s="17">
        <v>44501.893587962964</v>
      </c>
      <c r="E196">
        <v>1</v>
      </c>
      <c r="F196">
        <v>2</v>
      </c>
      <c r="G196">
        <v>4</v>
      </c>
      <c r="H196">
        <v>4</v>
      </c>
      <c r="I196">
        <v>3</v>
      </c>
      <c r="J196">
        <v>3</v>
      </c>
      <c r="K196">
        <v>1</v>
      </c>
      <c r="L196">
        <v>1</v>
      </c>
      <c r="M196">
        <v>3</v>
      </c>
      <c r="N196">
        <v>4</v>
      </c>
      <c r="O196">
        <v>4</v>
      </c>
      <c r="P196">
        <v>4</v>
      </c>
      <c r="Q196">
        <v>1</v>
      </c>
      <c r="R196">
        <v>4</v>
      </c>
      <c r="S196">
        <v>2</v>
      </c>
      <c r="T196">
        <v>4</v>
      </c>
      <c r="U196">
        <v>2</v>
      </c>
      <c r="V196">
        <v>3</v>
      </c>
      <c r="W196">
        <v>4</v>
      </c>
      <c r="AO196">
        <v>17</v>
      </c>
    </row>
    <row r="197" spans="1:41" x14ac:dyDescent="0.35">
      <c r="A197">
        <v>25183</v>
      </c>
      <c r="B197">
        <v>0</v>
      </c>
      <c r="C197">
        <v>1999</v>
      </c>
      <c r="D197" s="17">
        <v>44502.041400462964</v>
      </c>
      <c r="E197">
        <v>1</v>
      </c>
      <c r="F197">
        <v>2</v>
      </c>
      <c r="G197">
        <v>2</v>
      </c>
      <c r="H197">
        <v>4</v>
      </c>
      <c r="I197">
        <v>2</v>
      </c>
      <c r="J197">
        <v>1</v>
      </c>
      <c r="K197">
        <v>1</v>
      </c>
      <c r="L197">
        <v>4</v>
      </c>
      <c r="M197">
        <v>2</v>
      </c>
      <c r="N197">
        <v>4</v>
      </c>
      <c r="O197">
        <v>4</v>
      </c>
      <c r="P197">
        <v>4</v>
      </c>
      <c r="Q197">
        <v>2</v>
      </c>
      <c r="R197">
        <v>3</v>
      </c>
      <c r="S197">
        <v>2</v>
      </c>
      <c r="T197">
        <v>4</v>
      </c>
      <c r="U197">
        <v>1</v>
      </c>
      <c r="V197">
        <v>2</v>
      </c>
      <c r="W197">
        <v>4</v>
      </c>
      <c r="AO197">
        <v>24</v>
      </c>
    </row>
    <row r="198" spans="1:41" x14ac:dyDescent="0.35">
      <c r="A198">
        <v>25212</v>
      </c>
      <c r="B198">
        <v>1</v>
      </c>
      <c r="C198">
        <v>1999</v>
      </c>
      <c r="D198" s="17">
        <v>44502.351689814815</v>
      </c>
      <c r="E198">
        <v>0</v>
      </c>
      <c r="F198">
        <v>3</v>
      </c>
      <c r="G198">
        <v>2</v>
      </c>
      <c r="H198">
        <v>4</v>
      </c>
      <c r="I198">
        <v>4</v>
      </c>
      <c r="J198">
        <v>4</v>
      </c>
      <c r="K198">
        <v>1</v>
      </c>
      <c r="L198">
        <v>3</v>
      </c>
      <c r="M198">
        <v>3</v>
      </c>
      <c r="N198">
        <v>4</v>
      </c>
      <c r="O198">
        <v>3</v>
      </c>
      <c r="P198">
        <v>3</v>
      </c>
      <c r="Q198">
        <v>2</v>
      </c>
      <c r="R198">
        <v>4</v>
      </c>
      <c r="S198">
        <v>2</v>
      </c>
      <c r="T198">
        <v>4</v>
      </c>
      <c r="U198">
        <v>3</v>
      </c>
      <c r="V198">
        <v>3</v>
      </c>
      <c r="W198">
        <v>4</v>
      </c>
      <c r="AO198">
        <v>-18</v>
      </c>
    </row>
    <row r="199" spans="1:41" x14ac:dyDescent="0.35">
      <c r="A199">
        <v>25213</v>
      </c>
      <c r="B199">
        <v>0</v>
      </c>
      <c r="C199">
        <v>2001</v>
      </c>
      <c r="D199" s="17">
        <v>44502.357372685183</v>
      </c>
      <c r="E199">
        <v>0</v>
      </c>
      <c r="F199">
        <v>2</v>
      </c>
      <c r="G199">
        <v>3</v>
      </c>
      <c r="H199">
        <v>2</v>
      </c>
      <c r="I199">
        <v>3</v>
      </c>
      <c r="J199">
        <v>3</v>
      </c>
      <c r="K199">
        <v>1</v>
      </c>
      <c r="L199">
        <v>3</v>
      </c>
      <c r="M199">
        <v>3</v>
      </c>
      <c r="N199">
        <v>4</v>
      </c>
      <c r="O199">
        <v>3</v>
      </c>
      <c r="P199">
        <v>4</v>
      </c>
      <c r="Q199">
        <v>1</v>
      </c>
      <c r="R199">
        <v>2</v>
      </c>
      <c r="S199">
        <v>2</v>
      </c>
      <c r="T199">
        <v>3</v>
      </c>
      <c r="U199">
        <v>2</v>
      </c>
      <c r="V199">
        <v>2</v>
      </c>
      <c r="W199">
        <v>4</v>
      </c>
      <c r="AO199">
        <v>-23</v>
      </c>
    </row>
    <row r="200" spans="1:41" x14ac:dyDescent="0.35">
      <c r="A200">
        <v>25221</v>
      </c>
      <c r="B200">
        <v>0</v>
      </c>
      <c r="C200">
        <v>1973</v>
      </c>
      <c r="D200" s="17">
        <v>44502.368298611109</v>
      </c>
      <c r="E200">
        <v>0</v>
      </c>
      <c r="F200">
        <v>2</v>
      </c>
      <c r="G200">
        <v>3</v>
      </c>
      <c r="H200">
        <v>3</v>
      </c>
      <c r="I200">
        <v>3</v>
      </c>
      <c r="J200">
        <v>3</v>
      </c>
      <c r="K200">
        <v>2</v>
      </c>
      <c r="L200">
        <v>3</v>
      </c>
      <c r="M200">
        <v>3</v>
      </c>
      <c r="N200">
        <v>4</v>
      </c>
      <c r="O200">
        <v>3</v>
      </c>
      <c r="P200">
        <v>4</v>
      </c>
      <c r="Q200">
        <v>1</v>
      </c>
      <c r="R200">
        <v>3</v>
      </c>
      <c r="S200">
        <v>3</v>
      </c>
      <c r="T200">
        <v>3</v>
      </c>
      <c r="U200">
        <v>2</v>
      </c>
      <c r="V200">
        <v>2</v>
      </c>
      <c r="W200">
        <v>3</v>
      </c>
      <c r="AO200">
        <v>-26</v>
      </c>
    </row>
    <row r="201" spans="1:41" x14ac:dyDescent="0.35">
      <c r="A201">
        <v>25229</v>
      </c>
      <c r="B201">
        <v>0</v>
      </c>
      <c r="C201">
        <v>1991</v>
      </c>
      <c r="D201" s="17">
        <v>44502.373182870368</v>
      </c>
      <c r="E201" t="s">
        <v>89</v>
      </c>
      <c r="F201">
        <v>2</v>
      </c>
      <c r="G201">
        <v>2</v>
      </c>
      <c r="H201">
        <v>3</v>
      </c>
      <c r="I201">
        <v>2</v>
      </c>
      <c r="J201">
        <v>3</v>
      </c>
      <c r="K201">
        <v>1</v>
      </c>
      <c r="L201">
        <v>3</v>
      </c>
      <c r="M201">
        <v>3</v>
      </c>
      <c r="N201">
        <v>2</v>
      </c>
      <c r="O201">
        <v>2</v>
      </c>
      <c r="P201">
        <v>2</v>
      </c>
      <c r="Q201">
        <v>3</v>
      </c>
      <c r="R201">
        <v>2</v>
      </c>
      <c r="S201">
        <v>2</v>
      </c>
      <c r="T201">
        <v>2</v>
      </c>
      <c r="U201">
        <v>2</v>
      </c>
      <c r="V201">
        <v>2</v>
      </c>
      <c r="W201">
        <v>2</v>
      </c>
      <c r="AO201">
        <v>-15</v>
      </c>
    </row>
    <row r="202" spans="1:41" x14ac:dyDescent="0.35">
      <c r="A202">
        <v>25220</v>
      </c>
      <c r="B202">
        <v>1</v>
      </c>
      <c r="C202">
        <v>1979</v>
      </c>
      <c r="D202" s="17">
        <v>44502.376157407409</v>
      </c>
      <c r="E202" t="s">
        <v>90</v>
      </c>
      <c r="F202">
        <v>1</v>
      </c>
      <c r="G202">
        <v>4</v>
      </c>
      <c r="H202">
        <v>3</v>
      </c>
      <c r="I202">
        <v>4</v>
      </c>
      <c r="J202">
        <v>4</v>
      </c>
      <c r="K202">
        <v>3</v>
      </c>
      <c r="L202">
        <v>4</v>
      </c>
      <c r="M202">
        <v>2</v>
      </c>
      <c r="N202">
        <v>4</v>
      </c>
      <c r="O202">
        <v>4</v>
      </c>
      <c r="P202">
        <v>4</v>
      </c>
      <c r="Q202">
        <v>4</v>
      </c>
      <c r="R202">
        <v>4</v>
      </c>
      <c r="S202">
        <v>4</v>
      </c>
      <c r="T202">
        <v>4</v>
      </c>
      <c r="U202">
        <v>4</v>
      </c>
      <c r="V202">
        <v>4</v>
      </c>
      <c r="W202">
        <v>4</v>
      </c>
      <c r="AO202">
        <v>27</v>
      </c>
    </row>
    <row r="203" spans="1:41" x14ac:dyDescent="0.35">
      <c r="A203">
        <v>25236</v>
      </c>
      <c r="B203">
        <v>1</v>
      </c>
      <c r="C203">
        <v>1996</v>
      </c>
      <c r="D203" s="17">
        <v>44502.397824074076</v>
      </c>
      <c r="E203" t="s">
        <v>76</v>
      </c>
      <c r="F203">
        <v>3</v>
      </c>
      <c r="G203">
        <v>3</v>
      </c>
      <c r="H203">
        <v>2</v>
      </c>
      <c r="I203">
        <v>2</v>
      </c>
      <c r="J203">
        <v>2</v>
      </c>
      <c r="K203">
        <v>3</v>
      </c>
      <c r="L203">
        <v>2</v>
      </c>
      <c r="M203">
        <v>2</v>
      </c>
      <c r="N203">
        <v>1</v>
      </c>
      <c r="O203">
        <v>2</v>
      </c>
      <c r="P203">
        <v>1</v>
      </c>
      <c r="Q203">
        <v>3</v>
      </c>
      <c r="R203">
        <v>2</v>
      </c>
      <c r="S203">
        <v>1</v>
      </c>
      <c r="T203">
        <v>3</v>
      </c>
      <c r="U203">
        <v>3</v>
      </c>
      <c r="V203">
        <v>2</v>
      </c>
      <c r="W203">
        <v>1</v>
      </c>
      <c r="AO203">
        <v>40</v>
      </c>
    </row>
    <row r="204" spans="1:41" x14ac:dyDescent="0.35">
      <c r="A204">
        <v>25259</v>
      </c>
      <c r="B204">
        <v>0</v>
      </c>
      <c r="C204">
        <v>2002</v>
      </c>
      <c r="D204" s="17">
        <v>44502.440578703703</v>
      </c>
      <c r="E204" t="s">
        <v>91</v>
      </c>
      <c r="F204">
        <v>2</v>
      </c>
      <c r="G204">
        <v>2</v>
      </c>
      <c r="H204">
        <v>3</v>
      </c>
      <c r="I204">
        <v>4</v>
      </c>
      <c r="J204">
        <v>4</v>
      </c>
      <c r="K204">
        <v>1</v>
      </c>
      <c r="L204">
        <v>4</v>
      </c>
      <c r="M204">
        <v>2</v>
      </c>
      <c r="N204">
        <v>4</v>
      </c>
      <c r="O204">
        <v>4</v>
      </c>
      <c r="P204">
        <v>2</v>
      </c>
      <c r="Q204">
        <v>2</v>
      </c>
      <c r="R204">
        <v>4</v>
      </c>
      <c r="S204">
        <v>3</v>
      </c>
      <c r="T204">
        <v>4</v>
      </c>
      <c r="U204">
        <v>3</v>
      </c>
      <c r="V204">
        <v>3</v>
      </c>
      <c r="W204">
        <v>4</v>
      </c>
      <c r="AO204">
        <v>-8</v>
      </c>
    </row>
    <row r="205" spans="1:41" x14ac:dyDescent="0.35">
      <c r="A205">
        <v>25255</v>
      </c>
      <c r="B205">
        <v>0</v>
      </c>
      <c r="C205">
        <v>1978</v>
      </c>
      <c r="D205" s="17">
        <v>44502.44158564815</v>
      </c>
      <c r="E205" t="s">
        <v>76</v>
      </c>
      <c r="F205">
        <v>2</v>
      </c>
      <c r="G205">
        <v>3</v>
      </c>
      <c r="H205">
        <v>4</v>
      </c>
      <c r="I205">
        <v>4</v>
      </c>
      <c r="J205">
        <v>4</v>
      </c>
      <c r="K205">
        <v>1</v>
      </c>
      <c r="L205">
        <v>3</v>
      </c>
      <c r="M205">
        <v>2</v>
      </c>
      <c r="N205">
        <v>4</v>
      </c>
      <c r="O205">
        <v>3</v>
      </c>
      <c r="P205">
        <v>3</v>
      </c>
      <c r="Q205">
        <v>2</v>
      </c>
      <c r="R205">
        <v>3</v>
      </c>
      <c r="S205">
        <v>3</v>
      </c>
      <c r="T205">
        <v>4</v>
      </c>
      <c r="U205">
        <v>3</v>
      </c>
      <c r="V205">
        <v>2</v>
      </c>
      <c r="W205">
        <v>3</v>
      </c>
      <c r="AO205">
        <v>-21</v>
      </c>
    </row>
    <row r="206" spans="1:41" x14ac:dyDescent="0.35">
      <c r="A206">
        <v>25262</v>
      </c>
      <c r="B206">
        <v>0</v>
      </c>
      <c r="C206">
        <v>1972</v>
      </c>
      <c r="D206" s="17">
        <v>44502.455335648148</v>
      </c>
      <c r="E206" t="s">
        <v>92</v>
      </c>
      <c r="F206">
        <v>3</v>
      </c>
      <c r="G206">
        <v>2</v>
      </c>
      <c r="H206">
        <v>2</v>
      </c>
      <c r="I206">
        <v>3</v>
      </c>
      <c r="J206">
        <v>3</v>
      </c>
      <c r="K206">
        <v>1</v>
      </c>
      <c r="L206">
        <v>2</v>
      </c>
      <c r="M206">
        <v>3</v>
      </c>
      <c r="N206">
        <v>3</v>
      </c>
      <c r="O206">
        <v>3</v>
      </c>
      <c r="P206">
        <v>3</v>
      </c>
      <c r="Q206">
        <v>3</v>
      </c>
      <c r="R206">
        <v>3</v>
      </c>
      <c r="S206">
        <v>2</v>
      </c>
      <c r="T206">
        <v>2</v>
      </c>
      <c r="U206">
        <v>3</v>
      </c>
      <c r="V206">
        <v>2</v>
      </c>
      <c r="W206">
        <v>3</v>
      </c>
      <c r="AO206">
        <v>-18</v>
      </c>
    </row>
    <row r="207" spans="1:41" x14ac:dyDescent="0.35">
      <c r="A207">
        <v>25265</v>
      </c>
      <c r="B207">
        <v>0</v>
      </c>
      <c r="C207">
        <v>1984</v>
      </c>
      <c r="D207" s="17">
        <v>44502.462199074071</v>
      </c>
      <c r="E207" t="s">
        <v>15</v>
      </c>
      <c r="F207">
        <v>4</v>
      </c>
      <c r="G207">
        <v>2</v>
      </c>
      <c r="H207">
        <v>3</v>
      </c>
      <c r="I207">
        <v>3</v>
      </c>
      <c r="J207">
        <v>4</v>
      </c>
      <c r="K207">
        <v>2</v>
      </c>
      <c r="L207">
        <v>3</v>
      </c>
      <c r="M207">
        <v>2</v>
      </c>
      <c r="N207">
        <v>3</v>
      </c>
      <c r="O207">
        <v>3</v>
      </c>
      <c r="P207">
        <v>3</v>
      </c>
      <c r="Q207">
        <v>1</v>
      </c>
      <c r="R207">
        <v>3</v>
      </c>
      <c r="S207">
        <v>1</v>
      </c>
      <c r="T207">
        <v>3</v>
      </c>
      <c r="U207">
        <v>4</v>
      </c>
      <c r="V207">
        <v>3</v>
      </c>
      <c r="W207">
        <v>4</v>
      </c>
      <c r="AO207">
        <v>-4</v>
      </c>
    </row>
    <row r="208" spans="1:41" x14ac:dyDescent="0.35">
      <c r="A208">
        <v>25260</v>
      </c>
      <c r="B208">
        <v>0</v>
      </c>
      <c r="C208">
        <v>1997</v>
      </c>
      <c r="D208" s="17">
        <v>44502.468877314815</v>
      </c>
      <c r="E208" t="s">
        <v>76</v>
      </c>
      <c r="F208">
        <v>2</v>
      </c>
      <c r="G208">
        <v>4</v>
      </c>
      <c r="H208">
        <v>4</v>
      </c>
      <c r="I208">
        <v>4</v>
      </c>
      <c r="J208">
        <v>4</v>
      </c>
      <c r="K208">
        <v>4</v>
      </c>
      <c r="L208">
        <v>4</v>
      </c>
      <c r="M208">
        <v>1</v>
      </c>
      <c r="N208">
        <v>4</v>
      </c>
      <c r="O208">
        <v>4</v>
      </c>
      <c r="P208">
        <v>4</v>
      </c>
      <c r="Q208">
        <v>1</v>
      </c>
      <c r="R208">
        <v>4</v>
      </c>
      <c r="S208">
        <v>4</v>
      </c>
      <c r="T208">
        <v>4</v>
      </c>
      <c r="U208">
        <v>4</v>
      </c>
      <c r="V208">
        <v>4</v>
      </c>
      <c r="W208">
        <v>4</v>
      </c>
      <c r="AO208">
        <v>30</v>
      </c>
    </row>
    <row r="209" spans="1:41" x14ac:dyDescent="0.35">
      <c r="A209">
        <v>25277</v>
      </c>
      <c r="B209">
        <v>0</v>
      </c>
      <c r="C209">
        <v>1990</v>
      </c>
      <c r="D209" s="17">
        <v>44502.483506944445</v>
      </c>
      <c r="E209" t="s">
        <v>93</v>
      </c>
      <c r="F209">
        <v>2</v>
      </c>
      <c r="G209">
        <v>3</v>
      </c>
      <c r="H209">
        <v>3</v>
      </c>
      <c r="I209">
        <v>3</v>
      </c>
      <c r="J209">
        <v>4</v>
      </c>
      <c r="K209">
        <v>1</v>
      </c>
      <c r="L209">
        <v>3</v>
      </c>
      <c r="M209">
        <v>2</v>
      </c>
      <c r="N209">
        <v>2</v>
      </c>
      <c r="O209">
        <v>4</v>
      </c>
      <c r="P209">
        <v>4</v>
      </c>
      <c r="Q209">
        <v>1</v>
      </c>
      <c r="R209">
        <v>3</v>
      </c>
      <c r="S209">
        <v>3</v>
      </c>
      <c r="T209">
        <v>2</v>
      </c>
      <c r="U209">
        <v>3</v>
      </c>
      <c r="V209">
        <v>2</v>
      </c>
      <c r="W209">
        <v>4</v>
      </c>
      <c r="AO209">
        <v>-15</v>
      </c>
    </row>
    <row r="210" spans="1:41" x14ac:dyDescent="0.35">
      <c r="A210">
        <v>25281</v>
      </c>
      <c r="B210">
        <v>0</v>
      </c>
      <c r="C210">
        <v>1990</v>
      </c>
      <c r="D210" s="17">
        <v>44502.488946759258</v>
      </c>
      <c r="E210" t="s">
        <v>76</v>
      </c>
      <c r="F210">
        <v>2</v>
      </c>
      <c r="G210">
        <v>3</v>
      </c>
      <c r="H210">
        <v>2</v>
      </c>
      <c r="I210">
        <v>4</v>
      </c>
      <c r="J210">
        <v>3</v>
      </c>
      <c r="K210">
        <v>2</v>
      </c>
      <c r="L210">
        <v>3</v>
      </c>
      <c r="M210">
        <v>1</v>
      </c>
      <c r="N210">
        <v>4</v>
      </c>
      <c r="O210">
        <v>4</v>
      </c>
      <c r="P210">
        <v>4</v>
      </c>
      <c r="Q210">
        <v>1</v>
      </c>
      <c r="R210">
        <v>4</v>
      </c>
      <c r="S210">
        <v>3</v>
      </c>
      <c r="T210">
        <v>3</v>
      </c>
      <c r="U210">
        <v>3</v>
      </c>
      <c r="V210">
        <v>2</v>
      </c>
      <c r="W210">
        <v>4</v>
      </c>
      <c r="AO210">
        <v>-19</v>
      </c>
    </row>
    <row r="211" spans="1:41" x14ac:dyDescent="0.35">
      <c r="A211">
        <v>25285</v>
      </c>
      <c r="B211">
        <v>0</v>
      </c>
      <c r="C211">
        <v>1991</v>
      </c>
      <c r="D211" s="17">
        <v>44502.492245370369</v>
      </c>
      <c r="E211" t="s">
        <v>15</v>
      </c>
      <c r="F211">
        <v>3</v>
      </c>
      <c r="G211">
        <v>2</v>
      </c>
      <c r="H211">
        <v>4</v>
      </c>
      <c r="I211">
        <v>3</v>
      </c>
      <c r="J211">
        <v>2</v>
      </c>
      <c r="K211">
        <v>1</v>
      </c>
      <c r="L211">
        <v>3</v>
      </c>
      <c r="M211">
        <v>2</v>
      </c>
      <c r="N211">
        <v>4</v>
      </c>
      <c r="O211">
        <v>4</v>
      </c>
      <c r="P211">
        <v>3</v>
      </c>
      <c r="Q211">
        <v>2</v>
      </c>
      <c r="R211">
        <v>4</v>
      </c>
      <c r="S211">
        <v>2</v>
      </c>
      <c r="T211">
        <v>4</v>
      </c>
      <c r="U211">
        <v>3</v>
      </c>
      <c r="V211">
        <v>3</v>
      </c>
      <c r="W211">
        <v>4</v>
      </c>
      <c r="AO211">
        <v>-16</v>
      </c>
    </row>
    <row r="212" spans="1:41" x14ac:dyDescent="0.35">
      <c r="A212">
        <v>25288</v>
      </c>
      <c r="B212">
        <v>0</v>
      </c>
      <c r="C212">
        <v>1985</v>
      </c>
      <c r="D212" s="17">
        <v>44502.494039351855</v>
      </c>
      <c r="E212" t="s">
        <v>94</v>
      </c>
      <c r="F212">
        <v>3</v>
      </c>
      <c r="G212">
        <v>2</v>
      </c>
      <c r="H212">
        <v>2</v>
      </c>
      <c r="I212">
        <v>2</v>
      </c>
      <c r="J212">
        <v>2</v>
      </c>
      <c r="K212">
        <v>2</v>
      </c>
      <c r="L212">
        <v>3</v>
      </c>
      <c r="M212">
        <v>3</v>
      </c>
      <c r="N212">
        <v>3</v>
      </c>
      <c r="O212">
        <v>3</v>
      </c>
      <c r="P212">
        <v>3</v>
      </c>
      <c r="Q212">
        <v>2</v>
      </c>
      <c r="R212">
        <v>3</v>
      </c>
      <c r="S212">
        <v>2</v>
      </c>
      <c r="T212">
        <v>3</v>
      </c>
      <c r="U212">
        <v>2</v>
      </c>
      <c r="V212">
        <v>3</v>
      </c>
      <c r="W212">
        <v>2</v>
      </c>
      <c r="AO212">
        <v>-28</v>
      </c>
    </row>
    <row r="213" spans="1:41" x14ac:dyDescent="0.35">
      <c r="A213">
        <v>25278</v>
      </c>
      <c r="B213">
        <v>1</v>
      </c>
      <c r="C213">
        <v>1973</v>
      </c>
      <c r="D213" s="17">
        <v>44502.498715277776</v>
      </c>
      <c r="E213" t="s">
        <v>76</v>
      </c>
      <c r="F213">
        <v>3</v>
      </c>
      <c r="G213">
        <v>2</v>
      </c>
      <c r="H213">
        <v>3</v>
      </c>
      <c r="I213">
        <v>3</v>
      </c>
      <c r="J213">
        <v>3</v>
      </c>
      <c r="K213">
        <v>2</v>
      </c>
      <c r="L213">
        <v>3</v>
      </c>
      <c r="M213">
        <v>3</v>
      </c>
      <c r="N213">
        <v>3</v>
      </c>
      <c r="O213">
        <v>3</v>
      </c>
      <c r="P213">
        <v>2</v>
      </c>
      <c r="Q213">
        <v>2</v>
      </c>
      <c r="R213">
        <v>3</v>
      </c>
      <c r="S213">
        <v>2</v>
      </c>
      <c r="T213">
        <v>2</v>
      </c>
      <c r="U213">
        <v>2</v>
      </c>
      <c r="V213">
        <v>3</v>
      </c>
      <c r="W213">
        <v>4</v>
      </c>
      <c r="AO213">
        <v>-32</v>
      </c>
    </row>
    <row r="214" spans="1:41" x14ac:dyDescent="0.35">
      <c r="A214">
        <v>25292</v>
      </c>
      <c r="B214">
        <v>0</v>
      </c>
      <c r="C214">
        <v>1990</v>
      </c>
      <c r="D214" s="17">
        <v>44502.50167824074</v>
      </c>
      <c r="E214" t="s">
        <v>95</v>
      </c>
      <c r="F214">
        <v>1</v>
      </c>
      <c r="G214">
        <v>3</v>
      </c>
      <c r="H214">
        <v>2</v>
      </c>
      <c r="I214">
        <v>2</v>
      </c>
      <c r="J214">
        <v>3</v>
      </c>
      <c r="K214">
        <v>1</v>
      </c>
      <c r="L214">
        <v>4</v>
      </c>
      <c r="M214">
        <v>3</v>
      </c>
      <c r="N214">
        <v>4</v>
      </c>
      <c r="O214">
        <v>4</v>
      </c>
      <c r="P214">
        <v>4</v>
      </c>
      <c r="Q214">
        <v>2</v>
      </c>
      <c r="R214">
        <v>4</v>
      </c>
      <c r="S214">
        <v>4</v>
      </c>
      <c r="T214">
        <v>4</v>
      </c>
      <c r="U214">
        <v>2</v>
      </c>
      <c r="V214">
        <v>2</v>
      </c>
      <c r="W214">
        <v>4</v>
      </c>
      <c r="AO214">
        <v>-2</v>
      </c>
    </row>
    <row r="215" spans="1:41" x14ac:dyDescent="0.35">
      <c r="A215">
        <v>25295</v>
      </c>
      <c r="B215">
        <v>0</v>
      </c>
      <c r="C215">
        <v>1989</v>
      </c>
      <c r="D215" s="17">
        <v>44502.514594907407</v>
      </c>
      <c r="E215" t="s">
        <v>76</v>
      </c>
      <c r="F215">
        <v>2</v>
      </c>
      <c r="G215">
        <v>3</v>
      </c>
      <c r="H215">
        <v>2</v>
      </c>
      <c r="I215">
        <v>3</v>
      </c>
      <c r="J215">
        <v>4</v>
      </c>
      <c r="K215">
        <v>2</v>
      </c>
      <c r="L215">
        <v>4</v>
      </c>
      <c r="M215">
        <v>3</v>
      </c>
      <c r="N215">
        <v>2</v>
      </c>
      <c r="O215">
        <v>3</v>
      </c>
      <c r="P215">
        <v>3</v>
      </c>
      <c r="Q215">
        <v>1</v>
      </c>
      <c r="R215">
        <v>2</v>
      </c>
      <c r="S215">
        <v>3</v>
      </c>
      <c r="T215">
        <v>2</v>
      </c>
      <c r="U215">
        <v>3</v>
      </c>
      <c r="V215">
        <v>2</v>
      </c>
      <c r="W215">
        <v>4</v>
      </c>
      <c r="AO215">
        <v>-9</v>
      </c>
    </row>
    <row r="216" spans="1:41" x14ac:dyDescent="0.35">
      <c r="A216">
        <v>25313</v>
      </c>
      <c r="B216">
        <v>0</v>
      </c>
      <c r="C216">
        <v>2000</v>
      </c>
      <c r="D216" s="17">
        <v>44502.554629629631</v>
      </c>
      <c r="E216" t="s">
        <v>96</v>
      </c>
      <c r="F216">
        <v>3</v>
      </c>
      <c r="G216">
        <v>2</v>
      </c>
      <c r="H216">
        <v>2</v>
      </c>
      <c r="I216">
        <v>3</v>
      </c>
      <c r="J216">
        <v>3</v>
      </c>
      <c r="K216">
        <v>1</v>
      </c>
      <c r="L216">
        <v>3</v>
      </c>
      <c r="M216">
        <v>2</v>
      </c>
      <c r="N216">
        <v>4</v>
      </c>
      <c r="O216">
        <v>3</v>
      </c>
      <c r="P216">
        <v>3</v>
      </c>
      <c r="Q216">
        <v>1</v>
      </c>
      <c r="R216">
        <v>3</v>
      </c>
      <c r="S216">
        <v>2</v>
      </c>
      <c r="T216">
        <v>3</v>
      </c>
      <c r="U216">
        <v>2</v>
      </c>
      <c r="V216">
        <v>3</v>
      </c>
      <c r="W216">
        <v>2</v>
      </c>
      <c r="AO216">
        <v>-19</v>
      </c>
    </row>
    <row r="217" spans="1:41" x14ac:dyDescent="0.35">
      <c r="A217">
        <v>25318</v>
      </c>
      <c r="B217">
        <v>0</v>
      </c>
      <c r="C217">
        <v>1990</v>
      </c>
      <c r="D217" s="17">
        <v>44502.563773148147</v>
      </c>
      <c r="E217" t="s">
        <v>15</v>
      </c>
      <c r="F217">
        <v>3</v>
      </c>
      <c r="G217">
        <v>3</v>
      </c>
      <c r="H217">
        <v>4</v>
      </c>
      <c r="I217">
        <v>4</v>
      </c>
      <c r="J217">
        <v>4</v>
      </c>
      <c r="K217">
        <v>1</v>
      </c>
      <c r="L217">
        <v>3</v>
      </c>
      <c r="M217">
        <v>3</v>
      </c>
      <c r="N217">
        <v>4</v>
      </c>
      <c r="O217">
        <v>4</v>
      </c>
      <c r="P217">
        <v>4</v>
      </c>
      <c r="Q217">
        <v>2</v>
      </c>
      <c r="R217">
        <v>4</v>
      </c>
      <c r="S217">
        <v>1</v>
      </c>
      <c r="T217">
        <v>4</v>
      </c>
      <c r="U217">
        <v>4</v>
      </c>
      <c r="V217">
        <v>2</v>
      </c>
      <c r="W217">
        <v>2</v>
      </c>
      <c r="AO217">
        <v>20</v>
      </c>
    </row>
    <row r="218" spans="1:41" x14ac:dyDescent="0.35">
      <c r="A218">
        <v>25317</v>
      </c>
      <c r="B218">
        <v>0</v>
      </c>
      <c r="C218">
        <v>1951</v>
      </c>
      <c r="D218" s="17">
        <v>44502.570486111108</v>
      </c>
      <c r="E218" t="s">
        <v>15</v>
      </c>
      <c r="F218">
        <v>1</v>
      </c>
      <c r="G218">
        <v>4</v>
      </c>
      <c r="H218">
        <v>4</v>
      </c>
      <c r="I218">
        <v>4</v>
      </c>
      <c r="J218">
        <v>4</v>
      </c>
      <c r="K218">
        <v>2</v>
      </c>
      <c r="L218">
        <v>4</v>
      </c>
      <c r="M218">
        <v>1</v>
      </c>
      <c r="N218">
        <v>4</v>
      </c>
      <c r="O218">
        <v>2</v>
      </c>
      <c r="P218">
        <v>2</v>
      </c>
      <c r="Q218">
        <v>3</v>
      </c>
      <c r="R218">
        <v>2</v>
      </c>
      <c r="S218">
        <v>4</v>
      </c>
      <c r="T218">
        <v>4</v>
      </c>
      <c r="U218">
        <v>4</v>
      </c>
      <c r="V218">
        <v>1</v>
      </c>
      <c r="W218">
        <v>4</v>
      </c>
      <c r="AO218">
        <v>33</v>
      </c>
    </row>
    <row r="219" spans="1:41" x14ac:dyDescent="0.35">
      <c r="A219">
        <v>25322</v>
      </c>
      <c r="B219">
        <v>0</v>
      </c>
      <c r="C219">
        <v>1987</v>
      </c>
      <c r="D219" s="17">
        <v>44502.573460648149</v>
      </c>
      <c r="E219" t="s">
        <v>15</v>
      </c>
      <c r="F219">
        <v>3</v>
      </c>
      <c r="G219">
        <v>3</v>
      </c>
      <c r="H219">
        <v>3</v>
      </c>
      <c r="I219">
        <v>3</v>
      </c>
      <c r="J219">
        <v>3</v>
      </c>
      <c r="K219">
        <v>2</v>
      </c>
      <c r="L219">
        <v>3</v>
      </c>
      <c r="M219">
        <v>3</v>
      </c>
      <c r="N219">
        <v>4</v>
      </c>
      <c r="O219">
        <v>4</v>
      </c>
      <c r="P219">
        <v>4</v>
      </c>
      <c r="Q219">
        <v>2</v>
      </c>
      <c r="R219">
        <v>4</v>
      </c>
      <c r="S219">
        <v>2</v>
      </c>
      <c r="T219">
        <v>3</v>
      </c>
      <c r="U219">
        <v>3</v>
      </c>
      <c r="V219">
        <v>3</v>
      </c>
      <c r="W219">
        <v>4</v>
      </c>
      <c r="AO219">
        <v>-32</v>
      </c>
    </row>
    <row r="220" spans="1:41" x14ac:dyDescent="0.35">
      <c r="A220">
        <v>25224</v>
      </c>
      <c r="B220">
        <v>0</v>
      </c>
      <c r="C220">
        <v>1973</v>
      </c>
      <c r="D220" s="17">
        <v>44502.598726851851</v>
      </c>
      <c r="E220" t="s">
        <v>78</v>
      </c>
      <c r="F220">
        <v>3</v>
      </c>
      <c r="G220">
        <v>2</v>
      </c>
      <c r="H220">
        <v>1</v>
      </c>
      <c r="I220">
        <v>1</v>
      </c>
      <c r="J220">
        <v>2</v>
      </c>
      <c r="K220">
        <v>1</v>
      </c>
      <c r="L220">
        <v>1</v>
      </c>
      <c r="M220">
        <v>4</v>
      </c>
      <c r="N220">
        <v>1</v>
      </c>
      <c r="O220">
        <v>1</v>
      </c>
      <c r="P220">
        <v>1</v>
      </c>
      <c r="Q220">
        <v>4</v>
      </c>
      <c r="R220">
        <v>1</v>
      </c>
      <c r="S220">
        <v>1</v>
      </c>
      <c r="T220">
        <v>1</v>
      </c>
      <c r="U220">
        <v>1</v>
      </c>
      <c r="V220">
        <v>3</v>
      </c>
      <c r="W220">
        <v>2</v>
      </c>
      <c r="AO220">
        <v>2</v>
      </c>
    </row>
    <row r="221" spans="1:41" x14ac:dyDescent="0.35">
      <c r="A221">
        <v>25348</v>
      </c>
      <c r="B221">
        <v>0</v>
      </c>
      <c r="C221">
        <v>1998</v>
      </c>
      <c r="D221" s="17">
        <v>44502.639872685184</v>
      </c>
      <c r="E221" t="s">
        <v>76</v>
      </c>
      <c r="F221">
        <v>2</v>
      </c>
      <c r="G221">
        <v>2</v>
      </c>
      <c r="H221">
        <v>2</v>
      </c>
      <c r="I221">
        <v>3</v>
      </c>
      <c r="J221">
        <v>3</v>
      </c>
      <c r="K221">
        <v>1</v>
      </c>
      <c r="L221">
        <v>3</v>
      </c>
      <c r="M221">
        <v>3</v>
      </c>
      <c r="N221">
        <v>2</v>
      </c>
      <c r="O221">
        <v>2</v>
      </c>
      <c r="P221">
        <v>3</v>
      </c>
      <c r="Q221">
        <v>3</v>
      </c>
      <c r="R221">
        <v>2</v>
      </c>
      <c r="S221">
        <v>2</v>
      </c>
      <c r="T221">
        <v>2</v>
      </c>
      <c r="U221">
        <v>2</v>
      </c>
      <c r="V221">
        <v>3</v>
      </c>
      <c r="W221">
        <v>4</v>
      </c>
      <c r="AO221">
        <v>-17</v>
      </c>
    </row>
    <row r="222" spans="1:41" x14ac:dyDescent="0.35">
      <c r="A222">
        <v>25352</v>
      </c>
      <c r="B222">
        <v>0</v>
      </c>
      <c r="C222">
        <v>1996</v>
      </c>
      <c r="D222" s="17">
        <v>44502.655555555553</v>
      </c>
      <c r="E222" t="s">
        <v>78</v>
      </c>
      <c r="F222">
        <v>3</v>
      </c>
      <c r="G222">
        <v>1</v>
      </c>
      <c r="H222">
        <v>2</v>
      </c>
      <c r="I222">
        <v>1</v>
      </c>
      <c r="J222">
        <v>1</v>
      </c>
      <c r="K222">
        <v>1</v>
      </c>
      <c r="L222">
        <v>2</v>
      </c>
      <c r="M222">
        <v>2</v>
      </c>
      <c r="N222">
        <v>4</v>
      </c>
      <c r="O222">
        <v>3</v>
      </c>
      <c r="P222">
        <v>3</v>
      </c>
      <c r="Q222">
        <v>2</v>
      </c>
      <c r="R222">
        <v>2</v>
      </c>
      <c r="S222">
        <v>1</v>
      </c>
      <c r="T222">
        <v>1</v>
      </c>
      <c r="U222">
        <v>1</v>
      </c>
      <c r="V222">
        <v>3</v>
      </c>
      <c r="W222">
        <v>4</v>
      </c>
      <c r="AO222">
        <v>-6</v>
      </c>
    </row>
    <row r="223" spans="1:41" x14ac:dyDescent="0.35">
      <c r="A223">
        <v>25373</v>
      </c>
      <c r="B223">
        <v>0</v>
      </c>
      <c r="C223">
        <v>1980</v>
      </c>
      <c r="D223" s="17">
        <v>44502.721805555557</v>
      </c>
      <c r="E223" t="s">
        <v>76</v>
      </c>
      <c r="F223">
        <v>2</v>
      </c>
      <c r="G223">
        <v>1</v>
      </c>
      <c r="H223">
        <v>3</v>
      </c>
      <c r="I223">
        <v>3</v>
      </c>
      <c r="J223">
        <v>3</v>
      </c>
      <c r="K223">
        <v>1</v>
      </c>
      <c r="L223">
        <v>3</v>
      </c>
      <c r="M223">
        <v>3</v>
      </c>
      <c r="N223">
        <v>3</v>
      </c>
      <c r="O223">
        <v>3</v>
      </c>
      <c r="P223">
        <v>3</v>
      </c>
      <c r="Q223">
        <v>3</v>
      </c>
      <c r="R223">
        <v>4</v>
      </c>
      <c r="S223">
        <v>3</v>
      </c>
      <c r="T223">
        <v>3</v>
      </c>
      <c r="U223">
        <v>2</v>
      </c>
      <c r="V223">
        <v>3</v>
      </c>
      <c r="W223">
        <v>3</v>
      </c>
      <c r="AO223">
        <v>-16</v>
      </c>
    </row>
    <row r="224" spans="1:41" x14ac:dyDescent="0.35">
      <c r="A224">
        <v>25383</v>
      </c>
      <c r="B224">
        <v>1</v>
      </c>
      <c r="C224">
        <v>1989</v>
      </c>
      <c r="D224" s="17">
        <v>44502.734849537039</v>
      </c>
      <c r="E224" t="s">
        <v>15</v>
      </c>
      <c r="F224">
        <v>2</v>
      </c>
      <c r="G224">
        <v>2</v>
      </c>
      <c r="H224">
        <v>3</v>
      </c>
      <c r="I224">
        <v>3</v>
      </c>
      <c r="J224">
        <v>3</v>
      </c>
      <c r="K224">
        <v>2</v>
      </c>
      <c r="L224">
        <v>3</v>
      </c>
      <c r="M224">
        <v>3</v>
      </c>
      <c r="N224">
        <v>4</v>
      </c>
      <c r="O224">
        <v>3</v>
      </c>
      <c r="P224">
        <v>3</v>
      </c>
      <c r="Q224">
        <v>2</v>
      </c>
      <c r="R224">
        <v>4</v>
      </c>
      <c r="S224">
        <v>3</v>
      </c>
      <c r="T224">
        <v>3</v>
      </c>
      <c r="U224">
        <v>3</v>
      </c>
      <c r="V224">
        <v>3</v>
      </c>
      <c r="W224">
        <v>4</v>
      </c>
      <c r="AO224">
        <v>-30</v>
      </c>
    </row>
    <row r="225" spans="1:41" x14ac:dyDescent="0.35">
      <c r="A225">
        <v>25384</v>
      </c>
      <c r="B225">
        <v>1</v>
      </c>
      <c r="C225">
        <v>1956</v>
      </c>
      <c r="D225" s="17">
        <v>44502.736273148148</v>
      </c>
      <c r="E225" t="s">
        <v>76</v>
      </c>
      <c r="F225">
        <v>2</v>
      </c>
      <c r="G225">
        <v>4</v>
      </c>
      <c r="H225">
        <v>2</v>
      </c>
      <c r="I225">
        <v>4</v>
      </c>
      <c r="J225">
        <v>4</v>
      </c>
      <c r="K225">
        <v>3</v>
      </c>
      <c r="L225">
        <v>4</v>
      </c>
      <c r="M225">
        <v>1</v>
      </c>
      <c r="N225">
        <v>4</v>
      </c>
      <c r="O225">
        <v>3</v>
      </c>
      <c r="P225">
        <v>4</v>
      </c>
      <c r="Q225">
        <v>2</v>
      </c>
      <c r="R225">
        <v>3</v>
      </c>
      <c r="S225">
        <v>2</v>
      </c>
      <c r="T225">
        <v>4</v>
      </c>
      <c r="U225">
        <v>4</v>
      </c>
      <c r="V225">
        <v>4</v>
      </c>
      <c r="W225">
        <v>4</v>
      </c>
      <c r="AO225">
        <v>17</v>
      </c>
    </row>
    <row r="226" spans="1:41" x14ac:dyDescent="0.35">
      <c r="A226">
        <v>25385</v>
      </c>
      <c r="B226">
        <v>0</v>
      </c>
      <c r="C226">
        <v>1976</v>
      </c>
      <c r="D226" s="17">
        <v>44502.739085648151</v>
      </c>
      <c r="E226" t="s">
        <v>76</v>
      </c>
      <c r="F226">
        <v>2</v>
      </c>
      <c r="G226">
        <v>1</v>
      </c>
      <c r="H226">
        <v>3</v>
      </c>
      <c r="I226">
        <v>4</v>
      </c>
      <c r="J226">
        <v>4</v>
      </c>
      <c r="K226">
        <v>2</v>
      </c>
      <c r="L226">
        <v>4</v>
      </c>
      <c r="M226">
        <v>3</v>
      </c>
      <c r="N226">
        <v>4</v>
      </c>
      <c r="O226">
        <v>4</v>
      </c>
      <c r="P226">
        <v>3</v>
      </c>
      <c r="Q226">
        <v>3</v>
      </c>
      <c r="R226">
        <v>4</v>
      </c>
      <c r="S226">
        <v>2</v>
      </c>
      <c r="T226">
        <v>4</v>
      </c>
      <c r="U226">
        <v>3</v>
      </c>
      <c r="V226">
        <v>2</v>
      </c>
      <c r="W226">
        <v>4</v>
      </c>
      <c r="AO226">
        <v>-1</v>
      </c>
    </row>
    <row r="227" spans="1:41" x14ac:dyDescent="0.35">
      <c r="A227">
        <v>25388</v>
      </c>
      <c r="B227">
        <v>0</v>
      </c>
      <c r="C227">
        <v>2000</v>
      </c>
      <c r="D227" s="17">
        <v>44502.747824074075</v>
      </c>
      <c r="E227" t="s">
        <v>76</v>
      </c>
      <c r="F227">
        <v>2</v>
      </c>
      <c r="G227">
        <v>3</v>
      </c>
      <c r="H227">
        <v>3</v>
      </c>
      <c r="I227">
        <v>3</v>
      </c>
      <c r="J227">
        <v>3</v>
      </c>
      <c r="K227">
        <v>1</v>
      </c>
      <c r="L227">
        <v>2</v>
      </c>
      <c r="M227">
        <v>3</v>
      </c>
      <c r="N227">
        <v>3</v>
      </c>
      <c r="O227">
        <v>2</v>
      </c>
      <c r="P227">
        <v>2</v>
      </c>
      <c r="Q227">
        <v>2</v>
      </c>
      <c r="R227">
        <v>2</v>
      </c>
      <c r="S227">
        <v>3</v>
      </c>
      <c r="T227">
        <v>2</v>
      </c>
      <c r="U227">
        <v>2</v>
      </c>
      <c r="V227">
        <v>2</v>
      </c>
      <c r="W227">
        <v>3</v>
      </c>
      <c r="AO227">
        <v>-25</v>
      </c>
    </row>
    <row r="228" spans="1:41" x14ac:dyDescent="0.35">
      <c r="A228">
        <v>24002</v>
      </c>
      <c r="B228">
        <v>0</v>
      </c>
      <c r="C228">
        <v>1999</v>
      </c>
      <c r="D228" s="17">
        <v>44502.760833333334</v>
      </c>
      <c r="E228" t="s">
        <v>97</v>
      </c>
      <c r="F228">
        <v>3</v>
      </c>
      <c r="G228">
        <v>2</v>
      </c>
      <c r="H228">
        <v>1</v>
      </c>
      <c r="I228">
        <v>2</v>
      </c>
      <c r="J228">
        <v>4</v>
      </c>
      <c r="K228">
        <v>2</v>
      </c>
      <c r="L228">
        <v>3</v>
      </c>
      <c r="M228">
        <v>2</v>
      </c>
      <c r="N228">
        <v>1</v>
      </c>
      <c r="O228">
        <v>3</v>
      </c>
      <c r="P228">
        <v>4</v>
      </c>
      <c r="Q228">
        <v>1</v>
      </c>
      <c r="R228">
        <v>3</v>
      </c>
      <c r="S228">
        <v>3</v>
      </c>
      <c r="T228">
        <v>2</v>
      </c>
      <c r="U228">
        <v>2</v>
      </c>
      <c r="V228">
        <v>3</v>
      </c>
      <c r="W228">
        <v>4</v>
      </c>
      <c r="AO228">
        <v>16</v>
      </c>
    </row>
    <row r="229" spans="1:41" x14ac:dyDescent="0.35">
      <c r="A229">
        <v>25392</v>
      </c>
      <c r="B229">
        <v>1</v>
      </c>
      <c r="C229">
        <v>1978</v>
      </c>
      <c r="D229" s="17">
        <v>44502.761134259257</v>
      </c>
      <c r="E229" t="s">
        <v>76</v>
      </c>
      <c r="F229">
        <v>3</v>
      </c>
      <c r="G229">
        <v>3</v>
      </c>
      <c r="H229">
        <v>3</v>
      </c>
      <c r="I229">
        <v>3</v>
      </c>
      <c r="J229">
        <v>3</v>
      </c>
      <c r="K229">
        <v>2</v>
      </c>
      <c r="L229">
        <v>3</v>
      </c>
      <c r="M229">
        <v>3</v>
      </c>
      <c r="N229">
        <v>4</v>
      </c>
      <c r="O229">
        <v>4</v>
      </c>
      <c r="P229">
        <v>4</v>
      </c>
      <c r="Q229">
        <v>4</v>
      </c>
      <c r="R229">
        <v>4</v>
      </c>
      <c r="S229">
        <v>2</v>
      </c>
      <c r="T229">
        <v>4</v>
      </c>
      <c r="U229">
        <v>4</v>
      </c>
      <c r="V229">
        <v>4</v>
      </c>
      <c r="W229">
        <v>4</v>
      </c>
      <c r="AO229">
        <v>9</v>
      </c>
    </row>
    <row r="230" spans="1:41" x14ac:dyDescent="0.35">
      <c r="A230">
        <v>25396</v>
      </c>
      <c r="B230">
        <v>1</v>
      </c>
      <c r="C230">
        <v>2001</v>
      </c>
      <c r="D230" s="17">
        <v>44502.767650462964</v>
      </c>
      <c r="E230" t="s">
        <v>15</v>
      </c>
      <c r="F230">
        <v>2</v>
      </c>
      <c r="G230">
        <v>1</v>
      </c>
      <c r="H230">
        <v>4</v>
      </c>
      <c r="I230">
        <v>4</v>
      </c>
      <c r="J230">
        <v>4</v>
      </c>
      <c r="K230">
        <v>1</v>
      </c>
      <c r="L230">
        <v>4</v>
      </c>
      <c r="M230">
        <v>3</v>
      </c>
      <c r="N230">
        <v>4</v>
      </c>
      <c r="O230">
        <v>4</v>
      </c>
      <c r="P230">
        <v>4</v>
      </c>
      <c r="Q230">
        <v>4</v>
      </c>
      <c r="R230">
        <v>4</v>
      </c>
      <c r="S230">
        <v>3</v>
      </c>
      <c r="T230">
        <v>4</v>
      </c>
      <c r="U230">
        <v>2</v>
      </c>
      <c r="V230">
        <v>3</v>
      </c>
      <c r="W230">
        <v>4</v>
      </c>
      <c r="AO230">
        <v>20</v>
      </c>
    </row>
    <row r="231" spans="1:41" x14ac:dyDescent="0.35">
      <c r="A231">
        <v>25389</v>
      </c>
      <c r="B231">
        <v>0</v>
      </c>
      <c r="C231">
        <v>1998</v>
      </c>
      <c r="D231" s="17">
        <v>44502.767870370371</v>
      </c>
      <c r="E231" t="s">
        <v>15</v>
      </c>
      <c r="F231">
        <v>2</v>
      </c>
      <c r="G231">
        <v>2</v>
      </c>
      <c r="H231">
        <v>1</v>
      </c>
      <c r="I231">
        <v>3</v>
      </c>
      <c r="J231">
        <v>3</v>
      </c>
      <c r="K231">
        <v>1</v>
      </c>
      <c r="L231">
        <v>3</v>
      </c>
      <c r="M231">
        <v>2</v>
      </c>
      <c r="N231">
        <v>4</v>
      </c>
      <c r="O231">
        <v>4</v>
      </c>
      <c r="P231">
        <v>3</v>
      </c>
      <c r="Q231">
        <v>2</v>
      </c>
      <c r="R231">
        <v>2</v>
      </c>
      <c r="S231">
        <v>2</v>
      </c>
      <c r="T231">
        <v>2</v>
      </c>
      <c r="U231">
        <v>2</v>
      </c>
      <c r="V231">
        <v>3</v>
      </c>
      <c r="W231">
        <v>4</v>
      </c>
      <c r="AO231">
        <v>-16</v>
      </c>
    </row>
    <row r="232" spans="1:41" x14ac:dyDescent="0.35">
      <c r="A232">
        <v>25398</v>
      </c>
      <c r="B232">
        <v>0</v>
      </c>
      <c r="C232">
        <v>2000</v>
      </c>
      <c r="D232" s="17">
        <v>44502.778680555559</v>
      </c>
      <c r="E232" t="s">
        <v>98</v>
      </c>
      <c r="F232">
        <v>2</v>
      </c>
      <c r="G232">
        <v>2</v>
      </c>
      <c r="H232">
        <v>3</v>
      </c>
      <c r="I232">
        <v>1</v>
      </c>
      <c r="J232">
        <v>2</v>
      </c>
      <c r="K232">
        <v>2</v>
      </c>
      <c r="L232">
        <v>2</v>
      </c>
      <c r="M232">
        <v>3</v>
      </c>
      <c r="N232">
        <v>2</v>
      </c>
      <c r="O232">
        <v>2</v>
      </c>
      <c r="P232">
        <v>2</v>
      </c>
      <c r="Q232">
        <v>2</v>
      </c>
      <c r="R232">
        <v>2</v>
      </c>
      <c r="S232">
        <v>2</v>
      </c>
      <c r="T232">
        <v>3</v>
      </c>
      <c r="U232">
        <v>3</v>
      </c>
      <c r="V232">
        <v>3</v>
      </c>
      <c r="W232">
        <v>2</v>
      </c>
      <c r="AO232">
        <v>-14</v>
      </c>
    </row>
    <row r="233" spans="1:41" x14ac:dyDescent="0.35">
      <c r="A233">
        <v>25403</v>
      </c>
      <c r="B233">
        <v>1</v>
      </c>
      <c r="C233">
        <v>1999</v>
      </c>
      <c r="D233" s="17">
        <v>44502.784837962965</v>
      </c>
      <c r="E233" t="s">
        <v>99</v>
      </c>
      <c r="F233">
        <v>2</v>
      </c>
      <c r="G233">
        <v>3</v>
      </c>
      <c r="H233">
        <v>2</v>
      </c>
      <c r="I233">
        <v>2</v>
      </c>
      <c r="J233">
        <v>3</v>
      </c>
      <c r="K233">
        <v>2</v>
      </c>
      <c r="L233">
        <v>3</v>
      </c>
      <c r="M233">
        <v>3</v>
      </c>
      <c r="N233">
        <v>4</v>
      </c>
      <c r="O233">
        <v>3</v>
      </c>
      <c r="P233">
        <v>3</v>
      </c>
      <c r="Q233">
        <v>2</v>
      </c>
      <c r="R233">
        <v>2</v>
      </c>
      <c r="S233">
        <v>2</v>
      </c>
      <c r="T233">
        <v>2</v>
      </c>
      <c r="U233">
        <v>2</v>
      </c>
      <c r="V233">
        <v>2</v>
      </c>
      <c r="W233">
        <v>3</v>
      </c>
      <c r="AO233">
        <v>-30</v>
      </c>
    </row>
    <row r="234" spans="1:41" x14ac:dyDescent="0.35">
      <c r="A234">
        <v>25406</v>
      </c>
      <c r="B234">
        <v>0</v>
      </c>
      <c r="C234">
        <v>2002</v>
      </c>
      <c r="D234" s="17">
        <v>44502.790520833332</v>
      </c>
      <c r="E234" t="s">
        <v>15</v>
      </c>
      <c r="F234">
        <v>2</v>
      </c>
      <c r="G234">
        <v>2</v>
      </c>
      <c r="H234">
        <v>3</v>
      </c>
      <c r="I234">
        <v>2</v>
      </c>
      <c r="J234">
        <v>3</v>
      </c>
      <c r="K234">
        <v>1</v>
      </c>
      <c r="L234">
        <v>2</v>
      </c>
      <c r="M234">
        <v>4</v>
      </c>
      <c r="N234">
        <v>3</v>
      </c>
      <c r="O234">
        <v>1</v>
      </c>
      <c r="P234">
        <v>2</v>
      </c>
      <c r="Q234">
        <v>2</v>
      </c>
      <c r="R234">
        <v>2</v>
      </c>
      <c r="S234">
        <v>1</v>
      </c>
      <c r="T234">
        <v>4</v>
      </c>
      <c r="U234">
        <v>1</v>
      </c>
      <c r="V234">
        <v>3</v>
      </c>
      <c r="W234">
        <v>4</v>
      </c>
      <c r="AO234">
        <v>18</v>
      </c>
    </row>
    <row r="235" spans="1:41" x14ac:dyDescent="0.35">
      <c r="A235">
        <v>25407</v>
      </c>
      <c r="B235">
        <v>0</v>
      </c>
      <c r="C235">
        <v>1986</v>
      </c>
      <c r="D235" s="17">
        <v>44502.792569444442</v>
      </c>
      <c r="E235" t="s">
        <v>100</v>
      </c>
      <c r="F235">
        <v>3</v>
      </c>
      <c r="G235">
        <v>2</v>
      </c>
      <c r="H235">
        <v>3</v>
      </c>
      <c r="I235">
        <v>2</v>
      </c>
      <c r="J235">
        <v>3</v>
      </c>
      <c r="K235">
        <v>1</v>
      </c>
      <c r="L235">
        <v>3</v>
      </c>
      <c r="M235">
        <v>3</v>
      </c>
      <c r="N235">
        <v>3</v>
      </c>
      <c r="O235">
        <v>4</v>
      </c>
      <c r="P235">
        <v>4</v>
      </c>
      <c r="Q235">
        <v>2</v>
      </c>
      <c r="R235">
        <v>2</v>
      </c>
      <c r="S235">
        <v>1</v>
      </c>
      <c r="T235">
        <v>2</v>
      </c>
      <c r="U235">
        <v>1</v>
      </c>
      <c r="V235">
        <v>3</v>
      </c>
      <c r="W235">
        <v>4</v>
      </c>
      <c r="AO235">
        <v>-15</v>
      </c>
    </row>
    <row r="236" spans="1:41" x14ac:dyDescent="0.35">
      <c r="A236">
        <v>25410</v>
      </c>
      <c r="B236">
        <v>0</v>
      </c>
      <c r="C236">
        <v>2002</v>
      </c>
      <c r="D236" s="17">
        <v>44502.793611111112</v>
      </c>
      <c r="E236" t="s">
        <v>15</v>
      </c>
      <c r="F236">
        <v>2</v>
      </c>
      <c r="G236">
        <v>1</v>
      </c>
      <c r="H236">
        <v>1</v>
      </c>
      <c r="I236">
        <v>1</v>
      </c>
      <c r="J236">
        <v>3</v>
      </c>
      <c r="K236">
        <v>2</v>
      </c>
      <c r="L236">
        <v>3</v>
      </c>
      <c r="M236">
        <v>3</v>
      </c>
      <c r="N236">
        <v>4</v>
      </c>
      <c r="O236">
        <v>4</v>
      </c>
      <c r="P236">
        <v>4</v>
      </c>
      <c r="Q236">
        <v>3</v>
      </c>
      <c r="R236">
        <v>2</v>
      </c>
      <c r="S236">
        <v>1</v>
      </c>
      <c r="T236">
        <v>1</v>
      </c>
      <c r="U236">
        <v>1</v>
      </c>
      <c r="V236">
        <v>4</v>
      </c>
      <c r="W236">
        <v>4</v>
      </c>
      <c r="AO236">
        <v>20</v>
      </c>
    </row>
    <row r="237" spans="1:41" x14ac:dyDescent="0.35">
      <c r="A237">
        <v>25409</v>
      </c>
      <c r="B237">
        <v>0</v>
      </c>
      <c r="C237">
        <v>1996</v>
      </c>
      <c r="D237" s="17">
        <v>44502.794039351851</v>
      </c>
      <c r="E237" t="s">
        <v>78</v>
      </c>
      <c r="F237">
        <v>2</v>
      </c>
      <c r="G237">
        <v>2</v>
      </c>
      <c r="H237">
        <v>2</v>
      </c>
      <c r="I237">
        <v>2</v>
      </c>
      <c r="J237">
        <v>2</v>
      </c>
      <c r="K237">
        <v>1</v>
      </c>
      <c r="L237">
        <v>2</v>
      </c>
      <c r="M237">
        <v>4</v>
      </c>
      <c r="N237">
        <v>3</v>
      </c>
      <c r="O237">
        <v>2</v>
      </c>
      <c r="P237">
        <v>2</v>
      </c>
      <c r="Q237">
        <v>2</v>
      </c>
      <c r="R237">
        <v>2</v>
      </c>
      <c r="S237">
        <v>2</v>
      </c>
      <c r="T237">
        <v>3</v>
      </c>
      <c r="U237">
        <v>1</v>
      </c>
      <c r="V237">
        <v>3</v>
      </c>
      <c r="W237">
        <v>2</v>
      </c>
      <c r="AO237">
        <v>-22</v>
      </c>
    </row>
    <row r="238" spans="1:41" x14ac:dyDescent="0.35">
      <c r="A238">
        <v>25418</v>
      </c>
      <c r="B238">
        <v>0</v>
      </c>
      <c r="C238">
        <v>1990</v>
      </c>
      <c r="D238" s="17">
        <v>44502.817314814813</v>
      </c>
      <c r="E238" t="s">
        <v>76</v>
      </c>
      <c r="F238">
        <v>2</v>
      </c>
      <c r="G238">
        <v>3</v>
      </c>
      <c r="H238">
        <v>2</v>
      </c>
      <c r="I238">
        <v>3</v>
      </c>
      <c r="J238">
        <v>2</v>
      </c>
      <c r="K238">
        <v>1</v>
      </c>
      <c r="L238">
        <v>3</v>
      </c>
      <c r="M238">
        <v>2</v>
      </c>
      <c r="N238">
        <v>3</v>
      </c>
      <c r="O238">
        <v>4</v>
      </c>
      <c r="P238">
        <v>4</v>
      </c>
      <c r="Q238">
        <v>2</v>
      </c>
      <c r="R238">
        <v>2</v>
      </c>
      <c r="S238">
        <v>2</v>
      </c>
      <c r="T238">
        <v>2</v>
      </c>
      <c r="U238">
        <v>3</v>
      </c>
      <c r="V238">
        <v>2</v>
      </c>
      <c r="W238">
        <v>4</v>
      </c>
      <c r="AO238">
        <v>-4</v>
      </c>
    </row>
    <row r="239" spans="1:41" x14ac:dyDescent="0.35">
      <c r="A239">
        <v>25429</v>
      </c>
      <c r="B239">
        <v>0</v>
      </c>
      <c r="C239">
        <v>1996</v>
      </c>
      <c r="D239" s="17">
        <v>44502.831736111111</v>
      </c>
      <c r="E239" t="s">
        <v>15</v>
      </c>
      <c r="F239">
        <v>2</v>
      </c>
      <c r="G239">
        <v>2</v>
      </c>
      <c r="H239">
        <v>1</v>
      </c>
      <c r="I239">
        <v>3</v>
      </c>
      <c r="J239">
        <v>3</v>
      </c>
      <c r="K239">
        <v>2</v>
      </c>
      <c r="L239">
        <v>2</v>
      </c>
      <c r="M239">
        <v>3</v>
      </c>
      <c r="N239">
        <v>3</v>
      </c>
      <c r="O239">
        <v>3</v>
      </c>
      <c r="P239">
        <v>2</v>
      </c>
      <c r="Q239">
        <v>2</v>
      </c>
      <c r="R239">
        <v>3</v>
      </c>
      <c r="S239">
        <v>2</v>
      </c>
      <c r="T239">
        <v>3</v>
      </c>
      <c r="U239">
        <v>2</v>
      </c>
      <c r="V239">
        <v>3</v>
      </c>
      <c r="W239">
        <v>4</v>
      </c>
      <c r="AO239">
        <v>-20</v>
      </c>
    </row>
    <row r="240" spans="1:41" x14ac:dyDescent="0.35">
      <c r="A240">
        <v>25428</v>
      </c>
      <c r="B240">
        <v>1</v>
      </c>
      <c r="C240">
        <v>1998</v>
      </c>
      <c r="D240" s="17">
        <v>44502.834050925929</v>
      </c>
      <c r="E240" t="s">
        <v>77</v>
      </c>
      <c r="F240">
        <v>1</v>
      </c>
      <c r="G240">
        <v>2</v>
      </c>
      <c r="H240">
        <v>4</v>
      </c>
      <c r="I240">
        <v>4</v>
      </c>
      <c r="J240">
        <v>4</v>
      </c>
      <c r="K240">
        <v>1</v>
      </c>
      <c r="L240">
        <v>4</v>
      </c>
      <c r="M240">
        <v>1</v>
      </c>
      <c r="N240">
        <v>4</v>
      </c>
      <c r="O240">
        <v>4</v>
      </c>
      <c r="P240">
        <v>4</v>
      </c>
      <c r="Q240">
        <v>1</v>
      </c>
      <c r="R240">
        <v>4</v>
      </c>
      <c r="S240">
        <v>2</v>
      </c>
      <c r="T240">
        <v>2</v>
      </c>
      <c r="U240">
        <v>3</v>
      </c>
      <c r="V240">
        <v>4</v>
      </c>
      <c r="W240">
        <v>4</v>
      </c>
      <c r="AO240">
        <v>17</v>
      </c>
    </row>
    <row r="241" spans="1:41" x14ac:dyDescent="0.35">
      <c r="A241">
        <v>25433</v>
      </c>
      <c r="B241">
        <v>0</v>
      </c>
      <c r="C241">
        <v>1967</v>
      </c>
      <c r="D241" s="17">
        <v>44502.844513888886</v>
      </c>
      <c r="E241" t="s">
        <v>76</v>
      </c>
      <c r="F241">
        <v>2</v>
      </c>
      <c r="G241">
        <v>2</v>
      </c>
      <c r="H241">
        <v>3</v>
      </c>
      <c r="I241">
        <v>4</v>
      </c>
      <c r="J241">
        <v>4</v>
      </c>
      <c r="K241">
        <v>2</v>
      </c>
      <c r="L241">
        <v>4</v>
      </c>
      <c r="M241">
        <v>3</v>
      </c>
      <c r="N241">
        <v>4</v>
      </c>
      <c r="O241">
        <v>2</v>
      </c>
      <c r="P241">
        <v>4</v>
      </c>
      <c r="Q241">
        <v>1</v>
      </c>
      <c r="R241">
        <v>4</v>
      </c>
      <c r="S241">
        <v>2</v>
      </c>
      <c r="T241">
        <v>4</v>
      </c>
      <c r="U241">
        <v>2</v>
      </c>
      <c r="V241">
        <v>3</v>
      </c>
      <c r="W241">
        <v>4</v>
      </c>
      <c r="AO241">
        <v>8</v>
      </c>
    </row>
    <row r="242" spans="1:41" x14ac:dyDescent="0.35">
      <c r="A242">
        <v>25434</v>
      </c>
      <c r="B242">
        <v>0</v>
      </c>
      <c r="C242">
        <v>1986</v>
      </c>
      <c r="D242" s="17">
        <v>44502.845497685186</v>
      </c>
      <c r="E242" t="s">
        <v>101</v>
      </c>
      <c r="F242">
        <v>3</v>
      </c>
      <c r="G242">
        <v>3</v>
      </c>
      <c r="H242">
        <v>3</v>
      </c>
      <c r="I242">
        <v>4</v>
      </c>
      <c r="J242">
        <v>3</v>
      </c>
      <c r="K242">
        <v>2</v>
      </c>
      <c r="L242">
        <v>3</v>
      </c>
      <c r="M242">
        <v>2</v>
      </c>
      <c r="N242">
        <v>4</v>
      </c>
      <c r="O242">
        <v>4</v>
      </c>
      <c r="P242">
        <v>4</v>
      </c>
      <c r="Q242">
        <v>1</v>
      </c>
      <c r="R242">
        <v>3</v>
      </c>
      <c r="S242">
        <v>2</v>
      </c>
      <c r="T242">
        <v>3</v>
      </c>
      <c r="U242">
        <v>3</v>
      </c>
      <c r="V242">
        <v>4</v>
      </c>
      <c r="W242">
        <v>4</v>
      </c>
      <c r="AO242">
        <v>-19</v>
      </c>
    </row>
    <row r="243" spans="1:41" x14ac:dyDescent="0.35">
      <c r="A243">
        <v>25435</v>
      </c>
      <c r="B243">
        <v>0</v>
      </c>
      <c r="C243">
        <v>1993</v>
      </c>
      <c r="D243" s="17">
        <v>44502.851122685184</v>
      </c>
      <c r="E243" t="s">
        <v>102</v>
      </c>
      <c r="F243">
        <v>2</v>
      </c>
      <c r="G243">
        <v>2</v>
      </c>
      <c r="H243">
        <v>3</v>
      </c>
      <c r="I243">
        <v>3</v>
      </c>
      <c r="J243">
        <v>1</v>
      </c>
      <c r="K243">
        <v>1</v>
      </c>
      <c r="L243">
        <v>2</v>
      </c>
      <c r="M243">
        <v>3</v>
      </c>
      <c r="N243">
        <v>4</v>
      </c>
      <c r="O243">
        <v>3</v>
      </c>
      <c r="P243">
        <v>4</v>
      </c>
      <c r="Q243">
        <v>1</v>
      </c>
      <c r="R243">
        <v>3</v>
      </c>
      <c r="S243">
        <v>1</v>
      </c>
      <c r="T243">
        <v>3</v>
      </c>
      <c r="U243">
        <v>2</v>
      </c>
      <c r="V243">
        <v>2</v>
      </c>
      <c r="W243">
        <v>3</v>
      </c>
      <c r="AO243">
        <v>3</v>
      </c>
    </row>
    <row r="244" spans="1:41" x14ac:dyDescent="0.35">
      <c r="A244">
        <v>25441</v>
      </c>
      <c r="B244">
        <v>0</v>
      </c>
      <c r="C244">
        <v>1999</v>
      </c>
      <c r="D244" s="17">
        <v>44502.865995370368</v>
      </c>
      <c r="E244" t="s">
        <v>103</v>
      </c>
      <c r="F244">
        <v>2</v>
      </c>
      <c r="G244">
        <v>4</v>
      </c>
      <c r="H244">
        <v>3</v>
      </c>
      <c r="I244">
        <v>3</v>
      </c>
      <c r="J244">
        <v>3</v>
      </c>
      <c r="K244">
        <v>1</v>
      </c>
      <c r="L244">
        <v>3</v>
      </c>
      <c r="M244">
        <v>3</v>
      </c>
      <c r="N244">
        <v>3</v>
      </c>
      <c r="O244">
        <v>4</v>
      </c>
      <c r="P244">
        <v>4</v>
      </c>
      <c r="Q244">
        <v>1</v>
      </c>
      <c r="R244">
        <v>4</v>
      </c>
      <c r="S244">
        <v>1</v>
      </c>
      <c r="T244">
        <v>4</v>
      </c>
      <c r="U244">
        <v>4</v>
      </c>
      <c r="V244">
        <v>1</v>
      </c>
      <c r="W244">
        <v>4</v>
      </c>
      <c r="AO244">
        <v>27</v>
      </c>
    </row>
    <row r="245" spans="1:41" x14ac:dyDescent="0.35">
      <c r="A245">
        <v>25438</v>
      </c>
      <c r="B245">
        <v>0</v>
      </c>
      <c r="C245">
        <v>1993</v>
      </c>
      <c r="D245" s="17">
        <v>44502.866516203707</v>
      </c>
      <c r="E245" t="s">
        <v>76</v>
      </c>
      <c r="F245">
        <v>2</v>
      </c>
      <c r="G245">
        <v>2</v>
      </c>
      <c r="H245">
        <v>3</v>
      </c>
      <c r="I245">
        <v>4</v>
      </c>
      <c r="J245">
        <v>3</v>
      </c>
      <c r="K245">
        <v>2</v>
      </c>
      <c r="L245">
        <v>3</v>
      </c>
      <c r="M245">
        <v>2</v>
      </c>
      <c r="N245">
        <v>3</v>
      </c>
      <c r="O245">
        <v>3</v>
      </c>
      <c r="P245">
        <v>3</v>
      </c>
      <c r="Q245">
        <v>2</v>
      </c>
      <c r="R245">
        <v>3</v>
      </c>
      <c r="S245">
        <v>2</v>
      </c>
      <c r="T245">
        <v>3</v>
      </c>
      <c r="U245">
        <v>3</v>
      </c>
      <c r="V245">
        <v>3</v>
      </c>
      <c r="W245">
        <v>3</v>
      </c>
      <c r="AO245">
        <v>-34</v>
      </c>
    </row>
    <row r="246" spans="1:41" x14ac:dyDescent="0.35">
      <c r="A246">
        <v>25443</v>
      </c>
      <c r="B246">
        <v>0</v>
      </c>
      <c r="C246">
        <v>1990</v>
      </c>
      <c r="D246" s="17">
        <v>44502.866655092592</v>
      </c>
      <c r="E246" t="s">
        <v>76</v>
      </c>
      <c r="F246">
        <v>3</v>
      </c>
      <c r="G246">
        <v>3</v>
      </c>
      <c r="H246">
        <v>1</v>
      </c>
      <c r="I246">
        <v>2</v>
      </c>
      <c r="J246">
        <v>3</v>
      </c>
      <c r="K246">
        <v>1</v>
      </c>
      <c r="L246">
        <v>2</v>
      </c>
      <c r="M246">
        <v>3</v>
      </c>
      <c r="N246">
        <v>2</v>
      </c>
      <c r="O246">
        <v>2</v>
      </c>
      <c r="P246">
        <v>3</v>
      </c>
      <c r="Q246">
        <v>2</v>
      </c>
      <c r="R246">
        <v>2</v>
      </c>
      <c r="S246">
        <v>2</v>
      </c>
      <c r="T246">
        <v>2</v>
      </c>
      <c r="U246">
        <v>2</v>
      </c>
      <c r="V246">
        <v>3</v>
      </c>
      <c r="W246">
        <v>3</v>
      </c>
      <c r="AO246">
        <v>-24</v>
      </c>
    </row>
    <row r="247" spans="1:41" x14ac:dyDescent="0.35">
      <c r="A247">
        <v>25449</v>
      </c>
      <c r="B247">
        <v>0</v>
      </c>
      <c r="C247">
        <v>1997</v>
      </c>
      <c r="D247" s="17">
        <v>44502.878750000003</v>
      </c>
      <c r="E247" t="s">
        <v>104</v>
      </c>
      <c r="F247">
        <v>2</v>
      </c>
      <c r="G247">
        <v>2</v>
      </c>
      <c r="H247">
        <v>1</v>
      </c>
      <c r="I247">
        <v>1</v>
      </c>
      <c r="J247">
        <v>3</v>
      </c>
      <c r="K247">
        <v>1</v>
      </c>
      <c r="L247">
        <v>2</v>
      </c>
      <c r="M247">
        <v>4</v>
      </c>
      <c r="N247">
        <v>4</v>
      </c>
      <c r="O247">
        <v>3</v>
      </c>
      <c r="P247">
        <v>3</v>
      </c>
      <c r="Q247">
        <v>1</v>
      </c>
      <c r="R247">
        <v>2</v>
      </c>
      <c r="S247">
        <v>2</v>
      </c>
      <c r="T247">
        <v>1</v>
      </c>
      <c r="U247">
        <v>2</v>
      </c>
      <c r="V247">
        <v>2</v>
      </c>
      <c r="W247">
        <v>4</v>
      </c>
      <c r="AO247">
        <v>-7</v>
      </c>
    </row>
    <row r="248" spans="1:41" x14ac:dyDescent="0.35">
      <c r="A248">
        <v>25448</v>
      </c>
      <c r="B248">
        <v>1</v>
      </c>
      <c r="C248">
        <v>1988</v>
      </c>
      <c r="D248" s="17">
        <v>44502.878888888888</v>
      </c>
      <c r="E248" t="s">
        <v>76</v>
      </c>
      <c r="F248">
        <v>3</v>
      </c>
      <c r="G248">
        <v>2</v>
      </c>
      <c r="H248">
        <v>4</v>
      </c>
      <c r="I248">
        <v>3</v>
      </c>
      <c r="J248">
        <v>2</v>
      </c>
      <c r="K248">
        <v>2</v>
      </c>
      <c r="L248">
        <v>2</v>
      </c>
      <c r="M248">
        <v>3</v>
      </c>
      <c r="N248">
        <v>3</v>
      </c>
      <c r="O248">
        <v>2</v>
      </c>
      <c r="P248">
        <v>3</v>
      </c>
      <c r="Q248">
        <v>2</v>
      </c>
      <c r="R248">
        <v>3</v>
      </c>
      <c r="S248">
        <v>2</v>
      </c>
      <c r="T248">
        <v>3</v>
      </c>
      <c r="U248">
        <v>2</v>
      </c>
      <c r="V248">
        <v>3</v>
      </c>
      <c r="W248">
        <v>4</v>
      </c>
      <c r="AO248">
        <v>-11</v>
      </c>
    </row>
    <row r="249" spans="1:41" x14ac:dyDescent="0.35">
      <c r="A249">
        <v>25452</v>
      </c>
      <c r="B249">
        <v>0</v>
      </c>
      <c r="C249">
        <v>1996</v>
      </c>
      <c r="D249" s="17">
        <v>44502.887256944443</v>
      </c>
      <c r="E249" t="s">
        <v>105</v>
      </c>
      <c r="F249">
        <v>2</v>
      </c>
      <c r="G249">
        <v>3</v>
      </c>
      <c r="H249">
        <v>4</v>
      </c>
      <c r="I249">
        <v>2</v>
      </c>
      <c r="J249">
        <v>2</v>
      </c>
      <c r="K249">
        <v>1</v>
      </c>
      <c r="L249">
        <v>3</v>
      </c>
      <c r="M249">
        <v>2</v>
      </c>
      <c r="N249">
        <v>4</v>
      </c>
      <c r="O249">
        <v>3</v>
      </c>
      <c r="P249">
        <v>4</v>
      </c>
      <c r="Q249">
        <v>1</v>
      </c>
      <c r="R249">
        <v>4</v>
      </c>
      <c r="S249">
        <v>2</v>
      </c>
      <c r="T249">
        <v>4</v>
      </c>
      <c r="U249">
        <v>2</v>
      </c>
      <c r="V249">
        <v>2</v>
      </c>
      <c r="W249">
        <v>4</v>
      </c>
      <c r="AO249">
        <v>-6</v>
      </c>
    </row>
    <row r="250" spans="1:41" x14ac:dyDescent="0.35">
      <c r="A250">
        <v>25451</v>
      </c>
      <c r="B250">
        <v>0</v>
      </c>
      <c r="C250">
        <v>1985</v>
      </c>
      <c r="D250" s="17">
        <v>44502.888113425928</v>
      </c>
      <c r="E250" t="s">
        <v>106</v>
      </c>
      <c r="F250">
        <v>3</v>
      </c>
      <c r="G250">
        <v>2</v>
      </c>
      <c r="H250">
        <v>3</v>
      </c>
      <c r="I250">
        <v>2</v>
      </c>
      <c r="J250">
        <v>2</v>
      </c>
      <c r="K250">
        <v>1</v>
      </c>
      <c r="L250">
        <v>3</v>
      </c>
      <c r="M250">
        <v>4</v>
      </c>
      <c r="N250">
        <v>2</v>
      </c>
      <c r="O250">
        <v>2</v>
      </c>
      <c r="P250">
        <v>3</v>
      </c>
      <c r="Q250">
        <v>2</v>
      </c>
      <c r="R250">
        <v>2</v>
      </c>
      <c r="S250">
        <v>2</v>
      </c>
      <c r="T250">
        <v>3</v>
      </c>
      <c r="U250">
        <v>3</v>
      </c>
      <c r="V250">
        <v>3</v>
      </c>
      <c r="W250">
        <v>3</v>
      </c>
      <c r="AO250">
        <v>-4</v>
      </c>
    </row>
    <row r="251" spans="1:41" x14ac:dyDescent="0.35">
      <c r="A251">
        <v>25456</v>
      </c>
      <c r="B251">
        <v>0</v>
      </c>
      <c r="C251">
        <v>2001</v>
      </c>
      <c r="D251" s="17">
        <v>44502.907141203701</v>
      </c>
      <c r="E251" t="s">
        <v>76</v>
      </c>
      <c r="F251">
        <v>1</v>
      </c>
      <c r="G251">
        <v>4</v>
      </c>
      <c r="H251">
        <v>3</v>
      </c>
      <c r="I251">
        <v>2</v>
      </c>
      <c r="J251">
        <v>4</v>
      </c>
      <c r="K251">
        <v>1</v>
      </c>
      <c r="L251">
        <v>4</v>
      </c>
      <c r="M251">
        <v>1</v>
      </c>
      <c r="N251">
        <v>4</v>
      </c>
      <c r="O251">
        <v>4</v>
      </c>
      <c r="P251">
        <v>4</v>
      </c>
      <c r="Q251">
        <v>1</v>
      </c>
      <c r="R251">
        <v>4</v>
      </c>
      <c r="S251">
        <v>4</v>
      </c>
      <c r="T251">
        <v>3</v>
      </c>
      <c r="U251">
        <v>4</v>
      </c>
      <c r="V251">
        <v>1</v>
      </c>
      <c r="W251">
        <v>4</v>
      </c>
      <c r="AO251">
        <v>21</v>
      </c>
    </row>
    <row r="252" spans="1:41" x14ac:dyDescent="0.35">
      <c r="A252">
        <v>25464</v>
      </c>
      <c r="B252">
        <v>0</v>
      </c>
      <c r="C252">
        <v>1987</v>
      </c>
      <c r="D252" s="17">
        <v>44502.94462962963</v>
      </c>
      <c r="E252" t="s">
        <v>76</v>
      </c>
      <c r="F252">
        <v>2</v>
      </c>
      <c r="G252">
        <v>2</v>
      </c>
      <c r="H252">
        <v>4</v>
      </c>
      <c r="I252">
        <v>4</v>
      </c>
      <c r="J252">
        <v>4</v>
      </c>
      <c r="K252">
        <v>2</v>
      </c>
      <c r="L252">
        <v>4</v>
      </c>
      <c r="M252">
        <v>2</v>
      </c>
      <c r="N252">
        <v>3</v>
      </c>
      <c r="O252">
        <v>3</v>
      </c>
      <c r="P252">
        <v>4</v>
      </c>
      <c r="Q252">
        <v>2</v>
      </c>
      <c r="R252">
        <v>4</v>
      </c>
      <c r="S252">
        <v>2</v>
      </c>
      <c r="T252">
        <v>3</v>
      </c>
      <c r="U252">
        <v>3</v>
      </c>
      <c r="V252">
        <v>3</v>
      </c>
      <c r="W252">
        <v>4</v>
      </c>
      <c r="AO252">
        <v>-21</v>
      </c>
    </row>
    <row r="253" spans="1:41" x14ac:dyDescent="0.35">
      <c r="A253">
        <v>25487</v>
      </c>
      <c r="B253">
        <v>0</v>
      </c>
      <c r="C253">
        <v>1999</v>
      </c>
      <c r="D253" s="17">
        <v>44503.378935185188</v>
      </c>
      <c r="E253" t="s">
        <v>78</v>
      </c>
      <c r="F253">
        <v>1</v>
      </c>
      <c r="G253">
        <v>3</v>
      </c>
      <c r="H253">
        <v>3</v>
      </c>
      <c r="I253">
        <v>2</v>
      </c>
      <c r="J253">
        <v>2</v>
      </c>
      <c r="K253">
        <v>2</v>
      </c>
      <c r="L253">
        <v>1</v>
      </c>
      <c r="M253">
        <v>3</v>
      </c>
      <c r="N253">
        <v>2</v>
      </c>
      <c r="O253">
        <v>3</v>
      </c>
      <c r="P253">
        <v>2</v>
      </c>
      <c r="Q253">
        <v>2</v>
      </c>
      <c r="R253">
        <v>2</v>
      </c>
      <c r="S253">
        <v>2</v>
      </c>
      <c r="T253">
        <v>2</v>
      </c>
      <c r="U253">
        <v>2</v>
      </c>
      <c r="V253">
        <v>2</v>
      </c>
      <c r="W253">
        <v>2</v>
      </c>
      <c r="AO253">
        <v>-4</v>
      </c>
    </row>
    <row r="254" spans="1:41" x14ac:dyDescent="0.35">
      <c r="A254">
        <v>25488</v>
      </c>
      <c r="B254">
        <v>1</v>
      </c>
      <c r="C254">
        <v>2004</v>
      </c>
      <c r="D254" s="17">
        <v>44503.383645833332</v>
      </c>
      <c r="E254" t="s">
        <v>78</v>
      </c>
      <c r="F254">
        <v>4</v>
      </c>
      <c r="G254">
        <v>1</v>
      </c>
      <c r="H254">
        <v>1</v>
      </c>
      <c r="I254">
        <v>1</v>
      </c>
      <c r="J254">
        <v>1</v>
      </c>
      <c r="K254">
        <v>1</v>
      </c>
      <c r="L254">
        <v>3</v>
      </c>
      <c r="M254">
        <v>4</v>
      </c>
      <c r="N254">
        <v>4</v>
      </c>
      <c r="O254">
        <v>2</v>
      </c>
      <c r="P254">
        <v>1</v>
      </c>
      <c r="Q254">
        <v>2</v>
      </c>
      <c r="R254">
        <v>2</v>
      </c>
      <c r="S254">
        <v>1</v>
      </c>
      <c r="T254">
        <v>2</v>
      </c>
      <c r="U254">
        <v>1</v>
      </c>
      <c r="V254">
        <v>4</v>
      </c>
      <c r="W254">
        <v>4</v>
      </c>
      <c r="AO254">
        <v>25</v>
      </c>
    </row>
    <row r="255" spans="1:41" x14ac:dyDescent="0.35">
      <c r="A255">
        <v>25500</v>
      </c>
      <c r="B255">
        <v>0</v>
      </c>
      <c r="C255">
        <v>2001</v>
      </c>
      <c r="D255" s="17">
        <v>44503.390196759261</v>
      </c>
      <c r="E255" t="s">
        <v>87</v>
      </c>
      <c r="F255">
        <v>3</v>
      </c>
      <c r="G255">
        <v>2</v>
      </c>
      <c r="H255">
        <v>1</v>
      </c>
      <c r="I255">
        <v>2</v>
      </c>
      <c r="J255">
        <v>2</v>
      </c>
      <c r="K255">
        <v>1</v>
      </c>
      <c r="L255">
        <v>2</v>
      </c>
      <c r="M255">
        <v>3</v>
      </c>
      <c r="N255">
        <v>4</v>
      </c>
      <c r="O255">
        <v>3</v>
      </c>
      <c r="P255">
        <v>3</v>
      </c>
      <c r="Q255">
        <v>2</v>
      </c>
      <c r="R255">
        <v>3</v>
      </c>
      <c r="S255">
        <v>1</v>
      </c>
      <c r="T255">
        <v>3</v>
      </c>
      <c r="U255">
        <v>1</v>
      </c>
      <c r="V255">
        <v>3</v>
      </c>
      <c r="W255">
        <v>4</v>
      </c>
      <c r="AO255">
        <v>-23</v>
      </c>
    </row>
    <row r="256" spans="1:41" x14ac:dyDescent="0.35">
      <c r="A256">
        <v>25535</v>
      </c>
      <c r="B256">
        <v>0</v>
      </c>
      <c r="C256">
        <v>1988</v>
      </c>
      <c r="D256" s="17">
        <v>44503.41101851852</v>
      </c>
      <c r="E256" t="s">
        <v>107</v>
      </c>
      <c r="F256">
        <v>3</v>
      </c>
      <c r="G256">
        <v>2</v>
      </c>
      <c r="H256">
        <v>2</v>
      </c>
      <c r="I256">
        <v>3</v>
      </c>
      <c r="J256">
        <v>3</v>
      </c>
      <c r="K256">
        <v>2</v>
      </c>
      <c r="L256">
        <v>3</v>
      </c>
      <c r="M256">
        <v>3</v>
      </c>
      <c r="N256">
        <v>3</v>
      </c>
      <c r="O256">
        <v>3</v>
      </c>
      <c r="P256">
        <v>2</v>
      </c>
      <c r="Q256">
        <v>2</v>
      </c>
      <c r="R256">
        <v>3</v>
      </c>
      <c r="S256">
        <v>2</v>
      </c>
      <c r="T256">
        <v>2</v>
      </c>
      <c r="U256">
        <v>2</v>
      </c>
      <c r="V256">
        <v>3</v>
      </c>
      <c r="W256">
        <v>3</v>
      </c>
      <c r="AO256">
        <v>-35</v>
      </c>
    </row>
    <row r="257" spans="1:41" x14ac:dyDescent="0.35">
      <c r="A257">
        <v>25541</v>
      </c>
      <c r="B257">
        <v>1</v>
      </c>
      <c r="C257">
        <v>2000</v>
      </c>
      <c r="D257" s="17">
        <v>44503.421006944445</v>
      </c>
      <c r="E257" t="s">
        <v>108</v>
      </c>
      <c r="F257">
        <v>2</v>
      </c>
      <c r="G257">
        <v>1</v>
      </c>
      <c r="H257">
        <v>2</v>
      </c>
      <c r="I257">
        <v>3</v>
      </c>
      <c r="J257">
        <v>2</v>
      </c>
      <c r="K257">
        <v>1</v>
      </c>
      <c r="L257">
        <v>3</v>
      </c>
      <c r="M257">
        <v>3</v>
      </c>
      <c r="N257">
        <v>2</v>
      </c>
      <c r="O257">
        <v>3</v>
      </c>
      <c r="P257">
        <v>3</v>
      </c>
      <c r="Q257">
        <v>2</v>
      </c>
      <c r="R257">
        <v>4</v>
      </c>
      <c r="S257">
        <v>3</v>
      </c>
      <c r="T257">
        <v>4</v>
      </c>
      <c r="U257">
        <v>2</v>
      </c>
      <c r="V257">
        <v>3</v>
      </c>
      <c r="W257">
        <v>4</v>
      </c>
      <c r="AO257">
        <v>-1</v>
      </c>
    </row>
    <row r="258" spans="1:41" x14ac:dyDescent="0.35">
      <c r="A258">
        <v>25544</v>
      </c>
      <c r="B258">
        <v>0</v>
      </c>
      <c r="C258">
        <v>2001</v>
      </c>
      <c r="D258" s="17">
        <v>44503.421168981484</v>
      </c>
      <c r="E258" t="s">
        <v>109</v>
      </c>
      <c r="F258">
        <v>3</v>
      </c>
      <c r="G258">
        <v>4</v>
      </c>
      <c r="H258">
        <v>4</v>
      </c>
      <c r="I258">
        <v>2</v>
      </c>
      <c r="J258">
        <v>3</v>
      </c>
      <c r="K258">
        <v>1</v>
      </c>
      <c r="L258">
        <v>3</v>
      </c>
      <c r="M258">
        <v>2</v>
      </c>
      <c r="N258">
        <v>4</v>
      </c>
      <c r="O258">
        <v>4</v>
      </c>
      <c r="P258">
        <v>3</v>
      </c>
      <c r="Q258">
        <v>1</v>
      </c>
      <c r="R258">
        <v>4</v>
      </c>
      <c r="S258">
        <v>3</v>
      </c>
      <c r="T258">
        <v>4</v>
      </c>
      <c r="U258">
        <v>2</v>
      </c>
      <c r="V258">
        <v>4</v>
      </c>
      <c r="W258">
        <v>4</v>
      </c>
      <c r="AO258">
        <v>25</v>
      </c>
    </row>
    <row r="259" spans="1:41" x14ac:dyDescent="0.35">
      <c r="A259">
        <v>25558</v>
      </c>
      <c r="B259">
        <v>0</v>
      </c>
      <c r="C259">
        <v>2001</v>
      </c>
      <c r="D259" s="17">
        <v>44503.460844907408</v>
      </c>
      <c r="E259" t="s">
        <v>15</v>
      </c>
      <c r="F259">
        <v>1</v>
      </c>
      <c r="G259">
        <v>3</v>
      </c>
      <c r="H259">
        <v>2</v>
      </c>
      <c r="I259">
        <v>1</v>
      </c>
      <c r="J259">
        <v>3</v>
      </c>
      <c r="K259">
        <v>1</v>
      </c>
      <c r="L259">
        <v>2</v>
      </c>
      <c r="M259">
        <v>2</v>
      </c>
      <c r="N259">
        <v>4</v>
      </c>
      <c r="O259">
        <v>3</v>
      </c>
      <c r="P259">
        <v>4</v>
      </c>
      <c r="Q259">
        <v>1</v>
      </c>
      <c r="R259">
        <v>3</v>
      </c>
      <c r="S259">
        <v>3</v>
      </c>
      <c r="T259">
        <v>2</v>
      </c>
      <c r="U259">
        <v>2</v>
      </c>
      <c r="V259">
        <v>3</v>
      </c>
      <c r="W259">
        <v>4</v>
      </c>
      <c r="AO259">
        <v>1</v>
      </c>
    </row>
    <row r="260" spans="1:41" x14ac:dyDescent="0.35">
      <c r="A260">
        <v>25564</v>
      </c>
      <c r="B260">
        <v>0</v>
      </c>
      <c r="C260">
        <v>2002</v>
      </c>
      <c r="D260" s="17">
        <v>44503.477523148147</v>
      </c>
      <c r="E260" t="s">
        <v>76</v>
      </c>
      <c r="F260">
        <v>2</v>
      </c>
      <c r="G260">
        <v>2</v>
      </c>
      <c r="H260">
        <v>2</v>
      </c>
      <c r="I260">
        <v>3</v>
      </c>
      <c r="J260">
        <v>4</v>
      </c>
      <c r="K260">
        <v>2</v>
      </c>
      <c r="L260">
        <v>3</v>
      </c>
      <c r="M260">
        <v>3</v>
      </c>
      <c r="N260">
        <v>4</v>
      </c>
      <c r="O260">
        <v>4</v>
      </c>
      <c r="P260">
        <v>4</v>
      </c>
      <c r="Q260">
        <v>2</v>
      </c>
      <c r="R260">
        <v>2</v>
      </c>
      <c r="S260">
        <v>3</v>
      </c>
      <c r="T260">
        <v>3</v>
      </c>
      <c r="U260">
        <v>3</v>
      </c>
      <c r="V260">
        <v>2</v>
      </c>
      <c r="W260">
        <v>4</v>
      </c>
      <c r="AO260">
        <v>-21</v>
      </c>
    </row>
    <row r="261" spans="1:41" x14ac:dyDescent="0.35">
      <c r="A261">
        <v>25569</v>
      </c>
      <c r="B261">
        <v>0</v>
      </c>
      <c r="C261">
        <v>1982</v>
      </c>
      <c r="D261" s="17">
        <v>44503.481979166667</v>
      </c>
      <c r="E261" t="s">
        <v>76</v>
      </c>
      <c r="F261">
        <v>1</v>
      </c>
      <c r="G261">
        <v>4</v>
      </c>
      <c r="H261">
        <v>3</v>
      </c>
      <c r="I261">
        <v>4</v>
      </c>
      <c r="J261">
        <v>4</v>
      </c>
      <c r="K261">
        <v>1</v>
      </c>
      <c r="L261">
        <v>4</v>
      </c>
      <c r="M261">
        <v>2</v>
      </c>
      <c r="N261">
        <v>4</v>
      </c>
      <c r="O261">
        <v>2</v>
      </c>
      <c r="P261">
        <v>3</v>
      </c>
      <c r="Q261">
        <v>1</v>
      </c>
      <c r="R261">
        <v>4</v>
      </c>
      <c r="S261">
        <v>3</v>
      </c>
      <c r="T261">
        <v>4</v>
      </c>
      <c r="U261">
        <v>4</v>
      </c>
      <c r="V261">
        <v>1</v>
      </c>
      <c r="W261">
        <v>3</v>
      </c>
      <c r="AO261">
        <v>15</v>
      </c>
    </row>
    <row r="262" spans="1:41" x14ac:dyDescent="0.35">
      <c r="A262">
        <v>25581</v>
      </c>
      <c r="B262">
        <v>0</v>
      </c>
      <c r="C262">
        <v>1985</v>
      </c>
      <c r="D262" s="17">
        <v>44503.524583333332</v>
      </c>
      <c r="E262" t="s">
        <v>110</v>
      </c>
      <c r="F262">
        <v>3</v>
      </c>
      <c r="G262">
        <v>2</v>
      </c>
      <c r="H262">
        <v>2</v>
      </c>
      <c r="I262">
        <v>3</v>
      </c>
      <c r="J262">
        <v>2</v>
      </c>
      <c r="K262">
        <v>1</v>
      </c>
      <c r="L262">
        <v>3</v>
      </c>
      <c r="M262">
        <v>2</v>
      </c>
      <c r="N262">
        <v>3</v>
      </c>
      <c r="O262">
        <v>2</v>
      </c>
      <c r="P262">
        <v>2</v>
      </c>
      <c r="Q262">
        <v>3</v>
      </c>
      <c r="R262">
        <v>2</v>
      </c>
      <c r="S262">
        <v>1</v>
      </c>
      <c r="T262">
        <v>3</v>
      </c>
      <c r="U262">
        <v>2</v>
      </c>
      <c r="V262">
        <v>3</v>
      </c>
      <c r="W262">
        <v>2</v>
      </c>
      <c r="AO262">
        <v>-7</v>
      </c>
    </row>
    <row r="263" spans="1:41" x14ac:dyDescent="0.35">
      <c r="A263">
        <v>25595</v>
      </c>
      <c r="B263">
        <v>1</v>
      </c>
      <c r="C263">
        <v>1996</v>
      </c>
      <c r="D263" s="17">
        <v>44503.552037037036</v>
      </c>
      <c r="E263" t="s">
        <v>111</v>
      </c>
      <c r="F263">
        <v>2</v>
      </c>
      <c r="G263">
        <v>3</v>
      </c>
      <c r="H263">
        <v>2</v>
      </c>
      <c r="I263">
        <v>4</v>
      </c>
      <c r="J263">
        <v>4</v>
      </c>
      <c r="K263">
        <v>2</v>
      </c>
      <c r="L263">
        <v>3</v>
      </c>
      <c r="M263">
        <v>2</v>
      </c>
      <c r="N263">
        <v>4</v>
      </c>
      <c r="O263">
        <v>4</v>
      </c>
      <c r="P263">
        <v>4</v>
      </c>
      <c r="Q263">
        <v>2</v>
      </c>
      <c r="R263">
        <v>3</v>
      </c>
      <c r="S263">
        <v>2</v>
      </c>
      <c r="T263">
        <v>3</v>
      </c>
      <c r="U263">
        <v>3</v>
      </c>
      <c r="V263">
        <v>2</v>
      </c>
      <c r="W263">
        <v>4</v>
      </c>
      <c r="AO263">
        <v>-27</v>
      </c>
    </row>
    <row r="264" spans="1:41" x14ac:dyDescent="0.35">
      <c r="A264">
        <v>25590</v>
      </c>
      <c r="B264">
        <v>1</v>
      </c>
      <c r="C264">
        <v>1996</v>
      </c>
      <c r="D264" s="17">
        <v>44503.554398148146</v>
      </c>
      <c r="E264" t="s">
        <v>76</v>
      </c>
      <c r="F264">
        <v>1</v>
      </c>
      <c r="G264">
        <v>4</v>
      </c>
      <c r="H264">
        <v>2</v>
      </c>
      <c r="I264">
        <v>2</v>
      </c>
      <c r="J264">
        <v>4</v>
      </c>
      <c r="K264">
        <v>1</v>
      </c>
      <c r="L264">
        <v>3</v>
      </c>
      <c r="M264">
        <v>4</v>
      </c>
      <c r="N264">
        <v>1</v>
      </c>
      <c r="O264">
        <v>4</v>
      </c>
      <c r="P264">
        <v>4</v>
      </c>
      <c r="Q264">
        <v>3</v>
      </c>
      <c r="R264">
        <v>4</v>
      </c>
      <c r="S264">
        <v>4</v>
      </c>
      <c r="T264">
        <v>3</v>
      </c>
      <c r="U264">
        <v>3</v>
      </c>
      <c r="V264">
        <v>4</v>
      </c>
      <c r="W264">
        <v>4</v>
      </c>
      <c r="AO264">
        <v>65</v>
      </c>
    </row>
    <row r="265" spans="1:41" x14ac:dyDescent="0.35">
      <c r="A265">
        <v>25601</v>
      </c>
      <c r="B265">
        <v>1</v>
      </c>
      <c r="C265">
        <v>1974</v>
      </c>
      <c r="D265" s="17">
        <v>44503.570034722223</v>
      </c>
      <c r="E265" t="s">
        <v>112</v>
      </c>
      <c r="F265">
        <v>1</v>
      </c>
      <c r="G265">
        <v>3</v>
      </c>
      <c r="H265">
        <v>2</v>
      </c>
      <c r="I265">
        <v>4</v>
      </c>
      <c r="J265">
        <v>4</v>
      </c>
      <c r="K265">
        <v>2</v>
      </c>
      <c r="L265">
        <v>4</v>
      </c>
      <c r="M265">
        <v>3</v>
      </c>
      <c r="N265">
        <v>4</v>
      </c>
      <c r="O265">
        <v>4</v>
      </c>
      <c r="P265">
        <v>4</v>
      </c>
      <c r="Q265">
        <v>4</v>
      </c>
      <c r="R265">
        <v>4</v>
      </c>
      <c r="S265">
        <v>3</v>
      </c>
      <c r="T265">
        <v>2</v>
      </c>
      <c r="U265">
        <v>4</v>
      </c>
      <c r="V265">
        <v>1</v>
      </c>
      <c r="W265">
        <v>4</v>
      </c>
      <c r="AO265">
        <v>47</v>
      </c>
    </row>
    <row r="266" spans="1:41" x14ac:dyDescent="0.35">
      <c r="A266">
        <v>25605</v>
      </c>
      <c r="B266">
        <v>0</v>
      </c>
      <c r="C266">
        <v>1997</v>
      </c>
      <c r="D266" s="17">
        <v>44503.571493055555</v>
      </c>
      <c r="E266" t="s">
        <v>15</v>
      </c>
      <c r="F266">
        <v>2</v>
      </c>
      <c r="G266">
        <v>2</v>
      </c>
      <c r="H266">
        <v>2</v>
      </c>
      <c r="I266">
        <v>4</v>
      </c>
      <c r="J266">
        <v>3</v>
      </c>
      <c r="K266">
        <v>1</v>
      </c>
      <c r="L266">
        <v>3</v>
      </c>
      <c r="M266">
        <v>3</v>
      </c>
      <c r="N266">
        <v>4</v>
      </c>
      <c r="O266">
        <v>3</v>
      </c>
      <c r="P266">
        <v>4</v>
      </c>
      <c r="Q266">
        <v>2</v>
      </c>
      <c r="R266">
        <v>3</v>
      </c>
      <c r="S266">
        <v>3</v>
      </c>
      <c r="T266">
        <v>2</v>
      </c>
      <c r="U266">
        <v>2</v>
      </c>
      <c r="V266">
        <v>2</v>
      </c>
      <c r="W266">
        <v>4</v>
      </c>
      <c r="AO266">
        <v>-19</v>
      </c>
    </row>
    <row r="267" spans="1:41" x14ac:dyDescent="0.35">
      <c r="A267">
        <v>25612</v>
      </c>
      <c r="B267">
        <v>0</v>
      </c>
      <c r="C267">
        <v>2000</v>
      </c>
      <c r="D267" s="17">
        <v>44503.585277777776</v>
      </c>
      <c r="E267" t="s">
        <v>113</v>
      </c>
      <c r="F267">
        <v>3</v>
      </c>
      <c r="G267">
        <v>1</v>
      </c>
      <c r="H267">
        <v>1</v>
      </c>
      <c r="I267">
        <v>2</v>
      </c>
      <c r="J267">
        <v>3</v>
      </c>
      <c r="K267">
        <v>1</v>
      </c>
      <c r="L267">
        <v>2</v>
      </c>
      <c r="M267">
        <v>3</v>
      </c>
      <c r="N267">
        <v>1</v>
      </c>
      <c r="O267">
        <v>4</v>
      </c>
      <c r="P267">
        <v>4</v>
      </c>
      <c r="Q267">
        <v>2</v>
      </c>
      <c r="R267">
        <v>3</v>
      </c>
      <c r="S267">
        <v>2</v>
      </c>
      <c r="T267">
        <v>4</v>
      </c>
      <c r="U267">
        <v>2</v>
      </c>
      <c r="V267">
        <v>3</v>
      </c>
      <c r="W267">
        <v>3</v>
      </c>
      <c r="AO267">
        <v>14</v>
      </c>
    </row>
    <row r="268" spans="1:41" x14ac:dyDescent="0.35">
      <c r="A268">
        <v>25610</v>
      </c>
      <c r="B268">
        <v>0</v>
      </c>
      <c r="C268">
        <v>1996</v>
      </c>
      <c r="D268" s="17">
        <v>44503.585717592592</v>
      </c>
      <c r="E268" t="s">
        <v>78</v>
      </c>
      <c r="F268">
        <v>3</v>
      </c>
      <c r="G268">
        <v>2</v>
      </c>
      <c r="H268">
        <v>4</v>
      </c>
      <c r="I268">
        <v>2</v>
      </c>
      <c r="J268">
        <v>2</v>
      </c>
      <c r="K268">
        <v>1</v>
      </c>
      <c r="L268">
        <v>1</v>
      </c>
      <c r="M268">
        <v>4</v>
      </c>
      <c r="N268">
        <v>4</v>
      </c>
      <c r="O268">
        <v>3</v>
      </c>
      <c r="P268">
        <v>4</v>
      </c>
      <c r="Q268">
        <v>2</v>
      </c>
      <c r="R268">
        <v>3</v>
      </c>
      <c r="S268">
        <v>1</v>
      </c>
      <c r="T268">
        <v>2</v>
      </c>
      <c r="U268">
        <v>1</v>
      </c>
      <c r="V268">
        <v>3</v>
      </c>
      <c r="W268">
        <v>4</v>
      </c>
      <c r="AO268">
        <v>6</v>
      </c>
    </row>
    <row r="269" spans="1:41" x14ac:dyDescent="0.35">
      <c r="A269">
        <v>25611</v>
      </c>
      <c r="B269">
        <v>0</v>
      </c>
      <c r="C269">
        <v>1993</v>
      </c>
      <c r="D269" s="17">
        <v>44503.585821759261</v>
      </c>
      <c r="E269" t="s">
        <v>114</v>
      </c>
      <c r="F269">
        <v>2</v>
      </c>
      <c r="G269">
        <v>2</v>
      </c>
      <c r="H269">
        <v>4</v>
      </c>
      <c r="I269">
        <v>2</v>
      </c>
      <c r="J269">
        <v>4</v>
      </c>
      <c r="K269">
        <v>1</v>
      </c>
      <c r="L269">
        <v>3</v>
      </c>
      <c r="M269">
        <v>3</v>
      </c>
      <c r="N269">
        <v>3</v>
      </c>
      <c r="O269">
        <v>3</v>
      </c>
      <c r="P269">
        <v>3</v>
      </c>
      <c r="Q269">
        <v>2</v>
      </c>
      <c r="R269">
        <v>2</v>
      </c>
      <c r="S269">
        <v>3</v>
      </c>
      <c r="T269">
        <v>2</v>
      </c>
      <c r="U269">
        <v>2</v>
      </c>
      <c r="V269">
        <v>2</v>
      </c>
      <c r="W269">
        <v>4</v>
      </c>
      <c r="AO269">
        <v>-7</v>
      </c>
    </row>
    <row r="270" spans="1:41" x14ac:dyDescent="0.35">
      <c r="A270">
        <v>25613</v>
      </c>
      <c r="B270">
        <v>1</v>
      </c>
      <c r="C270">
        <v>1995</v>
      </c>
      <c r="D270" s="17">
        <v>44503.585925925923</v>
      </c>
      <c r="E270" t="s">
        <v>76</v>
      </c>
      <c r="F270">
        <v>2</v>
      </c>
      <c r="G270">
        <v>1</v>
      </c>
      <c r="H270">
        <v>4</v>
      </c>
      <c r="I270">
        <v>4</v>
      </c>
      <c r="J270">
        <v>3</v>
      </c>
      <c r="K270">
        <v>1</v>
      </c>
      <c r="L270">
        <v>4</v>
      </c>
      <c r="M270">
        <v>3</v>
      </c>
      <c r="N270">
        <v>4</v>
      </c>
      <c r="O270">
        <v>4</v>
      </c>
      <c r="P270">
        <v>4</v>
      </c>
      <c r="Q270">
        <v>2</v>
      </c>
      <c r="R270">
        <v>4</v>
      </c>
      <c r="S270">
        <v>1</v>
      </c>
      <c r="T270">
        <v>2</v>
      </c>
      <c r="U270">
        <v>2</v>
      </c>
      <c r="V270">
        <v>3</v>
      </c>
      <c r="W270">
        <v>4</v>
      </c>
      <c r="AO270">
        <v>2</v>
      </c>
    </row>
    <row r="271" spans="1:41" x14ac:dyDescent="0.35">
      <c r="A271">
        <v>25620</v>
      </c>
      <c r="B271">
        <v>0</v>
      </c>
      <c r="C271">
        <v>2002</v>
      </c>
      <c r="D271" s="17">
        <v>44503.626909722225</v>
      </c>
      <c r="E271" t="s">
        <v>15</v>
      </c>
      <c r="F271">
        <v>3</v>
      </c>
      <c r="G271">
        <v>1</v>
      </c>
      <c r="H271">
        <v>2</v>
      </c>
      <c r="I271">
        <v>1</v>
      </c>
      <c r="J271">
        <v>3</v>
      </c>
      <c r="K271">
        <v>1</v>
      </c>
      <c r="L271">
        <v>2</v>
      </c>
      <c r="M271">
        <v>4</v>
      </c>
      <c r="N271">
        <v>3</v>
      </c>
      <c r="O271">
        <v>3</v>
      </c>
      <c r="P271">
        <v>3</v>
      </c>
      <c r="Q271">
        <v>2</v>
      </c>
      <c r="R271">
        <v>2</v>
      </c>
      <c r="S271">
        <v>1</v>
      </c>
      <c r="T271">
        <v>3</v>
      </c>
      <c r="U271">
        <v>1</v>
      </c>
      <c r="V271">
        <v>4</v>
      </c>
      <c r="W271">
        <v>3</v>
      </c>
      <c r="AO271">
        <v>-12</v>
      </c>
    </row>
    <row r="272" spans="1:41" x14ac:dyDescent="0.35">
      <c r="A272">
        <v>25633</v>
      </c>
      <c r="B272">
        <v>1</v>
      </c>
      <c r="C272">
        <v>1999</v>
      </c>
      <c r="D272" s="17">
        <v>44503.668321759258</v>
      </c>
      <c r="E272" t="s">
        <v>76</v>
      </c>
      <c r="F272">
        <v>1</v>
      </c>
      <c r="G272">
        <v>3</v>
      </c>
      <c r="H272">
        <v>2</v>
      </c>
      <c r="I272">
        <v>2</v>
      </c>
      <c r="J272">
        <v>3</v>
      </c>
      <c r="K272">
        <v>1</v>
      </c>
      <c r="L272">
        <v>2</v>
      </c>
      <c r="M272">
        <v>4</v>
      </c>
      <c r="N272">
        <v>2</v>
      </c>
      <c r="O272">
        <v>3</v>
      </c>
      <c r="P272">
        <v>4</v>
      </c>
      <c r="Q272">
        <v>2</v>
      </c>
      <c r="R272">
        <v>2</v>
      </c>
      <c r="S272">
        <v>3</v>
      </c>
      <c r="T272">
        <v>2</v>
      </c>
      <c r="U272">
        <v>2</v>
      </c>
      <c r="V272">
        <v>2</v>
      </c>
      <c r="W272">
        <v>3</v>
      </c>
      <c r="AO272">
        <v>-14</v>
      </c>
    </row>
    <row r="273" spans="1:41" x14ac:dyDescent="0.35">
      <c r="A273">
        <v>25643</v>
      </c>
      <c r="B273">
        <v>0</v>
      </c>
      <c r="C273">
        <v>1996</v>
      </c>
      <c r="D273" s="17">
        <v>44503.696423611109</v>
      </c>
      <c r="E273" t="s">
        <v>76</v>
      </c>
      <c r="F273">
        <v>2</v>
      </c>
      <c r="G273">
        <v>3</v>
      </c>
      <c r="H273">
        <v>2</v>
      </c>
      <c r="I273">
        <v>3</v>
      </c>
      <c r="J273">
        <v>4</v>
      </c>
      <c r="K273">
        <v>1</v>
      </c>
      <c r="L273">
        <v>2</v>
      </c>
      <c r="M273">
        <v>3</v>
      </c>
      <c r="N273">
        <v>3</v>
      </c>
      <c r="O273">
        <v>2</v>
      </c>
      <c r="P273">
        <v>3</v>
      </c>
      <c r="Q273">
        <v>2</v>
      </c>
      <c r="R273">
        <v>3</v>
      </c>
      <c r="S273">
        <v>3</v>
      </c>
      <c r="T273">
        <v>2</v>
      </c>
      <c r="U273">
        <v>3</v>
      </c>
      <c r="V273">
        <v>2</v>
      </c>
      <c r="W273">
        <v>4</v>
      </c>
      <c r="AO273">
        <v>-17</v>
      </c>
    </row>
    <row r="274" spans="1:41" x14ac:dyDescent="0.35">
      <c r="A274">
        <v>25659</v>
      </c>
      <c r="B274">
        <v>0</v>
      </c>
      <c r="C274">
        <v>1999</v>
      </c>
      <c r="D274" s="17">
        <v>44503.743622685186</v>
      </c>
      <c r="E274" t="s">
        <v>115</v>
      </c>
      <c r="F274">
        <v>3</v>
      </c>
      <c r="G274">
        <v>2</v>
      </c>
      <c r="H274">
        <v>3</v>
      </c>
      <c r="I274">
        <v>2</v>
      </c>
      <c r="J274">
        <v>3</v>
      </c>
      <c r="K274">
        <v>2</v>
      </c>
      <c r="L274">
        <v>3</v>
      </c>
      <c r="M274">
        <v>3</v>
      </c>
      <c r="N274">
        <v>3</v>
      </c>
      <c r="O274">
        <v>3</v>
      </c>
      <c r="P274">
        <v>3</v>
      </c>
      <c r="Q274">
        <v>2</v>
      </c>
      <c r="R274">
        <v>3</v>
      </c>
      <c r="S274">
        <v>1</v>
      </c>
      <c r="T274">
        <v>2</v>
      </c>
      <c r="U274">
        <v>2</v>
      </c>
      <c r="V274">
        <v>3</v>
      </c>
      <c r="W274">
        <v>2</v>
      </c>
      <c r="AO274">
        <v>-26</v>
      </c>
    </row>
    <row r="275" spans="1:41" x14ac:dyDescent="0.35">
      <c r="A275">
        <v>25672</v>
      </c>
      <c r="B275">
        <v>1</v>
      </c>
      <c r="C275">
        <v>1972</v>
      </c>
      <c r="D275" s="17">
        <v>44503.782592592594</v>
      </c>
      <c r="E275" t="s">
        <v>116</v>
      </c>
      <c r="F275">
        <v>2</v>
      </c>
      <c r="G275">
        <v>3</v>
      </c>
      <c r="H275">
        <v>3</v>
      </c>
      <c r="I275">
        <v>3</v>
      </c>
      <c r="J275">
        <v>4</v>
      </c>
      <c r="K275">
        <v>1</v>
      </c>
      <c r="L275">
        <v>3</v>
      </c>
      <c r="M275">
        <v>3</v>
      </c>
      <c r="N275">
        <v>4</v>
      </c>
      <c r="O275">
        <v>4</v>
      </c>
      <c r="P275">
        <v>4</v>
      </c>
      <c r="Q275">
        <v>2</v>
      </c>
      <c r="R275">
        <v>3</v>
      </c>
      <c r="S275">
        <v>3</v>
      </c>
      <c r="T275">
        <v>3</v>
      </c>
      <c r="U275">
        <v>2</v>
      </c>
      <c r="V275">
        <v>2</v>
      </c>
      <c r="W275">
        <v>4</v>
      </c>
      <c r="AO275">
        <v>-32</v>
      </c>
    </row>
    <row r="276" spans="1:41" x14ac:dyDescent="0.35">
      <c r="A276">
        <v>25682</v>
      </c>
      <c r="B276">
        <v>0</v>
      </c>
      <c r="C276">
        <v>2001</v>
      </c>
      <c r="D276" s="17">
        <v>44503.78665509259</v>
      </c>
      <c r="E276" t="s">
        <v>117</v>
      </c>
      <c r="F276">
        <v>2</v>
      </c>
      <c r="G276">
        <v>2</v>
      </c>
      <c r="H276">
        <v>2</v>
      </c>
      <c r="I276">
        <v>2</v>
      </c>
      <c r="J276">
        <v>2</v>
      </c>
      <c r="K276">
        <v>1</v>
      </c>
      <c r="L276">
        <v>1</v>
      </c>
      <c r="M276">
        <v>4</v>
      </c>
      <c r="N276">
        <v>3</v>
      </c>
      <c r="O276">
        <v>3</v>
      </c>
      <c r="P276">
        <v>4</v>
      </c>
      <c r="Q276">
        <v>2</v>
      </c>
      <c r="R276">
        <v>2</v>
      </c>
      <c r="S276">
        <v>1</v>
      </c>
      <c r="T276">
        <v>1</v>
      </c>
      <c r="U276">
        <v>1</v>
      </c>
      <c r="V276">
        <v>2</v>
      </c>
      <c r="W276">
        <v>1</v>
      </c>
      <c r="AO276">
        <v>16</v>
      </c>
    </row>
    <row r="277" spans="1:41" x14ac:dyDescent="0.35">
      <c r="A277">
        <v>25684</v>
      </c>
      <c r="B277">
        <v>0</v>
      </c>
      <c r="C277">
        <v>2001</v>
      </c>
      <c r="D277" s="17">
        <v>44503.7887962963</v>
      </c>
      <c r="E277" t="s">
        <v>15</v>
      </c>
      <c r="F277">
        <v>2</v>
      </c>
      <c r="G277">
        <v>1</v>
      </c>
      <c r="H277">
        <v>3</v>
      </c>
      <c r="I277">
        <v>2</v>
      </c>
      <c r="J277">
        <v>2</v>
      </c>
      <c r="K277">
        <v>2</v>
      </c>
      <c r="L277">
        <v>3</v>
      </c>
      <c r="M277">
        <v>4</v>
      </c>
      <c r="N277">
        <v>4</v>
      </c>
      <c r="O277">
        <v>3</v>
      </c>
      <c r="P277">
        <v>1</v>
      </c>
      <c r="Q277">
        <v>3</v>
      </c>
      <c r="R277">
        <v>4</v>
      </c>
      <c r="S277">
        <v>1</v>
      </c>
      <c r="T277">
        <v>3</v>
      </c>
      <c r="U277">
        <v>1</v>
      </c>
      <c r="V277">
        <v>4</v>
      </c>
      <c r="W277">
        <v>4</v>
      </c>
      <c r="AO277">
        <v>18</v>
      </c>
    </row>
    <row r="278" spans="1:41" x14ac:dyDescent="0.35">
      <c r="A278">
        <v>25687</v>
      </c>
      <c r="B278">
        <v>0</v>
      </c>
      <c r="C278">
        <v>1987</v>
      </c>
      <c r="D278" s="17">
        <v>44503.792650462965</v>
      </c>
      <c r="E278" t="s">
        <v>118</v>
      </c>
      <c r="F278">
        <v>2</v>
      </c>
      <c r="G278">
        <v>2</v>
      </c>
      <c r="H278">
        <v>3</v>
      </c>
      <c r="I278">
        <v>2</v>
      </c>
      <c r="J278">
        <v>2</v>
      </c>
      <c r="K278">
        <v>2</v>
      </c>
      <c r="L278">
        <v>3</v>
      </c>
      <c r="M278">
        <v>4</v>
      </c>
      <c r="N278">
        <v>4</v>
      </c>
      <c r="O278">
        <v>2</v>
      </c>
      <c r="P278">
        <v>3</v>
      </c>
      <c r="Q278">
        <v>3</v>
      </c>
      <c r="R278">
        <v>2</v>
      </c>
      <c r="S278">
        <v>1</v>
      </c>
      <c r="T278">
        <v>2</v>
      </c>
      <c r="U278">
        <v>1</v>
      </c>
      <c r="V278">
        <v>3</v>
      </c>
      <c r="W278">
        <v>2</v>
      </c>
      <c r="AO278">
        <v>2</v>
      </c>
    </row>
    <row r="279" spans="1:41" x14ac:dyDescent="0.35">
      <c r="A279">
        <v>25683</v>
      </c>
      <c r="B279">
        <v>1</v>
      </c>
      <c r="C279">
        <v>1977</v>
      </c>
      <c r="D279" s="17">
        <v>44503.79315972222</v>
      </c>
      <c r="E279" t="s">
        <v>15</v>
      </c>
      <c r="F279">
        <v>2</v>
      </c>
      <c r="G279">
        <v>3</v>
      </c>
      <c r="H279">
        <v>3</v>
      </c>
      <c r="I279">
        <v>3</v>
      </c>
      <c r="J279">
        <v>4</v>
      </c>
      <c r="K279">
        <v>3</v>
      </c>
      <c r="L279">
        <v>3</v>
      </c>
      <c r="M279">
        <v>2</v>
      </c>
      <c r="N279">
        <v>4</v>
      </c>
      <c r="O279">
        <v>3</v>
      </c>
      <c r="P279">
        <v>3</v>
      </c>
      <c r="Q279">
        <v>2</v>
      </c>
      <c r="R279">
        <v>2</v>
      </c>
      <c r="S279">
        <v>3</v>
      </c>
      <c r="T279">
        <v>3</v>
      </c>
      <c r="U279">
        <v>2</v>
      </c>
      <c r="V279">
        <v>2</v>
      </c>
      <c r="W279">
        <v>4</v>
      </c>
      <c r="AO279">
        <v>-14</v>
      </c>
    </row>
    <row r="280" spans="1:41" x14ac:dyDescent="0.35">
      <c r="A280">
        <v>24215</v>
      </c>
      <c r="B280">
        <v>1</v>
      </c>
      <c r="C280">
        <v>1961</v>
      </c>
      <c r="D280" s="17">
        <v>44503.802106481482</v>
      </c>
      <c r="E280" t="s">
        <v>15</v>
      </c>
      <c r="F280">
        <v>2</v>
      </c>
      <c r="G280">
        <v>3</v>
      </c>
      <c r="H280">
        <v>1</v>
      </c>
      <c r="I280">
        <v>4</v>
      </c>
      <c r="J280">
        <v>4</v>
      </c>
      <c r="K280">
        <v>2</v>
      </c>
      <c r="L280">
        <v>4</v>
      </c>
      <c r="M280">
        <v>2</v>
      </c>
      <c r="N280">
        <v>3</v>
      </c>
      <c r="O280">
        <v>3</v>
      </c>
      <c r="P280">
        <v>3</v>
      </c>
      <c r="Q280">
        <v>2</v>
      </c>
      <c r="R280">
        <v>3</v>
      </c>
      <c r="S280">
        <v>4</v>
      </c>
      <c r="T280">
        <v>2</v>
      </c>
      <c r="U280">
        <v>3</v>
      </c>
      <c r="V280">
        <v>3</v>
      </c>
      <c r="W280">
        <v>4</v>
      </c>
      <c r="AO280">
        <v>-15</v>
      </c>
    </row>
    <row r="281" spans="1:41" x14ac:dyDescent="0.35">
      <c r="A281">
        <v>24488</v>
      </c>
      <c r="B281">
        <v>0</v>
      </c>
      <c r="C281">
        <v>1979</v>
      </c>
      <c r="D281" s="17">
        <v>44503.812430555554</v>
      </c>
      <c r="E281" t="s">
        <v>76</v>
      </c>
      <c r="F281">
        <v>4</v>
      </c>
      <c r="G281">
        <v>1</v>
      </c>
      <c r="H281">
        <v>1</v>
      </c>
      <c r="I281">
        <v>3</v>
      </c>
      <c r="J281">
        <v>3</v>
      </c>
      <c r="K281">
        <v>1</v>
      </c>
      <c r="L281">
        <v>4</v>
      </c>
      <c r="M281">
        <v>3</v>
      </c>
      <c r="N281">
        <v>3</v>
      </c>
      <c r="O281">
        <v>2</v>
      </c>
      <c r="P281">
        <v>4</v>
      </c>
      <c r="Q281">
        <v>2</v>
      </c>
      <c r="R281">
        <v>1</v>
      </c>
      <c r="S281">
        <v>1</v>
      </c>
      <c r="T281">
        <v>1</v>
      </c>
      <c r="U281">
        <v>3</v>
      </c>
      <c r="V281">
        <v>4</v>
      </c>
      <c r="W281">
        <v>3</v>
      </c>
      <c r="AO281">
        <v>50</v>
      </c>
    </row>
    <row r="282" spans="1:41" x14ac:dyDescent="0.35">
      <c r="A282">
        <v>25706</v>
      </c>
      <c r="B282">
        <v>0</v>
      </c>
      <c r="C282">
        <v>2000</v>
      </c>
      <c r="D282" s="17">
        <v>44503.81322916667</v>
      </c>
      <c r="E282" t="s">
        <v>15</v>
      </c>
      <c r="F282">
        <v>3</v>
      </c>
      <c r="G282">
        <v>1</v>
      </c>
      <c r="H282">
        <v>3</v>
      </c>
      <c r="I282">
        <v>3</v>
      </c>
      <c r="J282">
        <v>2</v>
      </c>
      <c r="K282">
        <v>2</v>
      </c>
      <c r="L282">
        <v>2</v>
      </c>
      <c r="M282">
        <v>2</v>
      </c>
      <c r="N282">
        <v>3</v>
      </c>
      <c r="O282">
        <v>1</v>
      </c>
      <c r="P282">
        <v>1</v>
      </c>
      <c r="Q282">
        <v>3</v>
      </c>
      <c r="R282">
        <v>3</v>
      </c>
      <c r="S282">
        <v>1</v>
      </c>
      <c r="T282">
        <v>3</v>
      </c>
      <c r="U282">
        <v>1</v>
      </c>
      <c r="V282">
        <v>4</v>
      </c>
      <c r="W282">
        <v>4</v>
      </c>
      <c r="AO282">
        <v>19</v>
      </c>
    </row>
    <row r="283" spans="1:41" x14ac:dyDescent="0.35">
      <c r="A283">
        <v>25710</v>
      </c>
      <c r="B283">
        <v>0</v>
      </c>
      <c r="C283">
        <v>1999</v>
      </c>
      <c r="D283" s="17">
        <v>44503.820590277777</v>
      </c>
      <c r="E283" t="s">
        <v>77</v>
      </c>
      <c r="F283">
        <v>3</v>
      </c>
      <c r="G283">
        <v>1</v>
      </c>
      <c r="H283">
        <v>2</v>
      </c>
      <c r="I283">
        <v>2</v>
      </c>
      <c r="J283">
        <v>4</v>
      </c>
      <c r="K283">
        <v>1</v>
      </c>
      <c r="L283">
        <v>3</v>
      </c>
      <c r="M283">
        <v>3</v>
      </c>
      <c r="N283">
        <v>3</v>
      </c>
      <c r="O283">
        <v>4</v>
      </c>
      <c r="P283">
        <v>4</v>
      </c>
      <c r="Q283">
        <v>2</v>
      </c>
      <c r="R283">
        <v>3</v>
      </c>
      <c r="S283">
        <v>1</v>
      </c>
      <c r="T283">
        <v>3</v>
      </c>
      <c r="U283">
        <v>2</v>
      </c>
      <c r="V283">
        <v>2</v>
      </c>
      <c r="W283">
        <v>4</v>
      </c>
      <c r="AO283">
        <v>-5</v>
      </c>
    </row>
    <row r="284" spans="1:41" x14ac:dyDescent="0.35">
      <c r="A284">
        <v>25717</v>
      </c>
      <c r="B284">
        <v>0</v>
      </c>
      <c r="C284">
        <v>1998</v>
      </c>
      <c r="D284" s="17">
        <v>44503.852951388886</v>
      </c>
      <c r="E284" t="s">
        <v>76</v>
      </c>
      <c r="F284">
        <v>3</v>
      </c>
      <c r="G284">
        <v>3</v>
      </c>
      <c r="H284">
        <v>2</v>
      </c>
      <c r="I284">
        <v>2</v>
      </c>
      <c r="J284">
        <v>3</v>
      </c>
      <c r="K284">
        <v>1</v>
      </c>
      <c r="L284">
        <v>3</v>
      </c>
      <c r="M284">
        <v>4</v>
      </c>
      <c r="N284">
        <v>4</v>
      </c>
      <c r="O284">
        <v>4</v>
      </c>
      <c r="P284">
        <v>4</v>
      </c>
      <c r="Q284">
        <v>2</v>
      </c>
      <c r="R284">
        <v>4</v>
      </c>
      <c r="S284">
        <v>1</v>
      </c>
      <c r="T284">
        <v>4</v>
      </c>
      <c r="U284">
        <v>2</v>
      </c>
      <c r="V284">
        <v>4</v>
      </c>
      <c r="W284">
        <v>4</v>
      </c>
      <c r="AO284">
        <v>-8</v>
      </c>
    </row>
    <row r="285" spans="1:41" x14ac:dyDescent="0.35">
      <c r="A285">
        <v>25725</v>
      </c>
      <c r="B285">
        <v>0</v>
      </c>
      <c r="C285">
        <v>2001</v>
      </c>
      <c r="D285" s="17">
        <v>44503.859502314815</v>
      </c>
      <c r="E285" t="s">
        <v>119</v>
      </c>
      <c r="F285">
        <v>2</v>
      </c>
      <c r="G285">
        <v>2</v>
      </c>
      <c r="H285">
        <v>3</v>
      </c>
      <c r="I285">
        <v>3</v>
      </c>
      <c r="J285">
        <v>4</v>
      </c>
      <c r="K285">
        <v>1</v>
      </c>
      <c r="L285">
        <v>4</v>
      </c>
      <c r="M285">
        <v>3</v>
      </c>
      <c r="N285">
        <v>4</v>
      </c>
      <c r="O285">
        <v>4</v>
      </c>
      <c r="P285">
        <v>4</v>
      </c>
      <c r="Q285">
        <v>2</v>
      </c>
      <c r="R285">
        <v>4</v>
      </c>
      <c r="S285">
        <v>2</v>
      </c>
      <c r="T285">
        <v>3</v>
      </c>
      <c r="U285">
        <v>1</v>
      </c>
      <c r="V285">
        <v>3</v>
      </c>
      <c r="W285">
        <v>4</v>
      </c>
      <c r="AO285">
        <v>-21</v>
      </c>
    </row>
    <row r="286" spans="1:41" x14ac:dyDescent="0.35">
      <c r="A286">
        <v>25730</v>
      </c>
      <c r="B286">
        <v>0</v>
      </c>
      <c r="C286">
        <v>2001</v>
      </c>
      <c r="D286" s="17">
        <v>44503.88790509259</v>
      </c>
      <c r="E286" t="s">
        <v>15</v>
      </c>
      <c r="F286">
        <v>2</v>
      </c>
      <c r="G286">
        <v>1</v>
      </c>
      <c r="H286">
        <v>2</v>
      </c>
      <c r="I286">
        <v>1</v>
      </c>
      <c r="J286">
        <v>2</v>
      </c>
      <c r="K286">
        <v>1</v>
      </c>
      <c r="L286">
        <v>1</v>
      </c>
      <c r="M286">
        <v>2</v>
      </c>
      <c r="N286">
        <v>2</v>
      </c>
      <c r="O286">
        <v>3</v>
      </c>
      <c r="P286">
        <v>3</v>
      </c>
      <c r="Q286">
        <v>2</v>
      </c>
      <c r="R286">
        <v>3</v>
      </c>
      <c r="S286">
        <v>2</v>
      </c>
      <c r="T286">
        <v>2</v>
      </c>
      <c r="U286">
        <v>3</v>
      </c>
      <c r="V286">
        <v>3</v>
      </c>
      <c r="W286">
        <v>2</v>
      </c>
      <c r="AO286">
        <v>-2</v>
      </c>
    </row>
    <row r="287" spans="1:41" x14ac:dyDescent="0.35">
      <c r="A287">
        <v>25737</v>
      </c>
      <c r="B287">
        <v>0</v>
      </c>
      <c r="C287">
        <v>2000</v>
      </c>
      <c r="D287" s="17">
        <v>44503.8983912037</v>
      </c>
      <c r="E287" t="s">
        <v>15</v>
      </c>
      <c r="F287">
        <v>2</v>
      </c>
      <c r="G287">
        <v>2</v>
      </c>
      <c r="H287">
        <v>2</v>
      </c>
      <c r="I287">
        <v>2</v>
      </c>
      <c r="J287">
        <v>3</v>
      </c>
      <c r="K287">
        <v>2</v>
      </c>
      <c r="L287">
        <v>2</v>
      </c>
      <c r="M287">
        <v>4</v>
      </c>
      <c r="N287">
        <v>4</v>
      </c>
      <c r="O287">
        <v>3</v>
      </c>
      <c r="P287">
        <v>2</v>
      </c>
      <c r="Q287">
        <v>2</v>
      </c>
      <c r="R287">
        <v>2</v>
      </c>
      <c r="S287">
        <v>2</v>
      </c>
      <c r="T287">
        <v>2</v>
      </c>
      <c r="U287">
        <v>2</v>
      </c>
      <c r="V287">
        <v>2</v>
      </c>
      <c r="W287">
        <v>2</v>
      </c>
      <c r="AO287">
        <v>-15</v>
      </c>
    </row>
    <row r="288" spans="1:41" x14ac:dyDescent="0.35">
      <c r="A288">
        <v>25747</v>
      </c>
      <c r="B288">
        <v>0</v>
      </c>
      <c r="C288">
        <v>2000</v>
      </c>
      <c r="D288" s="17">
        <v>44503.933229166665</v>
      </c>
      <c r="E288" t="s">
        <v>120</v>
      </c>
      <c r="F288">
        <v>2</v>
      </c>
      <c r="G288">
        <v>3</v>
      </c>
      <c r="H288">
        <v>1</v>
      </c>
      <c r="I288">
        <v>2</v>
      </c>
      <c r="J288">
        <v>4</v>
      </c>
      <c r="K288">
        <v>2</v>
      </c>
      <c r="L288">
        <v>1</v>
      </c>
      <c r="M288">
        <v>3</v>
      </c>
      <c r="N288">
        <v>4</v>
      </c>
      <c r="O288">
        <v>3</v>
      </c>
      <c r="P288">
        <v>3</v>
      </c>
      <c r="Q288">
        <v>2</v>
      </c>
      <c r="R288">
        <v>2</v>
      </c>
      <c r="S288">
        <v>3</v>
      </c>
      <c r="T288">
        <v>2</v>
      </c>
      <c r="U288">
        <v>2</v>
      </c>
      <c r="V288">
        <v>2</v>
      </c>
      <c r="W288">
        <v>3</v>
      </c>
      <c r="AO288">
        <v>-2</v>
      </c>
    </row>
    <row r="289" spans="1:41" x14ac:dyDescent="0.35">
      <c r="A289">
        <v>25772</v>
      </c>
      <c r="B289">
        <v>0</v>
      </c>
      <c r="C289">
        <v>1964</v>
      </c>
      <c r="D289" s="17">
        <v>44504.291388888887</v>
      </c>
      <c r="E289" t="s">
        <v>77</v>
      </c>
      <c r="F289">
        <v>2</v>
      </c>
      <c r="G289">
        <v>2</v>
      </c>
      <c r="H289">
        <v>1</v>
      </c>
      <c r="I289">
        <v>3</v>
      </c>
      <c r="J289">
        <v>3</v>
      </c>
      <c r="K289">
        <v>1</v>
      </c>
      <c r="L289">
        <v>2</v>
      </c>
      <c r="M289">
        <v>2</v>
      </c>
      <c r="N289">
        <v>3</v>
      </c>
      <c r="O289">
        <v>4</v>
      </c>
      <c r="P289">
        <v>4</v>
      </c>
      <c r="Q289">
        <v>2</v>
      </c>
      <c r="R289">
        <v>3</v>
      </c>
      <c r="S289">
        <v>3</v>
      </c>
      <c r="T289">
        <v>2</v>
      </c>
      <c r="U289">
        <v>3</v>
      </c>
      <c r="V289">
        <v>3</v>
      </c>
      <c r="W289">
        <v>2</v>
      </c>
      <c r="AO289">
        <v>-8</v>
      </c>
    </row>
    <row r="290" spans="1:41" x14ac:dyDescent="0.35">
      <c r="A290">
        <v>25778</v>
      </c>
      <c r="B290">
        <v>0</v>
      </c>
      <c r="C290">
        <v>1995</v>
      </c>
      <c r="D290" s="17">
        <v>44504.315787037034</v>
      </c>
      <c r="E290" t="s">
        <v>78</v>
      </c>
      <c r="F290">
        <v>3</v>
      </c>
      <c r="G290">
        <v>3</v>
      </c>
      <c r="H290">
        <v>2</v>
      </c>
      <c r="I290">
        <v>2</v>
      </c>
      <c r="J290">
        <v>3</v>
      </c>
      <c r="K290">
        <v>2</v>
      </c>
      <c r="L290">
        <v>2</v>
      </c>
      <c r="M290">
        <v>4</v>
      </c>
      <c r="N290">
        <v>3</v>
      </c>
      <c r="O290">
        <v>3</v>
      </c>
      <c r="P290">
        <v>4</v>
      </c>
      <c r="Q290">
        <v>2</v>
      </c>
      <c r="R290">
        <v>3</v>
      </c>
      <c r="S290">
        <v>2</v>
      </c>
      <c r="T290">
        <v>1</v>
      </c>
      <c r="U290">
        <v>1</v>
      </c>
      <c r="V290">
        <v>3</v>
      </c>
      <c r="W290">
        <v>2</v>
      </c>
      <c r="AO290">
        <v>-4</v>
      </c>
    </row>
    <row r="291" spans="1:41" x14ac:dyDescent="0.35">
      <c r="A291">
        <v>25783</v>
      </c>
      <c r="B291">
        <v>0</v>
      </c>
      <c r="C291">
        <v>1983</v>
      </c>
      <c r="D291" s="17">
        <v>44504.348055555558</v>
      </c>
      <c r="E291" t="s">
        <v>15</v>
      </c>
      <c r="F291">
        <v>3</v>
      </c>
      <c r="G291">
        <v>3</v>
      </c>
      <c r="H291">
        <v>2</v>
      </c>
      <c r="I291">
        <v>3</v>
      </c>
      <c r="J291">
        <v>3</v>
      </c>
      <c r="K291">
        <v>2</v>
      </c>
      <c r="L291">
        <v>3</v>
      </c>
      <c r="M291">
        <v>2</v>
      </c>
      <c r="N291">
        <v>3</v>
      </c>
      <c r="O291">
        <v>3</v>
      </c>
      <c r="P291">
        <v>4</v>
      </c>
      <c r="Q291">
        <v>2</v>
      </c>
      <c r="R291">
        <v>3</v>
      </c>
      <c r="S291">
        <v>2</v>
      </c>
      <c r="T291">
        <v>1</v>
      </c>
      <c r="U291">
        <v>2</v>
      </c>
      <c r="V291">
        <v>3</v>
      </c>
      <c r="W291">
        <v>4</v>
      </c>
      <c r="AO291">
        <v>-23</v>
      </c>
    </row>
    <row r="292" spans="1:41" x14ac:dyDescent="0.35">
      <c r="A292">
        <v>25798</v>
      </c>
      <c r="B292">
        <v>1</v>
      </c>
      <c r="C292">
        <v>1976</v>
      </c>
      <c r="D292" s="17">
        <v>44504.442523148151</v>
      </c>
      <c r="E292" t="s">
        <v>76</v>
      </c>
      <c r="F292">
        <v>2</v>
      </c>
      <c r="G292">
        <v>3</v>
      </c>
      <c r="H292">
        <v>3</v>
      </c>
      <c r="I292">
        <v>4</v>
      </c>
      <c r="J292">
        <v>4</v>
      </c>
      <c r="K292">
        <v>3</v>
      </c>
      <c r="L292">
        <v>3</v>
      </c>
      <c r="M292">
        <v>3</v>
      </c>
      <c r="N292">
        <v>4</v>
      </c>
      <c r="O292">
        <v>4</v>
      </c>
      <c r="P292">
        <v>4</v>
      </c>
      <c r="Q292">
        <v>2</v>
      </c>
      <c r="R292">
        <v>3</v>
      </c>
      <c r="S292">
        <v>3</v>
      </c>
      <c r="T292">
        <v>3</v>
      </c>
      <c r="U292">
        <v>3</v>
      </c>
      <c r="V292">
        <v>3</v>
      </c>
      <c r="W292">
        <v>4</v>
      </c>
      <c r="AO292">
        <v>-23</v>
      </c>
    </row>
    <row r="293" spans="1:41" x14ac:dyDescent="0.35">
      <c r="A293">
        <v>25804</v>
      </c>
      <c r="B293">
        <v>0</v>
      </c>
      <c r="C293">
        <v>1999</v>
      </c>
      <c r="D293" s="17">
        <v>44504.463553240741</v>
      </c>
      <c r="E293" t="s">
        <v>77</v>
      </c>
      <c r="F293">
        <v>4</v>
      </c>
      <c r="G293">
        <v>1</v>
      </c>
      <c r="H293">
        <v>3</v>
      </c>
      <c r="I293">
        <v>2</v>
      </c>
      <c r="J293">
        <v>2</v>
      </c>
      <c r="K293">
        <v>1</v>
      </c>
      <c r="L293">
        <v>3</v>
      </c>
      <c r="M293">
        <v>2</v>
      </c>
      <c r="N293">
        <v>4</v>
      </c>
      <c r="O293">
        <v>3</v>
      </c>
      <c r="P293">
        <v>4</v>
      </c>
      <c r="Q293">
        <v>1</v>
      </c>
      <c r="R293">
        <v>4</v>
      </c>
      <c r="S293">
        <v>1</v>
      </c>
      <c r="T293">
        <v>2</v>
      </c>
      <c r="U293">
        <v>1</v>
      </c>
      <c r="V293">
        <v>3</v>
      </c>
      <c r="W293">
        <v>4</v>
      </c>
      <c r="AO293">
        <v>6</v>
      </c>
    </row>
    <row r="294" spans="1:41" x14ac:dyDescent="0.35">
      <c r="A294">
        <v>25821</v>
      </c>
      <c r="B294">
        <v>0</v>
      </c>
      <c r="C294">
        <v>1998</v>
      </c>
      <c r="D294" s="17">
        <v>44504.55940972222</v>
      </c>
      <c r="E294" t="s">
        <v>76</v>
      </c>
      <c r="F294">
        <v>2</v>
      </c>
      <c r="G294">
        <v>3</v>
      </c>
      <c r="H294">
        <v>2</v>
      </c>
      <c r="I294">
        <v>4</v>
      </c>
      <c r="J294">
        <v>4</v>
      </c>
      <c r="K294">
        <v>2</v>
      </c>
      <c r="L294">
        <v>4</v>
      </c>
      <c r="M294">
        <v>1</v>
      </c>
      <c r="N294">
        <v>3</v>
      </c>
      <c r="O294">
        <v>4</v>
      </c>
      <c r="P294">
        <v>4</v>
      </c>
      <c r="Q294">
        <v>1</v>
      </c>
      <c r="R294">
        <v>4</v>
      </c>
      <c r="S294">
        <v>2</v>
      </c>
      <c r="T294">
        <v>3</v>
      </c>
      <c r="U294">
        <v>3</v>
      </c>
      <c r="V294">
        <v>3</v>
      </c>
      <c r="W294">
        <v>4</v>
      </c>
      <c r="AO294">
        <v>-23</v>
      </c>
    </row>
    <row r="295" spans="1:41" x14ac:dyDescent="0.35">
      <c r="A295">
        <v>25825</v>
      </c>
      <c r="B295">
        <v>0</v>
      </c>
      <c r="C295">
        <v>1997</v>
      </c>
      <c r="D295" s="17">
        <v>44504.614687499998</v>
      </c>
      <c r="E295" t="s">
        <v>121</v>
      </c>
      <c r="F295">
        <v>2</v>
      </c>
      <c r="G295">
        <v>2</v>
      </c>
      <c r="H295">
        <v>3</v>
      </c>
      <c r="I295">
        <v>2</v>
      </c>
      <c r="J295">
        <v>2</v>
      </c>
      <c r="K295">
        <v>1</v>
      </c>
      <c r="L295">
        <v>1</v>
      </c>
      <c r="M295">
        <v>3</v>
      </c>
      <c r="N295">
        <v>2</v>
      </c>
      <c r="O295">
        <v>2</v>
      </c>
      <c r="P295">
        <v>1</v>
      </c>
      <c r="Q295">
        <v>3</v>
      </c>
      <c r="R295">
        <v>2</v>
      </c>
      <c r="S295">
        <v>2</v>
      </c>
      <c r="T295">
        <v>2</v>
      </c>
      <c r="U295">
        <v>2</v>
      </c>
      <c r="V295">
        <v>3</v>
      </c>
      <c r="W295">
        <v>2</v>
      </c>
      <c r="AO295">
        <v>-10</v>
      </c>
    </row>
    <row r="296" spans="1:41" x14ac:dyDescent="0.35">
      <c r="A296">
        <v>25826</v>
      </c>
      <c r="B296">
        <v>1</v>
      </c>
      <c r="C296">
        <v>2001</v>
      </c>
      <c r="D296" s="17">
        <v>44504.616782407407</v>
      </c>
      <c r="E296" t="s">
        <v>76</v>
      </c>
      <c r="F296">
        <v>3</v>
      </c>
      <c r="G296">
        <v>2</v>
      </c>
      <c r="H296">
        <v>2</v>
      </c>
      <c r="I296">
        <v>4</v>
      </c>
      <c r="J296">
        <v>4</v>
      </c>
      <c r="K296">
        <v>2</v>
      </c>
      <c r="L296">
        <v>3</v>
      </c>
      <c r="M296">
        <v>3</v>
      </c>
      <c r="N296">
        <v>4</v>
      </c>
      <c r="O296">
        <v>3</v>
      </c>
      <c r="P296">
        <v>3</v>
      </c>
      <c r="Q296">
        <v>3</v>
      </c>
      <c r="R296">
        <v>2</v>
      </c>
      <c r="S296">
        <v>1</v>
      </c>
      <c r="T296">
        <v>3</v>
      </c>
      <c r="U296">
        <v>1</v>
      </c>
      <c r="V296">
        <v>3</v>
      </c>
      <c r="W296">
        <v>4</v>
      </c>
      <c r="AO296">
        <v>4</v>
      </c>
    </row>
    <row r="297" spans="1:41" x14ac:dyDescent="0.35">
      <c r="A297">
        <v>25828</v>
      </c>
      <c r="B297">
        <v>0</v>
      </c>
      <c r="C297">
        <v>2001</v>
      </c>
      <c r="D297" s="17">
        <v>44504.632743055554</v>
      </c>
      <c r="E297" t="s">
        <v>15</v>
      </c>
      <c r="F297">
        <v>2</v>
      </c>
      <c r="G297">
        <v>3</v>
      </c>
      <c r="H297">
        <v>3</v>
      </c>
      <c r="I297">
        <v>4</v>
      </c>
      <c r="J297">
        <v>4</v>
      </c>
      <c r="K297">
        <v>1</v>
      </c>
      <c r="L297">
        <v>2</v>
      </c>
      <c r="M297">
        <v>3</v>
      </c>
      <c r="N297">
        <v>4</v>
      </c>
      <c r="O297">
        <v>4</v>
      </c>
      <c r="P297">
        <v>4</v>
      </c>
      <c r="Q297">
        <v>1</v>
      </c>
      <c r="R297">
        <v>3</v>
      </c>
      <c r="S297">
        <v>3</v>
      </c>
      <c r="T297">
        <v>3</v>
      </c>
      <c r="U297">
        <v>2</v>
      </c>
      <c r="V297">
        <v>3</v>
      </c>
      <c r="W297">
        <v>4</v>
      </c>
      <c r="AO297">
        <v>-11</v>
      </c>
    </row>
    <row r="298" spans="1:41" x14ac:dyDescent="0.35">
      <c r="A298">
        <v>25834</v>
      </c>
      <c r="B298">
        <v>0</v>
      </c>
      <c r="C298">
        <v>1986</v>
      </c>
      <c r="D298" s="17">
        <v>44504.689618055556</v>
      </c>
      <c r="E298" t="s">
        <v>76</v>
      </c>
      <c r="F298">
        <v>3</v>
      </c>
      <c r="G298">
        <v>3</v>
      </c>
      <c r="H298">
        <v>4</v>
      </c>
      <c r="I298">
        <v>4</v>
      </c>
      <c r="J298">
        <v>4</v>
      </c>
      <c r="K298">
        <v>2</v>
      </c>
      <c r="L298">
        <v>4</v>
      </c>
      <c r="M298">
        <v>3</v>
      </c>
      <c r="N298">
        <v>4</v>
      </c>
      <c r="O298">
        <v>4</v>
      </c>
      <c r="P298">
        <v>3</v>
      </c>
      <c r="Q298">
        <v>2</v>
      </c>
      <c r="R298">
        <v>3</v>
      </c>
      <c r="S298">
        <v>3</v>
      </c>
      <c r="T298">
        <v>3</v>
      </c>
      <c r="U298">
        <v>2</v>
      </c>
      <c r="V298">
        <v>2</v>
      </c>
      <c r="W298">
        <v>4</v>
      </c>
      <c r="AO298">
        <v>-13</v>
      </c>
    </row>
    <row r="299" spans="1:41" x14ac:dyDescent="0.35">
      <c r="A299">
        <v>25842</v>
      </c>
      <c r="B299">
        <v>0</v>
      </c>
      <c r="C299">
        <v>1993</v>
      </c>
      <c r="D299" s="17">
        <v>44504.765543981484</v>
      </c>
      <c r="E299" t="s">
        <v>76</v>
      </c>
      <c r="F299">
        <v>3</v>
      </c>
      <c r="G299">
        <v>1</v>
      </c>
      <c r="H299">
        <v>2</v>
      </c>
      <c r="I299">
        <v>4</v>
      </c>
      <c r="J299">
        <v>4</v>
      </c>
      <c r="K299">
        <v>1</v>
      </c>
      <c r="L299">
        <v>4</v>
      </c>
      <c r="M299">
        <v>1</v>
      </c>
      <c r="N299">
        <v>4</v>
      </c>
      <c r="O299">
        <v>4</v>
      </c>
      <c r="P299">
        <v>4</v>
      </c>
      <c r="Q299">
        <v>1</v>
      </c>
      <c r="R299">
        <v>4</v>
      </c>
      <c r="S299">
        <v>1</v>
      </c>
      <c r="T299">
        <v>4</v>
      </c>
      <c r="U299">
        <v>2</v>
      </c>
      <c r="V299">
        <v>4</v>
      </c>
      <c r="W299">
        <v>4</v>
      </c>
      <c r="AO299">
        <v>3</v>
      </c>
    </row>
    <row r="300" spans="1:41" x14ac:dyDescent="0.35">
      <c r="A300">
        <v>24421</v>
      </c>
      <c r="B300">
        <v>0</v>
      </c>
      <c r="C300">
        <v>1999</v>
      </c>
      <c r="D300" s="17">
        <v>44504.780891203707</v>
      </c>
      <c r="E300" t="s">
        <v>15</v>
      </c>
      <c r="F300">
        <v>2</v>
      </c>
      <c r="G300">
        <v>2</v>
      </c>
      <c r="H300">
        <v>2</v>
      </c>
      <c r="I300">
        <v>3</v>
      </c>
      <c r="J300">
        <v>4</v>
      </c>
      <c r="K300">
        <v>1</v>
      </c>
      <c r="L300">
        <v>2</v>
      </c>
      <c r="M300">
        <v>3</v>
      </c>
      <c r="N300">
        <v>4</v>
      </c>
      <c r="O300">
        <v>4</v>
      </c>
      <c r="P300">
        <v>4</v>
      </c>
      <c r="Q300">
        <v>2</v>
      </c>
      <c r="R300">
        <v>3</v>
      </c>
      <c r="S300">
        <v>3</v>
      </c>
      <c r="T300">
        <v>3</v>
      </c>
      <c r="U300">
        <v>3</v>
      </c>
      <c r="V300">
        <v>3</v>
      </c>
      <c r="W300">
        <v>4</v>
      </c>
      <c r="AO300">
        <v>-23</v>
      </c>
    </row>
    <row r="301" spans="1:41" x14ac:dyDescent="0.35">
      <c r="A301">
        <v>25847</v>
      </c>
      <c r="B301">
        <v>0</v>
      </c>
      <c r="C301">
        <v>1999</v>
      </c>
      <c r="D301" s="17">
        <v>44504.816365740742</v>
      </c>
      <c r="E301" t="s">
        <v>81</v>
      </c>
      <c r="F301">
        <v>1</v>
      </c>
      <c r="G301">
        <v>4</v>
      </c>
      <c r="H301">
        <v>3</v>
      </c>
      <c r="I301">
        <v>3</v>
      </c>
      <c r="J301">
        <v>4</v>
      </c>
      <c r="K301">
        <v>1</v>
      </c>
      <c r="L301">
        <v>4</v>
      </c>
      <c r="M301">
        <v>2</v>
      </c>
      <c r="N301">
        <v>4</v>
      </c>
      <c r="O301">
        <v>4</v>
      </c>
      <c r="P301">
        <v>4</v>
      </c>
      <c r="Q301">
        <v>1</v>
      </c>
      <c r="R301">
        <v>4</v>
      </c>
      <c r="S301">
        <v>4</v>
      </c>
      <c r="T301">
        <v>4</v>
      </c>
      <c r="U301">
        <v>3</v>
      </c>
      <c r="V301">
        <v>1</v>
      </c>
      <c r="W301">
        <v>4</v>
      </c>
      <c r="AO301">
        <v>-14</v>
      </c>
    </row>
    <row r="302" spans="1:41" x14ac:dyDescent="0.35">
      <c r="A302">
        <v>25861</v>
      </c>
      <c r="B302">
        <v>0</v>
      </c>
      <c r="C302">
        <v>1996</v>
      </c>
      <c r="D302" s="17">
        <v>44504.892326388886</v>
      </c>
      <c r="E302" t="s">
        <v>78</v>
      </c>
      <c r="F302">
        <v>3</v>
      </c>
      <c r="G302">
        <v>2</v>
      </c>
      <c r="H302">
        <v>1</v>
      </c>
      <c r="I302">
        <v>2</v>
      </c>
      <c r="J302">
        <v>2</v>
      </c>
      <c r="K302">
        <v>1</v>
      </c>
      <c r="L302">
        <v>3</v>
      </c>
      <c r="M302">
        <v>4</v>
      </c>
      <c r="N302">
        <v>3</v>
      </c>
      <c r="O302">
        <v>3</v>
      </c>
      <c r="P302">
        <v>2</v>
      </c>
      <c r="Q302">
        <v>3</v>
      </c>
      <c r="R302">
        <v>3</v>
      </c>
      <c r="S302">
        <v>1</v>
      </c>
      <c r="T302">
        <v>1</v>
      </c>
      <c r="U302">
        <v>1</v>
      </c>
      <c r="V302">
        <v>3</v>
      </c>
      <c r="W302">
        <v>4</v>
      </c>
      <c r="AO302">
        <v>-7</v>
      </c>
    </row>
    <row r="303" spans="1:41" x14ac:dyDescent="0.35">
      <c r="A303">
        <v>25916</v>
      </c>
      <c r="B303">
        <v>1</v>
      </c>
      <c r="C303">
        <v>1997</v>
      </c>
      <c r="D303" s="17">
        <v>44505.569351851853</v>
      </c>
      <c r="E303" t="s">
        <v>76</v>
      </c>
      <c r="F303">
        <v>2</v>
      </c>
      <c r="G303">
        <v>2</v>
      </c>
      <c r="H303">
        <v>3</v>
      </c>
      <c r="I303">
        <v>2</v>
      </c>
      <c r="J303">
        <v>3</v>
      </c>
      <c r="K303">
        <v>2</v>
      </c>
      <c r="L303">
        <v>3</v>
      </c>
      <c r="M303">
        <v>3</v>
      </c>
      <c r="N303">
        <v>3</v>
      </c>
      <c r="O303">
        <v>3</v>
      </c>
      <c r="P303">
        <v>3</v>
      </c>
      <c r="Q303">
        <v>2</v>
      </c>
      <c r="R303">
        <v>3</v>
      </c>
      <c r="S303">
        <v>2</v>
      </c>
      <c r="T303">
        <v>4</v>
      </c>
      <c r="U303">
        <v>2</v>
      </c>
      <c r="V303">
        <v>2</v>
      </c>
      <c r="W303">
        <v>4</v>
      </c>
      <c r="AO303">
        <v>-23</v>
      </c>
    </row>
    <row r="304" spans="1:41" x14ac:dyDescent="0.35">
      <c r="A304">
        <v>25917</v>
      </c>
      <c r="B304">
        <v>0</v>
      </c>
      <c r="C304">
        <v>2002</v>
      </c>
      <c r="D304" s="17">
        <v>44505.578958333332</v>
      </c>
      <c r="E304" t="s">
        <v>122</v>
      </c>
      <c r="F304">
        <v>2</v>
      </c>
      <c r="G304">
        <v>3</v>
      </c>
      <c r="H304">
        <v>2</v>
      </c>
      <c r="I304">
        <v>2</v>
      </c>
      <c r="J304">
        <v>3</v>
      </c>
      <c r="K304">
        <v>1</v>
      </c>
      <c r="L304">
        <v>3</v>
      </c>
      <c r="M304">
        <v>3</v>
      </c>
      <c r="N304">
        <v>4</v>
      </c>
      <c r="O304">
        <v>3</v>
      </c>
      <c r="P304">
        <v>3</v>
      </c>
      <c r="Q304">
        <v>2</v>
      </c>
      <c r="R304">
        <v>3</v>
      </c>
      <c r="S304">
        <v>1</v>
      </c>
      <c r="T304">
        <v>3</v>
      </c>
      <c r="U304">
        <v>3</v>
      </c>
      <c r="V304">
        <v>2</v>
      </c>
      <c r="W304">
        <v>3</v>
      </c>
      <c r="AO304">
        <v>-17</v>
      </c>
    </row>
    <row r="305" spans="1:41" x14ac:dyDescent="0.35">
      <c r="A305">
        <v>25928</v>
      </c>
      <c r="B305">
        <v>0</v>
      </c>
      <c r="C305">
        <v>2002</v>
      </c>
      <c r="D305" s="17">
        <v>44505.646516203706</v>
      </c>
      <c r="E305" t="s">
        <v>123</v>
      </c>
      <c r="F305">
        <v>2</v>
      </c>
      <c r="G305">
        <v>1</v>
      </c>
      <c r="H305">
        <v>1</v>
      </c>
      <c r="I305">
        <v>1</v>
      </c>
      <c r="J305">
        <v>1</v>
      </c>
      <c r="K305">
        <v>1</v>
      </c>
      <c r="L305">
        <v>1</v>
      </c>
      <c r="M305">
        <v>4</v>
      </c>
      <c r="N305">
        <v>4</v>
      </c>
      <c r="O305">
        <v>2</v>
      </c>
      <c r="P305">
        <v>1</v>
      </c>
      <c r="Q305">
        <v>2</v>
      </c>
      <c r="R305">
        <v>2</v>
      </c>
      <c r="S305">
        <v>1</v>
      </c>
      <c r="T305">
        <v>2</v>
      </c>
      <c r="U305">
        <v>1</v>
      </c>
      <c r="V305">
        <v>4</v>
      </c>
      <c r="W305">
        <v>2</v>
      </c>
      <c r="AO305">
        <v>7</v>
      </c>
    </row>
    <row r="306" spans="1:41" x14ac:dyDescent="0.35">
      <c r="A306">
        <v>25944</v>
      </c>
      <c r="B306">
        <v>0</v>
      </c>
      <c r="C306">
        <v>1998</v>
      </c>
      <c r="D306" s="17">
        <v>44505.753819444442</v>
      </c>
      <c r="E306" t="s">
        <v>77</v>
      </c>
      <c r="F306">
        <v>3</v>
      </c>
      <c r="G306">
        <v>2</v>
      </c>
      <c r="H306">
        <v>2</v>
      </c>
      <c r="I306">
        <v>4</v>
      </c>
      <c r="J306">
        <v>1</v>
      </c>
      <c r="K306">
        <v>1</v>
      </c>
      <c r="L306">
        <v>2</v>
      </c>
      <c r="M306">
        <v>1</v>
      </c>
      <c r="N306">
        <v>4</v>
      </c>
      <c r="O306">
        <v>4</v>
      </c>
      <c r="P306">
        <v>3</v>
      </c>
      <c r="Q306">
        <v>3</v>
      </c>
      <c r="R306">
        <v>4</v>
      </c>
      <c r="S306">
        <v>1</v>
      </c>
      <c r="T306">
        <v>2</v>
      </c>
      <c r="U306">
        <v>1</v>
      </c>
      <c r="V306">
        <v>4</v>
      </c>
      <c r="W306">
        <v>4</v>
      </c>
      <c r="AO306">
        <v>52</v>
      </c>
    </row>
    <row r="307" spans="1:41" x14ac:dyDescent="0.35">
      <c r="A307">
        <v>25945</v>
      </c>
      <c r="B307">
        <v>0</v>
      </c>
      <c r="C307">
        <v>1980</v>
      </c>
      <c r="D307" s="17">
        <v>44505.768460648149</v>
      </c>
      <c r="E307" t="s">
        <v>124</v>
      </c>
      <c r="F307">
        <v>2</v>
      </c>
      <c r="G307">
        <v>3</v>
      </c>
      <c r="H307">
        <v>3</v>
      </c>
      <c r="I307">
        <v>4</v>
      </c>
      <c r="J307">
        <v>4</v>
      </c>
      <c r="K307">
        <v>2</v>
      </c>
      <c r="L307">
        <v>4</v>
      </c>
      <c r="M307">
        <v>3</v>
      </c>
      <c r="N307">
        <v>4</v>
      </c>
      <c r="O307">
        <v>3</v>
      </c>
      <c r="P307">
        <v>3</v>
      </c>
      <c r="Q307">
        <v>1</v>
      </c>
      <c r="R307">
        <v>3</v>
      </c>
      <c r="S307">
        <v>3</v>
      </c>
      <c r="T307">
        <v>3</v>
      </c>
      <c r="U307">
        <v>3</v>
      </c>
      <c r="V307">
        <v>2</v>
      </c>
      <c r="W307">
        <v>4</v>
      </c>
      <c r="AO307">
        <v>-28</v>
      </c>
    </row>
    <row r="308" spans="1:41" x14ac:dyDescent="0.35">
      <c r="A308">
        <v>25963</v>
      </c>
      <c r="B308">
        <v>0</v>
      </c>
      <c r="C308">
        <v>1985</v>
      </c>
      <c r="D308" s="17">
        <v>44505.867268518516</v>
      </c>
      <c r="E308" t="s">
        <v>125</v>
      </c>
      <c r="F308">
        <v>2</v>
      </c>
      <c r="G308">
        <v>2</v>
      </c>
      <c r="H308">
        <v>3</v>
      </c>
      <c r="I308">
        <v>4</v>
      </c>
      <c r="J308">
        <v>3</v>
      </c>
      <c r="K308">
        <v>2</v>
      </c>
      <c r="L308">
        <v>3</v>
      </c>
      <c r="M308">
        <v>2</v>
      </c>
      <c r="N308">
        <v>4</v>
      </c>
      <c r="O308">
        <v>3</v>
      </c>
      <c r="P308">
        <v>4</v>
      </c>
      <c r="Q308">
        <v>2</v>
      </c>
      <c r="R308">
        <v>2</v>
      </c>
      <c r="S308">
        <v>3</v>
      </c>
      <c r="T308">
        <v>2</v>
      </c>
      <c r="U308">
        <v>2</v>
      </c>
      <c r="V308">
        <v>3</v>
      </c>
      <c r="W308">
        <v>4</v>
      </c>
      <c r="AO308">
        <v>-15</v>
      </c>
    </row>
    <row r="309" spans="1:41" x14ac:dyDescent="0.35">
      <c r="A309">
        <v>25973</v>
      </c>
      <c r="B309">
        <v>1</v>
      </c>
      <c r="C309">
        <v>1998</v>
      </c>
      <c r="D309" s="17">
        <v>44506.343229166669</v>
      </c>
      <c r="E309" t="s">
        <v>81</v>
      </c>
      <c r="F309">
        <v>1</v>
      </c>
      <c r="G309">
        <v>3</v>
      </c>
      <c r="H309">
        <v>1</v>
      </c>
      <c r="I309">
        <v>2</v>
      </c>
      <c r="J309">
        <v>4</v>
      </c>
      <c r="K309">
        <v>1</v>
      </c>
      <c r="L309">
        <v>2</v>
      </c>
      <c r="M309">
        <v>3</v>
      </c>
      <c r="N309">
        <v>4</v>
      </c>
      <c r="O309">
        <v>4</v>
      </c>
      <c r="P309">
        <v>4</v>
      </c>
      <c r="Q309">
        <v>1</v>
      </c>
      <c r="R309">
        <v>4</v>
      </c>
      <c r="S309">
        <v>1</v>
      </c>
      <c r="T309">
        <v>4</v>
      </c>
      <c r="U309">
        <v>2</v>
      </c>
      <c r="V309">
        <v>3</v>
      </c>
      <c r="W309">
        <v>4</v>
      </c>
      <c r="AO309">
        <v>13</v>
      </c>
    </row>
    <row r="310" spans="1:41" x14ac:dyDescent="0.35">
      <c r="A310">
        <v>25975</v>
      </c>
      <c r="B310">
        <v>0</v>
      </c>
      <c r="C310">
        <v>1997</v>
      </c>
      <c r="D310" s="17">
        <v>44506.345914351848</v>
      </c>
      <c r="E310" t="s">
        <v>76</v>
      </c>
      <c r="F310">
        <v>3</v>
      </c>
      <c r="G310">
        <v>1</v>
      </c>
      <c r="H310">
        <v>1</v>
      </c>
      <c r="I310">
        <v>1</v>
      </c>
      <c r="J310">
        <v>3</v>
      </c>
      <c r="K310">
        <v>1</v>
      </c>
      <c r="L310">
        <v>2</v>
      </c>
      <c r="M310">
        <v>3</v>
      </c>
      <c r="N310">
        <v>4</v>
      </c>
      <c r="O310">
        <v>4</v>
      </c>
      <c r="P310">
        <v>4</v>
      </c>
      <c r="Q310">
        <v>1</v>
      </c>
      <c r="R310">
        <v>3</v>
      </c>
      <c r="S310">
        <v>1</v>
      </c>
      <c r="T310">
        <v>3</v>
      </c>
      <c r="U310">
        <v>4</v>
      </c>
      <c r="V310">
        <v>3</v>
      </c>
      <c r="W310">
        <v>4</v>
      </c>
      <c r="AO310">
        <v>11</v>
      </c>
    </row>
    <row r="311" spans="1:41" x14ac:dyDescent="0.35">
      <c r="A311">
        <v>25589</v>
      </c>
      <c r="B311">
        <v>0</v>
      </c>
      <c r="C311">
        <v>1993</v>
      </c>
      <c r="D311" s="17">
        <v>44506.411643518521</v>
      </c>
      <c r="E311" t="s">
        <v>77</v>
      </c>
      <c r="F311">
        <v>2</v>
      </c>
      <c r="G311">
        <v>3</v>
      </c>
      <c r="H311">
        <v>1</v>
      </c>
      <c r="I311">
        <v>3</v>
      </c>
      <c r="J311">
        <v>4</v>
      </c>
      <c r="K311">
        <v>1</v>
      </c>
      <c r="L311">
        <v>3</v>
      </c>
      <c r="M311">
        <v>3</v>
      </c>
      <c r="N311">
        <v>4</v>
      </c>
      <c r="O311">
        <v>4</v>
      </c>
      <c r="P311">
        <v>2</v>
      </c>
      <c r="Q311">
        <v>1</v>
      </c>
      <c r="R311">
        <v>3</v>
      </c>
      <c r="S311">
        <v>2</v>
      </c>
      <c r="T311">
        <v>1</v>
      </c>
      <c r="U311">
        <v>3</v>
      </c>
      <c r="V311">
        <v>3</v>
      </c>
      <c r="W311">
        <v>4</v>
      </c>
      <c r="AO311">
        <v>18</v>
      </c>
    </row>
    <row r="312" spans="1:41" x14ac:dyDescent="0.35">
      <c r="A312">
        <v>25982</v>
      </c>
      <c r="B312">
        <v>0</v>
      </c>
      <c r="C312">
        <v>2002</v>
      </c>
      <c r="D312" s="17">
        <v>44506.494189814817</v>
      </c>
      <c r="E312" t="s">
        <v>126</v>
      </c>
      <c r="F312">
        <v>3</v>
      </c>
      <c r="G312">
        <v>3</v>
      </c>
      <c r="H312">
        <v>1</v>
      </c>
      <c r="I312">
        <v>3</v>
      </c>
      <c r="J312">
        <v>3</v>
      </c>
      <c r="K312">
        <v>1</v>
      </c>
      <c r="L312">
        <v>1</v>
      </c>
      <c r="M312">
        <v>3</v>
      </c>
      <c r="N312">
        <v>4</v>
      </c>
      <c r="O312">
        <v>4</v>
      </c>
      <c r="P312">
        <v>4</v>
      </c>
      <c r="Q312">
        <v>1</v>
      </c>
      <c r="R312">
        <v>3</v>
      </c>
      <c r="S312">
        <v>1</v>
      </c>
      <c r="T312">
        <v>1</v>
      </c>
      <c r="U312">
        <v>2</v>
      </c>
      <c r="V312">
        <v>3</v>
      </c>
      <c r="W312">
        <v>3</v>
      </c>
      <c r="AO312">
        <v>10</v>
      </c>
    </row>
    <row r="313" spans="1:41" x14ac:dyDescent="0.35">
      <c r="A313">
        <v>25983</v>
      </c>
      <c r="B313">
        <v>0</v>
      </c>
      <c r="C313">
        <v>2000</v>
      </c>
      <c r="D313" s="17">
        <v>44506.514872685184</v>
      </c>
      <c r="E313" t="s">
        <v>76</v>
      </c>
      <c r="F313">
        <v>2</v>
      </c>
      <c r="G313">
        <v>3</v>
      </c>
      <c r="H313">
        <v>4</v>
      </c>
      <c r="I313">
        <v>2</v>
      </c>
      <c r="J313">
        <v>3</v>
      </c>
      <c r="K313">
        <v>2</v>
      </c>
      <c r="L313">
        <v>2</v>
      </c>
      <c r="M313">
        <v>3</v>
      </c>
      <c r="N313">
        <v>4</v>
      </c>
      <c r="O313">
        <v>4</v>
      </c>
      <c r="P313">
        <v>4</v>
      </c>
      <c r="Q313">
        <v>1</v>
      </c>
      <c r="R313">
        <v>2</v>
      </c>
      <c r="S313">
        <v>1</v>
      </c>
      <c r="T313">
        <v>2</v>
      </c>
      <c r="U313">
        <v>2</v>
      </c>
      <c r="V313">
        <v>3</v>
      </c>
      <c r="W313">
        <v>3</v>
      </c>
      <c r="AO313">
        <v>0</v>
      </c>
    </row>
    <row r="314" spans="1:41" x14ac:dyDescent="0.35">
      <c r="A314">
        <v>25984</v>
      </c>
      <c r="B314">
        <v>1</v>
      </c>
      <c r="C314">
        <v>1999</v>
      </c>
      <c r="D314" s="17">
        <v>44506.53402777778</v>
      </c>
      <c r="E314" t="s">
        <v>76</v>
      </c>
      <c r="F314">
        <v>1</v>
      </c>
      <c r="G314">
        <v>2</v>
      </c>
      <c r="H314">
        <v>4</v>
      </c>
      <c r="I314">
        <v>4</v>
      </c>
      <c r="J314">
        <v>4</v>
      </c>
      <c r="K314">
        <v>1</v>
      </c>
      <c r="L314">
        <v>4</v>
      </c>
      <c r="M314">
        <v>1</v>
      </c>
      <c r="N314">
        <v>4</v>
      </c>
      <c r="O314">
        <v>4</v>
      </c>
      <c r="P314">
        <v>4</v>
      </c>
      <c r="Q314">
        <v>1</v>
      </c>
      <c r="R314">
        <v>4</v>
      </c>
      <c r="S314">
        <v>4</v>
      </c>
      <c r="T314">
        <v>4</v>
      </c>
      <c r="U314">
        <v>3</v>
      </c>
      <c r="V314">
        <v>3</v>
      </c>
      <c r="W314">
        <v>4</v>
      </c>
      <c r="AO314">
        <v>-12</v>
      </c>
    </row>
    <row r="315" spans="1:41" x14ac:dyDescent="0.35">
      <c r="A315">
        <v>26011</v>
      </c>
      <c r="B315">
        <v>0</v>
      </c>
      <c r="C315">
        <v>2005</v>
      </c>
      <c r="D315" s="17">
        <v>44507.014965277776</v>
      </c>
      <c r="E315" t="s">
        <v>78</v>
      </c>
      <c r="F315">
        <v>3</v>
      </c>
      <c r="G315">
        <v>2</v>
      </c>
      <c r="H315">
        <v>2</v>
      </c>
      <c r="I315">
        <v>1</v>
      </c>
      <c r="J315">
        <v>2</v>
      </c>
      <c r="K315">
        <v>3</v>
      </c>
      <c r="L315">
        <v>2</v>
      </c>
      <c r="M315">
        <v>4</v>
      </c>
      <c r="N315">
        <v>4</v>
      </c>
      <c r="O315">
        <v>3</v>
      </c>
      <c r="P315">
        <v>3</v>
      </c>
      <c r="Q315">
        <v>3</v>
      </c>
      <c r="R315">
        <v>2</v>
      </c>
      <c r="S315">
        <v>2</v>
      </c>
      <c r="T315">
        <v>3</v>
      </c>
      <c r="U315">
        <v>4</v>
      </c>
      <c r="V315">
        <v>4</v>
      </c>
      <c r="W315">
        <v>4</v>
      </c>
      <c r="AO315">
        <v>20</v>
      </c>
    </row>
    <row r="316" spans="1:41" x14ac:dyDescent="0.35">
      <c r="A316">
        <v>26016</v>
      </c>
      <c r="B316">
        <v>1</v>
      </c>
      <c r="C316">
        <v>1989</v>
      </c>
      <c r="D316" s="17">
        <v>44507.477094907408</v>
      </c>
      <c r="E316" t="s">
        <v>127</v>
      </c>
      <c r="F316">
        <v>1</v>
      </c>
      <c r="G316">
        <v>4</v>
      </c>
      <c r="H316">
        <v>3</v>
      </c>
      <c r="I316">
        <v>4</v>
      </c>
      <c r="J316">
        <v>4</v>
      </c>
      <c r="K316">
        <v>3</v>
      </c>
      <c r="L316">
        <v>4</v>
      </c>
      <c r="M316">
        <v>1</v>
      </c>
      <c r="N316">
        <v>4</v>
      </c>
      <c r="O316">
        <v>4</v>
      </c>
      <c r="P316">
        <v>4</v>
      </c>
      <c r="Q316">
        <v>4</v>
      </c>
      <c r="R316">
        <v>4</v>
      </c>
      <c r="S316">
        <v>3</v>
      </c>
      <c r="T316">
        <v>4</v>
      </c>
      <c r="U316">
        <v>4</v>
      </c>
      <c r="V316">
        <v>2</v>
      </c>
      <c r="W316">
        <v>4</v>
      </c>
      <c r="AO316">
        <v>30</v>
      </c>
    </row>
    <row r="317" spans="1:41" x14ac:dyDescent="0.35">
      <c r="A317">
        <v>26017</v>
      </c>
      <c r="B317">
        <v>0</v>
      </c>
      <c r="C317">
        <v>1976</v>
      </c>
      <c r="D317" s="17">
        <v>44507.480717592596</v>
      </c>
      <c r="E317" t="s">
        <v>128</v>
      </c>
      <c r="F317">
        <v>2</v>
      </c>
      <c r="G317">
        <v>4</v>
      </c>
      <c r="H317">
        <v>4</v>
      </c>
      <c r="I317">
        <v>4</v>
      </c>
      <c r="J317">
        <v>4</v>
      </c>
      <c r="K317">
        <v>2</v>
      </c>
      <c r="L317">
        <v>4</v>
      </c>
      <c r="M317">
        <v>1</v>
      </c>
      <c r="N317">
        <v>4</v>
      </c>
      <c r="O317">
        <v>4</v>
      </c>
      <c r="P317">
        <v>4</v>
      </c>
      <c r="Q317">
        <v>1</v>
      </c>
      <c r="R317">
        <v>4</v>
      </c>
      <c r="S317">
        <v>2</v>
      </c>
      <c r="T317">
        <v>4</v>
      </c>
      <c r="U317">
        <v>2</v>
      </c>
      <c r="V317">
        <v>4</v>
      </c>
      <c r="W317">
        <v>4</v>
      </c>
      <c r="AO317">
        <v>3</v>
      </c>
    </row>
    <row r="318" spans="1:41" x14ac:dyDescent="0.35">
      <c r="A318">
        <v>26020</v>
      </c>
      <c r="B318">
        <v>0</v>
      </c>
      <c r="C318">
        <v>2000</v>
      </c>
      <c r="D318" s="17">
        <v>44507.57607638889</v>
      </c>
      <c r="E318" t="s">
        <v>15</v>
      </c>
      <c r="F318">
        <v>2</v>
      </c>
      <c r="G318">
        <v>2</v>
      </c>
      <c r="H318">
        <v>2</v>
      </c>
      <c r="I318">
        <v>2</v>
      </c>
      <c r="J318">
        <v>2</v>
      </c>
      <c r="K318">
        <v>1</v>
      </c>
      <c r="L318">
        <v>3</v>
      </c>
      <c r="M318">
        <v>2</v>
      </c>
      <c r="N318">
        <v>3</v>
      </c>
      <c r="O318">
        <v>2</v>
      </c>
      <c r="P318">
        <v>3</v>
      </c>
      <c r="Q318">
        <v>2</v>
      </c>
      <c r="R318">
        <v>3</v>
      </c>
      <c r="S318">
        <v>3</v>
      </c>
      <c r="T318">
        <v>2</v>
      </c>
      <c r="U318">
        <v>3</v>
      </c>
      <c r="V318">
        <v>2</v>
      </c>
      <c r="W318">
        <v>4</v>
      </c>
      <c r="AO318">
        <v>-10</v>
      </c>
    </row>
    <row r="319" spans="1:41" x14ac:dyDescent="0.35">
      <c r="A319">
        <v>26044</v>
      </c>
      <c r="B319">
        <v>0</v>
      </c>
      <c r="C319">
        <v>1988</v>
      </c>
      <c r="D319" s="17">
        <v>44507.815289351849</v>
      </c>
      <c r="E319" t="s">
        <v>15</v>
      </c>
      <c r="F319">
        <v>2</v>
      </c>
      <c r="G319">
        <v>2</v>
      </c>
      <c r="H319">
        <v>2</v>
      </c>
      <c r="I319">
        <v>2</v>
      </c>
      <c r="J319">
        <v>2</v>
      </c>
      <c r="K319">
        <v>2</v>
      </c>
      <c r="L319">
        <v>2</v>
      </c>
      <c r="M319">
        <v>3</v>
      </c>
      <c r="N319">
        <v>2</v>
      </c>
      <c r="O319">
        <v>3</v>
      </c>
      <c r="P319">
        <v>3</v>
      </c>
      <c r="Q319">
        <v>2</v>
      </c>
      <c r="R319">
        <v>3</v>
      </c>
      <c r="S319">
        <v>2</v>
      </c>
      <c r="T319">
        <v>2</v>
      </c>
      <c r="U319">
        <v>2</v>
      </c>
      <c r="V319">
        <v>3</v>
      </c>
      <c r="W319">
        <v>2</v>
      </c>
      <c r="AO319">
        <v>-28</v>
      </c>
    </row>
    <row r="320" spans="1:41" x14ac:dyDescent="0.35">
      <c r="A320">
        <v>26046</v>
      </c>
      <c r="B320">
        <v>0</v>
      </c>
      <c r="C320">
        <v>1984</v>
      </c>
      <c r="D320" s="17">
        <v>44507.831550925926</v>
      </c>
      <c r="E320" t="s">
        <v>15</v>
      </c>
      <c r="F320">
        <v>2</v>
      </c>
      <c r="G320">
        <v>2</v>
      </c>
      <c r="H320">
        <v>2</v>
      </c>
      <c r="I320">
        <v>2</v>
      </c>
      <c r="J320">
        <v>2</v>
      </c>
      <c r="K320">
        <v>1</v>
      </c>
      <c r="L320">
        <v>3</v>
      </c>
      <c r="M320">
        <v>3</v>
      </c>
      <c r="N320">
        <v>4</v>
      </c>
      <c r="O320">
        <v>3</v>
      </c>
      <c r="P320">
        <v>3</v>
      </c>
      <c r="Q320">
        <v>2</v>
      </c>
      <c r="R320">
        <v>3</v>
      </c>
      <c r="S320">
        <v>2</v>
      </c>
      <c r="T320">
        <v>2</v>
      </c>
      <c r="U320">
        <v>3</v>
      </c>
      <c r="V320">
        <v>3</v>
      </c>
      <c r="W320">
        <v>2</v>
      </c>
      <c r="AO320">
        <v>-13</v>
      </c>
    </row>
    <row r="321" spans="1:41" x14ac:dyDescent="0.35">
      <c r="A321">
        <v>26051</v>
      </c>
      <c r="B321">
        <v>0</v>
      </c>
      <c r="C321">
        <v>1970</v>
      </c>
      <c r="D321" s="17">
        <v>44507.850844907407</v>
      </c>
      <c r="E321" t="s">
        <v>76</v>
      </c>
      <c r="F321">
        <v>3</v>
      </c>
      <c r="G321">
        <v>2</v>
      </c>
      <c r="H321">
        <v>4</v>
      </c>
      <c r="I321">
        <v>3</v>
      </c>
      <c r="J321">
        <v>4</v>
      </c>
      <c r="K321">
        <v>1</v>
      </c>
      <c r="L321">
        <v>3</v>
      </c>
      <c r="M321">
        <v>4</v>
      </c>
      <c r="N321">
        <v>4</v>
      </c>
      <c r="O321">
        <v>4</v>
      </c>
      <c r="P321">
        <v>4</v>
      </c>
      <c r="Q321">
        <v>1</v>
      </c>
      <c r="R321">
        <v>4</v>
      </c>
      <c r="S321">
        <v>2</v>
      </c>
      <c r="T321">
        <v>4</v>
      </c>
      <c r="U321">
        <v>2</v>
      </c>
      <c r="V321">
        <v>4</v>
      </c>
      <c r="W321">
        <v>4</v>
      </c>
      <c r="AO321">
        <v>-1</v>
      </c>
    </row>
    <row r="322" spans="1:41" x14ac:dyDescent="0.35">
      <c r="A322">
        <v>26057</v>
      </c>
      <c r="B322">
        <v>0</v>
      </c>
      <c r="C322">
        <v>1991</v>
      </c>
      <c r="D322" s="17">
        <v>44507.919675925928</v>
      </c>
      <c r="E322" t="s">
        <v>129</v>
      </c>
      <c r="F322">
        <v>2</v>
      </c>
      <c r="G322">
        <v>3</v>
      </c>
      <c r="H322">
        <v>2</v>
      </c>
      <c r="I322">
        <v>3</v>
      </c>
      <c r="J322">
        <v>3</v>
      </c>
      <c r="K322">
        <v>1</v>
      </c>
      <c r="L322">
        <v>3</v>
      </c>
      <c r="M322">
        <v>1</v>
      </c>
      <c r="N322">
        <v>2</v>
      </c>
      <c r="O322">
        <v>4</v>
      </c>
      <c r="P322">
        <v>4</v>
      </c>
      <c r="Q322">
        <v>2</v>
      </c>
      <c r="R322">
        <v>4</v>
      </c>
      <c r="S322">
        <v>3</v>
      </c>
      <c r="T322">
        <v>3</v>
      </c>
      <c r="U322">
        <v>3</v>
      </c>
      <c r="V322">
        <v>2</v>
      </c>
      <c r="W322">
        <v>3</v>
      </c>
      <c r="AO322">
        <v>-12</v>
      </c>
    </row>
    <row r="323" spans="1:41" x14ac:dyDescent="0.35">
      <c r="A323">
        <v>26058</v>
      </c>
      <c r="B323">
        <v>0</v>
      </c>
      <c r="C323">
        <v>1979</v>
      </c>
      <c r="D323" s="17">
        <v>44507.929895833331</v>
      </c>
      <c r="E323" t="s">
        <v>130</v>
      </c>
      <c r="F323">
        <v>2</v>
      </c>
      <c r="G323">
        <v>2</v>
      </c>
      <c r="H323">
        <v>3</v>
      </c>
      <c r="I323">
        <v>3</v>
      </c>
      <c r="J323">
        <v>3</v>
      </c>
      <c r="K323">
        <v>3</v>
      </c>
      <c r="L323">
        <v>3</v>
      </c>
      <c r="M323">
        <v>2</v>
      </c>
      <c r="N323">
        <v>3</v>
      </c>
      <c r="O323">
        <v>3</v>
      </c>
      <c r="P323">
        <v>2</v>
      </c>
      <c r="Q323">
        <v>2</v>
      </c>
      <c r="R323">
        <v>2</v>
      </c>
      <c r="S323">
        <v>3</v>
      </c>
      <c r="T323">
        <v>2</v>
      </c>
      <c r="U323">
        <v>3</v>
      </c>
      <c r="V323">
        <v>3</v>
      </c>
      <c r="W323">
        <v>4</v>
      </c>
      <c r="AO323">
        <v>-10</v>
      </c>
    </row>
    <row r="324" spans="1:41" x14ac:dyDescent="0.35">
      <c r="A324">
        <v>26061</v>
      </c>
      <c r="B324">
        <v>0</v>
      </c>
      <c r="C324">
        <v>2002</v>
      </c>
      <c r="D324" s="17">
        <v>44507.98704861111</v>
      </c>
      <c r="E324" t="s">
        <v>76</v>
      </c>
      <c r="F324">
        <v>2</v>
      </c>
      <c r="G324">
        <v>3</v>
      </c>
      <c r="H324">
        <v>1</v>
      </c>
      <c r="I324">
        <v>2</v>
      </c>
      <c r="J324">
        <v>3</v>
      </c>
      <c r="K324">
        <v>1</v>
      </c>
      <c r="L324">
        <v>2</v>
      </c>
      <c r="M324">
        <v>2</v>
      </c>
      <c r="N324">
        <v>4</v>
      </c>
      <c r="O324">
        <v>3</v>
      </c>
      <c r="P324">
        <v>3</v>
      </c>
      <c r="Q324">
        <v>2</v>
      </c>
      <c r="R324">
        <v>4</v>
      </c>
      <c r="S324">
        <v>3</v>
      </c>
      <c r="T324">
        <v>4</v>
      </c>
      <c r="U324">
        <v>2</v>
      </c>
      <c r="V324">
        <v>3</v>
      </c>
      <c r="W324">
        <v>4</v>
      </c>
      <c r="AO324">
        <v>-5</v>
      </c>
    </row>
    <row r="325" spans="1:41" x14ac:dyDescent="0.35">
      <c r="A325">
        <v>26082</v>
      </c>
      <c r="B325">
        <v>0</v>
      </c>
      <c r="C325">
        <v>1998</v>
      </c>
      <c r="D325" s="17">
        <v>44508.716493055559</v>
      </c>
      <c r="E325" t="s">
        <v>81</v>
      </c>
      <c r="F325">
        <v>2</v>
      </c>
      <c r="G325">
        <v>2</v>
      </c>
      <c r="H325">
        <v>2</v>
      </c>
      <c r="I325">
        <v>4</v>
      </c>
      <c r="J325">
        <v>3</v>
      </c>
      <c r="K325">
        <v>1</v>
      </c>
      <c r="L325">
        <v>4</v>
      </c>
      <c r="M325">
        <v>2</v>
      </c>
      <c r="N325">
        <v>3</v>
      </c>
      <c r="O325">
        <v>3</v>
      </c>
      <c r="P325">
        <v>3</v>
      </c>
      <c r="Q325">
        <v>2</v>
      </c>
      <c r="R325">
        <v>3</v>
      </c>
      <c r="S325">
        <v>1</v>
      </c>
      <c r="T325">
        <v>3</v>
      </c>
      <c r="U325">
        <v>1</v>
      </c>
      <c r="V325">
        <v>3</v>
      </c>
      <c r="W325">
        <v>4</v>
      </c>
      <c r="AO325">
        <v>-7</v>
      </c>
    </row>
    <row r="326" spans="1:41" x14ac:dyDescent="0.35">
      <c r="A326">
        <v>26101</v>
      </c>
      <c r="B326">
        <v>0</v>
      </c>
      <c r="C326">
        <v>1997</v>
      </c>
      <c r="D326" s="17">
        <v>44508.796481481484</v>
      </c>
      <c r="E326" t="s">
        <v>15</v>
      </c>
      <c r="F326">
        <v>1</v>
      </c>
      <c r="G326">
        <v>3</v>
      </c>
      <c r="H326">
        <v>1</v>
      </c>
      <c r="I326">
        <v>2</v>
      </c>
      <c r="J326">
        <v>3</v>
      </c>
      <c r="K326">
        <v>2</v>
      </c>
      <c r="L326">
        <v>2</v>
      </c>
      <c r="M326">
        <v>3</v>
      </c>
      <c r="N326">
        <v>3</v>
      </c>
      <c r="O326">
        <v>2</v>
      </c>
      <c r="P326">
        <v>4</v>
      </c>
      <c r="Q326">
        <v>2</v>
      </c>
      <c r="R326">
        <v>1</v>
      </c>
      <c r="S326">
        <v>4</v>
      </c>
      <c r="T326">
        <v>4</v>
      </c>
      <c r="U326">
        <v>3</v>
      </c>
      <c r="V326">
        <v>2</v>
      </c>
      <c r="W326">
        <v>3</v>
      </c>
      <c r="AO326">
        <v>29</v>
      </c>
    </row>
    <row r="327" spans="1:41" x14ac:dyDescent="0.35">
      <c r="A327">
        <v>26111</v>
      </c>
      <c r="B327">
        <v>0</v>
      </c>
      <c r="C327">
        <v>1973</v>
      </c>
      <c r="D327" s="17">
        <v>44508.815474537034</v>
      </c>
      <c r="E327" t="s">
        <v>76</v>
      </c>
      <c r="F327">
        <v>3</v>
      </c>
      <c r="G327">
        <v>4</v>
      </c>
      <c r="H327">
        <v>4</v>
      </c>
      <c r="I327">
        <v>4</v>
      </c>
      <c r="J327">
        <v>4</v>
      </c>
      <c r="K327">
        <v>1</v>
      </c>
      <c r="L327">
        <v>4</v>
      </c>
      <c r="M327">
        <v>1</v>
      </c>
      <c r="N327">
        <v>4</v>
      </c>
      <c r="O327">
        <v>4</v>
      </c>
      <c r="P327">
        <v>4</v>
      </c>
      <c r="Q327">
        <v>2</v>
      </c>
      <c r="R327">
        <v>4</v>
      </c>
      <c r="S327">
        <v>2</v>
      </c>
      <c r="T327">
        <v>4</v>
      </c>
      <c r="U327">
        <v>4</v>
      </c>
      <c r="V327">
        <v>4</v>
      </c>
      <c r="W327">
        <v>4</v>
      </c>
      <c r="AO327">
        <v>8</v>
      </c>
    </row>
    <row r="328" spans="1:41" x14ac:dyDescent="0.35">
      <c r="A328">
        <v>26123</v>
      </c>
      <c r="B328">
        <v>0</v>
      </c>
      <c r="C328">
        <v>1973</v>
      </c>
      <c r="D328" s="17">
        <v>44508.863842592589</v>
      </c>
      <c r="E328" t="s">
        <v>131</v>
      </c>
      <c r="F328">
        <v>2</v>
      </c>
      <c r="G328">
        <v>3</v>
      </c>
      <c r="H328">
        <v>3</v>
      </c>
      <c r="I328">
        <v>3</v>
      </c>
      <c r="J328">
        <v>4</v>
      </c>
      <c r="K328">
        <v>1</v>
      </c>
      <c r="L328">
        <v>3</v>
      </c>
      <c r="M328">
        <v>2</v>
      </c>
      <c r="N328">
        <v>4</v>
      </c>
      <c r="O328">
        <v>4</v>
      </c>
      <c r="P328">
        <v>4</v>
      </c>
      <c r="Q328">
        <v>3</v>
      </c>
      <c r="R328">
        <v>3</v>
      </c>
      <c r="S328">
        <v>3</v>
      </c>
      <c r="T328">
        <v>4</v>
      </c>
      <c r="U328">
        <v>3</v>
      </c>
      <c r="V328">
        <v>3</v>
      </c>
      <c r="W328">
        <v>3</v>
      </c>
      <c r="AO328">
        <v>-12</v>
      </c>
    </row>
    <row r="329" spans="1:41" x14ac:dyDescent="0.35">
      <c r="A329">
        <v>26127</v>
      </c>
      <c r="B329">
        <v>1</v>
      </c>
      <c r="C329">
        <v>1996</v>
      </c>
      <c r="D329" s="17">
        <v>44508.947557870371</v>
      </c>
      <c r="E329" t="s">
        <v>132</v>
      </c>
      <c r="F329">
        <v>3</v>
      </c>
      <c r="G329">
        <v>2</v>
      </c>
      <c r="H329">
        <v>2</v>
      </c>
      <c r="I329">
        <v>1</v>
      </c>
      <c r="J329">
        <v>3</v>
      </c>
      <c r="K329">
        <v>3</v>
      </c>
      <c r="L329">
        <v>1</v>
      </c>
      <c r="M329">
        <v>4</v>
      </c>
      <c r="N329">
        <v>3</v>
      </c>
      <c r="O329">
        <v>2</v>
      </c>
      <c r="P329">
        <v>2</v>
      </c>
      <c r="Q329">
        <v>1</v>
      </c>
      <c r="R329">
        <v>2</v>
      </c>
      <c r="S329">
        <v>2</v>
      </c>
      <c r="T329">
        <v>2</v>
      </c>
      <c r="U329">
        <v>3</v>
      </c>
      <c r="V329">
        <v>2</v>
      </c>
      <c r="W329">
        <v>4</v>
      </c>
      <c r="AO329">
        <v>32</v>
      </c>
    </row>
    <row r="330" spans="1:41" x14ac:dyDescent="0.35">
      <c r="A330">
        <v>26150</v>
      </c>
      <c r="B330">
        <v>0</v>
      </c>
      <c r="C330">
        <v>2002</v>
      </c>
      <c r="D330" s="17">
        <v>44509.500231481485</v>
      </c>
      <c r="E330" t="s">
        <v>133</v>
      </c>
      <c r="F330">
        <v>2</v>
      </c>
      <c r="G330">
        <v>2</v>
      </c>
      <c r="H330">
        <v>3</v>
      </c>
      <c r="I330">
        <v>3</v>
      </c>
      <c r="J330">
        <v>3</v>
      </c>
      <c r="K330">
        <v>1</v>
      </c>
      <c r="L330">
        <v>3</v>
      </c>
      <c r="M330">
        <v>2</v>
      </c>
      <c r="N330">
        <v>3</v>
      </c>
      <c r="O330">
        <v>3</v>
      </c>
      <c r="P330">
        <v>2</v>
      </c>
      <c r="Q330">
        <v>1</v>
      </c>
      <c r="R330">
        <v>4</v>
      </c>
      <c r="S330">
        <v>3</v>
      </c>
      <c r="T330">
        <v>3</v>
      </c>
      <c r="U330">
        <v>3</v>
      </c>
      <c r="V330">
        <v>2</v>
      </c>
      <c r="W330">
        <v>4</v>
      </c>
      <c r="AO330">
        <v>-17</v>
      </c>
    </row>
    <row r="331" spans="1:41" x14ac:dyDescent="0.35">
      <c r="A331">
        <v>26194</v>
      </c>
      <c r="B331">
        <v>0</v>
      </c>
      <c r="C331">
        <v>1998</v>
      </c>
      <c r="D331" s="17">
        <v>44510.403009259258</v>
      </c>
      <c r="E331" t="s">
        <v>134</v>
      </c>
      <c r="F331">
        <v>2</v>
      </c>
      <c r="G331">
        <v>2</v>
      </c>
      <c r="H331">
        <v>2</v>
      </c>
      <c r="I331">
        <v>2</v>
      </c>
      <c r="J331">
        <v>2</v>
      </c>
      <c r="K331">
        <v>2</v>
      </c>
      <c r="L331">
        <v>2</v>
      </c>
      <c r="M331">
        <v>3</v>
      </c>
      <c r="N331">
        <v>3</v>
      </c>
      <c r="O331">
        <v>3</v>
      </c>
      <c r="P331">
        <v>3</v>
      </c>
      <c r="Q331">
        <v>3</v>
      </c>
      <c r="R331">
        <v>3</v>
      </c>
      <c r="S331">
        <v>2</v>
      </c>
      <c r="T331">
        <v>2</v>
      </c>
      <c r="U331">
        <v>3</v>
      </c>
      <c r="V331">
        <v>3</v>
      </c>
      <c r="W331">
        <v>2</v>
      </c>
      <c r="AO331">
        <v>-22</v>
      </c>
    </row>
    <row r="332" spans="1:41" x14ac:dyDescent="0.35">
      <c r="A332">
        <v>24168</v>
      </c>
      <c r="B332">
        <v>1</v>
      </c>
      <c r="C332">
        <v>1987</v>
      </c>
      <c r="D332" s="17">
        <v>44510.483391203707</v>
      </c>
      <c r="E332" t="s">
        <v>135</v>
      </c>
      <c r="F332">
        <v>3</v>
      </c>
      <c r="G332">
        <v>3</v>
      </c>
      <c r="H332">
        <v>3</v>
      </c>
      <c r="I332">
        <v>4</v>
      </c>
      <c r="J332">
        <v>4</v>
      </c>
      <c r="K332">
        <v>2</v>
      </c>
      <c r="L332">
        <v>4</v>
      </c>
      <c r="M332">
        <v>3</v>
      </c>
      <c r="N332">
        <v>4</v>
      </c>
      <c r="O332">
        <v>4</v>
      </c>
      <c r="P332">
        <v>4</v>
      </c>
      <c r="Q332">
        <v>1</v>
      </c>
      <c r="R332">
        <v>3</v>
      </c>
      <c r="S332">
        <v>4</v>
      </c>
      <c r="T332">
        <v>3</v>
      </c>
      <c r="U332">
        <v>3</v>
      </c>
      <c r="V332">
        <v>2</v>
      </c>
      <c r="W332">
        <v>4</v>
      </c>
      <c r="AO332">
        <v>-10</v>
      </c>
    </row>
    <row r="333" spans="1:41" x14ac:dyDescent="0.35">
      <c r="A333">
        <v>24381</v>
      </c>
      <c r="B333">
        <v>1</v>
      </c>
      <c r="C333">
        <v>1981</v>
      </c>
      <c r="D333" s="17">
        <v>44510.520960648151</v>
      </c>
      <c r="E333" t="s">
        <v>76</v>
      </c>
      <c r="F333">
        <v>3</v>
      </c>
      <c r="G333">
        <v>3</v>
      </c>
      <c r="H333">
        <v>2</v>
      </c>
      <c r="I333">
        <v>3</v>
      </c>
      <c r="J333">
        <v>3</v>
      </c>
      <c r="K333">
        <v>1</v>
      </c>
      <c r="L333">
        <v>3</v>
      </c>
      <c r="M333">
        <v>2</v>
      </c>
      <c r="N333">
        <v>4</v>
      </c>
      <c r="O333">
        <v>3</v>
      </c>
      <c r="P333">
        <v>3</v>
      </c>
      <c r="Q333">
        <v>2</v>
      </c>
      <c r="R333">
        <v>4</v>
      </c>
      <c r="S333">
        <v>2</v>
      </c>
      <c r="T333">
        <v>2</v>
      </c>
      <c r="U333">
        <v>2</v>
      </c>
      <c r="V333">
        <v>3</v>
      </c>
      <c r="W333">
        <v>4</v>
      </c>
      <c r="AO333">
        <v>-29</v>
      </c>
    </row>
    <row r="334" spans="1:41" x14ac:dyDescent="0.35">
      <c r="A334">
        <v>25968</v>
      </c>
      <c r="B334">
        <v>0</v>
      </c>
      <c r="C334">
        <v>1988</v>
      </c>
      <c r="D334" s="17">
        <v>44510.794421296298</v>
      </c>
      <c r="E334" t="s">
        <v>78</v>
      </c>
      <c r="F334">
        <v>3</v>
      </c>
      <c r="G334">
        <v>2</v>
      </c>
      <c r="H334">
        <v>2</v>
      </c>
      <c r="I334">
        <v>1</v>
      </c>
      <c r="J334">
        <v>1</v>
      </c>
      <c r="K334">
        <v>1</v>
      </c>
      <c r="L334">
        <v>2</v>
      </c>
      <c r="M334">
        <v>2</v>
      </c>
      <c r="N334">
        <v>4</v>
      </c>
      <c r="O334">
        <v>3</v>
      </c>
      <c r="P334">
        <v>4</v>
      </c>
      <c r="Q334">
        <v>4</v>
      </c>
      <c r="R334">
        <v>3</v>
      </c>
      <c r="S334">
        <v>1</v>
      </c>
      <c r="T334">
        <v>1</v>
      </c>
      <c r="U334">
        <v>1</v>
      </c>
      <c r="V334">
        <v>4</v>
      </c>
      <c r="W334">
        <v>2</v>
      </c>
      <c r="AO334">
        <v>36</v>
      </c>
    </row>
    <row r="335" spans="1:41" x14ac:dyDescent="0.35">
      <c r="A335">
        <v>26224</v>
      </c>
      <c r="B335">
        <v>0</v>
      </c>
      <c r="C335">
        <v>1980</v>
      </c>
      <c r="D335" s="17">
        <v>44510.806458333333</v>
      </c>
      <c r="E335" t="s">
        <v>15</v>
      </c>
      <c r="F335">
        <v>3</v>
      </c>
      <c r="G335">
        <v>4</v>
      </c>
      <c r="H335">
        <v>4</v>
      </c>
      <c r="I335">
        <v>4</v>
      </c>
      <c r="J335">
        <v>4</v>
      </c>
      <c r="K335">
        <v>2</v>
      </c>
      <c r="L335">
        <v>4</v>
      </c>
      <c r="M335">
        <v>3</v>
      </c>
      <c r="N335">
        <v>4</v>
      </c>
      <c r="O335">
        <v>4</v>
      </c>
      <c r="P335">
        <v>4</v>
      </c>
      <c r="Q335">
        <v>1</v>
      </c>
      <c r="R335">
        <v>4</v>
      </c>
      <c r="S335">
        <v>4</v>
      </c>
      <c r="T335">
        <v>3</v>
      </c>
      <c r="U335">
        <v>4</v>
      </c>
      <c r="V335">
        <v>4</v>
      </c>
      <c r="W335">
        <v>4</v>
      </c>
      <c r="AO335">
        <v>15</v>
      </c>
    </row>
    <row r="336" spans="1:41" x14ac:dyDescent="0.35">
      <c r="A336">
        <v>26228</v>
      </c>
      <c r="B336">
        <v>1</v>
      </c>
      <c r="C336">
        <v>1953</v>
      </c>
      <c r="D336" s="17">
        <v>44510.847592592596</v>
      </c>
      <c r="E336" t="s">
        <v>136</v>
      </c>
      <c r="F336">
        <v>3</v>
      </c>
      <c r="G336">
        <v>3</v>
      </c>
      <c r="H336">
        <v>2</v>
      </c>
      <c r="I336">
        <v>4</v>
      </c>
      <c r="J336">
        <v>4</v>
      </c>
      <c r="K336">
        <v>3</v>
      </c>
      <c r="L336">
        <v>4</v>
      </c>
      <c r="M336">
        <v>3</v>
      </c>
      <c r="N336">
        <v>4</v>
      </c>
      <c r="O336">
        <v>3</v>
      </c>
      <c r="P336">
        <v>4</v>
      </c>
      <c r="Q336">
        <v>4</v>
      </c>
      <c r="R336">
        <v>4</v>
      </c>
      <c r="S336">
        <v>4</v>
      </c>
      <c r="T336">
        <v>1</v>
      </c>
      <c r="U336">
        <v>3</v>
      </c>
      <c r="V336">
        <v>4</v>
      </c>
      <c r="W336">
        <v>4</v>
      </c>
      <c r="AO336">
        <v>39</v>
      </c>
    </row>
    <row r="337" spans="1:41" x14ac:dyDescent="0.35">
      <c r="A337">
        <v>26235</v>
      </c>
      <c r="B337">
        <v>1</v>
      </c>
      <c r="C337">
        <v>1978</v>
      </c>
      <c r="D337" s="17">
        <v>44510.884293981479</v>
      </c>
      <c r="E337" t="s">
        <v>76</v>
      </c>
      <c r="F337">
        <v>1</v>
      </c>
      <c r="G337">
        <v>2</v>
      </c>
      <c r="H337">
        <v>1</v>
      </c>
      <c r="I337">
        <v>4</v>
      </c>
      <c r="J337">
        <v>4</v>
      </c>
      <c r="K337">
        <v>1</v>
      </c>
      <c r="L337">
        <v>3</v>
      </c>
      <c r="M337">
        <v>2</v>
      </c>
      <c r="N337">
        <v>3</v>
      </c>
      <c r="O337">
        <v>4</v>
      </c>
      <c r="P337">
        <v>4</v>
      </c>
      <c r="Q337">
        <v>3</v>
      </c>
      <c r="R337">
        <v>3</v>
      </c>
      <c r="S337">
        <v>4</v>
      </c>
      <c r="T337">
        <v>4</v>
      </c>
      <c r="U337">
        <v>4</v>
      </c>
      <c r="V337">
        <v>3</v>
      </c>
      <c r="W337">
        <v>4</v>
      </c>
      <c r="AO337">
        <v>13</v>
      </c>
    </row>
    <row r="338" spans="1:41" x14ac:dyDescent="0.35">
      <c r="A338">
        <v>26236</v>
      </c>
      <c r="B338">
        <v>0</v>
      </c>
      <c r="C338">
        <v>1976</v>
      </c>
      <c r="D338" s="17">
        <v>44510.887766203705</v>
      </c>
      <c r="E338" t="s">
        <v>116</v>
      </c>
      <c r="F338">
        <v>2</v>
      </c>
      <c r="G338">
        <v>1</v>
      </c>
      <c r="H338">
        <v>2</v>
      </c>
      <c r="I338">
        <v>4</v>
      </c>
      <c r="J338">
        <v>4</v>
      </c>
      <c r="K338">
        <v>1</v>
      </c>
      <c r="L338">
        <v>4</v>
      </c>
      <c r="M338">
        <v>1</v>
      </c>
      <c r="N338">
        <v>3</v>
      </c>
      <c r="O338">
        <v>4</v>
      </c>
      <c r="P338">
        <v>4</v>
      </c>
      <c r="Q338">
        <v>1</v>
      </c>
      <c r="R338">
        <v>4</v>
      </c>
      <c r="S338">
        <v>3</v>
      </c>
      <c r="T338">
        <v>4</v>
      </c>
      <c r="U338">
        <v>4</v>
      </c>
      <c r="V338">
        <v>4</v>
      </c>
      <c r="W338">
        <v>4</v>
      </c>
      <c r="AO338">
        <v>-2</v>
      </c>
    </row>
    <row r="339" spans="1:41" x14ac:dyDescent="0.35">
      <c r="A339">
        <v>25431</v>
      </c>
      <c r="B339">
        <v>0</v>
      </c>
      <c r="C339">
        <v>1978</v>
      </c>
      <c r="D339" s="17">
        <v>44510.949560185189</v>
      </c>
      <c r="E339" t="s">
        <v>15</v>
      </c>
      <c r="F339">
        <v>2</v>
      </c>
      <c r="G339">
        <v>2</v>
      </c>
      <c r="H339">
        <v>4</v>
      </c>
      <c r="I339">
        <v>3</v>
      </c>
      <c r="J339">
        <v>3</v>
      </c>
      <c r="K339">
        <v>2</v>
      </c>
      <c r="L339">
        <v>3</v>
      </c>
      <c r="M339">
        <v>3</v>
      </c>
      <c r="N339">
        <v>4</v>
      </c>
      <c r="O339">
        <v>4</v>
      </c>
      <c r="P339">
        <v>4</v>
      </c>
      <c r="Q339">
        <v>2</v>
      </c>
      <c r="R339">
        <v>3</v>
      </c>
      <c r="S339">
        <v>3</v>
      </c>
      <c r="T339">
        <v>3</v>
      </c>
      <c r="U339">
        <v>3</v>
      </c>
      <c r="V339">
        <v>3</v>
      </c>
      <c r="W339">
        <v>3</v>
      </c>
      <c r="AO339">
        <v>-23</v>
      </c>
    </row>
    <row r="340" spans="1:41" x14ac:dyDescent="0.35">
      <c r="A340">
        <v>26270</v>
      </c>
      <c r="B340">
        <v>0</v>
      </c>
      <c r="C340">
        <v>1977</v>
      </c>
      <c r="D340" s="17">
        <v>44511.530219907407</v>
      </c>
      <c r="E340" t="s">
        <v>137</v>
      </c>
      <c r="F340">
        <v>3</v>
      </c>
      <c r="G340">
        <v>3</v>
      </c>
      <c r="H340">
        <v>2</v>
      </c>
      <c r="I340">
        <v>3</v>
      </c>
      <c r="J340">
        <v>3</v>
      </c>
      <c r="K340">
        <v>1</v>
      </c>
      <c r="L340">
        <v>3</v>
      </c>
      <c r="M340">
        <v>2</v>
      </c>
      <c r="N340">
        <v>3</v>
      </c>
      <c r="O340">
        <v>3</v>
      </c>
      <c r="P340">
        <v>4</v>
      </c>
      <c r="Q340">
        <v>1</v>
      </c>
      <c r="R340">
        <v>3</v>
      </c>
      <c r="S340">
        <v>2</v>
      </c>
      <c r="T340">
        <v>3</v>
      </c>
      <c r="U340">
        <v>3</v>
      </c>
      <c r="V340">
        <v>3</v>
      </c>
      <c r="W340">
        <v>2</v>
      </c>
      <c r="AO340">
        <v>-20</v>
      </c>
    </row>
    <row r="341" spans="1:41" x14ac:dyDescent="0.35">
      <c r="A341">
        <v>26275</v>
      </c>
      <c r="B341">
        <v>1</v>
      </c>
      <c r="C341">
        <v>1957</v>
      </c>
      <c r="D341" s="17">
        <v>44511.570231481484</v>
      </c>
      <c r="E341" t="s">
        <v>15</v>
      </c>
      <c r="F341">
        <v>4</v>
      </c>
      <c r="G341">
        <v>1</v>
      </c>
      <c r="H341">
        <v>3</v>
      </c>
      <c r="I341">
        <v>4</v>
      </c>
      <c r="J341">
        <v>4</v>
      </c>
      <c r="K341">
        <v>3</v>
      </c>
      <c r="L341">
        <v>4</v>
      </c>
      <c r="M341">
        <v>3</v>
      </c>
      <c r="N341">
        <v>4</v>
      </c>
      <c r="O341">
        <v>3</v>
      </c>
      <c r="P341">
        <v>2</v>
      </c>
      <c r="Q341">
        <v>1</v>
      </c>
      <c r="R341">
        <v>4</v>
      </c>
      <c r="S341">
        <v>1</v>
      </c>
      <c r="T341">
        <v>2</v>
      </c>
      <c r="U341">
        <v>4</v>
      </c>
      <c r="V341">
        <v>4</v>
      </c>
      <c r="W341">
        <v>4</v>
      </c>
      <c r="AO341">
        <v>38</v>
      </c>
    </row>
    <row r="342" spans="1:41" x14ac:dyDescent="0.35">
      <c r="A342">
        <v>26280</v>
      </c>
      <c r="B342">
        <v>1</v>
      </c>
      <c r="C342">
        <v>1986</v>
      </c>
      <c r="D342" s="17">
        <v>44511.578113425923</v>
      </c>
      <c r="E342" t="s">
        <v>138</v>
      </c>
      <c r="F342">
        <v>2</v>
      </c>
      <c r="G342">
        <v>3</v>
      </c>
      <c r="H342">
        <v>3</v>
      </c>
      <c r="I342">
        <v>4</v>
      </c>
      <c r="J342">
        <v>4</v>
      </c>
      <c r="K342">
        <v>1</v>
      </c>
      <c r="L342">
        <v>4</v>
      </c>
      <c r="M342">
        <v>1</v>
      </c>
      <c r="N342">
        <v>4</v>
      </c>
      <c r="O342">
        <v>4</v>
      </c>
      <c r="P342">
        <v>4</v>
      </c>
      <c r="Q342">
        <v>2</v>
      </c>
      <c r="R342">
        <v>4</v>
      </c>
      <c r="S342">
        <v>4</v>
      </c>
      <c r="T342">
        <v>3</v>
      </c>
      <c r="U342">
        <v>2</v>
      </c>
      <c r="V342">
        <v>3</v>
      </c>
      <c r="W342">
        <v>4</v>
      </c>
      <c r="AO342">
        <v>-16</v>
      </c>
    </row>
    <row r="343" spans="1:41" x14ac:dyDescent="0.35">
      <c r="A343">
        <v>26306</v>
      </c>
      <c r="B343">
        <v>1</v>
      </c>
      <c r="C343">
        <v>1976</v>
      </c>
      <c r="D343" s="17">
        <v>44511.794317129628</v>
      </c>
      <c r="E343" t="s">
        <v>76</v>
      </c>
      <c r="F343">
        <v>2</v>
      </c>
      <c r="G343">
        <v>3</v>
      </c>
      <c r="H343">
        <v>2</v>
      </c>
      <c r="I343">
        <v>3</v>
      </c>
      <c r="J343">
        <v>3</v>
      </c>
      <c r="K343">
        <v>2</v>
      </c>
      <c r="L343">
        <v>4</v>
      </c>
      <c r="M343">
        <v>3</v>
      </c>
      <c r="N343">
        <v>2</v>
      </c>
      <c r="O343">
        <v>3</v>
      </c>
      <c r="P343">
        <v>3</v>
      </c>
      <c r="Q343">
        <v>2</v>
      </c>
      <c r="R343">
        <v>2</v>
      </c>
      <c r="S343">
        <v>3</v>
      </c>
      <c r="T343">
        <v>2</v>
      </c>
      <c r="U343">
        <v>2</v>
      </c>
      <c r="V343">
        <v>3</v>
      </c>
      <c r="W343">
        <v>4</v>
      </c>
      <c r="AO343">
        <v>-14</v>
      </c>
    </row>
    <row r="344" spans="1:41" x14ac:dyDescent="0.35">
      <c r="A344">
        <v>26311</v>
      </c>
      <c r="B344">
        <v>0</v>
      </c>
      <c r="C344">
        <v>1999</v>
      </c>
      <c r="D344" s="17">
        <v>44511.84615740741</v>
      </c>
      <c r="E344" t="s">
        <v>78</v>
      </c>
      <c r="F344">
        <v>2</v>
      </c>
      <c r="G344">
        <v>2</v>
      </c>
      <c r="H344">
        <v>2</v>
      </c>
      <c r="I344">
        <v>2</v>
      </c>
      <c r="J344">
        <v>2</v>
      </c>
      <c r="K344">
        <v>1</v>
      </c>
      <c r="L344">
        <v>2</v>
      </c>
      <c r="M344">
        <v>3</v>
      </c>
      <c r="N344">
        <v>3</v>
      </c>
      <c r="O344">
        <v>4</v>
      </c>
      <c r="P344">
        <v>4</v>
      </c>
      <c r="Q344">
        <v>1</v>
      </c>
      <c r="R344">
        <v>3</v>
      </c>
      <c r="S344">
        <v>1</v>
      </c>
      <c r="T344">
        <v>3</v>
      </c>
      <c r="U344">
        <v>2</v>
      </c>
      <c r="V344">
        <v>3</v>
      </c>
      <c r="W344">
        <v>4</v>
      </c>
      <c r="AO344">
        <v>-27</v>
      </c>
    </row>
    <row r="345" spans="1:41" x14ac:dyDescent="0.35">
      <c r="A345">
        <v>26332</v>
      </c>
      <c r="B345">
        <v>0</v>
      </c>
      <c r="C345">
        <v>1995</v>
      </c>
      <c r="D345" s="17">
        <v>44511.884884259256</v>
      </c>
      <c r="E345" t="s">
        <v>139</v>
      </c>
      <c r="F345">
        <v>2</v>
      </c>
      <c r="G345">
        <v>2</v>
      </c>
      <c r="H345">
        <v>3</v>
      </c>
      <c r="I345">
        <v>3</v>
      </c>
      <c r="J345">
        <v>4</v>
      </c>
      <c r="K345">
        <v>1</v>
      </c>
      <c r="L345">
        <v>4</v>
      </c>
      <c r="M345">
        <v>3</v>
      </c>
      <c r="N345">
        <v>4</v>
      </c>
      <c r="O345">
        <v>3</v>
      </c>
      <c r="P345">
        <v>3</v>
      </c>
      <c r="Q345">
        <v>1</v>
      </c>
      <c r="R345">
        <v>4</v>
      </c>
      <c r="S345">
        <v>1</v>
      </c>
      <c r="T345">
        <v>2</v>
      </c>
      <c r="U345">
        <v>1</v>
      </c>
      <c r="V345">
        <v>2</v>
      </c>
      <c r="W345">
        <v>4</v>
      </c>
      <c r="AO345">
        <v>-3</v>
      </c>
    </row>
    <row r="346" spans="1:41" x14ac:dyDescent="0.35">
      <c r="A346">
        <v>26352</v>
      </c>
      <c r="B346">
        <v>0</v>
      </c>
      <c r="C346">
        <v>1999</v>
      </c>
      <c r="D346" s="17">
        <v>44511.908148148148</v>
      </c>
      <c r="E346" t="s">
        <v>15</v>
      </c>
      <c r="F346">
        <v>2</v>
      </c>
      <c r="G346">
        <v>2</v>
      </c>
      <c r="H346">
        <v>4</v>
      </c>
      <c r="I346">
        <v>4</v>
      </c>
      <c r="J346">
        <v>1</v>
      </c>
      <c r="K346">
        <v>1</v>
      </c>
      <c r="L346">
        <v>3</v>
      </c>
      <c r="M346">
        <v>1</v>
      </c>
      <c r="N346">
        <v>2</v>
      </c>
      <c r="O346">
        <v>2</v>
      </c>
      <c r="P346">
        <v>3</v>
      </c>
      <c r="Q346">
        <v>1</v>
      </c>
      <c r="R346">
        <v>4</v>
      </c>
      <c r="S346">
        <v>2</v>
      </c>
      <c r="T346">
        <v>3</v>
      </c>
      <c r="U346">
        <v>3</v>
      </c>
      <c r="V346">
        <v>2</v>
      </c>
      <c r="W346">
        <v>1</v>
      </c>
      <c r="AO346">
        <v>56</v>
      </c>
    </row>
    <row r="347" spans="1:41" x14ac:dyDescent="0.35">
      <c r="A347">
        <v>26372</v>
      </c>
      <c r="B347">
        <v>1</v>
      </c>
      <c r="C347">
        <v>1960</v>
      </c>
      <c r="D347" s="17">
        <v>44512.03696759259</v>
      </c>
      <c r="E347" t="s">
        <v>76</v>
      </c>
      <c r="F347">
        <v>3</v>
      </c>
      <c r="G347">
        <v>4</v>
      </c>
      <c r="H347">
        <v>4</v>
      </c>
      <c r="I347">
        <v>4</v>
      </c>
      <c r="J347">
        <v>4</v>
      </c>
      <c r="K347">
        <v>1</v>
      </c>
      <c r="L347">
        <v>4</v>
      </c>
      <c r="M347">
        <v>2</v>
      </c>
      <c r="N347">
        <v>4</v>
      </c>
      <c r="O347">
        <v>4</v>
      </c>
      <c r="P347">
        <v>4</v>
      </c>
      <c r="Q347">
        <v>1</v>
      </c>
      <c r="R347">
        <v>4</v>
      </c>
      <c r="S347">
        <v>1</v>
      </c>
      <c r="T347">
        <v>4</v>
      </c>
      <c r="U347">
        <v>3</v>
      </c>
      <c r="V347">
        <v>3</v>
      </c>
      <c r="W347">
        <v>4</v>
      </c>
      <c r="AO347">
        <v>-6</v>
      </c>
    </row>
    <row r="348" spans="1:41" x14ac:dyDescent="0.35">
      <c r="A348">
        <v>26393</v>
      </c>
      <c r="B348">
        <v>1</v>
      </c>
      <c r="C348">
        <v>1997</v>
      </c>
      <c r="D348" s="17">
        <v>44512.507511574076</v>
      </c>
      <c r="E348" t="s">
        <v>140</v>
      </c>
      <c r="F348">
        <v>3</v>
      </c>
      <c r="G348">
        <v>3</v>
      </c>
      <c r="H348">
        <v>1</v>
      </c>
      <c r="I348">
        <v>3</v>
      </c>
      <c r="J348">
        <v>4</v>
      </c>
      <c r="K348">
        <v>1</v>
      </c>
      <c r="L348">
        <v>4</v>
      </c>
      <c r="M348">
        <v>3</v>
      </c>
      <c r="N348">
        <v>2</v>
      </c>
      <c r="O348">
        <v>2</v>
      </c>
      <c r="P348">
        <v>3</v>
      </c>
      <c r="Q348">
        <v>2</v>
      </c>
      <c r="R348">
        <v>3</v>
      </c>
      <c r="S348">
        <v>3</v>
      </c>
      <c r="T348">
        <v>3</v>
      </c>
      <c r="U348">
        <v>2</v>
      </c>
      <c r="V348">
        <v>3</v>
      </c>
      <c r="W348">
        <v>4</v>
      </c>
      <c r="AO348">
        <v>2</v>
      </c>
    </row>
    <row r="349" spans="1:41" x14ac:dyDescent="0.35">
      <c r="A349">
        <v>26394</v>
      </c>
      <c r="B349">
        <v>0</v>
      </c>
      <c r="C349">
        <v>1975</v>
      </c>
      <c r="D349" s="17">
        <v>44512.569895833331</v>
      </c>
      <c r="E349" t="s">
        <v>77</v>
      </c>
      <c r="F349">
        <v>2</v>
      </c>
      <c r="G349">
        <v>3</v>
      </c>
      <c r="H349">
        <v>4</v>
      </c>
      <c r="I349">
        <v>3</v>
      </c>
      <c r="J349">
        <v>3</v>
      </c>
      <c r="K349">
        <v>1</v>
      </c>
      <c r="L349">
        <v>3</v>
      </c>
      <c r="M349">
        <v>2</v>
      </c>
      <c r="N349">
        <v>4</v>
      </c>
      <c r="O349">
        <v>4</v>
      </c>
      <c r="P349">
        <v>4</v>
      </c>
      <c r="Q349">
        <v>2</v>
      </c>
      <c r="R349">
        <v>4</v>
      </c>
      <c r="S349">
        <v>3</v>
      </c>
      <c r="T349">
        <v>4</v>
      </c>
      <c r="U349">
        <v>3</v>
      </c>
      <c r="V349">
        <v>2</v>
      </c>
      <c r="W349">
        <v>3</v>
      </c>
      <c r="AO349">
        <v>-24</v>
      </c>
    </row>
    <row r="350" spans="1:41" x14ac:dyDescent="0.35">
      <c r="A350">
        <v>26401</v>
      </c>
      <c r="B350">
        <v>1</v>
      </c>
      <c r="C350">
        <v>1963</v>
      </c>
      <c r="D350" s="17">
        <v>44512.729675925926</v>
      </c>
      <c r="E350" t="s">
        <v>15</v>
      </c>
      <c r="F350">
        <v>2</v>
      </c>
      <c r="G350">
        <v>1</v>
      </c>
      <c r="H350">
        <v>1</v>
      </c>
      <c r="I350">
        <v>2</v>
      </c>
      <c r="J350">
        <v>4</v>
      </c>
      <c r="K350">
        <v>1</v>
      </c>
      <c r="L350">
        <v>2</v>
      </c>
      <c r="M350">
        <v>3</v>
      </c>
      <c r="N350">
        <v>4</v>
      </c>
      <c r="O350">
        <v>3</v>
      </c>
      <c r="P350">
        <v>2</v>
      </c>
      <c r="Q350">
        <v>3</v>
      </c>
      <c r="R350">
        <v>2</v>
      </c>
      <c r="S350">
        <v>2</v>
      </c>
      <c r="T350">
        <v>1</v>
      </c>
      <c r="U350">
        <v>1</v>
      </c>
      <c r="V350">
        <v>2</v>
      </c>
      <c r="W350">
        <v>4</v>
      </c>
      <c r="AO350">
        <v>7</v>
      </c>
    </row>
    <row r="351" spans="1:41" x14ac:dyDescent="0.35">
      <c r="A351">
        <v>26435</v>
      </c>
      <c r="B351">
        <v>0</v>
      </c>
      <c r="C351">
        <v>1998</v>
      </c>
      <c r="D351" s="17">
        <v>44513.785034722219</v>
      </c>
      <c r="E351" t="s">
        <v>15</v>
      </c>
      <c r="F351">
        <v>3</v>
      </c>
      <c r="G351">
        <v>3</v>
      </c>
      <c r="H351">
        <v>3</v>
      </c>
      <c r="I351">
        <v>4</v>
      </c>
      <c r="J351">
        <v>3</v>
      </c>
      <c r="K351">
        <v>2</v>
      </c>
      <c r="L351">
        <v>3</v>
      </c>
      <c r="M351">
        <v>2</v>
      </c>
      <c r="N351">
        <v>4</v>
      </c>
      <c r="O351">
        <v>4</v>
      </c>
      <c r="P351">
        <v>4</v>
      </c>
      <c r="Q351">
        <v>1</v>
      </c>
      <c r="R351">
        <v>3</v>
      </c>
      <c r="S351">
        <v>2</v>
      </c>
      <c r="T351">
        <v>4</v>
      </c>
      <c r="U351">
        <v>2</v>
      </c>
      <c r="V351">
        <v>2</v>
      </c>
      <c r="W351">
        <v>4</v>
      </c>
      <c r="AO351">
        <v>-11</v>
      </c>
    </row>
    <row r="352" spans="1:41" x14ac:dyDescent="0.35">
      <c r="A352">
        <v>26439</v>
      </c>
      <c r="B352">
        <v>0</v>
      </c>
      <c r="C352">
        <v>1997</v>
      </c>
      <c r="D352" s="17">
        <v>44513.828275462962</v>
      </c>
      <c r="E352" t="s">
        <v>76</v>
      </c>
      <c r="F352">
        <v>2</v>
      </c>
      <c r="G352">
        <v>3</v>
      </c>
      <c r="H352">
        <v>2</v>
      </c>
      <c r="I352">
        <v>3</v>
      </c>
      <c r="J352">
        <v>2</v>
      </c>
      <c r="K352">
        <v>1</v>
      </c>
      <c r="L352">
        <v>2</v>
      </c>
      <c r="M352">
        <v>2</v>
      </c>
      <c r="N352">
        <v>3</v>
      </c>
      <c r="O352">
        <v>3</v>
      </c>
      <c r="P352">
        <v>3</v>
      </c>
      <c r="Q352">
        <v>2</v>
      </c>
      <c r="R352">
        <v>3</v>
      </c>
      <c r="S352">
        <v>2</v>
      </c>
      <c r="T352">
        <v>3</v>
      </c>
      <c r="U352">
        <v>2</v>
      </c>
      <c r="V352">
        <v>3</v>
      </c>
      <c r="W352">
        <v>4</v>
      </c>
      <c r="AO352">
        <v>-24</v>
      </c>
    </row>
    <row r="353" spans="1:42" x14ac:dyDescent="0.35">
      <c r="A353">
        <v>26458</v>
      </c>
      <c r="B353">
        <v>1</v>
      </c>
      <c r="C353">
        <v>2007</v>
      </c>
      <c r="D353" s="17">
        <v>44514.567280092589</v>
      </c>
      <c r="E353" t="s">
        <v>15</v>
      </c>
      <c r="F353">
        <v>2</v>
      </c>
      <c r="G353">
        <v>2</v>
      </c>
      <c r="H353">
        <v>1</v>
      </c>
      <c r="I353">
        <v>3</v>
      </c>
      <c r="J353">
        <v>3</v>
      </c>
      <c r="K353">
        <v>2</v>
      </c>
      <c r="L353">
        <v>1</v>
      </c>
      <c r="M353">
        <v>1</v>
      </c>
      <c r="N353">
        <v>3</v>
      </c>
      <c r="O353">
        <v>2</v>
      </c>
      <c r="P353">
        <v>2</v>
      </c>
      <c r="Q353">
        <v>2</v>
      </c>
      <c r="R353">
        <v>2</v>
      </c>
      <c r="S353">
        <v>3</v>
      </c>
      <c r="T353">
        <v>1</v>
      </c>
      <c r="U353">
        <v>2</v>
      </c>
      <c r="V353">
        <v>3</v>
      </c>
      <c r="W353">
        <v>3</v>
      </c>
      <c r="AO353">
        <v>14</v>
      </c>
    </row>
    <row r="354" spans="1:42" x14ac:dyDescent="0.35">
      <c r="A354">
        <v>26461</v>
      </c>
      <c r="B354">
        <v>0</v>
      </c>
      <c r="C354">
        <v>1990</v>
      </c>
      <c r="D354" s="17">
        <v>44514.612824074073</v>
      </c>
      <c r="E354" t="s">
        <v>141</v>
      </c>
      <c r="F354">
        <v>1</v>
      </c>
      <c r="G354">
        <v>3</v>
      </c>
      <c r="H354">
        <v>2</v>
      </c>
      <c r="I354">
        <v>3</v>
      </c>
      <c r="J354">
        <v>4</v>
      </c>
      <c r="K354">
        <v>1</v>
      </c>
      <c r="L354">
        <v>4</v>
      </c>
      <c r="M354">
        <v>3</v>
      </c>
      <c r="N354">
        <v>4</v>
      </c>
      <c r="O354">
        <v>3</v>
      </c>
      <c r="P354">
        <v>4</v>
      </c>
      <c r="Q354">
        <v>2</v>
      </c>
      <c r="R354">
        <v>3</v>
      </c>
      <c r="S354">
        <v>4</v>
      </c>
      <c r="T354">
        <v>4</v>
      </c>
      <c r="U354">
        <v>2</v>
      </c>
      <c r="V354">
        <v>2</v>
      </c>
      <c r="W354">
        <v>4</v>
      </c>
      <c r="AO354">
        <v>-11</v>
      </c>
    </row>
    <row r="355" spans="1:42" x14ac:dyDescent="0.35">
      <c r="A355">
        <v>26465</v>
      </c>
      <c r="B355">
        <v>0</v>
      </c>
      <c r="C355">
        <v>1988</v>
      </c>
      <c r="D355" s="17">
        <v>44514.62604166667</v>
      </c>
      <c r="E355" t="s">
        <v>76</v>
      </c>
      <c r="F355">
        <v>2</v>
      </c>
      <c r="G355">
        <v>3</v>
      </c>
      <c r="H355">
        <v>2</v>
      </c>
      <c r="I355">
        <v>2</v>
      </c>
      <c r="J355">
        <v>3</v>
      </c>
      <c r="K355">
        <v>1</v>
      </c>
      <c r="L355">
        <v>3</v>
      </c>
      <c r="M355">
        <v>3</v>
      </c>
      <c r="N355">
        <v>4</v>
      </c>
      <c r="O355">
        <v>2</v>
      </c>
      <c r="P355">
        <v>2</v>
      </c>
      <c r="Q355">
        <v>1</v>
      </c>
      <c r="R355">
        <v>2</v>
      </c>
      <c r="S355">
        <v>2</v>
      </c>
      <c r="T355">
        <v>2</v>
      </c>
      <c r="U355">
        <v>2</v>
      </c>
      <c r="V355">
        <v>3</v>
      </c>
      <c r="W355">
        <v>4</v>
      </c>
      <c r="AO355">
        <v>-14</v>
      </c>
    </row>
    <row r="356" spans="1:42" x14ac:dyDescent="0.35">
      <c r="A356">
        <v>26466</v>
      </c>
      <c r="B356">
        <v>1</v>
      </c>
      <c r="C356">
        <v>1960</v>
      </c>
      <c r="D356" s="17">
        <v>44514.68644675926</v>
      </c>
      <c r="E356" t="s">
        <v>142</v>
      </c>
      <c r="F356">
        <v>1</v>
      </c>
      <c r="G356">
        <v>4</v>
      </c>
      <c r="H356">
        <v>1</v>
      </c>
      <c r="I356">
        <v>4</v>
      </c>
      <c r="J356">
        <v>3</v>
      </c>
      <c r="K356">
        <v>1</v>
      </c>
      <c r="L356">
        <v>3</v>
      </c>
      <c r="M356">
        <v>3</v>
      </c>
      <c r="N356">
        <v>4</v>
      </c>
      <c r="O356">
        <v>4</v>
      </c>
      <c r="P356">
        <v>4</v>
      </c>
      <c r="Q356">
        <v>2</v>
      </c>
      <c r="R356">
        <v>3</v>
      </c>
      <c r="S356">
        <v>2</v>
      </c>
      <c r="T356">
        <v>2</v>
      </c>
      <c r="U356">
        <v>2</v>
      </c>
      <c r="V356">
        <v>2</v>
      </c>
      <c r="W356">
        <v>4</v>
      </c>
      <c r="AO356">
        <v>6</v>
      </c>
    </row>
    <row r="357" spans="1:42" x14ac:dyDescent="0.35">
      <c r="A357">
        <v>26467</v>
      </c>
      <c r="B357">
        <v>0</v>
      </c>
      <c r="C357">
        <v>1990</v>
      </c>
      <c r="D357" s="17">
        <v>44514.711886574078</v>
      </c>
      <c r="E357" t="s">
        <v>143</v>
      </c>
      <c r="F357">
        <v>2</v>
      </c>
      <c r="G357">
        <v>3</v>
      </c>
      <c r="H357">
        <v>4</v>
      </c>
      <c r="I357">
        <v>1</v>
      </c>
      <c r="J357">
        <v>3</v>
      </c>
      <c r="K357">
        <v>1</v>
      </c>
      <c r="L357">
        <v>1</v>
      </c>
      <c r="M357">
        <v>3</v>
      </c>
      <c r="N357">
        <v>2</v>
      </c>
      <c r="O357">
        <v>2</v>
      </c>
      <c r="P357">
        <v>3</v>
      </c>
      <c r="Q357">
        <v>2</v>
      </c>
      <c r="R357">
        <v>2</v>
      </c>
      <c r="S357">
        <v>2</v>
      </c>
      <c r="T357">
        <v>2</v>
      </c>
      <c r="U357">
        <v>1</v>
      </c>
      <c r="V357">
        <v>2</v>
      </c>
      <c r="W357">
        <v>4</v>
      </c>
      <c r="AO357">
        <v>24</v>
      </c>
    </row>
    <row r="358" spans="1:42" x14ac:dyDescent="0.35">
      <c r="A358">
        <v>26470</v>
      </c>
      <c r="B358">
        <v>0</v>
      </c>
      <c r="C358">
        <v>2002</v>
      </c>
      <c r="D358" s="17">
        <v>44514.733240740738</v>
      </c>
      <c r="E358" t="s">
        <v>15</v>
      </c>
      <c r="F358">
        <v>3</v>
      </c>
      <c r="G358">
        <v>2</v>
      </c>
      <c r="H358">
        <v>2</v>
      </c>
      <c r="I358">
        <v>2</v>
      </c>
      <c r="J358">
        <v>1</v>
      </c>
      <c r="K358">
        <v>1</v>
      </c>
      <c r="L358">
        <v>2</v>
      </c>
      <c r="M358">
        <v>1</v>
      </c>
      <c r="N358">
        <v>4</v>
      </c>
      <c r="O358">
        <v>4</v>
      </c>
      <c r="P358">
        <v>4</v>
      </c>
      <c r="Q358">
        <v>2</v>
      </c>
      <c r="R358">
        <v>2</v>
      </c>
      <c r="S358">
        <v>1</v>
      </c>
      <c r="T358">
        <v>4</v>
      </c>
      <c r="U358">
        <v>4</v>
      </c>
      <c r="V358">
        <v>3</v>
      </c>
      <c r="W358">
        <v>4</v>
      </c>
      <c r="AO358">
        <v>34</v>
      </c>
    </row>
    <row r="359" spans="1:42" x14ac:dyDescent="0.35">
      <c r="A359">
        <v>25462</v>
      </c>
      <c r="B359">
        <v>0</v>
      </c>
      <c r="C359">
        <v>1997</v>
      </c>
      <c r="D359" s="17">
        <v>44514.751620370371</v>
      </c>
      <c r="E359" t="s">
        <v>78</v>
      </c>
      <c r="F359">
        <v>2</v>
      </c>
      <c r="G359">
        <v>2</v>
      </c>
      <c r="H359">
        <v>3</v>
      </c>
      <c r="I359">
        <v>2</v>
      </c>
      <c r="J359">
        <v>3</v>
      </c>
      <c r="K359">
        <v>1</v>
      </c>
      <c r="L359">
        <v>3</v>
      </c>
      <c r="M359">
        <v>4</v>
      </c>
      <c r="N359">
        <v>2</v>
      </c>
      <c r="O359">
        <v>4</v>
      </c>
      <c r="P359">
        <v>3</v>
      </c>
      <c r="Q359">
        <v>3</v>
      </c>
      <c r="R359">
        <v>3</v>
      </c>
      <c r="S359">
        <v>2</v>
      </c>
      <c r="T359">
        <v>2</v>
      </c>
      <c r="U359">
        <v>1</v>
      </c>
      <c r="V359">
        <v>3</v>
      </c>
      <c r="W359">
        <v>4</v>
      </c>
      <c r="AO359">
        <v>-5</v>
      </c>
    </row>
    <row r="360" spans="1:42" x14ac:dyDescent="0.35">
      <c r="A360">
        <v>26472</v>
      </c>
      <c r="B360">
        <v>0</v>
      </c>
      <c r="C360">
        <v>1986</v>
      </c>
      <c r="D360" s="17">
        <v>44514.754687499997</v>
      </c>
      <c r="E360" t="s">
        <v>76</v>
      </c>
      <c r="F360">
        <v>3</v>
      </c>
      <c r="G360">
        <v>3</v>
      </c>
      <c r="H360">
        <v>3</v>
      </c>
      <c r="I360">
        <v>4</v>
      </c>
      <c r="J360">
        <v>3</v>
      </c>
      <c r="K360">
        <v>2</v>
      </c>
      <c r="L360">
        <v>2</v>
      </c>
      <c r="M360">
        <v>2</v>
      </c>
      <c r="N360">
        <v>4</v>
      </c>
      <c r="O360">
        <v>4</v>
      </c>
      <c r="P360">
        <v>4</v>
      </c>
      <c r="Q360">
        <v>2</v>
      </c>
      <c r="R360">
        <v>3</v>
      </c>
      <c r="S360">
        <v>2</v>
      </c>
      <c r="T360">
        <v>2</v>
      </c>
      <c r="U360">
        <v>3</v>
      </c>
      <c r="V360">
        <v>3</v>
      </c>
      <c r="W360">
        <v>4</v>
      </c>
      <c r="AO360">
        <v>-12</v>
      </c>
    </row>
    <row r="361" spans="1:42" x14ac:dyDescent="0.35">
      <c r="A361">
        <v>26476</v>
      </c>
      <c r="B361">
        <v>0</v>
      </c>
      <c r="C361">
        <v>1999</v>
      </c>
      <c r="D361" s="17">
        <v>44514.774282407408</v>
      </c>
      <c r="E361" t="s">
        <v>15</v>
      </c>
      <c r="F361">
        <v>3</v>
      </c>
      <c r="G361">
        <v>2</v>
      </c>
      <c r="H361">
        <v>2</v>
      </c>
      <c r="I361">
        <v>2</v>
      </c>
      <c r="J361">
        <v>3</v>
      </c>
      <c r="K361">
        <v>1</v>
      </c>
      <c r="L361">
        <v>3</v>
      </c>
      <c r="M361">
        <v>2</v>
      </c>
      <c r="N361">
        <v>3</v>
      </c>
      <c r="O361">
        <v>3</v>
      </c>
      <c r="P361">
        <v>2</v>
      </c>
      <c r="Q361">
        <v>2</v>
      </c>
      <c r="R361">
        <v>2</v>
      </c>
      <c r="S361">
        <v>2</v>
      </c>
      <c r="T361">
        <v>1</v>
      </c>
      <c r="U361">
        <v>2</v>
      </c>
      <c r="V361">
        <v>2</v>
      </c>
      <c r="W361">
        <v>3</v>
      </c>
      <c r="AO361">
        <v>-14</v>
      </c>
    </row>
    <row r="362" spans="1:42" x14ac:dyDescent="0.35">
      <c r="A362">
        <v>26475</v>
      </c>
      <c r="B362">
        <v>1</v>
      </c>
      <c r="C362">
        <v>1995</v>
      </c>
      <c r="D362" s="17">
        <v>44514.776331018518</v>
      </c>
      <c r="E362" t="s">
        <v>144</v>
      </c>
      <c r="F362">
        <v>1</v>
      </c>
      <c r="G362">
        <v>4</v>
      </c>
      <c r="H362">
        <v>2</v>
      </c>
      <c r="I362">
        <v>1</v>
      </c>
      <c r="J362">
        <v>1</v>
      </c>
      <c r="K362">
        <v>1</v>
      </c>
      <c r="L362">
        <v>1</v>
      </c>
      <c r="M362">
        <v>4</v>
      </c>
      <c r="N362">
        <v>1</v>
      </c>
      <c r="O362">
        <v>1</v>
      </c>
      <c r="P362">
        <v>1</v>
      </c>
      <c r="Q362">
        <v>4</v>
      </c>
      <c r="R362">
        <v>1</v>
      </c>
      <c r="S362">
        <v>1</v>
      </c>
      <c r="T362">
        <v>1</v>
      </c>
      <c r="U362">
        <v>1</v>
      </c>
      <c r="V362">
        <v>4</v>
      </c>
      <c r="W362">
        <v>1</v>
      </c>
      <c r="AO362">
        <v>78</v>
      </c>
    </row>
    <row r="363" spans="1:42" x14ac:dyDescent="0.35">
      <c r="A363">
        <v>25230</v>
      </c>
      <c r="B363">
        <v>0</v>
      </c>
      <c r="C363">
        <v>1997</v>
      </c>
      <c r="D363" s="17">
        <v>44514.794004629628</v>
      </c>
      <c r="E363" t="s">
        <v>78</v>
      </c>
      <c r="F363">
        <v>2</v>
      </c>
      <c r="G363">
        <v>2</v>
      </c>
      <c r="H363">
        <v>3</v>
      </c>
      <c r="I363">
        <v>2</v>
      </c>
      <c r="J363">
        <v>3</v>
      </c>
      <c r="K363">
        <v>1</v>
      </c>
      <c r="L363">
        <v>3</v>
      </c>
      <c r="M363">
        <v>4</v>
      </c>
      <c r="N363">
        <v>2</v>
      </c>
      <c r="O363">
        <v>3</v>
      </c>
      <c r="P363">
        <v>2</v>
      </c>
      <c r="Q363">
        <v>3</v>
      </c>
      <c r="R363">
        <v>3</v>
      </c>
      <c r="S363">
        <v>2</v>
      </c>
      <c r="T363">
        <v>2</v>
      </c>
      <c r="U363">
        <v>1</v>
      </c>
      <c r="V363">
        <v>3</v>
      </c>
      <c r="W363">
        <v>4</v>
      </c>
      <c r="AO363">
        <v>-9</v>
      </c>
    </row>
    <row r="364" spans="1:42" x14ac:dyDescent="0.35">
      <c r="A364">
        <v>26473</v>
      </c>
      <c r="B364">
        <v>0</v>
      </c>
      <c r="C364">
        <v>1993</v>
      </c>
      <c r="D364" s="17">
        <v>44514.825972222221</v>
      </c>
      <c r="E364" t="s">
        <v>76</v>
      </c>
      <c r="F364">
        <v>2</v>
      </c>
      <c r="G364">
        <v>2</v>
      </c>
      <c r="H364">
        <v>4</v>
      </c>
      <c r="I364">
        <v>3</v>
      </c>
      <c r="J364">
        <v>4</v>
      </c>
      <c r="K364">
        <v>2</v>
      </c>
      <c r="L364">
        <v>4</v>
      </c>
      <c r="M364">
        <v>2</v>
      </c>
      <c r="N364">
        <v>3</v>
      </c>
      <c r="O364">
        <v>3</v>
      </c>
      <c r="P364">
        <v>2</v>
      </c>
      <c r="Q364">
        <v>2</v>
      </c>
      <c r="R364">
        <v>4</v>
      </c>
      <c r="S364">
        <v>1</v>
      </c>
      <c r="T364">
        <v>3</v>
      </c>
      <c r="U364">
        <v>3</v>
      </c>
      <c r="V364">
        <v>3</v>
      </c>
      <c r="W364">
        <v>4</v>
      </c>
      <c r="AO364">
        <v>-3</v>
      </c>
    </row>
    <row r="365" spans="1:42" x14ac:dyDescent="0.35">
      <c r="A365">
        <v>26480</v>
      </c>
      <c r="B365">
        <v>0</v>
      </c>
      <c r="C365">
        <v>1998</v>
      </c>
      <c r="D365" s="17">
        <v>44514.837534722225</v>
      </c>
      <c r="E365" t="s">
        <v>86</v>
      </c>
      <c r="F365">
        <v>3</v>
      </c>
      <c r="G365">
        <v>2</v>
      </c>
      <c r="H365">
        <v>2</v>
      </c>
      <c r="I365">
        <v>2</v>
      </c>
      <c r="J365">
        <v>3</v>
      </c>
      <c r="K365">
        <v>1</v>
      </c>
      <c r="L365">
        <v>2</v>
      </c>
      <c r="M365">
        <v>3</v>
      </c>
      <c r="N365">
        <v>1</v>
      </c>
      <c r="O365">
        <v>3</v>
      </c>
      <c r="P365">
        <v>4</v>
      </c>
      <c r="Q365">
        <v>1</v>
      </c>
      <c r="R365">
        <v>2</v>
      </c>
      <c r="S365">
        <v>1</v>
      </c>
      <c r="T365">
        <v>2</v>
      </c>
      <c r="U365">
        <v>1</v>
      </c>
      <c r="V365">
        <v>4</v>
      </c>
      <c r="W365">
        <v>4</v>
      </c>
      <c r="AO365">
        <v>13</v>
      </c>
    </row>
    <row r="367" spans="1:42" x14ac:dyDescent="0.35">
      <c r="A367" t="s">
        <v>0</v>
      </c>
      <c r="B367" t="s">
        <v>1</v>
      </c>
      <c r="C367" t="s">
        <v>2</v>
      </c>
      <c r="D367" t="s">
        <v>145</v>
      </c>
      <c r="E367" t="s">
        <v>146</v>
      </c>
      <c r="F367" t="s">
        <v>147</v>
      </c>
      <c r="G367" t="s">
        <v>148</v>
      </c>
      <c r="H367" t="s">
        <v>149</v>
      </c>
      <c r="I367" t="s">
        <v>150</v>
      </c>
      <c r="J367" t="s">
        <v>151</v>
      </c>
      <c r="K367" t="s">
        <v>152</v>
      </c>
      <c r="L367" t="s">
        <v>153</v>
      </c>
      <c r="M367" t="s">
        <v>154</v>
      </c>
      <c r="N367" t="s">
        <v>155</v>
      </c>
      <c r="O367" t="s">
        <v>156</v>
      </c>
      <c r="P367" t="s">
        <v>157</v>
      </c>
      <c r="Q367" t="s">
        <v>158</v>
      </c>
      <c r="R367" t="s">
        <v>159</v>
      </c>
      <c r="S367" t="s">
        <v>160</v>
      </c>
      <c r="T367" t="s">
        <v>161</v>
      </c>
      <c r="U367" t="s">
        <v>162</v>
      </c>
      <c r="V367" t="s">
        <v>163</v>
      </c>
      <c r="W367" t="s">
        <v>164</v>
      </c>
      <c r="AO367" t="s">
        <v>165</v>
      </c>
      <c r="AP367" t="s">
        <v>166</v>
      </c>
    </row>
    <row r="368" spans="1:42" x14ac:dyDescent="0.35">
      <c r="A368">
        <v>24206</v>
      </c>
      <c r="B368">
        <v>0</v>
      </c>
      <c r="C368">
        <v>1984</v>
      </c>
      <c r="D368" s="17">
        <v>44496.764131944445</v>
      </c>
      <c r="E368" s="17">
        <v>44510.900983796295</v>
      </c>
      <c r="F368" t="s">
        <v>76</v>
      </c>
      <c r="G368" t="s">
        <v>77</v>
      </c>
      <c r="H368">
        <v>2</v>
      </c>
      <c r="I368">
        <v>3</v>
      </c>
      <c r="J368">
        <v>3</v>
      </c>
      <c r="K368">
        <v>4</v>
      </c>
      <c r="L368">
        <v>4</v>
      </c>
      <c r="M368">
        <v>2</v>
      </c>
      <c r="N368">
        <v>4</v>
      </c>
      <c r="O368">
        <v>2</v>
      </c>
      <c r="P368">
        <v>4</v>
      </c>
      <c r="Q368">
        <v>4</v>
      </c>
      <c r="R368">
        <v>4</v>
      </c>
      <c r="S368">
        <v>1</v>
      </c>
      <c r="T368">
        <v>4</v>
      </c>
      <c r="U368">
        <v>4</v>
      </c>
      <c r="V368">
        <v>3</v>
      </c>
      <c r="W368">
        <v>2</v>
      </c>
      <c r="AO368">
        <v>2</v>
      </c>
      <c r="AP368">
        <v>4</v>
      </c>
    </row>
    <row r="369" spans="1:42" x14ac:dyDescent="0.35">
      <c r="A369">
        <v>24288</v>
      </c>
      <c r="B369">
        <v>0</v>
      </c>
      <c r="C369">
        <v>1988</v>
      </c>
      <c r="D369" s="17">
        <v>44497.299849537034</v>
      </c>
      <c r="E369" s="17">
        <v>44512.479097222225</v>
      </c>
      <c r="F369" t="s">
        <v>76</v>
      </c>
      <c r="G369" t="s">
        <v>15</v>
      </c>
      <c r="H369">
        <v>1</v>
      </c>
      <c r="I369">
        <v>4</v>
      </c>
      <c r="J369">
        <v>4</v>
      </c>
      <c r="K369">
        <v>4</v>
      </c>
      <c r="L369">
        <v>4</v>
      </c>
      <c r="M369">
        <v>2</v>
      </c>
      <c r="N369">
        <v>4</v>
      </c>
      <c r="O369">
        <v>3</v>
      </c>
      <c r="P369">
        <v>4</v>
      </c>
      <c r="Q369">
        <v>4</v>
      </c>
      <c r="R369">
        <v>4</v>
      </c>
      <c r="S369">
        <v>1</v>
      </c>
      <c r="T369">
        <v>4</v>
      </c>
      <c r="U369">
        <v>3</v>
      </c>
      <c r="V369">
        <v>4</v>
      </c>
      <c r="W369">
        <v>3</v>
      </c>
      <c r="AO369">
        <v>4</v>
      </c>
      <c r="AP369">
        <v>4</v>
      </c>
    </row>
    <row r="370" spans="1:42" x14ac:dyDescent="0.35">
      <c r="A370">
        <v>24332</v>
      </c>
      <c r="B370">
        <v>0</v>
      </c>
      <c r="C370">
        <v>1988</v>
      </c>
      <c r="D370" s="17">
        <v>44499.483101851853</v>
      </c>
      <c r="E370" s="17">
        <v>44513.518217592595</v>
      </c>
      <c r="F370" t="s">
        <v>77</v>
      </c>
      <c r="G370" t="s">
        <v>77</v>
      </c>
      <c r="H370">
        <v>2</v>
      </c>
      <c r="I370">
        <v>2</v>
      </c>
      <c r="J370">
        <v>2</v>
      </c>
      <c r="K370">
        <v>2</v>
      </c>
      <c r="L370">
        <v>3</v>
      </c>
      <c r="M370">
        <v>1</v>
      </c>
      <c r="N370">
        <v>2</v>
      </c>
      <c r="O370">
        <v>3</v>
      </c>
      <c r="P370">
        <v>3</v>
      </c>
      <c r="Q370">
        <v>4</v>
      </c>
      <c r="R370">
        <v>4</v>
      </c>
      <c r="S370">
        <v>2</v>
      </c>
      <c r="T370">
        <v>3</v>
      </c>
      <c r="U370">
        <v>2</v>
      </c>
      <c r="V370">
        <v>2</v>
      </c>
      <c r="W370">
        <v>2</v>
      </c>
      <c r="AO370">
        <v>3</v>
      </c>
      <c r="AP370">
        <v>3</v>
      </c>
    </row>
    <row r="371" spans="1:42" x14ac:dyDescent="0.35">
      <c r="A371">
        <v>25285</v>
      </c>
      <c r="B371">
        <v>0</v>
      </c>
      <c r="C371">
        <v>1991</v>
      </c>
      <c r="D371" s="17">
        <v>44502.492245370369</v>
      </c>
      <c r="E371" s="17">
        <v>44514.868055555555</v>
      </c>
      <c r="F371" t="s">
        <v>15</v>
      </c>
      <c r="G371" t="s">
        <v>15</v>
      </c>
      <c r="H371">
        <v>3</v>
      </c>
      <c r="I371">
        <v>2</v>
      </c>
      <c r="J371">
        <v>4</v>
      </c>
      <c r="K371">
        <v>3</v>
      </c>
      <c r="L371">
        <v>2</v>
      </c>
      <c r="M371">
        <v>1</v>
      </c>
      <c r="N371">
        <v>3</v>
      </c>
      <c r="O371">
        <v>2</v>
      </c>
      <c r="P371">
        <v>4</v>
      </c>
      <c r="Q371">
        <v>4</v>
      </c>
      <c r="R371">
        <v>3</v>
      </c>
      <c r="S371">
        <v>2</v>
      </c>
      <c r="T371">
        <v>4</v>
      </c>
      <c r="U371">
        <v>2</v>
      </c>
      <c r="V371">
        <v>4</v>
      </c>
      <c r="W371">
        <v>3</v>
      </c>
      <c r="AO371">
        <v>3</v>
      </c>
      <c r="AP371">
        <v>4</v>
      </c>
    </row>
    <row r="372" spans="1:42" x14ac:dyDescent="0.35">
      <c r="A372">
        <v>25295</v>
      </c>
      <c r="B372">
        <v>0</v>
      </c>
      <c r="C372">
        <v>1989</v>
      </c>
      <c r="D372" s="17">
        <v>44502.514594907407</v>
      </c>
      <c r="E372" s="17">
        <v>44514.586296296293</v>
      </c>
      <c r="F372" t="s">
        <v>76</v>
      </c>
      <c r="G372" t="s">
        <v>76</v>
      </c>
      <c r="H372">
        <v>2</v>
      </c>
      <c r="I372">
        <v>3</v>
      </c>
      <c r="J372">
        <v>2</v>
      </c>
      <c r="K372">
        <v>3</v>
      </c>
      <c r="L372">
        <v>4</v>
      </c>
      <c r="M372">
        <v>2</v>
      </c>
      <c r="N372">
        <v>4</v>
      </c>
      <c r="O372">
        <v>3</v>
      </c>
      <c r="P372">
        <v>2</v>
      </c>
      <c r="Q372">
        <v>3</v>
      </c>
      <c r="R372">
        <v>3</v>
      </c>
      <c r="S372">
        <v>1</v>
      </c>
      <c r="T372">
        <v>2</v>
      </c>
      <c r="U372">
        <v>3</v>
      </c>
      <c r="V372">
        <v>2</v>
      </c>
      <c r="W372">
        <v>3</v>
      </c>
      <c r="AO372">
        <v>2</v>
      </c>
      <c r="AP372">
        <v>4</v>
      </c>
    </row>
    <row r="373" spans="1:42" x14ac:dyDescent="0.35">
      <c r="A373">
        <v>25352</v>
      </c>
      <c r="B373">
        <v>0</v>
      </c>
      <c r="C373">
        <v>1996</v>
      </c>
      <c r="D373" s="17">
        <v>44502.655555555553</v>
      </c>
      <c r="E373" s="17">
        <v>44514.60560185185</v>
      </c>
      <c r="F373" t="s">
        <v>78</v>
      </c>
      <c r="G373" t="s">
        <v>78</v>
      </c>
      <c r="H373">
        <v>3</v>
      </c>
      <c r="I373">
        <v>1</v>
      </c>
      <c r="J373">
        <v>2</v>
      </c>
      <c r="K373">
        <v>1</v>
      </c>
      <c r="L373">
        <v>1</v>
      </c>
      <c r="M373">
        <v>1</v>
      </c>
      <c r="N373">
        <v>2</v>
      </c>
      <c r="O373">
        <v>2</v>
      </c>
      <c r="P373">
        <v>4</v>
      </c>
      <c r="Q373">
        <v>3</v>
      </c>
      <c r="R373">
        <v>3</v>
      </c>
      <c r="S373">
        <v>2</v>
      </c>
      <c r="T373">
        <v>2</v>
      </c>
      <c r="U373">
        <v>1</v>
      </c>
      <c r="V373">
        <v>1</v>
      </c>
      <c r="W373">
        <v>1</v>
      </c>
      <c r="AO373">
        <v>3</v>
      </c>
      <c r="AP373">
        <v>4</v>
      </c>
    </row>
    <row r="374" spans="1:42" x14ac:dyDescent="0.35">
      <c r="A374">
        <v>25373</v>
      </c>
      <c r="B374">
        <v>0</v>
      </c>
      <c r="C374">
        <v>1980</v>
      </c>
      <c r="D374" s="17">
        <v>44502.721805555557</v>
      </c>
      <c r="E374" s="17">
        <v>44510.829699074071</v>
      </c>
      <c r="F374" t="s">
        <v>76</v>
      </c>
      <c r="G374" t="s">
        <v>15</v>
      </c>
      <c r="H374">
        <v>2</v>
      </c>
      <c r="I374">
        <v>1</v>
      </c>
      <c r="J374">
        <v>3</v>
      </c>
      <c r="K374">
        <v>3</v>
      </c>
      <c r="L374">
        <v>3</v>
      </c>
      <c r="M374">
        <v>1</v>
      </c>
      <c r="N374">
        <v>3</v>
      </c>
      <c r="O374">
        <v>3</v>
      </c>
      <c r="P374">
        <v>3</v>
      </c>
      <c r="Q374">
        <v>3</v>
      </c>
      <c r="R374">
        <v>3</v>
      </c>
      <c r="S374">
        <v>3</v>
      </c>
      <c r="T374">
        <v>4</v>
      </c>
      <c r="U374">
        <v>3</v>
      </c>
      <c r="V374">
        <v>3</v>
      </c>
      <c r="W374">
        <v>2</v>
      </c>
      <c r="AO374">
        <v>3</v>
      </c>
      <c r="AP374">
        <v>3</v>
      </c>
    </row>
    <row r="375" spans="1:42" x14ac:dyDescent="0.35">
      <c r="A375">
        <v>25433</v>
      </c>
      <c r="B375">
        <v>0</v>
      </c>
      <c r="C375">
        <v>1967</v>
      </c>
      <c r="D375" s="17">
        <v>44502.844513888886</v>
      </c>
      <c r="E375" s="17">
        <v>44514.787951388891</v>
      </c>
      <c r="F375" t="s">
        <v>76</v>
      </c>
      <c r="G375" t="s">
        <v>76</v>
      </c>
      <c r="H375">
        <v>2</v>
      </c>
      <c r="I375">
        <v>2</v>
      </c>
      <c r="J375">
        <v>3</v>
      </c>
      <c r="K375">
        <v>4</v>
      </c>
      <c r="L375">
        <v>4</v>
      </c>
      <c r="M375">
        <v>2</v>
      </c>
      <c r="N375">
        <v>4</v>
      </c>
      <c r="O375">
        <v>3</v>
      </c>
      <c r="P375">
        <v>4</v>
      </c>
      <c r="Q375">
        <v>2</v>
      </c>
      <c r="R375">
        <v>4</v>
      </c>
      <c r="S375">
        <v>1</v>
      </c>
      <c r="T375">
        <v>4</v>
      </c>
      <c r="U375">
        <v>2</v>
      </c>
      <c r="V375">
        <v>4</v>
      </c>
      <c r="W375">
        <v>2</v>
      </c>
      <c r="AO375">
        <v>3</v>
      </c>
      <c r="AP375">
        <v>3</v>
      </c>
    </row>
    <row r="376" spans="1:42" x14ac:dyDescent="0.35">
      <c r="A376">
        <v>25435</v>
      </c>
      <c r="B376">
        <v>0</v>
      </c>
      <c r="C376">
        <v>1993</v>
      </c>
      <c r="D376" s="17">
        <v>44502.851122685184</v>
      </c>
      <c r="E376" s="17">
        <v>44514.813958333332</v>
      </c>
      <c r="F376" t="s">
        <v>102</v>
      </c>
      <c r="G376" t="s">
        <v>167</v>
      </c>
      <c r="H376">
        <v>2</v>
      </c>
      <c r="I376">
        <v>2</v>
      </c>
      <c r="J376">
        <v>3</v>
      </c>
      <c r="K376">
        <v>3</v>
      </c>
      <c r="L376">
        <v>1</v>
      </c>
      <c r="M376">
        <v>1</v>
      </c>
      <c r="N376">
        <v>2</v>
      </c>
      <c r="O376">
        <v>3</v>
      </c>
      <c r="P376">
        <v>4</v>
      </c>
      <c r="Q376">
        <v>3</v>
      </c>
      <c r="R376">
        <v>4</v>
      </c>
      <c r="S376">
        <v>1</v>
      </c>
      <c r="T376">
        <v>3</v>
      </c>
      <c r="U376">
        <v>1</v>
      </c>
      <c r="V376">
        <v>3</v>
      </c>
      <c r="W376">
        <v>2</v>
      </c>
      <c r="AO376">
        <v>3</v>
      </c>
      <c r="AP376">
        <v>4</v>
      </c>
    </row>
    <row r="377" spans="1:42" x14ac:dyDescent="0.35">
      <c r="A377">
        <v>25464</v>
      </c>
      <c r="B377">
        <v>0</v>
      </c>
      <c r="C377">
        <v>1987</v>
      </c>
      <c r="D377" s="17">
        <v>44502.94462962963</v>
      </c>
      <c r="E377" s="17">
        <v>44514.990486111114</v>
      </c>
      <c r="F377" t="s">
        <v>76</v>
      </c>
      <c r="G377" t="s">
        <v>15</v>
      </c>
      <c r="H377">
        <v>2</v>
      </c>
      <c r="I377">
        <v>2</v>
      </c>
      <c r="J377">
        <v>4</v>
      </c>
      <c r="K377">
        <v>4</v>
      </c>
      <c r="L377">
        <v>4</v>
      </c>
      <c r="M377">
        <v>2</v>
      </c>
      <c r="N377">
        <v>4</v>
      </c>
      <c r="O377">
        <v>2</v>
      </c>
      <c r="P377">
        <v>3</v>
      </c>
      <c r="Q377">
        <v>3</v>
      </c>
      <c r="R377">
        <v>4</v>
      </c>
      <c r="S377">
        <v>2</v>
      </c>
      <c r="T377">
        <v>4</v>
      </c>
      <c r="U377">
        <v>2</v>
      </c>
      <c r="V377">
        <v>3</v>
      </c>
      <c r="W377">
        <v>3</v>
      </c>
      <c r="AO377">
        <v>3</v>
      </c>
      <c r="AP377">
        <v>4</v>
      </c>
    </row>
    <row r="378" spans="1:42" x14ac:dyDescent="0.35">
      <c r="A378">
        <v>25535</v>
      </c>
      <c r="B378">
        <v>0</v>
      </c>
      <c r="C378">
        <v>1988</v>
      </c>
      <c r="D378" s="17">
        <v>44503.41101851852</v>
      </c>
      <c r="E378" s="17">
        <v>44514.585162037038</v>
      </c>
      <c r="F378" t="s">
        <v>107</v>
      </c>
      <c r="G378" t="s">
        <v>15</v>
      </c>
      <c r="H378">
        <v>3</v>
      </c>
      <c r="I378">
        <v>2</v>
      </c>
      <c r="J378">
        <v>2</v>
      </c>
      <c r="K378">
        <v>3</v>
      </c>
      <c r="L378">
        <v>3</v>
      </c>
      <c r="M378">
        <v>2</v>
      </c>
      <c r="N378">
        <v>3</v>
      </c>
      <c r="O378">
        <v>3</v>
      </c>
      <c r="P378">
        <v>3</v>
      </c>
      <c r="Q378">
        <v>3</v>
      </c>
      <c r="R378">
        <v>2</v>
      </c>
      <c r="S378">
        <v>2</v>
      </c>
      <c r="T378">
        <v>3</v>
      </c>
      <c r="U378">
        <v>2</v>
      </c>
      <c r="V378">
        <v>2</v>
      </c>
      <c r="W378">
        <v>2</v>
      </c>
      <c r="AO378">
        <v>3</v>
      </c>
      <c r="AP378">
        <v>3</v>
      </c>
    </row>
    <row r="379" spans="1:42" x14ac:dyDescent="0.35">
      <c r="A379">
        <v>25610</v>
      </c>
      <c r="B379">
        <v>0</v>
      </c>
      <c r="C379">
        <v>1996</v>
      </c>
      <c r="D379" s="17">
        <v>44503.585717592592</v>
      </c>
      <c r="E379" s="17">
        <v>44514.765636574077</v>
      </c>
      <c r="F379" t="s">
        <v>78</v>
      </c>
      <c r="G379" t="s">
        <v>15</v>
      </c>
      <c r="H379">
        <v>3</v>
      </c>
      <c r="I379">
        <v>2</v>
      </c>
      <c r="J379">
        <v>4</v>
      </c>
      <c r="K379">
        <v>2</v>
      </c>
      <c r="L379">
        <v>2</v>
      </c>
      <c r="M379">
        <v>1</v>
      </c>
      <c r="N379">
        <v>1</v>
      </c>
      <c r="O379">
        <v>4</v>
      </c>
      <c r="P379">
        <v>4</v>
      </c>
      <c r="Q379">
        <v>3</v>
      </c>
      <c r="R379">
        <v>4</v>
      </c>
      <c r="S379">
        <v>2</v>
      </c>
      <c r="T379">
        <v>3</v>
      </c>
      <c r="U379">
        <v>1</v>
      </c>
      <c r="V379">
        <v>2</v>
      </c>
      <c r="W379">
        <v>1</v>
      </c>
      <c r="AO379">
        <v>3</v>
      </c>
      <c r="AP379">
        <v>4</v>
      </c>
    </row>
    <row r="380" spans="1:42" x14ac:dyDescent="0.35">
      <c r="A380">
        <v>25611</v>
      </c>
      <c r="B380">
        <v>0</v>
      </c>
      <c r="C380">
        <v>1993</v>
      </c>
      <c r="D380" s="17">
        <v>44503.585821759261</v>
      </c>
      <c r="E380" s="17">
        <v>44514.810185185182</v>
      </c>
      <c r="F380" t="s">
        <v>114</v>
      </c>
      <c r="G380" t="s">
        <v>15</v>
      </c>
      <c r="H380">
        <v>2</v>
      </c>
      <c r="I380">
        <v>2</v>
      </c>
      <c r="J380">
        <v>4</v>
      </c>
      <c r="K380">
        <v>2</v>
      </c>
      <c r="L380">
        <v>4</v>
      </c>
      <c r="M380">
        <v>1</v>
      </c>
      <c r="N380">
        <v>3</v>
      </c>
      <c r="O380">
        <v>3</v>
      </c>
      <c r="P380">
        <v>3</v>
      </c>
      <c r="Q380">
        <v>3</v>
      </c>
      <c r="R380">
        <v>3</v>
      </c>
      <c r="S380">
        <v>2</v>
      </c>
      <c r="T380">
        <v>2</v>
      </c>
      <c r="U380">
        <v>3</v>
      </c>
      <c r="V380">
        <v>2</v>
      </c>
      <c r="W380">
        <v>2</v>
      </c>
      <c r="AO380">
        <v>2</v>
      </c>
      <c r="AP380">
        <v>3</v>
      </c>
    </row>
    <row r="381" spans="1:42" x14ac:dyDescent="0.35">
      <c r="A381">
        <v>25613</v>
      </c>
      <c r="B381">
        <v>1</v>
      </c>
      <c r="C381">
        <v>1995</v>
      </c>
      <c r="D381" s="17">
        <v>44503.585925925923</v>
      </c>
      <c r="E381" s="17">
        <v>44514.768263888887</v>
      </c>
      <c r="F381" t="s">
        <v>76</v>
      </c>
      <c r="G381" t="s">
        <v>15</v>
      </c>
      <c r="H381">
        <v>2</v>
      </c>
      <c r="I381">
        <v>1</v>
      </c>
      <c r="J381">
        <v>4</v>
      </c>
      <c r="K381">
        <v>4</v>
      </c>
      <c r="L381">
        <v>3</v>
      </c>
      <c r="M381">
        <v>1</v>
      </c>
      <c r="N381">
        <v>4</v>
      </c>
      <c r="O381">
        <v>3</v>
      </c>
      <c r="P381">
        <v>4</v>
      </c>
      <c r="Q381">
        <v>4</v>
      </c>
      <c r="R381">
        <v>4</v>
      </c>
      <c r="S381">
        <v>2</v>
      </c>
      <c r="T381">
        <v>4</v>
      </c>
      <c r="U381">
        <v>1</v>
      </c>
      <c r="V381">
        <v>2</v>
      </c>
      <c r="W381">
        <v>2</v>
      </c>
      <c r="AO381">
        <v>3</v>
      </c>
      <c r="AP381">
        <v>4</v>
      </c>
    </row>
    <row r="382" spans="1:42" x14ac:dyDescent="0.35">
      <c r="A382">
        <v>25804</v>
      </c>
      <c r="B382">
        <v>0</v>
      </c>
      <c r="C382">
        <v>1999</v>
      </c>
      <c r="D382" s="17">
        <v>44504.463553240741</v>
      </c>
      <c r="E382" s="17">
        <v>44511.617071759261</v>
      </c>
      <c r="F382" t="s">
        <v>77</v>
      </c>
      <c r="G382" t="s">
        <v>77</v>
      </c>
      <c r="H382">
        <v>4</v>
      </c>
      <c r="I382">
        <v>1</v>
      </c>
      <c r="J382">
        <v>3</v>
      </c>
      <c r="K382">
        <v>2</v>
      </c>
      <c r="L382">
        <v>2</v>
      </c>
      <c r="M382">
        <v>1</v>
      </c>
      <c r="N382">
        <v>3</v>
      </c>
      <c r="O382">
        <v>2</v>
      </c>
      <c r="P382">
        <v>4</v>
      </c>
      <c r="Q382">
        <v>3</v>
      </c>
      <c r="R382">
        <v>4</v>
      </c>
      <c r="S382">
        <v>1</v>
      </c>
      <c r="T382">
        <v>4</v>
      </c>
      <c r="U382">
        <v>1</v>
      </c>
      <c r="V382">
        <v>2</v>
      </c>
      <c r="W382">
        <v>1</v>
      </c>
      <c r="AO382">
        <v>3</v>
      </c>
      <c r="AP382">
        <v>4</v>
      </c>
    </row>
    <row r="383" spans="1:42" x14ac:dyDescent="0.35">
      <c r="A383">
        <v>25847</v>
      </c>
      <c r="B383">
        <v>0</v>
      </c>
      <c r="C383">
        <v>1999</v>
      </c>
      <c r="D383" s="17">
        <v>44504.816365740742</v>
      </c>
      <c r="E383" s="17">
        <v>44513.719976851855</v>
      </c>
      <c r="F383" t="s">
        <v>81</v>
      </c>
      <c r="G383" t="s">
        <v>15</v>
      </c>
      <c r="H383">
        <v>1</v>
      </c>
      <c r="I383">
        <v>4</v>
      </c>
      <c r="J383">
        <v>3</v>
      </c>
      <c r="K383">
        <v>3</v>
      </c>
      <c r="L383">
        <v>4</v>
      </c>
      <c r="M383">
        <v>1</v>
      </c>
      <c r="N383">
        <v>4</v>
      </c>
      <c r="O383">
        <v>2</v>
      </c>
      <c r="P383">
        <v>4</v>
      </c>
      <c r="Q383">
        <v>4</v>
      </c>
      <c r="R383">
        <v>4</v>
      </c>
      <c r="S383">
        <v>1</v>
      </c>
      <c r="T383">
        <v>4</v>
      </c>
      <c r="U383">
        <v>4</v>
      </c>
      <c r="V383">
        <v>4</v>
      </c>
      <c r="W383">
        <v>3</v>
      </c>
      <c r="AO383">
        <v>2</v>
      </c>
      <c r="AP383">
        <v>4</v>
      </c>
    </row>
    <row r="384" spans="1:42" x14ac:dyDescent="0.35">
      <c r="A384">
        <v>25945</v>
      </c>
      <c r="B384">
        <v>0</v>
      </c>
      <c r="C384">
        <v>1980</v>
      </c>
      <c r="D384" s="17">
        <v>44505.768460648149</v>
      </c>
      <c r="E384" s="17">
        <v>44514.856481481482</v>
      </c>
      <c r="F384" t="s">
        <v>124</v>
      </c>
      <c r="G384" t="s">
        <v>168</v>
      </c>
      <c r="H384">
        <v>2</v>
      </c>
      <c r="I384">
        <v>3</v>
      </c>
      <c r="J384">
        <v>3</v>
      </c>
      <c r="K384">
        <v>4</v>
      </c>
      <c r="L384">
        <v>4</v>
      </c>
      <c r="M384">
        <v>2</v>
      </c>
      <c r="N384">
        <v>4</v>
      </c>
      <c r="O384">
        <v>3</v>
      </c>
      <c r="P384">
        <v>4</v>
      </c>
      <c r="Q384">
        <v>3</v>
      </c>
      <c r="R384">
        <v>3</v>
      </c>
      <c r="S384">
        <v>1</v>
      </c>
      <c r="T384">
        <v>3</v>
      </c>
      <c r="U384">
        <v>3</v>
      </c>
      <c r="V384">
        <v>3</v>
      </c>
      <c r="W384">
        <v>3</v>
      </c>
      <c r="AO384">
        <v>2</v>
      </c>
      <c r="AP384">
        <v>4</v>
      </c>
    </row>
    <row r="385" spans="1:42" x14ac:dyDescent="0.35">
      <c r="A385">
        <v>25963</v>
      </c>
      <c r="B385">
        <v>0</v>
      </c>
      <c r="C385">
        <v>1985</v>
      </c>
      <c r="D385" s="17">
        <v>44505.867268518516</v>
      </c>
      <c r="E385" s="17">
        <v>44514.752812500003</v>
      </c>
      <c r="F385" t="s">
        <v>125</v>
      </c>
      <c r="G385" t="s">
        <v>169</v>
      </c>
      <c r="H385">
        <v>2</v>
      </c>
      <c r="I385">
        <v>2</v>
      </c>
      <c r="J385">
        <v>3</v>
      </c>
      <c r="K385">
        <v>4</v>
      </c>
      <c r="L385">
        <v>3</v>
      </c>
      <c r="M385">
        <v>2</v>
      </c>
      <c r="N385">
        <v>3</v>
      </c>
      <c r="O385">
        <v>2</v>
      </c>
      <c r="P385">
        <v>4</v>
      </c>
      <c r="Q385">
        <v>3</v>
      </c>
      <c r="R385">
        <v>4</v>
      </c>
      <c r="S385">
        <v>2</v>
      </c>
      <c r="T385">
        <v>2</v>
      </c>
      <c r="U385">
        <v>3</v>
      </c>
      <c r="V385">
        <v>2</v>
      </c>
      <c r="W385">
        <v>2</v>
      </c>
      <c r="AO385">
        <v>2</v>
      </c>
      <c r="AP385">
        <v>4</v>
      </c>
    </row>
    <row r="386" spans="1:42" x14ac:dyDescent="0.35">
      <c r="A386">
        <v>26016</v>
      </c>
      <c r="B386">
        <v>1</v>
      </c>
      <c r="C386">
        <v>1989</v>
      </c>
      <c r="D386" s="17">
        <v>44507.477094907408</v>
      </c>
      <c r="E386" s="17">
        <v>44514.903831018521</v>
      </c>
      <c r="F386" t="s">
        <v>127</v>
      </c>
      <c r="G386" t="s">
        <v>170</v>
      </c>
      <c r="H386">
        <v>1</v>
      </c>
      <c r="I386">
        <v>4</v>
      </c>
      <c r="J386">
        <v>3</v>
      </c>
      <c r="K386">
        <v>4</v>
      </c>
      <c r="L386">
        <v>4</v>
      </c>
      <c r="M386">
        <v>3</v>
      </c>
      <c r="N386">
        <v>4</v>
      </c>
      <c r="O386">
        <v>1</v>
      </c>
      <c r="P386">
        <v>4</v>
      </c>
      <c r="Q386">
        <v>4</v>
      </c>
      <c r="R386">
        <v>4</v>
      </c>
      <c r="S386">
        <v>4</v>
      </c>
      <c r="T386">
        <v>4</v>
      </c>
      <c r="U386">
        <v>3</v>
      </c>
      <c r="V386">
        <v>4</v>
      </c>
      <c r="W386">
        <v>4</v>
      </c>
      <c r="AO386">
        <v>1</v>
      </c>
      <c r="AP386">
        <v>4</v>
      </c>
    </row>
    <row r="388" spans="1:42" x14ac:dyDescent="0.35">
      <c r="A388" t="s">
        <v>171</v>
      </c>
      <c r="B388" t="s">
        <v>0</v>
      </c>
      <c r="C388" t="s">
        <v>172</v>
      </c>
    </row>
    <row r="389" spans="1:42" x14ac:dyDescent="0.35">
      <c r="A389">
        <v>2</v>
      </c>
      <c r="B389">
        <v>24551</v>
      </c>
      <c r="C389" t="s">
        <v>173</v>
      </c>
    </row>
    <row r="390" spans="1:42" x14ac:dyDescent="0.35">
      <c r="A390">
        <v>2</v>
      </c>
      <c r="B390">
        <v>26224</v>
      </c>
      <c r="C390" t="s">
        <v>174</v>
      </c>
    </row>
    <row r="391" spans="1:42" x14ac:dyDescent="0.35">
      <c r="A391">
        <v>3</v>
      </c>
      <c r="B391">
        <v>24695</v>
      </c>
      <c r="C391" t="s">
        <v>175</v>
      </c>
    </row>
    <row r="392" spans="1:42" x14ac:dyDescent="0.35">
      <c r="A392">
        <v>17</v>
      </c>
      <c r="B392">
        <v>24760</v>
      </c>
      <c r="C392" t="s">
        <v>176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2"/>
  <sheetViews>
    <sheetView workbookViewId="0">
      <selection activeCell="D11" sqref="D11"/>
    </sheetView>
  </sheetViews>
  <sheetFormatPr defaultRowHeight="15.5" x14ac:dyDescent="0.35"/>
  <sheetData>
    <row r="1" spans="1:42" x14ac:dyDescent="0.35">
      <c r="A1">
        <v>25023</v>
      </c>
      <c r="B1">
        <v>0</v>
      </c>
      <c r="C1">
        <v>1992</v>
      </c>
      <c r="D1" s="17">
        <v>44501.679236111115</v>
      </c>
      <c r="E1" t="s">
        <v>15</v>
      </c>
      <c r="F1">
        <v>4</v>
      </c>
      <c r="G1">
        <v>3</v>
      </c>
      <c r="H1">
        <v>3</v>
      </c>
      <c r="I1">
        <v>2</v>
      </c>
      <c r="J1">
        <v>4</v>
      </c>
      <c r="K1">
        <v>1</v>
      </c>
      <c r="L1">
        <v>4</v>
      </c>
      <c r="M1">
        <v>1</v>
      </c>
      <c r="N1">
        <v>4</v>
      </c>
      <c r="O1">
        <v>1</v>
      </c>
      <c r="P1">
        <v>2</v>
      </c>
      <c r="Q1">
        <v>1</v>
      </c>
      <c r="R1">
        <v>4</v>
      </c>
      <c r="S1">
        <v>1</v>
      </c>
      <c r="T1">
        <v>2</v>
      </c>
      <c r="U1">
        <v>1</v>
      </c>
      <c r="V1">
        <v>2</v>
      </c>
      <c r="W1">
        <v>1</v>
      </c>
      <c r="X1">
        <v>4</v>
      </c>
      <c r="Y1">
        <v>5</v>
      </c>
      <c r="Z1">
        <v>5</v>
      </c>
      <c r="AA1">
        <v>3</v>
      </c>
      <c r="AB1">
        <v>3</v>
      </c>
      <c r="AC1">
        <v>5</v>
      </c>
      <c r="AD1">
        <v>3</v>
      </c>
      <c r="AE1">
        <v>2</v>
      </c>
      <c r="AF1">
        <v>3</v>
      </c>
      <c r="AG1">
        <v>3</v>
      </c>
      <c r="AH1">
        <v>4</v>
      </c>
      <c r="AI1">
        <v>3</v>
      </c>
      <c r="AJ1">
        <v>3</v>
      </c>
      <c r="AK1">
        <v>3</v>
      </c>
      <c r="AL1">
        <v>3</v>
      </c>
      <c r="AM1">
        <v>3</v>
      </c>
      <c r="AN1">
        <v>2</v>
      </c>
      <c r="AO1">
        <v>2</v>
      </c>
      <c r="AP1">
        <v>104</v>
      </c>
    </row>
    <row r="2" spans="1:42" x14ac:dyDescent="0.35">
      <c r="A2">
        <v>25942</v>
      </c>
      <c r="B2">
        <v>1</v>
      </c>
      <c r="C2">
        <v>2000</v>
      </c>
      <c r="D2" s="17">
        <v>44505.696979166663</v>
      </c>
      <c r="E2" t="s">
        <v>78</v>
      </c>
      <c r="F2">
        <v>4</v>
      </c>
      <c r="G2">
        <v>2</v>
      </c>
      <c r="H2">
        <v>4</v>
      </c>
      <c r="I2">
        <v>4</v>
      </c>
      <c r="J2">
        <v>3</v>
      </c>
      <c r="K2">
        <v>3</v>
      </c>
      <c r="L2">
        <v>2</v>
      </c>
      <c r="M2">
        <v>4</v>
      </c>
      <c r="N2">
        <v>2</v>
      </c>
      <c r="O2">
        <v>1</v>
      </c>
      <c r="P2">
        <v>1</v>
      </c>
      <c r="Q2">
        <v>4</v>
      </c>
      <c r="R2">
        <v>1</v>
      </c>
      <c r="S2">
        <v>4</v>
      </c>
      <c r="T2">
        <v>1</v>
      </c>
      <c r="U2">
        <v>1</v>
      </c>
      <c r="V2">
        <v>1</v>
      </c>
      <c r="W2">
        <v>1</v>
      </c>
      <c r="X2">
        <v>5</v>
      </c>
      <c r="Y2">
        <v>4</v>
      </c>
      <c r="Z2">
        <v>2</v>
      </c>
      <c r="AA2">
        <v>3</v>
      </c>
      <c r="AB2">
        <v>5</v>
      </c>
      <c r="AC2">
        <v>4</v>
      </c>
      <c r="AD2">
        <v>2</v>
      </c>
      <c r="AE2">
        <v>3</v>
      </c>
      <c r="AF2">
        <v>4</v>
      </c>
      <c r="AG2">
        <v>5</v>
      </c>
      <c r="AH2">
        <v>2</v>
      </c>
      <c r="AI2">
        <v>3</v>
      </c>
      <c r="AJ2">
        <v>4</v>
      </c>
      <c r="AK2">
        <v>3</v>
      </c>
      <c r="AL2">
        <v>3</v>
      </c>
      <c r="AM2">
        <v>5</v>
      </c>
      <c r="AN2">
        <v>6</v>
      </c>
      <c r="AO2">
        <v>2</v>
      </c>
      <c r="AP2">
        <v>116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260"/>
  <sheetViews>
    <sheetView workbookViewId="0">
      <selection activeCell="G13" sqref="G13"/>
    </sheetView>
  </sheetViews>
  <sheetFormatPr defaultRowHeight="15.5" x14ac:dyDescent="0.35"/>
  <sheetData>
    <row r="1" spans="1:42" x14ac:dyDescent="0.35">
      <c r="A1" t="s">
        <v>0</v>
      </c>
      <c r="B1" t="s">
        <v>1</v>
      </c>
      <c r="C1" t="s">
        <v>2</v>
      </c>
      <c r="D1" t="s">
        <v>72</v>
      </c>
      <c r="E1" t="s">
        <v>183</v>
      </c>
      <c r="F1" t="s">
        <v>184</v>
      </c>
      <c r="G1" t="s">
        <v>3</v>
      </c>
      <c r="H1" t="s">
        <v>74</v>
      </c>
      <c r="I1" t="s">
        <v>4</v>
      </c>
      <c r="J1" t="s">
        <v>5</v>
      </c>
      <c r="K1" t="s">
        <v>185</v>
      </c>
      <c r="L1" t="s">
        <v>6</v>
      </c>
      <c r="M1" t="s">
        <v>186</v>
      </c>
      <c r="N1" t="s">
        <v>7</v>
      </c>
      <c r="O1" t="s">
        <v>8</v>
      </c>
      <c r="P1" t="s">
        <v>9</v>
      </c>
      <c r="Q1" t="s">
        <v>187</v>
      </c>
      <c r="R1" t="s">
        <v>10</v>
      </c>
      <c r="S1" t="s">
        <v>11</v>
      </c>
      <c r="T1" t="s">
        <v>12</v>
      </c>
      <c r="U1" t="s">
        <v>13</v>
      </c>
      <c r="V1" t="s">
        <v>188</v>
      </c>
      <c r="W1" t="s">
        <v>14</v>
      </c>
      <c r="X1" t="s">
        <v>189</v>
      </c>
      <c r="AP1" t="s">
        <v>75</v>
      </c>
    </row>
    <row r="2" spans="1:42" x14ac:dyDescent="0.35">
      <c r="A2">
        <v>23856</v>
      </c>
      <c r="B2">
        <v>0</v>
      </c>
      <c r="C2">
        <v>1997</v>
      </c>
      <c r="D2" s="17">
        <v>44495.514293981483</v>
      </c>
      <c r="E2">
        <v>1</v>
      </c>
      <c r="F2">
        <v>2</v>
      </c>
      <c r="G2">
        <v>2</v>
      </c>
      <c r="H2">
        <v>1</v>
      </c>
      <c r="I2">
        <v>1</v>
      </c>
      <c r="J2">
        <v>1</v>
      </c>
      <c r="K2">
        <v>1</v>
      </c>
      <c r="L2">
        <v>1</v>
      </c>
      <c r="M2">
        <v>2</v>
      </c>
      <c r="N2">
        <v>2</v>
      </c>
      <c r="O2">
        <v>3</v>
      </c>
      <c r="P2">
        <v>2</v>
      </c>
      <c r="Q2">
        <v>1</v>
      </c>
      <c r="R2">
        <v>4</v>
      </c>
      <c r="S2">
        <v>1</v>
      </c>
      <c r="T2">
        <v>4</v>
      </c>
      <c r="U2">
        <v>2</v>
      </c>
      <c r="V2">
        <v>3</v>
      </c>
      <c r="W2">
        <v>2</v>
      </c>
      <c r="X2">
        <f>SUM(5-F2,G2,H2,I2,J2,5-K2,L2,5-M2,N2,O2,P2,5-Q2,R2,S2,T2,U2,V258-V2,W2)</f>
        <v>40</v>
      </c>
      <c r="AP2">
        <v>18</v>
      </c>
    </row>
    <row r="3" spans="1:42" x14ac:dyDescent="0.35">
      <c r="A3">
        <v>23880</v>
      </c>
      <c r="B3">
        <v>0</v>
      </c>
      <c r="C3">
        <v>1997</v>
      </c>
      <c r="D3" s="17">
        <v>44495.614166666666</v>
      </c>
      <c r="E3">
        <v>0</v>
      </c>
      <c r="F3">
        <v>1</v>
      </c>
      <c r="G3">
        <v>3</v>
      </c>
      <c r="H3">
        <v>3</v>
      </c>
      <c r="I3">
        <v>2</v>
      </c>
      <c r="J3">
        <v>4</v>
      </c>
      <c r="K3">
        <v>1</v>
      </c>
      <c r="L3">
        <v>2</v>
      </c>
      <c r="M3">
        <v>3</v>
      </c>
      <c r="N3">
        <v>4</v>
      </c>
      <c r="O3">
        <v>4</v>
      </c>
      <c r="P3">
        <v>4</v>
      </c>
      <c r="Q3">
        <v>2</v>
      </c>
      <c r="R3">
        <v>2</v>
      </c>
      <c r="S3">
        <v>3</v>
      </c>
      <c r="T3">
        <v>4</v>
      </c>
      <c r="U3">
        <v>3</v>
      </c>
      <c r="V3">
        <v>4</v>
      </c>
      <c r="W3">
        <v>4</v>
      </c>
      <c r="X3">
        <f>SUM(5-F3,G3,H3,I3,J3,5-K3,L3,5-M3,N3,O3,P3,5-Q3,R3,S3,T3,U3,V259-V3,W3)</f>
        <v>54</v>
      </c>
      <c r="AP3">
        <v>17</v>
      </c>
    </row>
    <row r="4" spans="1:42" x14ac:dyDescent="0.35">
      <c r="A4">
        <v>23914</v>
      </c>
      <c r="B4">
        <v>0</v>
      </c>
      <c r="C4">
        <v>1998</v>
      </c>
      <c r="D4" s="17">
        <v>44495.636377314811</v>
      </c>
      <c r="E4">
        <v>0</v>
      </c>
      <c r="F4">
        <v>2</v>
      </c>
      <c r="G4">
        <v>2</v>
      </c>
      <c r="H4">
        <v>2</v>
      </c>
      <c r="I4">
        <v>2</v>
      </c>
      <c r="J4">
        <v>3</v>
      </c>
      <c r="K4">
        <v>1</v>
      </c>
      <c r="L4">
        <v>2</v>
      </c>
      <c r="M4">
        <v>4</v>
      </c>
      <c r="N4">
        <v>4</v>
      </c>
      <c r="O4">
        <v>3</v>
      </c>
      <c r="P4">
        <v>2</v>
      </c>
      <c r="Q4">
        <v>2</v>
      </c>
      <c r="R4">
        <v>2</v>
      </c>
      <c r="S4">
        <v>1</v>
      </c>
      <c r="T4">
        <v>2</v>
      </c>
      <c r="U4">
        <v>1</v>
      </c>
      <c r="V4">
        <v>3</v>
      </c>
      <c r="W4">
        <v>4</v>
      </c>
      <c r="X4">
        <f>SUM(5-F4,G4,H4,I4,J4,5-K4,L4,5-M4,N4,O4,P4,5-Q4,R4,S4,T4,U4,V261-V4,W4)</f>
        <v>38</v>
      </c>
      <c r="AP4">
        <v>-22</v>
      </c>
    </row>
    <row r="5" spans="1:42" x14ac:dyDescent="0.35">
      <c r="A5">
        <v>23917</v>
      </c>
      <c r="B5">
        <v>0</v>
      </c>
      <c r="C5">
        <v>1998</v>
      </c>
      <c r="D5" s="17">
        <v>44495.641180555554</v>
      </c>
      <c r="E5">
        <v>1</v>
      </c>
      <c r="F5">
        <v>3</v>
      </c>
      <c r="G5">
        <v>1</v>
      </c>
      <c r="H5">
        <v>3</v>
      </c>
      <c r="I5">
        <v>3</v>
      </c>
      <c r="J5">
        <v>2</v>
      </c>
      <c r="K5">
        <v>1</v>
      </c>
      <c r="L5">
        <v>4</v>
      </c>
      <c r="M5">
        <v>3</v>
      </c>
      <c r="N5">
        <v>2</v>
      </c>
      <c r="O5">
        <v>3</v>
      </c>
      <c r="P5">
        <v>2</v>
      </c>
      <c r="Q5">
        <v>1</v>
      </c>
      <c r="R5">
        <v>4</v>
      </c>
      <c r="S5">
        <v>1</v>
      </c>
      <c r="T5">
        <v>4</v>
      </c>
      <c r="U5">
        <v>3</v>
      </c>
      <c r="V5">
        <v>3</v>
      </c>
      <c r="W5">
        <v>1</v>
      </c>
      <c r="X5">
        <f>SUM(5-F5,G5,H5,I5,J5,5-K5,L5,5-M5,N5,O5,P5,5-Q5,R5,S5,T5,U5,V262-V5,W5)</f>
        <v>42</v>
      </c>
      <c r="AP5">
        <v>31</v>
      </c>
    </row>
    <row r="6" spans="1:42" x14ac:dyDescent="0.35">
      <c r="A6">
        <v>23873</v>
      </c>
      <c r="B6">
        <v>0</v>
      </c>
      <c r="C6">
        <v>1998</v>
      </c>
      <c r="D6" s="17">
        <v>44495.682372685187</v>
      </c>
      <c r="E6">
        <v>0</v>
      </c>
      <c r="F6">
        <v>2</v>
      </c>
      <c r="G6">
        <v>3</v>
      </c>
      <c r="H6">
        <v>2</v>
      </c>
      <c r="I6">
        <v>3</v>
      </c>
      <c r="J6">
        <v>4</v>
      </c>
      <c r="K6">
        <v>1</v>
      </c>
      <c r="L6">
        <v>2</v>
      </c>
      <c r="M6">
        <v>3</v>
      </c>
      <c r="N6">
        <v>4</v>
      </c>
      <c r="O6">
        <v>3</v>
      </c>
      <c r="P6">
        <v>4</v>
      </c>
      <c r="Q6">
        <v>1</v>
      </c>
      <c r="R6">
        <v>4</v>
      </c>
      <c r="S6">
        <v>2</v>
      </c>
      <c r="T6">
        <v>3</v>
      </c>
      <c r="U6">
        <v>2</v>
      </c>
      <c r="V6">
        <v>3</v>
      </c>
      <c r="W6">
        <v>4</v>
      </c>
      <c r="X6">
        <f>SUM(5-F6,G6,H6,I6,J6,5-K6,L6,5-M6,N6,O6,P6,5-Q6,R6,S6,T6,U6,V264-V6,W6)</f>
        <v>50</v>
      </c>
      <c r="AP6">
        <v>-16</v>
      </c>
    </row>
    <row r="7" spans="1:42" x14ac:dyDescent="0.35">
      <c r="A7">
        <v>23965</v>
      </c>
      <c r="B7">
        <v>0</v>
      </c>
      <c r="C7">
        <v>1998</v>
      </c>
      <c r="D7" s="17">
        <v>44495.706192129626</v>
      </c>
      <c r="E7">
        <v>0</v>
      </c>
      <c r="F7">
        <v>4</v>
      </c>
      <c r="G7">
        <v>4</v>
      </c>
      <c r="H7">
        <v>3</v>
      </c>
      <c r="I7">
        <v>3</v>
      </c>
      <c r="J7">
        <v>4</v>
      </c>
      <c r="K7">
        <v>1</v>
      </c>
      <c r="L7">
        <v>4</v>
      </c>
      <c r="M7">
        <v>1</v>
      </c>
      <c r="N7">
        <v>4</v>
      </c>
      <c r="O7">
        <v>3</v>
      </c>
      <c r="P7">
        <v>4</v>
      </c>
      <c r="Q7">
        <v>1</v>
      </c>
      <c r="R7">
        <v>3</v>
      </c>
      <c r="S7">
        <v>2</v>
      </c>
      <c r="T7">
        <v>2</v>
      </c>
      <c r="U7">
        <v>2</v>
      </c>
      <c r="V7">
        <v>1</v>
      </c>
      <c r="W7">
        <v>4</v>
      </c>
      <c r="X7">
        <f>SUM(5-F7,G7,H7,I7,J7,5-K7,L7,5-M7,N7,O7,P7,5-Q7,R7,S7,T7,U7,V265-V7,W7)</f>
        <v>54</v>
      </c>
      <c r="AP7">
        <v>33</v>
      </c>
    </row>
    <row r="8" spans="1:42" x14ac:dyDescent="0.35">
      <c r="A8">
        <v>23972</v>
      </c>
      <c r="B8">
        <v>0</v>
      </c>
      <c r="C8">
        <v>1998</v>
      </c>
      <c r="D8" s="17">
        <v>44495.720520833333</v>
      </c>
      <c r="E8">
        <v>0</v>
      </c>
      <c r="F8">
        <v>2</v>
      </c>
      <c r="G8">
        <v>2</v>
      </c>
      <c r="H8">
        <v>2</v>
      </c>
      <c r="I8">
        <v>3</v>
      </c>
      <c r="J8">
        <v>3</v>
      </c>
      <c r="K8">
        <v>1</v>
      </c>
      <c r="L8">
        <v>2</v>
      </c>
      <c r="M8">
        <v>2</v>
      </c>
      <c r="N8">
        <v>3</v>
      </c>
      <c r="O8">
        <v>4</v>
      </c>
      <c r="P8">
        <v>2</v>
      </c>
      <c r="Q8">
        <v>1</v>
      </c>
      <c r="R8">
        <v>2</v>
      </c>
      <c r="S8">
        <v>2</v>
      </c>
      <c r="T8">
        <v>2</v>
      </c>
      <c r="U8">
        <v>2</v>
      </c>
      <c r="V8">
        <v>2</v>
      </c>
      <c r="W8">
        <v>4</v>
      </c>
      <c r="X8">
        <f>SUM(5-F8,G8,H8,I8,J8,5-K8,L8,5-M8,N8,O8,P8,5-Q8,R8,S8,T8,U8,V266-V8,W8)</f>
        <v>45</v>
      </c>
      <c r="AP8">
        <v>-1</v>
      </c>
    </row>
    <row r="9" spans="1:42" x14ac:dyDescent="0.35">
      <c r="A9">
        <v>23971</v>
      </c>
      <c r="B9">
        <v>0</v>
      </c>
      <c r="C9">
        <v>1979</v>
      </c>
      <c r="D9" s="17">
        <v>44495.722777777781</v>
      </c>
      <c r="E9">
        <v>0</v>
      </c>
      <c r="F9">
        <v>2</v>
      </c>
      <c r="G9">
        <v>3</v>
      </c>
      <c r="H9">
        <v>4</v>
      </c>
      <c r="I9">
        <v>3</v>
      </c>
      <c r="J9">
        <v>4</v>
      </c>
      <c r="K9">
        <v>3</v>
      </c>
      <c r="L9">
        <v>4</v>
      </c>
      <c r="M9">
        <v>3</v>
      </c>
      <c r="N9">
        <v>3</v>
      </c>
      <c r="O9">
        <v>4</v>
      </c>
      <c r="P9">
        <v>3</v>
      </c>
      <c r="Q9">
        <v>2</v>
      </c>
      <c r="R9">
        <v>3</v>
      </c>
      <c r="S9">
        <v>1</v>
      </c>
      <c r="T9">
        <v>4</v>
      </c>
      <c r="U9">
        <v>3</v>
      </c>
      <c r="V9">
        <v>2</v>
      </c>
      <c r="W9">
        <v>2</v>
      </c>
      <c r="X9">
        <f>SUM(5-F9,G9,H9,I9,J9,5-K9,L9,5-M9,N9,O9,P9,5-Q9,R9,S9,T9,U9,V267-V9,W9)</f>
        <v>49</v>
      </c>
      <c r="AP9">
        <v>24</v>
      </c>
    </row>
    <row r="10" spans="1:42" x14ac:dyDescent="0.35">
      <c r="A10">
        <v>23980</v>
      </c>
      <c r="B10">
        <v>0</v>
      </c>
      <c r="C10">
        <v>1997</v>
      </c>
      <c r="D10" s="17">
        <v>44495.754189814812</v>
      </c>
      <c r="E10">
        <v>0</v>
      </c>
      <c r="F10">
        <v>2</v>
      </c>
      <c r="G10">
        <v>1</v>
      </c>
      <c r="H10">
        <v>1</v>
      </c>
      <c r="I10">
        <v>2</v>
      </c>
      <c r="J10">
        <v>3</v>
      </c>
      <c r="K10">
        <v>1</v>
      </c>
      <c r="L10">
        <v>2</v>
      </c>
      <c r="M10">
        <v>4</v>
      </c>
      <c r="N10">
        <v>3</v>
      </c>
      <c r="O10">
        <v>2</v>
      </c>
      <c r="P10">
        <v>2</v>
      </c>
      <c r="Q10">
        <v>2</v>
      </c>
      <c r="R10">
        <v>3</v>
      </c>
      <c r="S10">
        <v>3</v>
      </c>
      <c r="T10">
        <v>1</v>
      </c>
      <c r="U10">
        <v>2</v>
      </c>
      <c r="V10">
        <v>3</v>
      </c>
      <c r="W10">
        <v>4</v>
      </c>
      <c r="X10">
        <f>SUM(5-F10,G10,H10,I10,J10,5-K10,L10,5-M10,N10,O10,P10,5-Q10,R10,S10,T10,U10,V268-V10,W10)</f>
        <v>37</v>
      </c>
      <c r="AP10">
        <v>-1</v>
      </c>
    </row>
    <row r="11" spans="1:42" x14ac:dyDescent="0.35">
      <c r="A11">
        <v>23997</v>
      </c>
      <c r="B11">
        <v>1</v>
      </c>
      <c r="C11">
        <v>1999</v>
      </c>
      <c r="D11" s="17">
        <v>44495.803159722222</v>
      </c>
      <c r="E11">
        <v>0</v>
      </c>
      <c r="F11">
        <v>2</v>
      </c>
      <c r="G11">
        <v>3</v>
      </c>
      <c r="H11">
        <v>2</v>
      </c>
      <c r="I11">
        <v>3</v>
      </c>
      <c r="J11">
        <v>3</v>
      </c>
      <c r="K11">
        <v>1</v>
      </c>
      <c r="L11">
        <v>2</v>
      </c>
      <c r="M11">
        <v>3</v>
      </c>
      <c r="N11">
        <v>4</v>
      </c>
      <c r="O11">
        <v>2</v>
      </c>
      <c r="P11">
        <v>2</v>
      </c>
      <c r="Q11">
        <v>2</v>
      </c>
      <c r="R11">
        <v>3</v>
      </c>
      <c r="S11">
        <v>3</v>
      </c>
      <c r="T11">
        <v>2</v>
      </c>
      <c r="U11">
        <v>2</v>
      </c>
      <c r="V11">
        <v>2</v>
      </c>
      <c r="W11">
        <v>4</v>
      </c>
      <c r="X11">
        <f t="shared" ref="X11:X25" si="0">SUM(5-F11,G11,H11,I11,J11,5-K11,L11,5-M11,N11,O11,P11,5-Q11,R11,S11,T11,U11,V271-V11,W11)</f>
        <v>45</v>
      </c>
      <c r="AP11">
        <v>-19</v>
      </c>
    </row>
    <row r="12" spans="1:42" x14ac:dyDescent="0.35">
      <c r="A12">
        <v>24004</v>
      </c>
      <c r="B12">
        <v>0</v>
      </c>
      <c r="C12">
        <v>2001</v>
      </c>
      <c r="D12" s="17">
        <v>44495.826851851853</v>
      </c>
      <c r="E12">
        <v>0</v>
      </c>
      <c r="F12">
        <v>2</v>
      </c>
      <c r="G12">
        <v>2</v>
      </c>
      <c r="H12">
        <v>2</v>
      </c>
      <c r="I12">
        <v>3</v>
      </c>
      <c r="J12">
        <v>3</v>
      </c>
      <c r="K12">
        <v>1</v>
      </c>
      <c r="L12">
        <v>3</v>
      </c>
      <c r="M12">
        <v>3</v>
      </c>
      <c r="N12">
        <v>4</v>
      </c>
      <c r="O12">
        <v>4</v>
      </c>
      <c r="P12">
        <v>3</v>
      </c>
      <c r="Q12">
        <v>1</v>
      </c>
      <c r="R12">
        <v>4</v>
      </c>
      <c r="S12">
        <v>3</v>
      </c>
      <c r="T12">
        <v>3</v>
      </c>
      <c r="U12">
        <v>3</v>
      </c>
      <c r="V12">
        <v>3</v>
      </c>
      <c r="W12">
        <v>4</v>
      </c>
      <c r="X12">
        <f t="shared" si="0"/>
        <v>51</v>
      </c>
      <c r="AP12">
        <v>-24</v>
      </c>
    </row>
    <row r="13" spans="1:42" x14ac:dyDescent="0.35">
      <c r="A13">
        <v>24013</v>
      </c>
      <c r="B13">
        <v>0</v>
      </c>
      <c r="C13">
        <v>2001</v>
      </c>
      <c r="D13" s="17">
        <v>44495.854942129627</v>
      </c>
      <c r="E13">
        <v>0</v>
      </c>
      <c r="F13">
        <v>2</v>
      </c>
      <c r="G13">
        <v>3</v>
      </c>
      <c r="H13">
        <v>3</v>
      </c>
      <c r="I13">
        <v>3</v>
      </c>
      <c r="J13">
        <v>4</v>
      </c>
      <c r="K13">
        <v>2</v>
      </c>
      <c r="L13">
        <v>3</v>
      </c>
      <c r="M13">
        <v>2</v>
      </c>
      <c r="N13">
        <v>3</v>
      </c>
      <c r="O13">
        <v>4</v>
      </c>
      <c r="P13">
        <v>4</v>
      </c>
      <c r="Q13">
        <v>1</v>
      </c>
      <c r="R13">
        <v>4</v>
      </c>
      <c r="S13">
        <v>3</v>
      </c>
      <c r="T13">
        <v>4</v>
      </c>
      <c r="U13">
        <v>3</v>
      </c>
      <c r="V13">
        <v>2</v>
      </c>
      <c r="W13">
        <v>4</v>
      </c>
      <c r="X13">
        <f t="shared" si="0"/>
        <v>56</v>
      </c>
      <c r="AP13">
        <v>-27</v>
      </c>
    </row>
    <row r="14" spans="1:42" x14ac:dyDescent="0.35">
      <c r="A14">
        <v>24022</v>
      </c>
      <c r="B14">
        <v>0</v>
      </c>
      <c r="C14">
        <v>1986</v>
      </c>
      <c r="D14" s="17">
        <v>44495.878263888888</v>
      </c>
      <c r="E14">
        <v>0</v>
      </c>
      <c r="F14">
        <v>2</v>
      </c>
      <c r="G14">
        <v>2</v>
      </c>
      <c r="H14">
        <v>3</v>
      </c>
      <c r="I14">
        <v>3</v>
      </c>
      <c r="J14">
        <v>4</v>
      </c>
      <c r="K14">
        <v>2</v>
      </c>
      <c r="L14">
        <v>3</v>
      </c>
      <c r="M14">
        <v>4</v>
      </c>
      <c r="N14">
        <v>4</v>
      </c>
      <c r="O14">
        <v>3</v>
      </c>
      <c r="P14">
        <v>2</v>
      </c>
      <c r="Q14">
        <v>2</v>
      </c>
      <c r="R14">
        <v>3</v>
      </c>
      <c r="S14">
        <v>2</v>
      </c>
      <c r="T14">
        <v>2</v>
      </c>
      <c r="U14">
        <v>3</v>
      </c>
      <c r="V14">
        <v>3</v>
      </c>
      <c r="W14">
        <v>3</v>
      </c>
      <c r="X14">
        <f t="shared" si="0"/>
        <v>44</v>
      </c>
      <c r="AP14">
        <v>-13</v>
      </c>
    </row>
    <row r="15" spans="1:42" x14ac:dyDescent="0.35">
      <c r="A15">
        <v>24045</v>
      </c>
      <c r="B15">
        <v>0</v>
      </c>
      <c r="C15">
        <v>1998</v>
      </c>
      <c r="D15" s="17">
        <v>44495.920300925929</v>
      </c>
      <c r="E15">
        <v>0</v>
      </c>
      <c r="F15">
        <v>2</v>
      </c>
      <c r="G15">
        <v>3</v>
      </c>
      <c r="H15">
        <v>3</v>
      </c>
      <c r="I15">
        <v>4</v>
      </c>
      <c r="J15">
        <v>3</v>
      </c>
      <c r="K15">
        <v>2</v>
      </c>
      <c r="L15">
        <v>2</v>
      </c>
      <c r="M15">
        <v>3</v>
      </c>
      <c r="N15">
        <v>2</v>
      </c>
      <c r="O15">
        <v>3</v>
      </c>
      <c r="P15">
        <v>3</v>
      </c>
      <c r="Q15">
        <v>1</v>
      </c>
      <c r="R15">
        <v>3</v>
      </c>
      <c r="S15">
        <v>1</v>
      </c>
      <c r="T15">
        <v>3</v>
      </c>
      <c r="U15">
        <v>2</v>
      </c>
      <c r="V15">
        <v>2</v>
      </c>
      <c r="W15">
        <v>3</v>
      </c>
      <c r="X15">
        <f t="shared" si="0"/>
        <v>45</v>
      </c>
      <c r="AP15">
        <v>1</v>
      </c>
    </row>
    <row r="16" spans="1:42" x14ac:dyDescent="0.35">
      <c r="A16">
        <v>24049</v>
      </c>
      <c r="B16">
        <v>0</v>
      </c>
      <c r="C16">
        <v>2002</v>
      </c>
      <c r="D16" s="17">
        <v>44495.927893518521</v>
      </c>
      <c r="E16">
        <v>1</v>
      </c>
      <c r="F16">
        <v>2</v>
      </c>
      <c r="G16">
        <v>1</v>
      </c>
      <c r="H16">
        <v>1</v>
      </c>
      <c r="I16">
        <v>2</v>
      </c>
      <c r="J16">
        <v>2</v>
      </c>
      <c r="K16">
        <v>1</v>
      </c>
      <c r="L16">
        <v>2</v>
      </c>
      <c r="M16">
        <v>3</v>
      </c>
      <c r="N16">
        <v>2</v>
      </c>
      <c r="O16">
        <v>2</v>
      </c>
      <c r="P16">
        <v>2</v>
      </c>
      <c r="Q16">
        <v>1</v>
      </c>
      <c r="R16">
        <v>2</v>
      </c>
      <c r="S16">
        <v>2</v>
      </c>
      <c r="T16">
        <v>1</v>
      </c>
      <c r="U16">
        <v>1</v>
      </c>
      <c r="V16">
        <v>3</v>
      </c>
      <c r="W16">
        <v>3</v>
      </c>
      <c r="X16">
        <f t="shared" si="0"/>
        <v>33</v>
      </c>
      <c r="AP16">
        <v>-14</v>
      </c>
    </row>
    <row r="17" spans="1:42" x14ac:dyDescent="0.35">
      <c r="A17">
        <v>24055</v>
      </c>
      <c r="B17">
        <v>1</v>
      </c>
      <c r="C17">
        <v>1997</v>
      </c>
      <c r="D17" s="17">
        <v>44495.930543981478</v>
      </c>
      <c r="E17">
        <v>0</v>
      </c>
      <c r="F17">
        <v>2</v>
      </c>
      <c r="G17">
        <v>3</v>
      </c>
      <c r="H17">
        <v>3</v>
      </c>
      <c r="I17">
        <v>4</v>
      </c>
      <c r="J17">
        <v>4</v>
      </c>
      <c r="K17">
        <v>1</v>
      </c>
      <c r="L17">
        <v>4</v>
      </c>
      <c r="M17">
        <v>2</v>
      </c>
      <c r="N17">
        <v>3</v>
      </c>
      <c r="O17">
        <v>3</v>
      </c>
      <c r="P17">
        <v>4</v>
      </c>
      <c r="Q17">
        <v>1</v>
      </c>
      <c r="R17">
        <v>4</v>
      </c>
      <c r="S17">
        <v>2</v>
      </c>
      <c r="T17">
        <v>3</v>
      </c>
      <c r="U17">
        <v>4</v>
      </c>
      <c r="V17">
        <v>3</v>
      </c>
      <c r="W17">
        <v>4</v>
      </c>
      <c r="X17">
        <f t="shared" si="0"/>
        <v>56</v>
      </c>
      <c r="AP17">
        <v>-15</v>
      </c>
    </row>
    <row r="18" spans="1:42" x14ac:dyDescent="0.35">
      <c r="A18">
        <v>24070</v>
      </c>
      <c r="B18">
        <v>1</v>
      </c>
      <c r="C18">
        <v>1984</v>
      </c>
      <c r="D18" s="17">
        <v>44495.950324074074</v>
      </c>
      <c r="E18">
        <v>1</v>
      </c>
      <c r="F18">
        <v>4</v>
      </c>
      <c r="G18">
        <v>2</v>
      </c>
      <c r="H18">
        <v>3</v>
      </c>
      <c r="I18">
        <v>2</v>
      </c>
      <c r="J18">
        <v>3</v>
      </c>
      <c r="K18">
        <v>1</v>
      </c>
      <c r="L18">
        <v>3</v>
      </c>
      <c r="M18">
        <v>3</v>
      </c>
      <c r="N18">
        <v>3</v>
      </c>
      <c r="O18">
        <v>2</v>
      </c>
      <c r="P18">
        <v>4</v>
      </c>
      <c r="Q18">
        <v>4</v>
      </c>
      <c r="R18">
        <v>4</v>
      </c>
      <c r="S18">
        <v>2</v>
      </c>
      <c r="T18">
        <v>2</v>
      </c>
      <c r="U18">
        <v>2</v>
      </c>
      <c r="V18">
        <v>3</v>
      </c>
      <c r="W18">
        <v>3</v>
      </c>
      <c r="X18">
        <f t="shared" si="0"/>
        <v>40</v>
      </c>
      <c r="AP18">
        <v>32</v>
      </c>
    </row>
    <row r="19" spans="1:42" x14ac:dyDescent="0.35">
      <c r="A19">
        <v>24075</v>
      </c>
      <c r="B19">
        <v>0</v>
      </c>
      <c r="C19">
        <v>1980</v>
      </c>
      <c r="D19" s="17">
        <v>44495.963796296295</v>
      </c>
      <c r="E19">
        <v>0</v>
      </c>
      <c r="F19">
        <v>3</v>
      </c>
      <c r="G19">
        <v>1</v>
      </c>
      <c r="H19">
        <v>2</v>
      </c>
      <c r="I19">
        <v>3</v>
      </c>
      <c r="J19">
        <v>3</v>
      </c>
      <c r="K19">
        <v>1</v>
      </c>
      <c r="L19">
        <v>4</v>
      </c>
      <c r="M19">
        <v>3</v>
      </c>
      <c r="N19">
        <v>4</v>
      </c>
      <c r="O19">
        <v>3</v>
      </c>
      <c r="P19">
        <v>4</v>
      </c>
      <c r="Q19">
        <v>2</v>
      </c>
      <c r="R19">
        <v>2</v>
      </c>
      <c r="S19">
        <v>1</v>
      </c>
      <c r="T19">
        <v>2</v>
      </c>
      <c r="U19">
        <v>2</v>
      </c>
      <c r="V19">
        <v>4</v>
      </c>
      <c r="W19">
        <v>4</v>
      </c>
      <c r="X19">
        <f t="shared" si="0"/>
        <v>42</v>
      </c>
      <c r="AP19">
        <v>-3</v>
      </c>
    </row>
    <row r="20" spans="1:42" x14ac:dyDescent="0.35">
      <c r="A20">
        <v>24092</v>
      </c>
      <c r="B20">
        <v>0</v>
      </c>
      <c r="C20">
        <v>1978</v>
      </c>
      <c r="D20" s="17">
        <v>44496.002152777779</v>
      </c>
      <c r="E20">
        <v>0</v>
      </c>
      <c r="F20">
        <v>3</v>
      </c>
      <c r="G20">
        <v>2</v>
      </c>
      <c r="H20">
        <v>2</v>
      </c>
      <c r="I20">
        <v>3</v>
      </c>
      <c r="J20">
        <v>4</v>
      </c>
      <c r="K20">
        <v>1</v>
      </c>
      <c r="L20">
        <v>3</v>
      </c>
      <c r="M20">
        <v>2</v>
      </c>
      <c r="N20">
        <v>4</v>
      </c>
      <c r="O20">
        <v>3</v>
      </c>
      <c r="P20">
        <v>3</v>
      </c>
      <c r="Q20">
        <v>2</v>
      </c>
      <c r="R20">
        <v>3</v>
      </c>
      <c r="S20">
        <v>1</v>
      </c>
      <c r="T20">
        <v>2</v>
      </c>
      <c r="U20">
        <v>3</v>
      </c>
      <c r="V20">
        <v>2</v>
      </c>
      <c r="W20">
        <v>4</v>
      </c>
      <c r="X20">
        <f t="shared" si="0"/>
        <v>47</v>
      </c>
      <c r="AP20">
        <v>-17</v>
      </c>
    </row>
    <row r="21" spans="1:42" x14ac:dyDescent="0.35">
      <c r="A21">
        <v>24084</v>
      </c>
      <c r="B21">
        <v>0</v>
      </c>
      <c r="C21">
        <v>1966</v>
      </c>
      <c r="D21" s="17">
        <v>44496.010034722225</v>
      </c>
      <c r="E21">
        <v>0</v>
      </c>
      <c r="F21">
        <v>3</v>
      </c>
      <c r="G21">
        <v>1</v>
      </c>
      <c r="H21">
        <v>3</v>
      </c>
      <c r="I21">
        <v>3</v>
      </c>
      <c r="J21">
        <v>3</v>
      </c>
      <c r="K21">
        <v>2</v>
      </c>
      <c r="L21">
        <v>3</v>
      </c>
      <c r="M21">
        <v>3</v>
      </c>
      <c r="N21">
        <v>4</v>
      </c>
      <c r="O21">
        <v>2</v>
      </c>
      <c r="P21">
        <v>3</v>
      </c>
      <c r="Q21">
        <v>2</v>
      </c>
      <c r="R21">
        <v>3</v>
      </c>
      <c r="S21">
        <v>1</v>
      </c>
      <c r="T21">
        <v>3</v>
      </c>
      <c r="U21">
        <v>2</v>
      </c>
      <c r="V21">
        <v>3</v>
      </c>
      <c r="W21">
        <v>4</v>
      </c>
      <c r="X21">
        <f t="shared" si="0"/>
        <v>42</v>
      </c>
      <c r="AP21">
        <v>-21</v>
      </c>
    </row>
    <row r="22" spans="1:42" x14ac:dyDescent="0.35">
      <c r="A22">
        <v>24110</v>
      </c>
      <c r="B22">
        <v>0</v>
      </c>
      <c r="C22">
        <v>2000</v>
      </c>
      <c r="D22" s="17">
        <v>44496.298182870371</v>
      </c>
      <c r="E22">
        <v>0</v>
      </c>
      <c r="F22">
        <v>1</v>
      </c>
      <c r="G22">
        <v>2</v>
      </c>
      <c r="H22">
        <v>2</v>
      </c>
      <c r="I22">
        <v>4</v>
      </c>
      <c r="J22">
        <v>4</v>
      </c>
      <c r="K22">
        <v>2</v>
      </c>
      <c r="L22">
        <v>3</v>
      </c>
      <c r="M22">
        <v>3</v>
      </c>
      <c r="N22">
        <v>4</v>
      </c>
      <c r="O22">
        <v>4</v>
      </c>
      <c r="P22">
        <v>4</v>
      </c>
      <c r="Q22">
        <v>1</v>
      </c>
      <c r="R22">
        <v>4</v>
      </c>
      <c r="S22">
        <v>2</v>
      </c>
      <c r="T22">
        <v>4</v>
      </c>
      <c r="U22">
        <v>4</v>
      </c>
      <c r="V22">
        <v>2</v>
      </c>
      <c r="W22">
        <v>4</v>
      </c>
      <c r="X22">
        <f t="shared" si="0"/>
        <v>56</v>
      </c>
      <c r="AP22">
        <v>-3</v>
      </c>
    </row>
    <row r="23" spans="1:42" x14ac:dyDescent="0.35">
      <c r="A23">
        <v>24133</v>
      </c>
      <c r="B23">
        <v>1</v>
      </c>
      <c r="C23">
        <v>1994</v>
      </c>
      <c r="D23" s="17">
        <v>44496.430763888886</v>
      </c>
      <c r="E23">
        <v>0</v>
      </c>
      <c r="F23">
        <v>2</v>
      </c>
      <c r="G23">
        <v>3</v>
      </c>
      <c r="H23">
        <v>1</v>
      </c>
      <c r="I23">
        <v>3</v>
      </c>
      <c r="J23">
        <v>4</v>
      </c>
      <c r="K23">
        <v>2</v>
      </c>
      <c r="L23">
        <v>4</v>
      </c>
      <c r="M23">
        <v>2</v>
      </c>
      <c r="N23">
        <v>1</v>
      </c>
      <c r="O23">
        <v>4</v>
      </c>
      <c r="P23">
        <v>4</v>
      </c>
      <c r="Q23">
        <v>1</v>
      </c>
      <c r="R23">
        <v>3</v>
      </c>
      <c r="S23">
        <v>2</v>
      </c>
      <c r="T23">
        <v>2</v>
      </c>
      <c r="U23">
        <v>2</v>
      </c>
      <c r="V23">
        <v>3</v>
      </c>
      <c r="W23">
        <v>4</v>
      </c>
      <c r="X23">
        <f t="shared" si="0"/>
        <v>47</v>
      </c>
      <c r="AP23">
        <v>14</v>
      </c>
    </row>
    <row r="24" spans="1:42" x14ac:dyDescent="0.35">
      <c r="A24">
        <v>24134</v>
      </c>
      <c r="B24">
        <v>0</v>
      </c>
      <c r="C24">
        <v>1984</v>
      </c>
      <c r="D24" s="17">
        <v>44496.445601851854</v>
      </c>
      <c r="E24">
        <v>0</v>
      </c>
      <c r="F24">
        <v>2</v>
      </c>
      <c r="G24">
        <v>3</v>
      </c>
      <c r="H24">
        <v>3</v>
      </c>
      <c r="I24">
        <v>4</v>
      </c>
      <c r="J24">
        <v>4</v>
      </c>
      <c r="K24">
        <v>2</v>
      </c>
      <c r="L24">
        <v>4</v>
      </c>
      <c r="M24">
        <v>3</v>
      </c>
      <c r="N24">
        <v>4</v>
      </c>
      <c r="O24">
        <v>4</v>
      </c>
      <c r="P24">
        <v>4</v>
      </c>
      <c r="Q24">
        <v>3</v>
      </c>
      <c r="R24">
        <v>3</v>
      </c>
      <c r="S24">
        <v>4</v>
      </c>
      <c r="T24">
        <v>4</v>
      </c>
      <c r="U24">
        <v>2</v>
      </c>
      <c r="V24">
        <v>3</v>
      </c>
      <c r="W24">
        <v>4</v>
      </c>
      <c r="X24">
        <f t="shared" si="0"/>
        <v>54</v>
      </c>
      <c r="AP24">
        <v>-10</v>
      </c>
    </row>
    <row r="25" spans="1:42" x14ac:dyDescent="0.35">
      <c r="A25">
        <v>6973</v>
      </c>
      <c r="B25">
        <v>0</v>
      </c>
      <c r="C25">
        <v>1994</v>
      </c>
      <c r="D25" s="17">
        <v>44496.448518518519</v>
      </c>
      <c r="E25">
        <v>1</v>
      </c>
      <c r="F25">
        <v>2</v>
      </c>
      <c r="G25">
        <v>2</v>
      </c>
      <c r="H25">
        <v>2</v>
      </c>
      <c r="I25">
        <v>3</v>
      </c>
      <c r="J25">
        <v>3</v>
      </c>
      <c r="K25">
        <v>1</v>
      </c>
      <c r="L25">
        <v>2</v>
      </c>
      <c r="M25">
        <v>3</v>
      </c>
      <c r="N25">
        <v>3</v>
      </c>
      <c r="O25">
        <v>4</v>
      </c>
      <c r="P25">
        <v>4</v>
      </c>
      <c r="Q25">
        <v>2</v>
      </c>
      <c r="R25">
        <v>4</v>
      </c>
      <c r="S25">
        <v>1</v>
      </c>
      <c r="T25">
        <v>2</v>
      </c>
      <c r="U25">
        <v>2</v>
      </c>
      <c r="V25">
        <v>3</v>
      </c>
      <c r="W25">
        <v>4</v>
      </c>
      <c r="X25">
        <f t="shared" si="0"/>
        <v>45</v>
      </c>
      <c r="AP25">
        <v>-19</v>
      </c>
    </row>
    <row r="26" spans="1:42" x14ac:dyDescent="0.35">
      <c r="A26">
        <v>24147</v>
      </c>
      <c r="B26">
        <v>1</v>
      </c>
      <c r="C26">
        <v>1980</v>
      </c>
      <c r="D26" s="17">
        <v>44496.505960648145</v>
      </c>
      <c r="E26">
        <v>0</v>
      </c>
      <c r="F26">
        <v>2</v>
      </c>
      <c r="G26">
        <v>2</v>
      </c>
      <c r="H26">
        <v>3</v>
      </c>
      <c r="I26">
        <v>3</v>
      </c>
      <c r="J26">
        <v>4</v>
      </c>
      <c r="K26">
        <v>2</v>
      </c>
      <c r="L26">
        <v>3</v>
      </c>
      <c r="M26">
        <v>3</v>
      </c>
      <c r="N26">
        <v>2</v>
      </c>
      <c r="O26">
        <v>3</v>
      </c>
      <c r="P26">
        <v>3</v>
      </c>
      <c r="Q26">
        <v>2</v>
      </c>
      <c r="R26">
        <v>3</v>
      </c>
      <c r="S26">
        <v>2</v>
      </c>
      <c r="T26">
        <v>2</v>
      </c>
      <c r="U26">
        <v>2</v>
      </c>
      <c r="V26">
        <v>2</v>
      </c>
      <c r="W26">
        <v>4</v>
      </c>
      <c r="X26">
        <f>SUM(5-F26,G26,H26,I26,J26,5-K26,L26,5-M26,N26,O26,P26,5-Q26,R26,S26,T26,U26,V288-V26,W26)</f>
        <v>45</v>
      </c>
      <c r="AP26">
        <v>-22</v>
      </c>
    </row>
    <row r="27" spans="1:42" x14ac:dyDescent="0.35">
      <c r="A27">
        <v>24165</v>
      </c>
      <c r="B27">
        <v>0</v>
      </c>
      <c r="C27">
        <v>1972</v>
      </c>
      <c r="D27" s="17">
        <v>44496.664641203701</v>
      </c>
      <c r="E27">
        <v>1</v>
      </c>
      <c r="F27">
        <v>1</v>
      </c>
      <c r="G27">
        <v>2</v>
      </c>
      <c r="H27">
        <v>4</v>
      </c>
      <c r="I27">
        <v>3</v>
      </c>
      <c r="J27">
        <v>4</v>
      </c>
      <c r="K27">
        <v>2</v>
      </c>
      <c r="L27">
        <v>2</v>
      </c>
      <c r="M27">
        <v>2</v>
      </c>
      <c r="N27">
        <v>4</v>
      </c>
      <c r="O27">
        <v>2</v>
      </c>
      <c r="P27">
        <v>3</v>
      </c>
      <c r="Q27">
        <v>1</v>
      </c>
      <c r="R27">
        <v>2</v>
      </c>
      <c r="S27">
        <v>3</v>
      </c>
      <c r="T27">
        <v>2</v>
      </c>
      <c r="U27">
        <v>2</v>
      </c>
      <c r="V27">
        <v>2</v>
      </c>
      <c r="W27">
        <v>4</v>
      </c>
      <c r="X27">
        <f>SUM(5-F27,G27,H27,I27,J27,5-K27,L27,5-M27,N27,O27,P27,5-Q27,R27,S27,T27,U27,V290-V27,W27)</f>
        <v>49</v>
      </c>
      <c r="AP27">
        <v>12</v>
      </c>
    </row>
    <row r="28" spans="1:42" x14ac:dyDescent="0.35">
      <c r="A28">
        <v>24196</v>
      </c>
      <c r="B28">
        <v>0</v>
      </c>
      <c r="C28">
        <v>1998</v>
      </c>
      <c r="D28" s="17">
        <v>44496.744085648148</v>
      </c>
      <c r="E28">
        <v>0</v>
      </c>
      <c r="F28">
        <v>2</v>
      </c>
      <c r="G28">
        <v>2</v>
      </c>
      <c r="H28">
        <v>3</v>
      </c>
      <c r="I28">
        <v>3</v>
      </c>
      <c r="J28">
        <v>3</v>
      </c>
      <c r="K28">
        <v>1</v>
      </c>
      <c r="L28">
        <v>3</v>
      </c>
      <c r="M28">
        <v>2</v>
      </c>
      <c r="N28">
        <v>4</v>
      </c>
      <c r="O28">
        <v>3</v>
      </c>
      <c r="P28">
        <v>3</v>
      </c>
      <c r="Q28">
        <v>2</v>
      </c>
      <c r="R28">
        <v>4</v>
      </c>
      <c r="S28">
        <v>3</v>
      </c>
      <c r="T28">
        <v>2</v>
      </c>
      <c r="U28">
        <v>3</v>
      </c>
      <c r="V28">
        <v>3</v>
      </c>
      <c r="W28">
        <v>4</v>
      </c>
      <c r="X28">
        <f>SUM(5-F28,G28,H28,I28,J28,5-K28,L28,5-M28,N28,O28,P28,5-Q28,R28,S28,T28,U28,V291-V28,W28)</f>
        <v>50</v>
      </c>
      <c r="AP28">
        <v>-24</v>
      </c>
    </row>
    <row r="29" spans="1:42" x14ac:dyDescent="0.35">
      <c r="A29">
        <v>24206</v>
      </c>
      <c r="B29">
        <v>0</v>
      </c>
      <c r="C29">
        <v>1984</v>
      </c>
      <c r="D29" s="17">
        <v>44496.764131944445</v>
      </c>
      <c r="E29">
        <v>0</v>
      </c>
      <c r="F29">
        <v>2</v>
      </c>
      <c r="G29">
        <v>3</v>
      </c>
      <c r="H29">
        <v>3</v>
      </c>
      <c r="I29">
        <v>4</v>
      </c>
      <c r="J29">
        <v>4</v>
      </c>
      <c r="K29">
        <v>2</v>
      </c>
      <c r="L29">
        <v>4</v>
      </c>
      <c r="M29">
        <v>2</v>
      </c>
      <c r="N29">
        <v>4</v>
      </c>
      <c r="O29">
        <v>4</v>
      </c>
      <c r="P29">
        <v>4</v>
      </c>
      <c r="Q29">
        <v>1</v>
      </c>
      <c r="R29">
        <v>4</v>
      </c>
      <c r="S29">
        <v>4</v>
      </c>
      <c r="T29">
        <v>3</v>
      </c>
      <c r="U29">
        <v>2</v>
      </c>
      <c r="V29">
        <v>3</v>
      </c>
      <c r="W29">
        <v>4</v>
      </c>
      <c r="X29">
        <f>SUM(5-F29,G29,H29,I29,J29,5-K29,L29,5-M29,N29,O29,P29,5-Q29,R29,S29,T29,U29,V292-V29,W29)</f>
        <v>57</v>
      </c>
      <c r="AP29">
        <v>-22</v>
      </c>
    </row>
    <row r="30" spans="1:42" x14ac:dyDescent="0.35">
      <c r="A30">
        <v>24234</v>
      </c>
      <c r="B30">
        <v>1</v>
      </c>
      <c r="C30">
        <v>2001</v>
      </c>
      <c r="D30" s="17">
        <v>44496.815405092595</v>
      </c>
      <c r="E30">
        <v>0</v>
      </c>
      <c r="F30">
        <v>3</v>
      </c>
      <c r="G30">
        <v>2</v>
      </c>
      <c r="H30">
        <v>2</v>
      </c>
      <c r="I30">
        <v>3</v>
      </c>
      <c r="J30">
        <v>4</v>
      </c>
      <c r="K30">
        <v>1</v>
      </c>
      <c r="L30">
        <v>3</v>
      </c>
      <c r="M30">
        <v>3</v>
      </c>
      <c r="N30">
        <v>4</v>
      </c>
      <c r="O30">
        <v>3</v>
      </c>
      <c r="P30">
        <v>3</v>
      </c>
      <c r="Q30">
        <v>2</v>
      </c>
      <c r="R30">
        <v>2</v>
      </c>
      <c r="S30">
        <v>2</v>
      </c>
      <c r="T30">
        <v>3</v>
      </c>
      <c r="U30">
        <v>2</v>
      </c>
      <c r="V30">
        <v>3</v>
      </c>
      <c r="W30">
        <v>4</v>
      </c>
      <c r="X30">
        <f>SUM(5-F30,G30,H30,I30,J30,5-K30,L30,5-M30,N30,O30,P30,5-Q30,R30,S30,T30,U30,V293-V30,W30)</f>
        <v>45</v>
      </c>
      <c r="AP30">
        <v>-23</v>
      </c>
    </row>
    <row r="31" spans="1:42" x14ac:dyDescent="0.35">
      <c r="A31">
        <v>24264</v>
      </c>
      <c r="B31">
        <v>1</v>
      </c>
      <c r="C31">
        <v>2001</v>
      </c>
      <c r="D31" s="17">
        <v>44496.870810185188</v>
      </c>
      <c r="E31">
        <v>1</v>
      </c>
      <c r="F31">
        <v>2</v>
      </c>
      <c r="G31">
        <v>1</v>
      </c>
      <c r="H31">
        <v>1</v>
      </c>
      <c r="I31">
        <v>1</v>
      </c>
      <c r="J31">
        <v>2</v>
      </c>
      <c r="K31">
        <v>2</v>
      </c>
      <c r="L31">
        <v>2</v>
      </c>
      <c r="M31">
        <v>3</v>
      </c>
      <c r="N31">
        <v>2</v>
      </c>
      <c r="O31">
        <v>2</v>
      </c>
      <c r="P31">
        <v>2</v>
      </c>
      <c r="Q31">
        <v>3</v>
      </c>
      <c r="R31">
        <v>2</v>
      </c>
      <c r="S31">
        <v>1</v>
      </c>
      <c r="T31">
        <v>2</v>
      </c>
      <c r="U31">
        <v>2</v>
      </c>
      <c r="V31">
        <v>3</v>
      </c>
      <c r="W31">
        <v>3</v>
      </c>
      <c r="X31">
        <f>SUM(5-F31,G31,H31,I31,J31,5-K31,L31,5-M31,N31,O31,P31,5-Q31,R31,S31,T31,U31,V294-V31,W31)</f>
        <v>30</v>
      </c>
      <c r="AP31">
        <v>-16</v>
      </c>
    </row>
    <row r="32" spans="1:42" x14ac:dyDescent="0.35">
      <c r="A32">
        <v>24271</v>
      </c>
      <c r="B32">
        <v>0</v>
      </c>
      <c r="C32">
        <v>2001</v>
      </c>
      <c r="D32" s="17">
        <v>44496.915578703702</v>
      </c>
      <c r="E32">
        <v>1</v>
      </c>
      <c r="F32">
        <v>3</v>
      </c>
      <c r="G32">
        <v>2</v>
      </c>
      <c r="H32">
        <v>2</v>
      </c>
      <c r="I32">
        <v>2</v>
      </c>
      <c r="J32">
        <v>2</v>
      </c>
      <c r="K32">
        <v>1</v>
      </c>
      <c r="L32">
        <v>2</v>
      </c>
      <c r="M32">
        <v>4</v>
      </c>
      <c r="N32">
        <v>4</v>
      </c>
      <c r="O32">
        <v>2</v>
      </c>
      <c r="P32">
        <v>1</v>
      </c>
      <c r="Q32">
        <v>4</v>
      </c>
      <c r="R32">
        <v>4</v>
      </c>
      <c r="S32">
        <v>1</v>
      </c>
      <c r="T32">
        <v>3</v>
      </c>
      <c r="U32">
        <v>1</v>
      </c>
      <c r="V32">
        <v>3</v>
      </c>
      <c r="W32">
        <v>4</v>
      </c>
      <c r="X32">
        <f t="shared" ref="X32:X37" si="1">SUM(5-F32,G32,H32,I32,J32,5-K32,L32,5-M32,N32,O32,P32,5-Q32,R32,S32,T32,U32,V296-V32,W32)</f>
        <v>35</v>
      </c>
      <c r="AP32">
        <v>21</v>
      </c>
    </row>
    <row r="33" spans="1:42" x14ac:dyDescent="0.35">
      <c r="A33">
        <v>24223</v>
      </c>
      <c r="B33">
        <v>0</v>
      </c>
      <c r="C33">
        <v>2001</v>
      </c>
      <c r="D33" s="17">
        <v>44496.975798611114</v>
      </c>
      <c r="E33">
        <v>1</v>
      </c>
      <c r="F33">
        <v>3</v>
      </c>
      <c r="G33">
        <v>2</v>
      </c>
      <c r="H33">
        <v>1</v>
      </c>
      <c r="I33">
        <v>2</v>
      </c>
      <c r="J33">
        <v>3</v>
      </c>
      <c r="K33">
        <v>2</v>
      </c>
      <c r="L33">
        <v>2</v>
      </c>
      <c r="M33">
        <v>3</v>
      </c>
      <c r="N33">
        <v>2</v>
      </c>
      <c r="O33">
        <v>4</v>
      </c>
      <c r="P33">
        <v>4</v>
      </c>
      <c r="Q33">
        <v>2</v>
      </c>
      <c r="R33">
        <v>2</v>
      </c>
      <c r="S33">
        <v>1</v>
      </c>
      <c r="T33">
        <v>2</v>
      </c>
      <c r="U33">
        <v>1</v>
      </c>
      <c r="V33">
        <v>4</v>
      </c>
      <c r="W33">
        <v>4</v>
      </c>
      <c r="X33">
        <f t="shared" si="1"/>
        <v>36</v>
      </c>
      <c r="AP33">
        <v>0</v>
      </c>
    </row>
    <row r="34" spans="1:42" x14ac:dyDescent="0.35">
      <c r="A34">
        <v>24285</v>
      </c>
      <c r="B34">
        <v>0</v>
      </c>
      <c r="C34">
        <v>1965</v>
      </c>
      <c r="D34" s="17">
        <v>44497.070497685185</v>
      </c>
      <c r="E34">
        <v>0</v>
      </c>
      <c r="F34">
        <v>2</v>
      </c>
      <c r="G34">
        <v>3</v>
      </c>
      <c r="H34">
        <v>2</v>
      </c>
      <c r="I34">
        <v>3</v>
      </c>
      <c r="J34">
        <v>3</v>
      </c>
      <c r="K34">
        <v>2</v>
      </c>
      <c r="L34">
        <v>3</v>
      </c>
      <c r="M34">
        <v>2</v>
      </c>
      <c r="N34">
        <v>2</v>
      </c>
      <c r="O34">
        <v>2</v>
      </c>
      <c r="P34">
        <v>3</v>
      </c>
      <c r="Q34">
        <v>2</v>
      </c>
      <c r="R34">
        <v>2</v>
      </c>
      <c r="S34">
        <v>3</v>
      </c>
      <c r="T34">
        <v>2</v>
      </c>
      <c r="U34">
        <v>2</v>
      </c>
      <c r="V34">
        <v>3</v>
      </c>
      <c r="W34">
        <v>2</v>
      </c>
      <c r="X34">
        <f t="shared" si="1"/>
        <v>41</v>
      </c>
      <c r="AP34">
        <v>-19</v>
      </c>
    </row>
    <row r="35" spans="1:42" x14ac:dyDescent="0.35">
      <c r="A35">
        <v>24288</v>
      </c>
      <c r="B35">
        <v>0</v>
      </c>
      <c r="C35">
        <v>1988</v>
      </c>
      <c r="D35" s="17">
        <v>44497.299849537034</v>
      </c>
      <c r="E35">
        <v>0</v>
      </c>
      <c r="F35">
        <v>1</v>
      </c>
      <c r="G35">
        <v>4</v>
      </c>
      <c r="H35">
        <v>4</v>
      </c>
      <c r="I35">
        <v>4</v>
      </c>
      <c r="J35">
        <v>4</v>
      </c>
      <c r="K35">
        <v>2</v>
      </c>
      <c r="L35">
        <v>4</v>
      </c>
      <c r="M35">
        <v>3</v>
      </c>
      <c r="N35">
        <v>4</v>
      </c>
      <c r="O35">
        <v>4</v>
      </c>
      <c r="P35">
        <v>4</v>
      </c>
      <c r="Q35">
        <v>1</v>
      </c>
      <c r="R35">
        <v>4</v>
      </c>
      <c r="S35">
        <v>3</v>
      </c>
      <c r="T35">
        <v>4</v>
      </c>
      <c r="U35">
        <v>3</v>
      </c>
      <c r="V35">
        <v>3</v>
      </c>
      <c r="W35">
        <v>4</v>
      </c>
      <c r="X35">
        <f t="shared" si="1"/>
        <v>60</v>
      </c>
      <c r="AP35">
        <v>-17</v>
      </c>
    </row>
    <row r="36" spans="1:42" x14ac:dyDescent="0.35">
      <c r="A36">
        <v>24302</v>
      </c>
      <c r="B36">
        <v>0</v>
      </c>
      <c r="C36">
        <v>2002</v>
      </c>
      <c r="D36" s="17">
        <v>44497.434976851851</v>
      </c>
      <c r="E36">
        <v>0</v>
      </c>
      <c r="F36">
        <v>2</v>
      </c>
      <c r="G36">
        <v>1</v>
      </c>
      <c r="H36">
        <v>1</v>
      </c>
      <c r="I36">
        <v>2</v>
      </c>
      <c r="J36">
        <v>3</v>
      </c>
      <c r="K36">
        <v>1</v>
      </c>
      <c r="L36">
        <v>2</v>
      </c>
      <c r="M36">
        <v>3</v>
      </c>
      <c r="N36">
        <v>3</v>
      </c>
      <c r="O36">
        <v>3</v>
      </c>
      <c r="P36">
        <v>1</v>
      </c>
      <c r="Q36">
        <v>2</v>
      </c>
      <c r="R36">
        <v>4</v>
      </c>
      <c r="S36">
        <v>1</v>
      </c>
      <c r="T36">
        <v>2</v>
      </c>
      <c r="U36">
        <v>1</v>
      </c>
      <c r="V36">
        <v>3</v>
      </c>
      <c r="W36">
        <v>4</v>
      </c>
      <c r="X36">
        <f t="shared" si="1"/>
        <v>37</v>
      </c>
      <c r="AP36">
        <v>7</v>
      </c>
    </row>
    <row r="37" spans="1:42" x14ac:dyDescent="0.35">
      <c r="A37">
        <v>24336</v>
      </c>
      <c r="B37">
        <v>0</v>
      </c>
      <c r="C37">
        <v>1994</v>
      </c>
      <c r="D37" s="17">
        <v>44497.548344907409</v>
      </c>
      <c r="E37">
        <v>1</v>
      </c>
      <c r="F37">
        <v>2</v>
      </c>
      <c r="G37">
        <v>2</v>
      </c>
      <c r="H37">
        <v>3</v>
      </c>
      <c r="I37">
        <v>2</v>
      </c>
      <c r="J37">
        <v>2</v>
      </c>
      <c r="K37">
        <v>1</v>
      </c>
      <c r="L37">
        <v>2</v>
      </c>
      <c r="M37">
        <v>3</v>
      </c>
      <c r="N37">
        <v>3</v>
      </c>
      <c r="O37">
        <v>3</v>
      </c>
      <c r="P37">
        <v>2</v>
      </c>
      <c r="Q37">
        <v>2</v>
      </c>
      <c r="R37">
        <v>3</v>
      </c>
      <c r="S37">
        <v>2</v>
      </c>
      <c r="T37">
        <v>2</v>
      </c>
      <c r="U37">
        <v>2</v>
      </c>
      <c r="V37">
        <v>3</v>
      </c>
      <c r="W37">
        <v>3</v>
      </c>
      <c r="X37">
        <f t="shared" si="1"/>
        <v>40</v>
      </c>
      <c r="AP37">
        <v>-32</v>
      </c>
    </row>
    <row r="38" spans="1:42" x14ac:dyDescent="0.35">
      <c r="A38">
        <v>24350</v>
      </c>
      <c r="B38">
        <v>0</v>
      </c>
      <c r="C38">
        <v>1991</v>
      </c>
      <c r="D38" s="17">
        <v>44497.589965277781</v>
      </c>
      <c r="E38">
        <v>0</v>
      </c>
      <c r="F38">
        <v>2</v>
      </c>
      <c r="G38">
        <v>3</v>
      </c>
      <c r="H38">
        <v>2</v>
      </c>
      <c r="I38">
        <v>2</v>
      </c>
      <c r="J38">
        <v>3</v>
      </c>
      <c r="K38">
        <v>2</v>
      </c>
      <c r="L38">
        <v>3</v>
      </c>
      <c r="M38">
        <v>1</v>
      </c>
      <c r="N38">
        <v>4</v>
      </c>
      <c r="O38">
        <v>2</v>
      </c>
      <c r="P38">
        <v>3</v>
      </c>
      <c r="Q38">
        <v>3</v>
      </c>
      <c r="R38">
        <v>2</v>
      </c>
      <c r="S38">
        <v>2</v>
      </c>
      <c r="T38">
        <v>4</v>
      </c>
      <c r="U38">
        <v>2</v>
      </c>
      <c r="V38">
        <v>3</v>
      </c>
      <c r="W38">
        <v>3</v>
      </c>
      <c r="X38">
        <f>SUM(5-F38,G38,H38,I38,J38,5-K38,L38,5-M38,N38,O38,P38,5-Q38,R38,S38,T38,U38,V303-V38,W38)</f>
        <v>44</v>
      </c>
      <c r="AP38">
        <v>16</v>
      </c>
    </row>
    <row r="39" spans="1:42" x14ac:dyDescent="0.35">
      <c r="A39">
        <v>24320</v>
      </c>
      <c r="B39">
        <v>0</v>
      </c>
      <c r="C39">
        <v>1991</v>
      </c>
      <c r="D39" s="17">
        <v>44497.611932870372</v>
      </c>
      <c r="E39">
        <v>0</v>
      </c>
      <c r="F39">
        <v>2</v>
      </c>
      <c r="G39">
        <v>2</v>
      </c>
      <c r="H39">
        <v>2</v>
      </c>
      <c r="I39">
        <v>3</v>
      </c>
      <c r="J39">
        <v>4</v>
      </c>
      <c r="K39">
        <v>1</v>
      </c>
      <c r="L39">
        <v>4</v>
      </c>
      <c r="M39">
        <v>2</v>
      </c>
      <c r="N39">
        <v>3</v>
      </c>
      <c r="O39">
        <v>4</v>
      </c>
      <c r="P39">
        <v>4</v>
      </c>
      <c r="Q39">
        <v>2</v>
      </c>
      <c r="R39">
        <v>4</v>
      </c>
      <c r="S39">
        <v>4</v>
      </c>
      <c r="T39">
        <v>4</v>
      </c>
      <c r="U39">
        <v>2</v>
      </c>
      <c r="V39">
        <v>3</v>
      </c>
      <c r="W39">
        <v>4</v>
      </c>
      <c r="X39">
        <f>SUM(5-F39,G39,H39,I39,J39,5-K39,L39,5-M39,N39,O39,P39,5-Q39,R39,S39,T39,U39,V304-V39,W39)</f>
        <v>54</v>
      </c>
      <c r="AP39">
        <v>-11</v>
      </c>
    </row>
    <row r="40" spans="1:42" x14ac:dyDescent="0.35">
      <c r="A40">
        <v>24359</v>
      </c>
      <c r="B40">
        <v>0</v>
      </c>
      <c r="C40">
        <v>1998</v>
      </c>
      <c r="D40" s="17">
        <v>44497.641180555554</v>
      </c>
      <c r="E40">
        <v>1</v>
      </c>
      <c r="F40">
        <v>2</v>
      </c>
      <c r="G40">
        <v>1</v>
      </c>
      <c r="H40">
        <v>3</v>
      </c>
      <c r="I40">
        <v>1</v>
      </c>
      <c r="J40">
        <v>1</v>
      </c>
      <c r="K40">
        <v>1</v>
      </c>
      <c r="L40">
        <v>2</v>
      </c>
      <c r="M40">
        <v>3</v>
      </c>
      <c r="N40">
        <v>3</v>
      </c>
      <c r="O40">
        <v>4</v>
      </c>
      <c r="P40">
        <v>3</v>
      </c>
      <c r="Q40">
        <v>1</v>
      </c>
      <c r="R40">
        <v>3</v>
      </c>
      <c r="S40">
        <v>1</v>
      </c>
      <c r="T40">
        <v>4</v>
      </c>
      <c r="U40">
        <v>2</v>
      </c>
      <c r="V40">
        <v>3</v>
      </c>
      <c r="W40">
        <v>4</v>
      </c>
      <c r="X40">
        <f>SUM(5-F40,G40,H40,I40,J40,5-K40,L40,5-M40,N40,O40,P40,5-Q40,R40,S40,T40,U40,V305-V40,W40)</f>
        <v>42</v>
      </c>
      <c r="AP40">
        <v>-1</v>
      </c>
    </row>
    <row r="41" spans="1:42" x14ac:dyDescent="0.35">
      <c r="A41">
        <v>24361</v>
      </c>
      <c r="B41">
        <v>0</v>
      </c>
      <c r="C41">
        <v>1998</v>
      </c>
      <c r="D41" s="17">
        <v>44497.649074074077</v>
      </c>
      <c r="E41">
        <v>0</v>
      </c>
      <c r="F41">
        <v>4</v>
      </c>
      <c r="G41">
        <v>4</v>
      </c>
      <c r="H41">
        <v>1</v>
      </c>
      <c r="I41">
        <v>2</v>
      </c>
      <c r="J41">
        <v>3</v>
      </c>
      <c r="K41">
        <v>2</v>
      </c>
      <c r="L41">
        <v>3</v>
      </c>
      <c r="M41">
        <v>3</v>
      </c>
      <c r="N41">
        <v>3</v>
      </c>
      <c r="O41">
        <v>3</v>
      </c>
      <c r="P41">
        <v>3</v>
      </c>
      <c r="Q41">
        <v>2</v>
      </c>
      <c r="R41">
        <v>3</v>
      </c>
      <c r="S41">
        <v>1</v>
      </c>
      <c r="T41">
        <v>3</v>
      </c>
      <c r="U41">
        <v>2</v>
      </c>
      <c r="V41">
        <v>3</v>
      </c>
      <c r="W41">
        <v>3</v>
      </c>
      <c r="X41">
        <f>SUM(5-F41,G41,H41,I41,J41,5-K41,L41,5-M41,N41,O41,P41,5-Q41,R41,S41,T41,U41,V306-V41,W41)</f>
        <v>40</v>
      </c>
      <c r="AP41">
        <v>4</v>
      </c>
    </row>
    <row r="42" spans="1:42" x14ac:dyDescent="0.35">
      <c r="A42">
        <v>24362</v>
      </c>
      <c r="B42">
        <v>0</v>
      </c>
      <c r="C42">
        <v>1955</v>
      </c>
      <c r="D42" s="17">
        <v>44497.655798611115</v>
      </c>
      <c r="E42">
        <v>0</v>
      </c>
      <c r="F42">
        <v>2</v>
      </c>
      <c r="G42">
        <v>3</v>
      </c>
      <c r="H42">
        <v>4</v>
      </c>
      <c r="I42">
        <v>4</v>
      </c>
      <c r="J42">
        <v>4</v>
      </c>
      <c r="K42">
        <v>2</v>
      </c>
      <c r="L42">
        <v>3</v>
      </c>
      <c r="M42">
        <v>4</v>
      </c>
      <c r="N42">
        <v>3</v>
      </c>
      <c r="O42">
        <v>2</v>
      </c>
      <c r="P42">
        <v>3</v>
      </c>
      <c r="Q42">
        <v>2</v>
      </c>
      <c r="R42">
        <v>3</v>
      </c>
      <c r="S42">
        <v>2</v>
      </c>
      <c r="T42">
        <v>4</v>
      </c>
      <c r="U42">
        <v>2</v>
      </c>
      <c r="V42">
        <v>3</v>
      </c>
      <c r="W42">
        <v>4</v>
      </c>
      <c r="X42">
        <f>SUM(5-F42,G42,H42,I42,J42,5-K42,L42,5-M42,N42,O42,P42,5-Q42,R42,S42,T42,U42,V307-V42,W42)</f>
        <v>48</v>
      </c>
      <c r="AP42">
        <v>0</v>
      </c>
    </row>
    <row r="43" spans="1:42" x14ac:dyDescent="0.35">
      <c r="A43">
        <v>24383</v>
      </c>
      <c r="B43">
        <v>0</v>
      </c>
      <c r="C43">
        <v>1988</v>
      </c>
      <c r="D43" s="17">
        <v>44497.745439814818</v>
      </c>
      <c r="E43">
        <v>0</v>
      </c>
      <c r="F43">
        <v>2</v>
      </c>
      <c r="G43">
        <v>1</v>
      </c>
      <c r="H43">
        <v>2</v>
      </c>
      <c r="I43">
        <v>2</v>
      </c>
      <c r="J43">
        <v>3</v>
      </c>
      <c r="K43">
        <v>2</v>
      </c>
      <c r="L43">
        <v>2</v>
      </c>
      <c r="M43">
        <v>4</v>
      </c>
      <c r="N43">
        <v>3</v>
      </c>
      <c r="O43">
        <v>3</v>
      </c>
      <c r="P43">
        <v>2</v>
      </c>
      <c r="Q43">
        <v>1</v>
      </c>
      <c r="R43">
        <v>3</v>
      </c>
      <c r="S43">
        <v>1</v>
      </c>
      <c r="T43">
        <v>3</v>
      </c>
      <c r="U43">
        <v>1</v>
      </c>
      <c r="V43">
        <v>2</v>
      </c>
      <c r="W43">
        <v>2</v>
      </c>
      <c r="X43">
        <f>SUM(5-F43,G43,H43,I43,J43,5-K43,L43,5-M43,N43,O43,P43,5-Q43,R43,S43,T43,U43,V309-V43,W43)</f>
        <v>37</v>
      </c>
      <c r="AP43">
        <v>6</v>
      </c>
    </row>
    <row r="44" spans="1:42" x14ac:dyDescent="0.35">
      <c r="A44">
        <v>24391</v>
      </c>
      <c r="B44">
        <v>1</v>
      </c>
      <c r="C44">
        <v>1999</v>
      </c>
      <c r="D44" s="17">
        <v>44497.748333333337</v>
      </c>
      <c r="E44">
        <v>0</v>
      </c>
      <c r="F44">
        <v>4</v>
      </c>
      <c r="G44">
        <v>1</v>
      </c>
      <c r="H44">
        <v>3</v>
      </c>
      <c r="I44">
        <v>4</v>
      </c>
      <c r="J44">
        <v>4</v>
      </c>
      <c r="K44">
        <v>1</v>
      </c>
      <c r="L44">
        <v>4</v>
      </c>
      <c r="M44">
        <v>2</v>
      </c>
      <c r="N44">
        <v>4</v>
      </c>
      <c r="O44">
        <v>4</v>
      </c>
      <c r="P44">
        <v>4</v>
      </c>
      <c r="Q44">
        <v>1</v>
      </c>
      <c r="R44">
        <v>3</v>
      </c>
      <c r="S44">
        <v>1</v>
      </c>
      <c r="T44">
        <v>4</v>
      </c>
      <c r="U44">
        <v>4</v>
      </c>
      <c r="V44">
        <v>4</v>
      </c>
      <c r="W44">
        <v>4</v>
      </c>
      <c r="X44">
        <f>SUM(5-F44,G44,H44,I44,J44,5-K44,L44,5-M44,N44,O44,P44,5-Q44,R44,S44,T44,U44,V310-V44,W44)</f>
        <v>52</v>
      </c>
      <c r="AP44">
        <v>14</v>
      </c>
    </row>
    <row r="45" spans="1:42" x14ac:dyDescent="0.35">
      <c r="A45">
        <v>24386</v>
      </c>
      <c r="B45">
        <v>1</v>
      </c>
      <c r="C45">
        <v>1981</v>
      </c>
      <c r="D45" s="17">
        <v>44497.748356481483</v>
      </c>
      <c r="E45">
        <v>0</v>
      </c>
      <c r="F45">
        <v>2</v>
      </c>
      <c r="G45">
        <v>3</v>
      </c>
      <c r="H45">
        <v>3</v>
      </c>
      <c r="I45">
        <v>3</v>
      </c>
      <c r="J45">
        <v>3</v>
      </c>
      <c r="K45">
        <v>2</v>
      </c>
      <c r="L45">
        <v>3</v>
      </c>
      <c r="M45">
        <v>2</v>
      </c>
      <c r="N45">
        <v>3</v>
      </c>
      <c r="O45">
        <v>3</v>
      </c>
      <c r="P45">
        <v>3</v>
      </c>
      <c r="Q45">
        <v>2</v>
      </c>
      <c r="R45">
        <v>3</v>
      </c>
      <c r="S45">
        <v>3</v>
      </c>
      <c r="T45">
        <v>3</v>
      </c>
      <c r="U45">
        <v>3</v>
      </c>
      <c r="V45">
        <v>3</v>
      </c>
      <c r="W45">
        <v>3</v>
      </c>
      <c r="X45">
        <f>SUM(5-F45,G45,H45,I45,J45,5-K45,L45,5-M45,N45,O45,P45,5-Q45,R45,S45,T45,U45,V311-V45,W45)</f>
        <v>48</v>
      </c>
      <c r="AP45">
        <v>-40</v>
      </c>
    </row>
    <row r="46" spans="1:42" x14ac:dyDescent="0.35">
      <c r="A46">
        <v>24404</v>
      </c>
      <c r="B46">
        <v>0</v>
      </c>
      <c r="C46">
        <v>2001</v>
      </c>
      <c r="D46" s="17">
        <v>44497.777199074073</v>
      </c>
      <c r="E46">
        <v>0</v>
      </c>
      <c r="F46">
        <v>4</v>
      </c>
      <c r="G46">
        <v>2</v>
      </c>
      <c r="H46">
        <v>1</v>
      </c>
      <c r="I46">
        <v>2</v>
      </c>
      <c r="J46">
        <v>3</v>
      </c>
      <c r="K46">
        <v>2</v>
      </c>
      <c r="L46">
        <v>1</v>
      </c>
      <c r="M46">
        <v>4</v>
      </c>
      <c r="N46">
        <v>2</v>
      </c>
      <c r="O46">
        <v>2</v>
      </c>
      <c r="P46">
        <v>2</v>
      </c>
      <c r="Q46">
        <v>3</v>
      </c>
      <c r="R46">
        <v>2</v>
      </c>
      <c r="S46">
        <v>2</v>
      </c>
      <c r="T46">
        <v>1</v>
      </c>
      <c r="U46">
        <v>1</v>
      </c>
      <c r="V46">
        <v>3</v>
      </c>
      <c r="W46">
        <v>1</v>
      </c>
      <c r="X46">
        <f>SUM(5-F46,G46,H46,I46,J46,5-K46,L46,5-M46,N46,O46,P46,5-Q46,R46,S46,T46,U46,V312-V46,W46)</f>
        <v>26</v>
      </c>
      <c r="AP46">
        <v>13</v>
      </c>
    </row>
    <row r="47" spans="1:42" x14ac:dyDescent="0.35">
      <c r="A47">
        <v>24442</v>
      </c>
      <c r="B47">
        <v>0</v>
      </c>
      <c r="C47">
        <v>1996</v>
      </c>
      <c r="D47" s="17">
        <v>44497.814062500001</v>
      </c>
      <c r="E47">
        <v>0</v>
      </c>
      <c r="F47">
        <v>2</v>
      </c>
      <c r="G47">
        <v>3</v>
      </c>
      <c r="H47">
        <v>2</v>
      </c>
      <c r="I47">
        <v>4</v>
      </c>
      <c r="J47">
        <v>4</v>
      </c>
      <c r="K47">
        <v>2</v>
      </c>
      <c r="L47">
        <v>4</v>
      </c>
      <c r="M47">
        <v>2</v>
      </c>
      <c r="N47">
        <v>3</v>
      </c>
      <c r="O47">
        <v>4</v>
      </c>
      <c r="P47">
        <v>3</v>
      </c>
      <c r="Q47">
        <v>1</v>
      </c>
      <c r="R47">
        <v>4</v>
      </c>
      <c r="S47">
        <v>3</v>
      </c>
      <c r="T47">
        <v>3</v>
      </c>
      <c r="U47">
        <v>3</v>
      </c>
      <c r="V47">
        <v>3</v>
      </c>
      <c r="W47">
        <v>4</v>
      </c>
      <c r="X47">
        <f t="shared" ref="X47:X52" si="2">SUM(5-F47,G47,H47,I47,J47,5-K47,L47,5-M47,N47,O47,P47,5-Q47,R47,S47,T47,U47,V317-V47,W47)</f>
        <v>54</v>
      </c>
      <c r="AP47">
        <v>-25</v>
      </c>
    </row>
    <row r="48" spans="1:42" x14ac:dyDescent="0.35">
      <c r="A48">
        <v>24440</v>
      </c>
      <c r="B48">
        <v>0</v>
      </c>
      <c r="C48">
        <v>2002</v>
      </c>
      <c r="D48" s="17">
        <v>44497.823275462964</v>
      </c>
      <c r="E48">
        <v>0</v>
      </c>
      <c r="F48">
        <v>3</v>
      </c>
      <c r="G48">
        <v>2</v>
      </c>
      <c r="H48">
        <v>2</v>
      </c>
      <c r="I48">
        <v>3</v>
      </c>
      <c r="J48">
        <v>3</v>
      </c>
      <c r="K48">
        <v>2</v>
      </c>
      <c r="L48">
        <v>3</v>
      </c>
      <c r="M48">
        <v>3</v>
      </c>
      <c r="N48">
        <v>2</v>
      </c>
      <c r="O48">
        <v>3</v>
      </c>
      <c r="P48">
        <v>3</v>
      </c>
      <c r="Q48">
        <v>2</v>
      </c>
      <c r="R48">
        <v>2</v>
      </c>
      <c r="S48">
        <v>2</v>
      </c>
      <c r="T48">
        <v>3</v>
      </c>
      <c r="U48">
        <v>2</v>
      </c>
      <c r="V48">
        <v>3</v>
      </c>
      <c r="W48">
        <v>3</v>
      </c>
      <c r="X48">
        <f t="shared" si="2"/>
        <v>40</v>
      </c>
      <c r="AP48">
        <v>-28</v>
      </c>
    </row>
    <row r="49" spans="1:42" x14ac:dyDescent="0.35">
      <c r="A49">
        <v>24460</v>
      </c>
      <c r="B49">
        <v>0</v>
      </c>
      <c r="C49">
        <v>2000</v>
      </c>
      <c r="D49" s="17">
        <v>44497.846342592595</v>
      </c>
      <c r="E49">
        <v>0</v>
      </c>
      <c r="F49">
        <v>2</v>
      </c>
      <c r="G49">
        <v>3</v>
      </c>
      <c r="H49">
        <v>2</v>
      </c>
      <c r="I49">
        <v>4</v>
      </c>
      <c r="J49">
        <v>4</v>
      </c>
      <c r="K49">
        <v>1</v>
      </c>
      <c r="L49">
        <v>3</v>
      </c>
      <c r="M49">
        <v>2</v>
      </c>
      <c r="N49">
        <v>4</v>
      </c>
      <c r="O49">
        <v>2</v>
      </c>
      <c r="P49">
        <v>4</v>
      </c>
      <c r="Q49">
        <v>2</v>
      </c>
      <c r="R49">
        <v>4</v>
      </c>
      <c r="S49">
        <v>3</v>
      </c>
      <c r="T49">
        <v>4</v>
      </c>
      <c r="U49">
        <v>2</v>
      </c>
      <c r="V49">
        <v>2</v>
      </c>
      <c r="W49">
        <v>4</v>
      </c>
      <c r="X49">
        <f t="shared" si="2"/>
        <v>54</v>
      </c>
      <c r="AP49">
        <v>1</v>
      </c>
    </row>
    <row r="50" spans="1:42" x14ac:dyDescent="0.35">
      <c r="A50">
        <v>24453</v>
      </c>
      <c r="B50">
        <v>0</v>
      </c>
      <c r="C50">
        <v>1999</v>
      </c>
      <c r="D50" s="17">
        <v>44497.846631944441</v>
      </c>
      <c r="E50">
        <v>0</v>
      </c>
      <c r="F50">
        <v>2</v>
      </c>
      <c r="G50">
        <v>3</v>
      </c>
      <c r="H50">
        <v>2</v>
      </c>
      <c r="I50">
        <v>3</v>
      </c>
      <c r="J50">
        <v>4</v>
      </c>
      <c r="K50">
        <v>2</v>
      </c>
      <c r="L50">
        <v>4</v>
      </c>
      <c r="M50">
        <v>3</v>
      </c>
      <c r="N50">
        <v>4</v>
      </c>
      <c r="O50">
        <v>3</v>
      </c>
      <c r="P50">
        <v>3</v>
      </c>
      <c r="Q50">
        <v>2</v>
      </c>
      <c r="R50">
        <v>2</v>
      </c>
      <c r="S50">
        <v>3</v>
      </c>
      <c r="T50">
        <v>3</v>
      </c>
      <c r="U50">
        <v>3</v>
      </c>
      <c r="V50">
        <v>3</v>
      </c>
      <c r="W50">
        <v>3</v>
      </c>
      <c r="X50">
        <f t="shared" si="2"/>
        <v>48</v>
      </c>
      <c r="AP50">
        <v>-19</v>
      </c>
    </row>
    <row r="51" spans="1:42" x14ac:dyDescent="0.35">
      <c r="A51">
        <v>24464</v>
      </c>
      <c r="B51">
        <v>0</v>
      </c>
      <c r="C51">
        <v>1996</v>
      </c>
      <c r="D51" s="17">
        <v>44497.850972222222</v>
      </c>
      <c r="E51">
        <v>0</v>
      </c>
      <c r="F51">
        <v>2</v>
      </c>
      <c r="G51">
        <v>3</v>
      </c>
      <c r="H51">
        <v>3</v>
      </c>
      <c r="I51">
        <v>4</v>
      </c>
      <c r="J51">
        <v>4</v>
      </c>
      <c r="K51">
        <v>1</v>
      </c>
      <c r="L51">
        <v>4</v>
      </c>
      <c r="M51">
        <v>2</v>
      </c>
      <c r="N51">
        <v>3</v>
      </c>
      <c r="O51">
        <v>1</v>
      </c>
      <c r="P51">
        <v>2</v>
      </c>
      <c r="Q51">
        <v>2</v>
      </c>
      <c r="R51">
        <v>3</v>
      </c>
      <c r="S51">
        <v>4</v>
      </c>
      <c r="T51">
        <v>1</v>
      </c>
      <c r="U51">
        <v>1</v>
      </c>
      <c r="V51">
        <v>2</v>
      </c>
      <c r="W51">
        <v>3</v>
      </c>
      <c r="X51">
        <f t="shared" si="2"/>
        <v>47</v>
      </c>
      <c r="AP51">
        <v>21</v>
      </c>
    </row>
    <row r="52" spans="1:42" x14ac:dyDescent="0.35">
      <c r="A52">
        <v>24466</v>
      </c>
      <c r="B52">
        <v>0</v>
      </c>
      <c r="C52">
        <v>2001</v>
      </c>
      <c r="D52" s="17">
        <v>44497.859016203707</v>
      </c>
      <c r="E52">
        <v>0</v>
      </c>
      <c r="F52">
        <v>2</v>
      </c>
      <c r="G52">
        <v>2</v>
      </c>
      <c r="H52">
        <v>4</v>
      </c>
      <c r="I52">
        <v>3</v>
      </c>
      <c r="J52">
        <v>3</v>
      </c>
      <c r="K52">
        <v>1</v>
      </c>
      <c r="L52">
        <v>3</v>
      </c>
      <c r="M52">
        <v>2</v>
      </c>
      <c r="N52">
        <v>4</v>
      </c>
      <c r="O52">
        <v>3</v>
      </c>
      <c r="P52">
        <v>3</v>
      </c>
      <c r="Q52">
        <v>1</v>
      </c>
      <c r="R52">
        <v>1</v>
      </c>
      <c r="S52">
        <v>2</v>
      </c>
      <c r="T52">
        <v>3</v>
      </c>
      <c r="U52">
        <v>2</v>
      </c>
      <c r="V52">
        <v>3</v>
      </c>
      <c r="W52">
        <v>4</v>
      </c>
      <c r="X52">
        <f t="shared" si="2"/>
        <v>48</v>
      </c>
      <c r="AP52">
        <v>6</v>
      </c>
    </row>
    <row r="53" spans="1:42" x14ac:dyDescent="0.35">
      <c r="A53">
        <v>24487</v>
      </c>
      <c r="B53">
        <v>0</v>
      </c>
      <c r="C53">
        <v>2000</v>
      </c>
      <c r="D53" s="17">
        <v>44497.892233796294</v>
      </c>
      <c r="E53">
        <v>0</v>
      </c>
      <c r="F53">
        <v>3</v>
      </c>
      <c r="G53">
        <v>1</v>
      </c>
      <c r="H53">
        <v>3</v>
      </c>
      <c r="I53">
        <v>2</v>
      </c>
      <c r="J53">
        <v>1</v>
      </c>
      <c r="K53">
        <v>1</v>
      </c>
      <c r="L53">
        <v>3</v>
      </c>
      <c r="M53">
        <v>3</v>
      </c>
      <c r="N53">
        <v>3</v>
      </c>
      <c r="O53">
        <v>3</v>
      </c>
      <c r="P53">
        <v>2</v>
      </c>
      <c r="Q53">
        <v>1</v>
      </c>
      <c r="R53">
        <v>1</v>
      </c>
      <c r="S53">
        <v>1</v>
      </c>
      <c r="T53">
        <v>2</v>
      </c>
      <c r="U53">
        <v>2</v>
      </c>
      <c r="V53">
        <v>4</v>
      </c>
      <c r="W53">
        <v>1</v>
      </c>
      <c r="X53">
        <f t="shared" ref="X53:X63" si="3">SUM(5-F53,G53,H53,I53,J53,5-K53,L53,5-M53,N53,O53,P53,5-Q53,R53,S53,T53,U53,V324-V53,W53)</f>
        <v>33</v>
      </c>
      <c r="AP53">
        <v>43</v>
      </c>
    </row>
    <row r="54" spans="1:42" x14ac:dyDescent="0.35">
      <c r="A54">
        <v>24497</v>
      </c>
      <c r="B54">
        <v>0</v>
      </c>
      <c r="C54">
        <v>2001</v>
      </c>
      <c r="D54" s="17">
        <v>44497.918425925927</v>
      </c>
      <c r="E54">
        <v>0</v>
      </c>
      <c r="F54">
        <v>2</v>
      </c>
      <c r="G54">
        <v>3</v>
      </c>
      <c r="H54">
        <v>1</v>
      </c>
      <c r="I54">
        <v>2</v>
      </c>
      <c r="J54">
        <v>4</v>
      </c>
      <c r="K54">
        <v>1</v>
      </c>
      <c r="L54">
        <v>3</v>
      </c>
      <c r="M54">
        <v>3</v>
      </c>
      <c r="N54">
        <v>3</v>
      </c>
      <c r="O54">
        <v>4</v>
      </c>
      <c r="P54">
        <v>4</v>
      </c>
      <c r="Q54">
        <v>1</v>
      </c>
      <c r="R54">
        <v>4</v>
      </c>
      <c r="S54">
        <v>3</v>
      </c>
      <c r="T54">
        <v>2</v>
      </c>
      <c r="U54">
        <v>1</v>
      </c>
      <c r="V54">
        <v>2</v>
      </c>
      <c r="W54">
        <v>4</v>
      </c>
      <c r="X54">
        <f t="shared" si="3"/>
        <v>49</v>
      </c>
      <c r="AP54">
        <v>-3</v>
      </c>
    </row>
    <row r="55" spans="1:42" x14ac:dyDescent="0.35">
      <c r="A55">
        <v>24499</v>
      </c>
      <c r="B55">
        <v>1</v>
      </c>
      <c r="C55">
        <v>2000</v>
      </c>
      <c r="D55" s="17">
        <v>44497.918506944443</v>
      </c>
      <c r="E55">
        <v>0</v>
      </c>
      <c r="F55">
        <v>2</v>
      </c>
      <c r="G55">
        <v>2</v>
      </c>
      <c r="H55">
        <v>2</v>
      </c>
      <c r="I55">
        <v>2</v>
      </c>
      <c r="J55">
        <v>3</v>
      </c>
      <c r="K55">
        <v>1</v>
      </c>
      <c r="L55">
        <v>2</v>
      </c>
      <c r="M55">
        <v>4</v>
      </c>
      <c r="N55">
        <v>3</v>
      </c>
      <c r="O55">
        <v>3</v>
      </c>
      <c r="P55">
        <v>3</v>
      </c>
      <c r="Q55">
        <v>2</v>
      </c>
      <c r="R55">
        <v>3</v>
      </c>
      <c r="S55">
        <v>1</v>
      </c>
      <c r="T55">
        <v>1</v>
      </c>
      <c r="U55">
        <v>1</v>
      </c>
      <c r="V55">
        <v>3</v>
      </c>
      <c r="W55">
        <v>4</v>
      </c>
      <c r="X55">
        <f t="shared" si="3"/>
        <v>38</v>
      </c>
      <c r="AP55">
        <v>-22</v>
      </c>
    </row>
    <row r="56" spans="1:42" x14ac:dyDescent="0.35">
      <c r="A56">
        <v>24504</v>
      </c>
      <c r="B56">
        <v>0</v>
      </c>
      <c r="C56">
        <v>1999</v>
      </c>
      <c r="D56" s="17">
        <v>44497.929062499999</v>
      </c>
      <c r="E56">
        <v>0</v>
      </c>
      <c r="F56">
        <v>2</v>
      </c>
      <c r="G56">
        <v>2</v>
      </c>
      <c r="H56">
        <v>1</v>
      </c>
      <c r="I56">
        <v>3</v>
      </c>
      <c r="J56">
        <v>4</v>
      </c>
      <c r="K56">
        <v>1</v>
      </c>
      <c r="L56">
        <v>2</v>
      </c>
      <c r="M56">
        <v>4</v>
      </c>
      <c r="N56">
        <v>2</v>
      </c>
      <c r="O56">
        <v>3</v>
      </c>
      <c r="P56">
        <v>4</v>
      </c>
      <c r="Q56">
        <v>1</v>
      </c>
      <c r="R56">
        <v>2</v>
      </c>
      <c r="S56">
        <v>2</v>
      </c>
      <c r="T56">
        <v>3</v>
      </c>
      <c r="U56">
        <v>3</v>
      </c>
      <c r="V56">
        <v>3</v>
      </c>
      <c r="W56">
        <v>4</v>
      </c>
      <c r="X56">
        <f t="shared" si="3"/>
        <v>44</v>
      </c>
      <c r="AP56">
        <v>2</v>
      </c>
    </row>
    <row r="57" spans="1:42" x14ac:dyDescent="0.35">
      <c r="A57">
        <v>24518</v>
      </c>
      <c r="B57">
        <v>0</v>
      </c>
      <c r="C57">
        <v>2000</v>
      </c>
      <c r="D57" s="17">
        <v>44497.975451388891</v>
      </c>
      <c r="E57">
        <v>0</v>
      </c>
      <c r="F57">
        <v>2</v>
      </c>
      <c r="G57">
        <v>3</v>
      </c>
      <c r="H57">
        <v>3</v>
      </c>
      <c r="I57">
        <v>2</v>
      </c>
      <c r="J57">
        <v>3</v>
      </c>
      <c r="K57">
        <v>2</v>
      </c>
      <c r="L57">
        <v>2</v>
      </c>
      <c r="M57">
        <v>4</v>
      </c>
      <c r="N57">
        <v>2</v>
      </c>
      <c r="O57">
        <v>2</v>
      </c>
      <c r="P57">
        <v>2</v>
      </c>
      <c r="Q57">
        <v>1</v>
      </c>
      <c r="R57">
        <v>1</v>
      </c>
      <c r="S57">
        <v>3</v>
      </c>
      <c r="T57">
        <v>2</v>
      </c>
      <c r="U57">
        <v>2</v>
      </c>
      <c r="V57">
        <v>2</v>
      </c>
      <c r="W57">
        <v>2</v>
      </c>
      <c r="X57">
        <f t="shared" si="3"/>
        <v>38</v>
      </c>
      <c r="AP57">
        <v>-3</v>
      </c>
    </row>
    <row r="58" spans="1:42" x14ac:dyDescent="0.35">
      <c r="A58">
        <v>24520</v>
      </c>
      <c r="B58">
        <v>0</v>
      </c>
      <c r="C58">
        <v>1994</v>
      </c>
      <c r="D58" s="17">
        <v>44497.993287037039</v>
      </c>
      <c r="E58">
        <v>1</v>
      </c>
      <c r="F58">
        <v>4</v>
      </c>
      <c r="G58">
        <v>3</v>
      </c>
      <c r="H58">
        <v>4</v>
      </c>
      <c r="I58">
        <v>2</v>
      </c>
      <c r="J58">
        <v>1</v>
      </c>
      <c r="K58">
        <v>2</v>
      </c>
      <c r="L58">
        <v>2</v>
      </c>
      <c r="M58">
        <v>3</v>
      </c>
      <c r="N58">
        <v>4</v>
      </c>
      <c r="O58">
        <v>2</v>
      </c>
      <c r="P58">
        <v>2</v>
      </c>
      <c r="Q58">
        <v>3</v>
      </c>
      <c r="R58">
        <v>3</v>
      </c>
      <c r="S58">
        <v>2</v>
      </c>
      <c r="T58">
        <v>1</v>
      </c>
      <c r="U58">
        <v>1</v>
      </c>
      <c r="V58">
        <v>4</v>
      </c>
      <c r="W58">
        <v>3</v>
      </c>
      <c r="X58">
        <f t="shared" si="3"/>
        <v>34</v>
      </c>
      <c r="AP58">
        <v>25</v>
      </c>
    </row>
    <row r="59" spans="1:42" x14ac:dyDescent="0.35">
      <c r="A59">
        <v>24522</v>
      </c>
      <c r="B59">
        <v>0</v>
      </c>
      <c r="C59">
        <v>2001</v>
      </c>
      <c r="D59" s="17">
        <v>44498.001122685186</v>
      </c>
      <c r="E59">
        <v>0</v>
      </c>
      <c r="F59">
        <v>2</v>
      </c>
      <c r="G59">
        <v>3</v>
      </c>
      <c r="H59">
        <v>1</v>
      </c>
      <c r="I59">
        <v>2</v>
      </c>
      <c r="J59">
        <v>3</v>
      </c>
      <c r="K59">
        <v>1</v>
      </c>
      <c r="L59">
        <v>1</v>
      </c>
      <c r="M59">
        <v>1</v>
      </c>
      <c r="N59">
        <v>4</v>
      </c>
      <c r="O59">
        <v>2</v>
      </c>
      <c r="P59">
        <v>2</v>
      </c>
      <c r="Q59">
        <v>1</v>
      </c>
      <c r="R59">
        <v>3</v>
      </c>
      <c r="S59">
        <v>2</v>
      </c>
      <c r="T59">
        <v>2</v>
      </c>
      <c r="U59">
        <v>2</v>
      </c>
      <c r="V59">
        <v>2</v>
      </c>
      <c r="W59">
        <v>3</v>
      </c>
      <c r="X59">
        <f t="shared" si="3"/>
        <v>43</v>
      </c>
      <c r="AP59">
        <v>11</v>
      </c>
    </row>
    <row r="60" spans="1:42" x14ac:dyDescent="0.35">
      <c r="A60">
        <v>24527</v>
      </c>
      <c r="B60">
        <v>0</v>
      </c>
      <c r="C60">
        <v>2001</v>
      </c>
      <c r="D60" s="17">
        <v>44498.031631944446</v>
      </c>
      <c r="E60">
        <v>1</v>
      </c>
      <c r="F60">
        <v>3</v>
      </c>
      <c r="G60">
        <v>4</v>
      </c>
      <c r="H60">
        <v>1</v>
      </c>
      <c r="I60">
        <v>3</v>
      </c>
      <c r="J60">
        <v>1</v>
      </c>
      <c r="K60">
        <v>1</v>
      </c>
      <c r="L60">
        <v>3</v>
      </c>
      <c r="M60">
        <v>4</v>
      </c>
      <c r="N60">
        <v>3</v>
      </c>
      <c r="O60">
        <v>4</v>
      </c>
      <c r="P60">
        <v>4</v>
      </c>
      <c r="Q60">
        <v>2</v>
      </c>
      <c r="R60">
        <v>4</v>
      </c>
      <c r="S60">
        <v>2</v>
      </c>
      <c r="T60">
        <v>1</v>
      </c>
      <c r="U60">
        <v>1</v>
      </c>
      <c r="V60">
        <v>2</v>
      </c>
      <c r="W60">
        <v>1</v>
      </c>
      <c r="X60">
        <f t="shared" si="3"/>
        <v>40</v>
      </c>
      <c r="AP60">
        <v>80</v>
      </c>
    </row>
    <row r="61" spans="1:42" x14ac:dyDescent="0.35">
      <c r="A61">
        <v>24534</v>
      </c>
      <c r="B61">
        <v>0</v>
      </c>
      <c r="C61">
        <v>1996</v>
      </c>
      <c r="D61" s="17">
        <v>44498.389409722222</v>
      </c>
      <c r="E61">
        <v>0</v>
      </c>
      <c r="F61">
        <v>3</v>
      </c>
      <c r="G61">
        <v>2</v>
      </c>
      <c r="H61">
        <v>3</v>
      </c>
      <c r="I61">
        <v>3</v>
      </c>
      <c r="J61">
        <v>4</v>
      </c>
      <c r="K61">
        <v>1</v>
      </c>
      <c r="L61">
        <v>3</v>
      </c>
      <c r="M61">
        <v>3</v>
      </c>
      <c r="N61">
        <v>4</v>
      </c>
      <c r="O61">
        <v>4</v>
      </c>
      <c r="P61">
        <v>2</v>
      </c>
      <c r="Q61">
        <v>2</v>
      </c>
      <c r="R61">
        <v>4</v>
      </c>
      <c r="S61">
        <v>1</v>
      </c>
      <c r="T61">
        <v>3</v>
      </c>
      <c r="U61">
        <v>2</v>
      </c>
      <c r="V61">
        <v>3</v>
      </c>
      <c r="W61">
        <v>4</v>
      </c>
      <c r="X61">
        <f t="shared" si="3"/>
        <v>47</v>
      </c>
      <c r="AP61">
        <v>-9</v>
      </c>
    </row>
    <row r="62" spans="1:42" x14ac:dyDescent="0.35">
      <c r="A62">
        <v>24539</v>
      </c>
      <c r="B62">
        <v>0</v>
      </c>
      <c r="C62">
        <v>1999</v>
      </c>
      <c r="D62" s="17">
        <v>44498.392476851855</v>
      </c>
      <c r="E62">
        <v>0</v>
      </c>
      <c r="F62">
        <v>4</v>
      </c>
      <c r="G62">
        <v>2</v>
      </c>
      <c r="H62">
        <v>3</v>
      </c>
      <c r="I62">
        <v>4</v>
      </c>
      <c r="J62">
        <v>4</v>
      </c>
      <c r="K62">
        <v>2</v>
      </c>
      <c r="L62">
        <v>4</v>
      </c>
      <c r="M62">
        <v>1</v>
      </c>
      <c r="N62">
        <v>4</v>
      </c>
      <c r="O62">
        <v>4</v>
      </c>
      <c r="P62">
        <v>4</v>
      </c>
      <c r="Q62">
        <v>3</v>
      </c>
      <c r="R62">
        <v>4</v>
      </c>
      <c r="S62">
        <v>1</v>
      </c>
      <c r="T62">
        <v>4</v>
      </c>
      <c r="U62">
        <v>3</v>
      </c>
      <c r="V62">
        <v>4</v>
      </c>
      <c r="W62">
        <v>4</v>
      </c>
      <c r="X62">
        <f t="shared" si="3"/>
        <v>51</v>
      </c>
      <c r="AP62">
        <v>7</v>
      </c>
    </row>
    <row r="63" spans="1:42" x14ac:dyDescent="0.35">
      <c r="A63">
        <v>24535</v>
      </c>
      <c r="B63">
        <v>0</v>
      </c>
      <c r="C63">
        <v>1998</v>
      </c>
      <c r="D63" s="17">
        <v>44498.392835648148</v>
      </c>
      <c r="E63">
        <v>0</v>
      </c>
      <c r="F63">
        <v>3</v>
      </c>
      <c r="G63">
        <v>2</v>
      </c>
      <c r="H63">
        <v>3</v>
      </c>
      <c r="I63">
        <v>2</v>
      </c>
      <c r="J63">
        <v>3</v>
      </c>
      <c r="K63">
        <v>2</v>
      </c>
      <c r="L63">
        <v>3</v>
      </c>
      <c r="M63">
        <v>3</v>
      </c>
      <c r="N63">
        <v>4</v>
      </c>
      <c r="O63">
        <v>3</v>
      </c>
      <c r="P63">
        <v>4</v>
      </c>
      <c r="Q63">
        <v>3</v>
      </c>
      <c r="R63">
        <v>3</v>
      </c>
      <c r="S63">
        <v>1</v>
      </c>
      <c r="T63">
        <v>3</v>
      </c>
      <c r="U63">
        <v>2</v>
      </c>
      <c r="V63">
        <v>3</v>
      </c>
      <c r="W63">
        <v>4</v>
      </c>
      <c r="X63">
        <f t="shared" si="3"/>
        <v>43</v>
      </c>
      <c r="AP63">
        <v>-19</v>
      </c>
    </row>
    <row r="64" spans="1:42" x14ac:dyDescent="0.35">
      <c r="A64">
        <v>24550</v>
      </c>
      <c r="B64">
        <v>1</v>
      </c>
      <c r="C64">
        <v>1999</v>
      </c>
      <c r="D64" s="17">
        <v>44498.448622685188</v>
      </c>
      <c r="E64">
        <v>0</v>
      </c>
      <c r="F64">
        <v>2</v>
      </c>
      <c r="G64">
        <v>4</v>
      </c>
      <c r="H64">
        <v>2</v>
      </c>
      <c r="I64">
        <v>4</v>
      </c>
      <c r="J64">
        <v>4</v>
      </c>
      <c r="K64">
        <v>2</v>
      </c>
      <c r="L64">
        <v>4</v>
      </c>
      <c r="M64">
        <v>3</v>
      </c>
      <c r="N64">
        <v>4</v>
      </c>
      <c r="O64">
        <v>2</v>
      </c>
      <c r="P64">
        <v>2</v>
      </c>
      <c r="Q64">
        <v>2</v>
      </c>
      <c r="R64">
        <v>3</v>
      </c>
      <c r="S64">
        <v>2</v>
      </c>
      <c r="T64">
        <v>2</v>
      </c>
      <c r="U64">
        <v>2</v>
      </c>
      <c r="V64">
        <v>2</v>
      </c>
      <c r="W64">
        <v>4</v>
      </c>
      <c r="X64">
        <f>SUM(5-F64,G64,H64,I64,J64,5-K64,L64,5-M64,N64,O64,P64,5-Q64,R64,S64,T64,U64,V337-V64,W64)</f>
        <v>48</v>
      </c>
      <c r="AP64">
        <v>-1</v>
      </c>
    </row>
    <row r="65" spans="1:42" x14ac:dyDescent="0.35">
      <c r="A65">
        <v>24551</v>
      </c>
      <c r="B65">
        <v>0</v>
      </c>
      <c r="C65">
        <v>1996</v>
      </c>
      <c r="D65" s="17">
        <v>44498.456250000003</v>
      </c>
      <c r="E65">
        <v>0</v>
      </c>
      <c r="F65">
        <v>2</v>
      </c>
      <c r="G65">
        <v>3</v>
      </c>
      <c r="H65">
        <v>2</v>
      </c>
      <c r="I65">
        <v>3</v>
      </c>
      <c r="J65">
        <v>3</v>
      </c>
      <c r="K65">
        <v>1</v>
      </c>
      <c r="L65">
        <v>3</v>
      </c>
      <c r="M65">
        <v>3</v>
      </c>
      <c r="N65">
        <v>4</v>
      </c>
      <c r="O65">
        <v>4</v>
      </c>
      <c r="P65">
        <v>4</v>
      </c>
      <c r="Q65">
        <v>1</v>
      </c>
      <c r="R65">
        <v>3</v>
      </c>
      <c r="S65">
        <v>2</v>
      </c>
      <c r="T65">
        <v>3</v>
      </c>
      <c r="U65">
        <v>2</v>
      </c>
      <c r="V65">
        <v>3</v>
      </c>
      <c r="W65">
        <v>4</v>
      </c>
      <c r="X65">
        <f>SUM(5-F65,G65,H65,I65,J65,5-K65,L65,5-M65,N65,O65,P65,5-Q65,R65,S65,T65,U65,V338-V65,W65)</f>
        <v>50</v>
      </c>
      <c r="AP65">
        <v>-35</v>
      </c>
    </row>
    <row r="66" spans="1:42" x14ac:dyDescent="0.35">
      <c r="A66">
        <v>24555</v>
      </c>
      <c r="B66">
        <v>0</v>
      </c>
      <c r="C66">
        <v>1996</v>
      </c>
      <c r="D66" s="17">
        <v>44498.465358796297</v>
      </c>
      <c r="E66">
        <v>0</v>
      </c>
      <c r="F66">
        <v>2</v>
      </c>
      <c r="G66">
        <v>1</v>
      </c>
      <c r="H66">
        <v>4</v>
      </c>
      <c r="I66">
        <v>4</v>
      </c>
      <c r="J66">
        <v>4</v>
      </c>
      <c r="K66">
        <v>1</v>
      </c>
      <c r="L66">
        <v>4</v>
      </c>
      <c r="M66">
        <v>2</v>
      </c>
      <c r="N66">
        <v>4</v>
      </c>
      <c r="O66">
        <v>4</v>
      </c>
      <c r="P66">
        <v>4</v>
      </c>
      <c r="Q66">
        <v>1</v>
      </c>
      <c r="R66">
        <v>4</v>
      </c>
      <c r="S66">
        <v>2</v>
      </c>
      <c r="T66">
        <v>3</v>
      </c>
      <c r="U66">
        <v>2</v>
      </c>
      <c r="V66">
        <v>2</v>
      </c>
      <c r="W66">
        <v>4</v>
      </c>
      <c r="X66">
        <f>SUM(5-F66,G66,H66,I66,J66,5-K66,L66,5-M66,N66,O66,P66,5-Q66,R66,S66,T66,U66,V339-V66,W66)</f>
        <v>56</v>
      </c>
      <c r="AP66">
        <v>-11</v>
      </c>
    </row>
    <row r="67" spans="1:42" x14ac:dyDescent="0.35">
      <c r="A67">
        <v>24553</v>
      </c>
      <c r="B67">
        <v>0</v>
      </c>
      <c r="C67">
        <v>1999</v>
      </c>
      <c r="D67" s="17">
        <v>44498.46565972222</v>
      </c>
      <c r="E67">
        <v>0</v>
      </c>
      <c r="F67">
        <v>2</v>
      </c>
      <c r="G67">
        <v>3</v>
      </c>
      <c r="H67">
        <v>3</v>
      </c>
      <c r="I67">
        <v>4</v>
      </c>
      <c r="J67">
        <v>4</v>
      </c>
      <c r="K67">
        <v>1</v>
      </c>
      <c r="L67">
        <v>3</v>
      </c>
      <c r="M67">
        <v>4</v>
      </c>
      <c r="N67">
        <v>2</v>
      </c>
      <c r="O67">
        <v>4</v>
      </c>
      <c r="P67">
        <v>4</v>
      </c>
      <c r="Q67">
        <v>1</v>
      </c>
      <c r="R67">
        <v>4</v>
      </c>
      <c r="S67">
        <v>2</v>
      </c>
      <c r="T67">
        <v>2</v>
      </c>
      <c r="U67">
        <v>3</v>
      </c>
      <c r="V67">
        <v>3</v>
      </c>
      <c r="W67">
        <v>4</v>
      </c>
      <c r="X67">
        <f>SUM(5-F67,G67,H67,I67,J67,5-K67,L67,5-M67,N67,O67,P67,5-Q67,R67,S67,T67,U67,V340-V67,W67)</f>
        <v>51</v>
      </c>
      <c r="AP67">
        <v>8</v>
      </c>
    </row>
    <row r="68" spans="1:42" x14ac:dyDescent="0.35">
      <c r="A68">
        <v>24560</v>
      </c>
      <c r="B68">
        <v>1</v>
      </c>
      <c r="C68">
        <v>1984</v>
      </c>
      <c r="D68" s="17">
        <v>44498.494988425926</v>
      </c>
      <c r="E68">
        <v>1</v>
      </c>
      <c r="F68">
        <v>3</v>
      </c>
      <c r="G68">
        <v>2</v>
      </c>
      <c r="H68">
        <v>2</v>
      </c>
      <c r="I68">
        <v>2</v>
      </c>
      <c r="J68">
        <v>3</v>
      </c>
      <c r="K68">
        <v>4</v>
      </c>
      <c r="L68">
        <v>2</v>
      </c>
      <c r="M68">
        <v>3</v>
      </c>
      <c r="N68">
        <v>4</v>
      </c>
      <c r="O68">
        <v>3</v>
      </c>
      <c r="P68">
        <v>3</v>
      </c>
      <c r="Q68">
        <v>2</v>
      </c>
      <c r="R68">
        <v>2</v>
      </c>
      <c r="S68">
        <v>2</v>
      </c>
      <c r="T68">
        <v>2</v>
      </c>
      <c r="U68">
        <v>3</v>
      </c>
      <c r="V68">
        <v>3</v>
      </c>
      <c r="W68">
        <v>4</v>
      </c>
      <c r="X68">
        <f>SUM(5-F68,G68,H68,I68,J68,5-K68,L68,5-M68,N68,O68,P68,5-Q68,R68,S68,T68,U68,V341-V68,W68)</f>
        <v>39</v>
      </c>
      <c r="AP68">
        <v>15</v>
      </c>
    </row>
    <row r="69" spans="1:42" x14ac:dyDescent="0.35">
      <c r="A69">
        <v>24473</v>
      </c>
      <c r="B69">
        <v>0</v>
      </c>
      <c r="C69">
        <v>2001</v>
      </c>
      <c r="D69" s="17">
        <v>44498.506851851853</v>
      </c>
      <c r="E69">
        <v>0</v>
      </c>
      <c r="F69">
        <v>2</v>
      </c>
      <c r="G69">
        <v>3</v>
      </c>
      <c r="H69">
        <v>1</v>
      </c>
      <c r="I69">
        <v>1</v>
      </c>
      <c r="J69">
        <v>3</v>
      </c>
      <c r="K69">
        <v>1</v>
      </c>
      <c r="L69">
        <v>2</v>
      </c>
      <c r="M69">
        <v>3</v>
      </c>
      <c r="N69">
        <v>4</v>
      </c>
      <c r="O69">
        <v>3</v>
      </c>
      <c r="P69">
        <v>2</v>
      </c>
      <c r="Q69">
        <v>2</v>
      </c>
      <c r="R69">
        <v>2</v>
      </c>
      <c r="S69">
        <v>1</v>
      </c>
      <c r="T69">
        <v>1</v>
      </c>
      <c r="U69">
        <v>1</v>
      </c>
      <c r="V69">
        <v>3</v>
      </c>
      <c r="W69">
        <v>2</v>
      </c>
      <c r="X69">
        <f>SUM(5-F69,G69,H69,I69,J69,5-K69,L69,5-M69,N69,O69,P69,5-Q69,R69,S69,T69,U69,V343-V69,W69)</f>
        <v>35</v>
      </c>
      <c r="AP69">
        <v>4</v>
      </c>
    </row>
    <row r="70" spans="1:42" x14ac:dyDescent="0.35">
      <c r="A70">
        <v>24564</v>
      </c>
      <c r="B70">
        <v>0</v>
      </c>
      <c r="C70">
        <v>2001</v>
      </c>
      <c r="D70" s="17">
        <v>44498.516250000001</v>
      </c>
      <c r="E70">
        <v>0</v>
      </c>
      <c r="F70">
        <v>2</v>
      </c>
      <c r="G70">
        <v>1</v>
      </c>
      <c r="H70">
        <v>3</v>
      </c>
      <c r="I70">
        <v>3</v>
      </c>
      <c r="J70">
        <v>4</v>
      </c>
      <c r="K70">
        <v>2</v>
      </c>
      <c r="L70">
        <v>3</v>
      </c>
      <c r="M70">
        <v>1</v>
      </c>
      <c r="N70">
        <v>2</v>
      </c>
      <c r="O70">
        <v>3</v>
      </c>
      <c r="P70">
        <v>3</v>
      </c>
      <c r="Q70">
        <v>1</v>
      </c>
      <c r="R70">
        <v>4</v>
      </c>
      <c r="S70">
        <v>2</v>
      </c>
      <c r="T70">
        <v>3</v>
      </c>
      <c r="U70">
        <v>2</v>
      </c>
      <c r="V70">
        <v>2</v>
      </c>
      <c r="W70">
        <v>3</v>
      </c>
      <c r="X70">
        <f>SUM(5-F70,G70,H70,I70,J70,5-K70,L70,5-M70,N70,O70,P70,5-Q70,R70,S70,T70,U70,V344-V70,W70)</f>
        <v>48</v>
      </c>
      <c r="AP70">
        <v>9</v>
      </c>
    </row>
    <row r="71" spans="1:42" x14ac:dyDescent="0.35">
      <c r="A71">
        <v>24588</v>
      </c>
      <c r="B71">
        <v>0</v>
      </c>
      <c r="C71">
        <v>1995</v>
      </c>
      <c r="D71" s="17">
        <v>44498.81454861111</v>
      </c>
      <c r="E71">
        <v>0</v>
      </c>
      <c r="F71">
        <v>3</v>
      </c>
      <c r="G71">
        <v>2</v>
      </c>
      <c r="H71">
        <v>2</v>
      </c>
      <c r="I71">
        <v>3</v>
      </c>
      <c r="J71">
        <v>3</v>
      </c>
      <c r="K71">
        <v>1</v>
      </c>
      <c r="L71">
        <v>3</v>
      </c>
      <c r="M71">
        <v>3</v>
      </c>
      <c r="N71">
        <v>4</v>
      </c>
      <c r="O71">
        <v>3</v>
      </c>
      <c r="P71">
        <v>3</v>
      </c>
      <c r="Q71">
        <v>2</v>
      </c>
      <c r="R71">
        <v>3</v>
      </c>
      <c r="S71">
        <v>1</v>
      </c>
      <c r="T71">
        <v>2</v>
      </c>
      <c r="U71">
        <v>3</v>
      </c>
      <c r="V71">
        <v>4</v>
      </c>
      <c r="W71">
        <v>4</v>
      </c>
      <c r="X71">
        <f>SUM(5-F71,G71,H71,I71,J71,5-K71,L71,5-M71,N71,O71,P71,5-Q71,R71,S71,T71,U71,V345-V71,W71)</f>
        <v>43</v>
      </c>
      <c r="AP71">
        <v>-24</v>
      </c>
    </row>
    <row r="72" spans="1:42" x14ac:dyDescent="0.35">
      <c r="A72">
        <v>24593</v>
      </c>
      <c r="B72">
        <v>0</v>
      </c>
      <c r="C72">
        <v>1990</v>
      </c>
      <c r="D72" s="17">
        <v>44498.823379629626</v>
      </c>
      <c r="E72">
        <v>0</v>
      </c>
      <c r="F72">
        <v>2</v>
      </c>
      <c r="G72">
        <v>4</v>
      </c>
      <c r="H72">
        <v>2</v>
      </c>
      <c r="I72">
        <v>3</v>
      </c>
      <c r="J72">
        <v>3</v>
      </c>
      <c r="K72">
        <v>1</v>
      </c>
      <c r="L72">
        <v>3</v>
      </c>
      <c r="M72">
        <v>2</v>
      </c>
      <c r="N72">
        <v>4</v>
      </c>
      <c r="O72">
        <v>4</v>
      </c>
      <c r="P72">
        <v>4</v>
      </c>
      <c r="Q72">
        <v>1</v>
      </c>
      <c r="R72">
        <v>4</v>
      </c>
      <c r="S72">
        <v>4</v>
      </c>
      <c r="T72">
        <v>4</v>
      </c>
      <c r="U72">
        <v>2</v>
      </c>
      <c r="V72">
        <v>2</v>
      </c>
      <c r="W72">
        <v>4</v>
      </c>
      <c r="X72">
        <f>SUM(5-F72,G72,H72,I72,J72,5-K72,L72,5-M72,N72,O72,P72,5-Q72,R72,S72,T72,U72,V346-V72,W72)</f>
        <v>57</v>
      </c>
      <c r="AP72">
        <v>-10</v>
      </c>
    </row>
    <row r="73" spans="1:42" x14ac:dyDescent="0.35">
      <c r="A73">
        <v>24615</v>
      </c>
      <c r="B73">
        <v>0</v>
      </c>
      <c r="C73">
        <v>1993</v>
      </c>
      <c r="D73" s="17">
        <v>44499.382604166669</v>
      </c>
      <c r="E73">
        <v>1</v>
      </c>
      <c r="F73">
        <v>3</v>
      </c>
      <c r="G73">
        <v>2</v>
      </c>
      <c r="H73">
        <v>4</v>
      </c>
      <c r="I73">
        <v>2</v>
      </c>
      <c r="J73">
        <v>2</v>
      </c>
      <c r="K73">
        <v>2</v>
      </c>
      <c r="L73">
        <v>2</v>
      </c>
      <c r="M73">
        <v>3</v>
      </c>
      <c r="N73">
        <v>4</v>
      </c>
      <c r="O73">
        <v>4</v>
      </c>
      <c r="P73">
        <v>3</v>
      </c>
      <c r="Q73">
        <v>2</v>
      </c>
      <c r="R73">
        <v>3</v>
      </c>
      <c r="S73">
        <v>1</v>
      </c>
      <c r="T73">
        <v>2</v>
      </c>
      <c r="U73">
        <v>2</v>
      </c>
      <c r="V73">
        <v>3</v>
      </c>
      <c r="W73">
        <v>4</v>
      </c>
      <c r="X73">
        <f>SUM(5-F73,G73,H73,I73,J73,5-K73,L73,5-M73,N73,O73,P73,5-Q73,R73,S73,T73,U73,V348-V73,W73)</f>
        <v>42</v>
      </c>
      <c r="AP73">
        <v>-14</v>
      </c>
    </row>
    <row r="74" spans="1:42" x14ac:dyDescent="0.35">
      <c r="A74">
        <v>24618</v>
      </c>
      <c r="B74">
        <v>0</v>
      </c>
      <c r="C74">
        <v>1996</v>
      </c>
      <c r="D74" s="17">
        <v>44499.482997685183</v>
      </c>
      <c r="E74">
        <v>0</v>
      </c>
      <c r="F74">
        <v>1</v>
      </c>
      <c r="G74">
        <v>4</v>
      </c>
      <c r="H74">
        <v>1</v>
      </c>
      <c r="I74">
        <v>4</v>
      </c>
      <c r="J74">
        <v>4</v>
      </c>
      <c r="K74">
        <v>1</v>
      </c>
      <c r="L74">
        <v>4</v>
      </c>
      <c r="M74">
        <v>2</v>
      </c>
      <c r="N74">
        <v>4</v>
      </c>
      <c r="O74">
        <v>4</v>
      </c>
      <c r="P74">
        <v>4</v>
      </c>
      <c r="Q74">
        <v>1</v>
      </c>
      <c r="R74">
        <v>4</v>
      </c>
      <c r="S74">
        <v>4</v>
      </c>
      <c r="T74">
        <v>4</v>
      </c>
      <c r="U74">
        <v>2</v>
      </c>
      <c r="V74">
        <v>1</v>
      </c>
      <c r="W74">
        <v>4</v>
      </c>
      <c r="X74">
        <f>SUM(5-F74,G74,H74,I74,J74,5-K74,L74,5-M74,N74,O74,P74,5-Q74,R74,S74,T74,U74,V349-V74,W74)</f>
        <v>61</v>
      </c>
      <c r="AP74">
        <v>4</v>
      </c>
    </row>
    <row r="75" spans="1:42" x14ac:dyDescent="0.35">
      <c r="A75">
        <v>24332</v>
      </c>
      <c r="B75">
        <v>0</v>
      </c>
      <c r="C75">
        <v>1988</v>
      </c>
      <c r="D75" s="17">
        <v>44499.483101851853</v>
      </c>
      <c r="E75">
        <v>0</v>
      </c>
      <c r="F75">
        <v>2</v>
      </c>
      <c r="G75">
        <v>2</v>
      </c>
      <c r="H75">
        <v>2</v>
      </c>
      <c r="I75">
        <v>2</v>
      </c>
      <c r="J75">
        <v>3</v>
      </c>
      <c r="K75">
        <v>1</v>
      </c>
      <c r="L75">
        <v>2</v>
      </c>
      <c r="M75">
        <v>3</v>
      </c>
      <c r="N75">
        <v>3</v>
      </c>
      <c r="O75">
        <v>4</v>
      </c>
      <c r="P75">
        <v>4</v>
      </c>
      <c r="Q75">
        <v>2</v>
      </c>
      <c r="R75">
        <v>3</v>
      </c>
      <c r="S75">
        <v>2</v>
      </c>
      <c r="T75">
        <v>2</v>
      </c>
      <c r="U75">
        <v>2</v>
      </c>
      <c r="V75">
        <v>3</v>
      </c>
      <c r="W75">
        <v>3</v>
      </c>
      <c r="X75">
        <f>SUM(5-F75,G75,H75,I75,J75,5-K75,L75,5-M75,N75,O75,P75,5-Q75,R75,S75,T75,U75,V350-V75,W75)</f>
        <v>43</v>
      </c>
      <c r="AP75">
        <v>-33</v>
      </c>
    </row>
    <row r="76" spans="1:42" x14ac:dyDescent="0.35">
      <c r="A76">
        <v>24633</v>
      </c>
      <c r="B76">
        <v>0</v>
      </c>
      <c r="C76">
        <v>2001</v>
      </c>
      <c r="D76" s="17">
        <v>44499.637615740743</v>
      </c>
      <c r="E76">
        <v>1</v>
      </c>
      <c r="F76">
        <v>4</v>
      </c>
      <c r="G76">
        <v>2</v>
      </c>
      <c r="H76">
        <v>1</v>
      </c>
      <c r="I76">
        <v>1</v>
      </c>
      <c r="J76">
        <v>1</v>
      </c>
      <c r="K76">
        <v>1</v>
      </c>
      <c r="L76">
        <v>1</v>
      </c>
      <c r="M76">
        <v>4</v>
      </c>
      <c r="N76">
        <v>4</v>
      </c>
      <c r="O76">
        <v>2</v>
      </c>
      <c r="P76">
        <v>3</v>
      </c>
      <c r="Q76">
        <v>1</v>
      </c>
      <c r="R76">
        <v>2</v>
      </c>
      <c r="S76">
        <v>1</v>
      </c>
      <c r="T76">
        <v>3</v>
      </c>
      <c r="U76">
        <v>4</v>
      </c>
      <c r="V76">
        <v>4</v>
      </c>
      <c r="W76">
        <v>4</v>
      </c>
      <c r="X76">
        <f>SUM(5-F76,G76,H76,I76,J76,5-K76,L76,5-M76,N76,O76,P76,5-Q76,R76,S76,T76,U76,V352-V76,W76)</f>
        <v>35</v>
      </c>
      <c r="AP76">
        <v>54</v>
      </c>
    </row>
    <row r="77" spans="1:42" x14ac:dyDescent="0.35">
      <c r="A77">
        <v>24658</v>
      </c>
      <c r="B77">
        <v>0</v>
      </c>
      <c r="C77">
        <v>1995</v>
      </c>
      <c r="D77" s="17">
        <v>44499.752256944441</v>
      </c>
      <c r="E77">
        <v>0</v>
      </c>
      <c r="F77">
        <v>3</v>
      </c>
      <c r="G77">
        <v>2</v>
      </c>
      <c r="H77">
        <v>3</v>
      </c>
      <c r="I77">
        <v>3</v>
      </c>
      <c r="J77">
        <v>3</v>
      </c>
      <c r="K77">
        <v>1</v>
      </c>
      <c r="L77">
        <v>3</v>
      </c>
      <c r="M77">
        <v>2</v>
      </c>
      <c r="N77">
        <v>4</v>
      </c>
      <c r="O77">
        <v>4</v>
      </c>
      <c r="P77">
        <v>4</v>
      </c>
      <c r="Q77">
        <v>2</v>
      </c>
      <c r="R77">
        <v>4</v>
      </c>
      <c r="S77">
        <v>2</v>
      </c>
      <c r="T77">
        <v>4</v>
      </c>
      <c r="U77">
        <v>2</v>
      </c>
      <c r="V77">
        <v>4</v>
      </c>
      <c r="W77">
        <v>4</v>
      </c>
      <c r="X77">
        <f t="shared" ref="X77:X84" si="4">SUM(5-F77,G77,H77,I77,J77,5-K77,L77,5-M77,N77,O77,P77,5-Q77,R77,S77,T77,U77,V354-V77,W77)</f>
        <v>50</v>
      </c>
      <c r="AP77">
        <v>-24</v>
      </c>
    </row>
    <row r="78" spans="1:42" x14ac:dyDescent="0.35">
      <c r="A78">
        <v>24671</v>
      </c>
      <c r="B78">
        <v>1</v>
      </c>
      <c r="C78">
        <v>1999</v>
      </c>
      <c r="D78" s="17">
        <v>44499.777997685182</v>
      </c>
      <c r="E78">
        <v>0</v>
      </c>
      <c r="F78">
        <v>2</v>
      </c>
      <c r="G78">
        <v>2</v>
      </c>
      <c r="H78">
        <v>2</v>
      </c>
      <c r="I78">
        <v>4</v>
      </c>
      <c r="J78">
        <v>3</v>
      </c>
      <c r="K78">
        <v>2</v>
      </c>
      <c r="L78">
        <v>4</v>
      </c>
      <c r="M78">
        <v>2</v>
      </c>
      <c r="N78">
        <v>3</v>
      </c>
      <c r="O78">
        <v>3</v>
      </c>
      <c r="P78">
        <v>3</v>
      </c>
      <c r="Q78">
        <v>2</v>
      </c>
      <c r="R78">
        <v>3</v>
      </c>
      <c r="S78">
        <v>3</v>
      </c>
      <c r="T78">
        <v>3</v>
      </c>
      <c r="U78">
        <v>2</v>
      </c>
      <c r="V78">
        <v>3</v>
      </c>
      <c r="W78">
        <v>3</v>
      </c>
      <c r="X78">
        <f t="shared" si="4"/>
        <v>47</v>
      </c>
      <c r="AP78">
        <v>-23</v>
      </c>
    </row>
    <row r="79" spans="1:42" x14ac:dyDescent="0.35">
      <c r="A79">
        <v>24695</v>
      </c>
      <c r="B79">
        <v>0</v>
      </c>
      <c r="C79">
        <v>1999</v>
      </c>
      <c r="D79" s="17">
        <v>44499.824803240743</v>
      </c>
      <c r="E79">
        <v>0</v>
      </c>
      <c r="F79">
        <v>1</v>
      </c>
      <c r="G79">
        <v>3</v>
      </c>
      <c r="H79">
        <v>2</v>
      </c>
      <c r="I79">
        <v>3</v>
      </c>
      <c r="J79">
        <v>4</v>
      </c>
      <c r="K79">
        <v>1</v>
      </c>
      <c r="L79">
        <v>4</v>
      </c>
      <c r="M79">
        <v>2</v>
      </c>
      <c r="N79">
        <v>4</v>
      </c>
      <c r="O79">
        <v>4</v>
      </c>
      <c r="P79">
        <v>4</v>
      </c>
      <c r="Q79">
        <v>1</v>
      </c>
      <c r="R79">
        <v>4</v>
      </c>
      <c r="S79">
        <v>3</v>
      </c>
      <c r="T79">
        <v>4</v>
      </c>
      <c r="U79">
        <v>3</v>
      </c>
      <c r="V79">
        <v>2</v>
      </c>
      <c r="W79">
        <v>4</v>
      </c>
      <c r="X79">
        <f t="shared" si="4"/>
        <v>59</v>
      </c>
      <c r="AP79">
        <v>-27</v>
      </c>
    </row>
    <row r="80" spans="1:42" x14ac:dyDescent="0.35">
      <c r="A80">
        <v>24712</v>
      </c>
      <c r="B80">
        <v>0</v>
      </c>
      <c r="C80">
        <v>1982</v>
      </c>
      <c r="D80" s="17">
        <v>44499.863668981481</v>
      </c>
      <c r="E80">
        <v>1</v>
      </c>
      <c r="F80">
        <v>3</v>
      </c>
      <c r="G80">
        <v>3</v>
      </c>
      <c r="H80">
        <v>2</v>
      </c>
      <c r="I80">
        <v>2</v>
      </c>
      <c r="J80">
        <v>2</v>
      </c>
      <c r="K80">
        <v>1</v>
      </c>
      <c r="L80">
        <v>3</v>
      </c>
      <c r="M80">
        <v>3</v>
      </c>
      <c r="N80">
        <v>3</v>
      </c>
      <c r="O80">
        <v>3</v>
      </c>
      <c r="P80">
        <v>3</v>
      </c>
      <c r="Q80">
        <v>2</v>
      </c>
      <c r="R80">
        <v>2</v>
      </c>
      <c r="S80">
        <v>1</v>
      </c>
      <c r="T80">
        <v>2</v>
      </c>
      <c r="U80">
        <v>2</v>
      </c>
      <c r="V80">
        <v>3</v>
      </c>
      <c r="W80">
        <v>3</v>
      </c>
      <c r="X80">
        <f t="shared" si="4"/>
        <v>39</v>
      </c>
      <c r="AP80">
        <v>-26</v>
      </c>
    </row>
    <row r="81" spans="1:42" x14ac:dyDescent="0.35">
      <c r="A81">
        <v>24714</v>
      </c>
      <c r="B81">
        <v>0</v>
      </c>
      <c r="C81">
        <v>1977</v>
      </c>
      <c r="D81" s="17">
        <v>44499.867407407408</v>
      </c>
      <c r="E81">
        <v>0</v>
      </c>
      <c r="F81">
        <v>2</v>
      </c>
      <c r="G81">
        <v>4</v>
      </c>
      <c r="H81">
        <v>4</v>
      </c>
      <c r="I81">
        <v>4</v>
      </c>
      <c r="J81">
        <v>4</v>
      </c>
      <c r="K81">
        <v>2</v>
      </c>
      <c r="L81">
        <v>4</v>
      </c>
      <c r="M81">
        <v>4</v>
      </c>
      <c r="N81">
        <v>4</v>
      </c>
      <c r="O81">
        <v>4</v>
      </c>
      <c r="P81">
        <v>4</v>
      </c>
      <c r="Q81">
        <v>1</v>
      </c>
      <c r="R81">
        <v>4</v>
      </c>
      <c r="S81">
        <v>2</v>
      </c>
      <c r="T81">
        <v>3</v>
      </c>
      <c r="U81">
        <v>2</v>
      </c>
      <c r="V81">
        <v>3</v>
      </c>
      <c r="W81">
        <v>4</v>
      </c>
      <c r="X81">
        <f t="shared" si="4"/>
        <v>55</v>
      </c>
      <c r="AP81">
        <v>-4</v>
      </c>
    </row>
    <row r="82" spans="1:42" x14ac:dyDescent="0.35">
      <c r="A82">
        <v>24729</v>
      </c>
      <c r="B82">
        <v>1</v>
      </c>
      <c r="C82">
        <v>1985</v>
      </c>
      <c r="D82" s="17">
        <v>44499.892407407409</v>
      </c>
      <c r="E82">
        <v>0</v>
      </c>
      <c r="F82">
        <v>2</v>
      </c>
      <c r="G82">
        <v>3</v>
      </c>
      <c r="H82">
        <v>3</v>
      </c>
      <c r="I82">
        <v>3</v>
      </c>
      <c r="J82">
        <v>4</v>
      </c>
      <c r="K82">
        <v>3</v>
      </c>
      <c r="L82">
        <v>4</v>
      </c>
      <c r="M82">
        <v>3</v>
      </c>
      <c r="N82">
        <v>4</v>
      </c>
      <c r="O82">
        <v>2</v>
      </c>
      <c r="P82">
        <v>3</v>
      </c>
      <c r="Q82">
        <v>2</v>
      </c>
      <c r="R82">
        <v>3</v>
      </c>
      <c r="S82">
        <v>4</v>
      </c>
      <c r="T82">
        <v>4</v>
      </c>
      <c r="U82">
        <v>4</v>
      </c>
      <c r="V82">
        <v>4</v>
      </c>
      <c r="W82">
        <v>4</v>
      </c>
      <c r="X82">
        <f t="shared" si="4"/>
        <v>51</v>
      </c>
      <c r="AP82">
        <v>17</v>
      </c>
    </row>
    <row r="83" spans="1:42" x14ac:dyDescent="0.35">
      <c r="A83">
        <v>24739</v>
      </c>
      <c r="B83">
        <v>0</v>
      </c>
      <c r="C83">
        <v>1995</v>
      </c>
      <c r="D83" s="17">
        <v>44499.939756944441</v>
      </c>
      <c r="E83">
        <v>0</v>
      </c>
      <c r="F83">
        <v>2</v>
      </c>
      <c r="G83">
        <v>1</v>
      </c>
      <c r="H83">
        <v>1</v>
      </c>
      <c r="I83">
        <v>4</v>
      </c>
      <c r="J83">
        <v>4</v>
      </c>
      <c r="K83">
        <v>2</v>
      </c>
      <c r="L83">
        <v>4</v>
      </c>
      <c r="M83">
        <v>1</v>
      </c>
      <c r="N83">
        <v>4</v>
      </c>
      <c r="O83">
        <v>2</v>
      </c>
      <c r="P83">
        <v>4</v>
      </c>
      <c r="Q83">
        <v>1</v>
      </c>
      <c r="R83">
        <v>4</v>
      </c>
      <c r="S83">
        <v>2</v>
      </c>
      <c r="T83">
        <v>2</v>
      </c>
      <c r="U83">
        <v>1</v>
      </c>
      <c r="V83">
        <v>3</v>
      </c>
      <c r="W83">
        <v>4</v>
      </c>
      <c r="X83">
        <f t="shared" si="4"/>
        <v>48</v>
      </c>
      <c r="AP83">
        <v>48</v>
      </c>
    </row>
    <row r="84" spans="1:42" x14ac:dyDescent="0.35">
      <c r="A84">
        <v>24740</v>
      </c>
      <c r="B84">
        <v>0</v>
      </c>
      <c r="C84">
        <v>1999</v>
      </c>
      <c r="D84" s="17">
        <v>44499.946504629632</v>
      </c>
      <c r="E84">
        <v>0</v>
      </c>
      <c r="F84">
        <v>1</v>
      </c>
      <c r="G84">
        <v>3</v>
      </c>
      <c r="H84">
        <v>3</v>
      </c>
      <c r="I84">
        <v>3</v>
      </c>
      <c r="J84">
        <v>2</v>
      </c>
      <c r="K84">
        <v>1</v>
      </c>
      <c r="L84">
        <v>3</v>
      </c>
      <c r="M84">
        <v>2</v>
      </c>
      <c r="N84">
        <v>4</v>
      </c>
      <c r="O84">
        <v>3</v>
      </c>
      <c r="P84">
        <v>3</v>
      </c>
      <c r="Q84">
        <v>2</v>
      </c>
      <c r="R84">
        <v>2</v>
      </c>
      <c r="S84">
        <v>3</v>
      </c>
      <c r="T84">
        <v>2</v>
      </c>
      <c r="U84">
        <v>2</v>
      </c>
      <c r="V84">
        <v>2</v>
      </c>
      <c r="W84">
        <v>3</v>
      </c>
      <c r="X84">
        <f t="shared" si="4"/>
        <v>48</v>
      </c>
      <c r="AP84">
        <v>-13</v>
      </c>
    </row>
    <row r="85" spans="1:42" x14ac:dyDescent="0.35">
      <c r="A85">
        <v>24768</v>
      </c>
      <c r="B85">
        <v>0</v>
      </c>
      <c r="C85">
        <v>1993</v>
      </c>
      <c r="D85" s="17">
        <v>44500.50854166667</v>
      </c>
      <c r="E85">
        <v>0</v>
      </c>
      <c r="F85">
        <v>2</v>
      </c>
      <c r="G85">
        <v>1</v>
      </c>
      <c r="H85">
        <v>3</v>
      </c>
      <c r="I85">
        <v>3</v>
      </c>
      <c r="J85">
        <v>3</v>
      </c>
      <c r="K85">
        <v>1</v>
      </c>
      <c r="L85">
        <v>2</v>
      </c>
      <c r="M85">
        <v>1</v>
      </c>
      <c r="N85">
        <v>4</v>
      </c>
      <c r="O85">
        <v>1</v>
      </c>
      <c r="P85">
        <v>2</v>
      </c>
      <c r="Q85">
        <v>2</v>
      </c>
      <c r="R85">
        <v>4</v>
      </c>
      <c r="S85">
        <v>2</v>
      </c>
      <c r="T85">
        <v>2</v>
      </c>
      <c r="U85">
        <v>4</v>
      </c>
      <c r="V85">
        <v>4</v>
      </c>
      <c r="W85">
        <v>3</v>
      </c>
      <c r="X85">
        <f>SUM(5-F85,G85,H85,I85,J85,5-K85,L85,5-M85,N85,O85,P85,5-Q85,R85,S85,T85,U85,V364-V85,W85)</f>
        <v>44</v>
      </c>
      <c r="AP85">
        <v>52</v>
      </c>
    </row>
    <row r="86" spans="1:42" x14ac:dyDescent="0.35">
      <c r="A86">
        <v>24771</v>
      </c>
      <c r="B86">
        <v>1</v>
      </c>
      <c r="C86">
        <v>1999</v>
      </c>
      <c r="D86" s="17">
        <v>44500.533333333333</v>
      </c>
      <c r="E86">
        <v>1</v>
      </c>
      <c r="F86">
        <v>3</v>
      </c>
      <c r="G86">
        <v>2</v>
      </c>
      <c r="H86">
        <v>3</v>
      </c>
      <c r="I86">
        <v>3</v>
      </c>
      <c r="J86">
        <v>3</v>
      </c>
      <c r="K86">
        <v>2</v>
      </c>
      <c r="L86">
        <v>2</v>
      </c>
      <c r="M86">
        <v>3</v>
      </c>
      <c r="N86">
        <v>3</v>
      </c>
      <c r="O86">
        <v>2</v>
      </c>
      <c r="P86">
        <v>3</v>
      </c>
      <c r="Q86">
        <v>2</v>
      </c>
      <c r="R86">
        <v>3</v>
      </c>
      <c r="S86">
        <v>2</v>
      </c>
      <c r="T86">
        <v>3</v>
      </c>
      <c r="U86">
        <v>2</v>
      </c>
      <c r="V86">
        <v>2</v>
      </c>
      <c r="W86">
        <v>4</v>
      </c>
      <c r="X86">
        <f>SUM(5-F86,G86,H86,I86,J86,5-K86,L86,5-M86,N86,O86,P86,5-Q86,R86,S86,T86,U86,V366-V86,W86)</f>
        <v>43</v>
      </c>
      <c r="AP86">
        <v>-17</v>
      </c>
    </row>
    <row r="87" spans="1:42" x14ac:dyDescent="0.35">
      <c r="A87">
        <v>24791</v>
      </c>
      <c r="B87">
        <v>0</v>
      </c>
      <c r="C87">
        <v>1989</v>
      </c>
      <c r="D87" s="17">
        <v>44500.654942129629</v>
      </c>
      <c r="E87">
        <v>0</v>
      </c>
      <c r="F87">
        <v>2</v>
      </c>
      <c r="G87">
        <v>3</v>
      </c>
      <c r="H87">
        <v>2</v>
      </c>
      <c r="I87">
        <v>3</v>
      </c>
      <c r="J87">
        <v>3</v>
      </c>
      <c r="K87">
        <v>1</v>
      </c>
      <c r="L87">
        <v>3</v>
      </c>
      <c r="M87">
        <v>4</v>
      </c>
      <c r="N87">
        <v>4</v>
      </c>
      <c r="O87">
        <v>3</v>
      </c>
      <c r="P87">
        <v>4</v>
      </c>
      <c r="Q87">
        <v>1</v>
      </c>
      <c r="R87">
        <v>2</v>
      </c>
      <c r="S87">
        <v>3</v>
      </c>
      <c r="T87">
        <v>3</v>
      </c>
      <c r="U87">
        <v>2</v>
      </c>
      <c r="V87">
        <v>2</v>
      </c>
      <c r="W87">
        <v>3</v>
      </c>
      <c r="X87">
        <f>SUM(5-F87,G87,H87,I87,J87,5-K87,L87,5-M87,N87,O87,P87,5-Q87,R87,S87,T87,U87,V367-V87,W87)</f>
        <v>48</v>
      </c>
      <c r="AP87">
        <v>-10</v>
      </c>
    </row>
    <row r="88" spans="1:42" x14ac:dyDescent="0.35">
      <c r="A88">
        <v>24793</v>
      </c>
      <c r="B88">
        <v>0</v>
      </c>
      <c r="C88">
        <v>1994</v>
      </c>
      <c r="D88" s="17">
        <v>44500.657453703701</v>
      </c>
      <c r="E88">
        <v>0</v>
      </c>
      <c r="F88">
        <v>2</v>
      </c>
      <c r="G88">
        <v>1</v>
      </c>
      <c r="H88">
        <v>2</v>
      </c>
      <c r="I88">
        <v>2</v>
      </c>
      <c r="J88">
        <v>3</v>
      </c>
      <c r="K88">
        <v>1</v>
      </c>
      <c r="L88">
        <v>3</v>
      </c>
      <c r="M88">
        <v>2</v>
      </c>
      <c r="N88">
        <v>3</v>
      </c>
      <c r="O88">
        <v>3</v>
      </c>
      <c r="P88">
        <v>3</v>
      </c>
      <c r="Q88">
        <v>2</v>
      </c>
      <c r="R88">
        <v>3</v>
      </c>
      <c r="S88">
        <v>2</v>
      </c>
      <c r="T88">
        <v>2</v>
      </c>
      <c r="U88">
        <v>2</v>
      </c>
      <c r="V88">
        <v>3</v>
      </c>
      <c r="W88">
        <v>4</v>
      </c>
      <c r="X88">
        <f>SUM(5-F88,G88,H88,I88,J88,5-K88,L88,5-M88,N88,O88,P88,5-Q88,R88,S88,T88,U88,V368-V88,W88)</f>
        <v>43</v>
      </c>
      <c r="AP88">
        <v>-31</v>
      </c>
    </row>
    <row r="89" spans="1:42" x14ac:dyDescent="0.35">
      <c r="A89">
        <v>24799</v>
      </c>
      <c r="B89">
        <v>0</v>
      </c>
      <c r="C89">
        <v>2002</v>
      </c>
      <c r="D89" s="17">
        <v>44500.678182870368</v>
      </c>
      <c r="E89">
        <v>1</v>
      </c>
      <c r="F89">
        <v>3</v>
      </c>
      <c r="G89">
        <v>1</v>
      </c>
      <c r="H89">
        <v>2</v>
      </c>
      <c r="I89">
        <v>1</v>
      </c>
      <c r="J89">
        <v>1</v>
      </c>
      <c r="K89">
        <v>2</v>
      </c>
      <c r="L89">
        <v>1</v>
      </c>
      <c r="M89">
        <v>4</v>
      </c>
      <c r="N89">
        <v>1</v>
      </c>
      <c r="O89">
        <v>1</v>
      </c>
      <c r="P89">
        <v>1</v>
      </c>
      <c r="Q89">
        <v>3</v>
      </c>
      <c r="R89">
        <v>1</v>
      </c>
      <c r="S89">
        <v>1</v>
      </c>
      <c r="T89">
        <v>1</v>
      </c>
      <c r="U89">
        <v>1</v>
      </c>
      <c r="V89">
        <v>4</v>
      </c>
      <c r="W89">
        <v>1</v>
      </c>
      <c r="X89">
        <f>SUM(5-F89,G89,H89,I89,J89,5-K89,L89,5-M89,N89,O89,P89,5-Q89,R89,S89,T89,U89,V369-V89,W89)</f>
        <v>18</v>
      </c>
      <c r="AP89">
        <v>1</v>
      </c>
    </row>
    <row r="90" spans="1:42" x14ac:dyDescent="0.35">
      <c r="A90">
        <v>24800</v>
      </c>
      <c r="B90">
        <v>1</v>
      </c>
      <c r="C90">
        <v>1998</v>
      </c>
      <c r="D90" s="17">
        <v>44500.70008101852</v>
      </c>
      <c r="E90">
        <v>0</v>
      </c>
      <c r="F90">
        <v>2</v>
      </c>
      <c r="G90">
        <v>3</v>
      </c>
      <c r="H90">
        <v>3</v>
      </c>
      <c r="I90">
        <v>4</v>
      </c>
      <c r="J90">
        <v>4</v>
      </c>
      <c r="K90">
        <v>2</v>
      </c>
      <c r="L90">
        <v>4</v>
      </c>
      <c r="M90">
        <v>1</v>
      </c>
      <c r="N90">
        <v>4</v>
      </c>
      <c r="O90">
        <v>3</v>
      </c>
      <c r="P90">
        <v>3</v>
      </c>
      <c r="Q90">
        <v>2</v>
      </c>
      <c r="R90">
        <v>4</v>
      </c>
      <c r="S90">
        <v>2</v>
      </c>
      <c r="T90">
        <v>4</v>
      </c>
      <c r="U90">
        <v>2</v>
      </c>
      <c r="V90">
        <v>3</v>
      </c>
      <c r="W90">
        <v>4</v>
      </c>
      <c r="X90">
        <f>SUM(5-F90,G90,H90,I90,J90,5-K90,L90,5-M90,N90,O90,P90,5-Q90,R90,S90,T90,U90,V371-V90,W90)</f>
        <v>54</v>
      </c>
      <c r="AP90">
        <v>-18</v>
      </c>
    </row>
    <row r="91" spans="1:42" x14ac:dyDescent="0.35">
      <c r="A91">
        <v>24811</v>
      </c>
      <c r="B91">
        <v>1</v>
      </c>
      <c r="C91">
        <v>1998</v>
      </c>
      <c r="D91" s="17">
        <v>44500.748043981483</v>
      </c>
      <c r="E91">
        <v>0</v>
      </c>
      <c r="F91">
        <v>4</v>
      </c>
      <c r="G91">
        <v>2</v>
      </c>
      <c r="H91">
        <v>2</v>
      </c>
      <c r="I91">
        <v>4</v>
      </c>
      <c r="J91">
        <v>4</v>
      </c>
      <c r="K91">
        <v>1</v>
      </c>
      <c r="L91">
        <v>3</v>
      </c>
      <c r="M91">
        <v>3</v>
      </c>
      <c r="N91">
        <v>3</v>
      </c>
      <c r="O91">
        <v>4</v>
      </c>
      <c r="P91">
        <v>4</v>
      </c>
      <c r="Q91">
        <v>1</v>
      </c>
      <c r="R91">
        <v>4</v>
      </c>
      <c r="S91">
        <v>1</v>
      </c>
      <c r="T91">
        <v>2</v>
      </c>
      <c r="U91">
        <v>3</v>
      </c>
      <c r="V91">
        <v>3</v>
      </c>
      <c r="W91">
        <v>4</v>
      </c>
      <c r="X91">
        <f>SUM(5-F91,G91,H91,I91,J91,5-K91,L91,5-M91,N91,O91,P91,5-Q91,R91,S91,T91,U91,V372-V91,W91)</f>
        <v>48</v>
      </c>
      <c r="AP91">
        <v>-1</v>
      </c>
    </row>
    <row r="92" spans="1:42" x14ac:dyDescent="0.35">
      <c r="A92">
        <v>24828</v>
      </c>
      <c r="B92">
        <v>0</v>
      </c>
      <c r="C92">
        <v>1997</v>
      </c>
      <c r="D92" s="17">
        <v>44500.824363425927</v>
      </c>
      <c r="E92">
        <v>0</v>
      </c>
      <c r="F92">
        <v>2</v>
      </c>
      <c r="G92">
        <v>3</v>
      </c>
      <c r="H92">
        <v>3</v>
      </c>
      <c r="I92">
        <v>2</v>
      </c>
      <c r="J92">
        <v>3</v>
      </c>
      <c r="K92">
        <v>1</v>
      </c>
      <c r="L92">
        <v>3</v>
      </c>
      <c r="M92">
        <v>2</v>
      </c>
      <c r="N92">
        <v>4</v>
      </c>
      <c r="O92">
        <v>4</v>
      </c>
      <c r="P92">
        <v>3</v>
      </c>
      <c r="Q92">
        <v>1</v>
      </c>
      <c r="R92">
        <v>2</v>
      </c>
      <c r="S92">
        <v>3</v>
      </c>
      <c r="T92">
        <v>2</v>
      </c>
      <c r="U92">
        <v>1</v>
      </c>
      <c r="V92">
        <v>2</v>
      </c>
      <c r="W92">
        <v>4</v>
      </c>
      <c r="X92">
        <f>SUM(5-F92,G92,H92,I92,J92,5-K92,L92,5-M92,N92,O92,P92,5-Q92,R92,S92,T92,U92,V373-V92,W92)</f>
        <v>49</v>
      </c>
      <c r="AP92">
        <v>-4</v>
      </c>
    </row>
    <row r="93" spans="1:42" x14ac:dyDescent="0.35">
      <c r="A93">
        <v>24823</v>
      </c>
      <c r="B93">
        <v>0</v>
      </c>
      <c r="C93">
        <v>2001</v>
      </c>
      <c r="D93" s="17">
        <v>44500.830312500002</v>
      </c>
      <c r="E93">
        <v>0</v>
      </c>
      <c r="F93">
        <v>2</v>
      </c>
      <c r="G93">
        <v>3</v>
      </c>
      <c r="H93">
        <v>2</v>
      </c>
      <c r="I93">
        <v>3</v>
      </c>
      <c r="J93">
        <v>4</v>
      </c>
      <c r="K93">
        <v>2</v>
      </c>
      <c r="L93">
        <v>4</v>
      </c>
      <c r="M93">
        <v>3</v>
      </c>
      <c r="N93">
        <v>4</v>
      </c>
      <c r="O93">
        <v>2</v>
      </c>
      <c r="P93">
        <v>3</v>
      </c>
      <c r="Q93">
        <v>2</v>
      </c>
      <c r="R93">
        <v>3</v>
      </c>
      <c r="S93">
        <v>3</v>
      </c>
      <c r="T93">
        <v>2</v>
      </c>
      <c r="U93">
        <v>3</v>
      </c>
      <c r="V93">
        <v>3</v>
      </c>
      <c r="W93">
        <v>4</v>
      </c>
      <c r="X93">
        <f>SUM(5-F93,G93,H93,I93,J93,5-K93,L93,5-M93,N93,O93,P93,5-Q93,R93,S93,T93,U93,V374-V93,W93)</f>
        <v>48</v>
      </c>
      <c r="AP93">
        <v>-17</v>
      </c>
    </row>
    <row r="94" spans="1:42" x14ac:dyDescent="0.35">
      <c r="A94">
        <v>24835</v>
      </c>
      <c r="B94">
        <v>0</v>
      </c>
      <c r="C94">
        <v>1998</v>
      </c>
      <c r="D94" s="17">
        <v>44500.844027777777</v>
      </c>
      <c r="E94">
        <v>0</v>
      </c>
      <c r="F94">
        <v>2</v>
      </c>
      <c r="G94">
        <v>2</v>
      </c>
      <c r="H94">
        <v>3</v>
      </c>
      <c r="I94">
        <v>3</v>
      </c>
      <c r="J94">
        <v>3</v>
      </c>
      <c r="K94">
        <v>2</v>
      </c>
      <c r="L94">
        <v>3</v>
      </c>
      <c r="M94">
        <v>2</v>
      </c>
      <c r="N94">
        <v>3</v>
      </c>
      <c r="O94">
        <v>4</v>
      </c>
      <c r="P94">
        <v>4</v>
      </c>
      <c r="Q94">
        <v>1</v>
      </c>
      <c r="R94">
        <v>4</v>
      </c>
      <c r="S94">
        <v>3</v>
      </c>
      <c r="T94">
        <v>2</v>
      </c>
      <c r="U94">
        <v>2</v>
      </c>
      <c r="V94">
        <v>3</v>
      </c>
      <c r="W94">
        <v>4</v>
      </c>
      <c r="X94">
        <f>SUM(5-F94,G94,H94,I94,J94,5-K94,L94,5-M94,N94,O94,P94,5-Q94,R94,S94,T94,U94,V375-V94,W94)</f>
        <v>50</v>
      </c>
      <c r="AP94">
        <v>-17</v>
      </c>
    </row>
    <row r="95" spans="1:42" x14ac:dyDescent="0.35">
      <c r="A95">
        <v>24843</v>
      </c>
      <c r="B95">
        <v>0</v>
      </c>
      <c r="C95">
        <v>2000</v>
      </c>
      <c r="D95" s="17">
        <v>44500.881041666667</v>
      </c>
      <c r="E95">
        <v>0</v>
      </c>
      <c r="F95">
        <v>2</v>
      </c>
      <c r="G95">
        <v>2</v>
      </c>
      <c r="H95">
        <v>1</v>
      </c>
      <c r="I95">
        <v>2</v>
      </c>
      <c r="J95">
        <v>3</v>
      </c>
      <c r="K95">
        <v>1</v>
      </c>
      <c r="L95">
        <v>3</v>
      </c>
      <c r="M95">
        <v>1</v>
      </c>
      <c r="N95">
        <v>2</v>
      </c>
      <c r="O95">
        <v>3</v>
      </c>
      <c r="P95">
        <v>4</v>
      </c>
      <c r="Q95">
        <v>1</v>
      </c>
      <c r="R95">
        <v>3</v>
      </c>
      <c r="S95">
        <v>3</v>
      </c>
      <c r="T95">
        <v>4</v>
      </c>
      <c r="U95">
        <v>4</v>
      </c>
      <c r="V95">
        <v>3</v>
      </c>
      <c r="W95">
        <v>4</v>
      </c>
      <c r="X95">
        <f>SUM(5-F95,G95,H95,I95,J95,5-K95,L95,5-M95,N95,O95,P95,5-Q95,R95,S95,T95,U95,V377-V95,W95)</f>
        <v>50</v>
      </c>
      <c r="AP95">
        <v>8</v>
      </c>
    </row>
    <row r="96" spans="1:42" x14ac:dyDescent="0.35">
      <c r="A96">
        <v>24848</v>
      </c>
      <c r="B96">
        <v>0</v>
      </c>
      <c r="C96">
        <v>1999</v>
      </c>
      <c r="D96" s="17">
        <v>44500.887743055559</v>
      </c>
      <c r="E96">
        <v>1</v>
      </c>
      <c r="F96">
        <v>2</v>
      </c>
      <c r="G96">
        <v>2</v>
      </c>
      <c r="H96">
        <v>2</v>
      </c>
      <c r="I96">
        <v>2</v>
      </c>
      <c r="J96">
        <v>2</v>
      </c>
      <c r="K96">
        <v>2</v>
      </c>
      <c r="L96">
        <v>3</v>
      </c>
      <c r="M96">
        <v>3</v>
      </c>
      <c r="N96">
        <v>3</v>
      </c>
      <c r="O96">
        <v>3</v>
      </c>
      <c r="P96">
        <v>3</v>
      </c>
      <c r="Q96">
        <v>2</v>
      </c>
      <c r="R96">
        <v>2</v>
      </c>
      <c r="S96">
        <v>2</v>
      </c>
      <c r="T96">
        <v>2</v>
      </c>
      <c r="U96">
        <v>2</v>
      </c>
      <c r="V96">
        <v>3</v>
      </c>
      <c r="W96">
        <v>3</v>
      </c>
      <c r="X96">
        <f>SUM(5-F96,G96,H96,I96,J96,5-K96,L96,5-M96,N96,O96,P96,5-Q96,R96,S96,T96,U96,V378-V96,W96)</f>
        <v>39</v>
      </c>
      <c r="AP96">
        <v>-34</v>
      </c>
    </row>
    <row r="97" spans="1:42" x14ac:dyDescent="0.35">
      <c r="A97">
        <v>24242</v>
      </c>
      <c r="B97">
        <v>0</v>
      </c>
      <c r="C97">
        <v>1992</v>
      </c>
      <c r="D97" s="17">
        <v>44500.918287037035</v>
      </c>
      <c r="E97">
        <v>0</v>
      </c>
      <c r="F97">
        <v>1</v>
      </c>
      <c r="G97">
        <v>3</v>
      </c>
      <c r="H97">
        <v>2</v>
      </c>
      <c r="I97">
        <v>3</v>
      </c>
      <c r="J97">
        <v>4</v>
      </c>
      <c r="K97">
        <v>2</v>
      </c>
      <c r="L97">
        <v>3</v>
      </c>
      <c r="M97">
        <v>1</v>
      </c>
      <c r="N97">
        <v>3</v>
      </c>
      <c r="O97">
        <v>4</v>
      </c>
      <c r="P97">
        <v>4</v>
      </c>
      <c r="Q97">
        <v>1</v>
      </c>
      <c r="R97">
        <v>4</v>
      </c>
      <c r="S97">
        <v>2</v>
      </c>
      <c r="T97">
        <v>2</v>
      </c>
      <c r="U97">
        <v>4</v>
      </c>
      <c r="V97">
        <v>4</v>
      </c>
      <c r="W97">
        <v>4</v>
      </c>
      <c r="X97">
        <f>SUM(5-F97,G97,H97,I97,J97,5-K97,L97,5-M97,N97,O97,P97,5-Q97,R97,S97,T97,U97,V380-V97,W97)</f>
        <v>53</v>
      </c>
      <c r="AP97">
        <v>16</v>
      </c>
    </row>
    <row r="98" spans="1:42" x14ac:dyDescent="0.35">
      <c r="A98">
        <v>24856</v>
      </c>
      <c r="B98">
        <v>0</v>
      </c>
      <c r="C98">
        <v>1997</v>
      </c>
      <c r="D98" s="17">
        <v>44500.931689814817</v>
      </c>
      <c r="E98">
        <v>0</v>
      </c>
      <c r="F98">
        <v>3</v>
      </c>
      <c r="G98">
        <v>2</v>
      </c>
      <c r="H98">
        <v>3</v>
      </c>
      <c r="I98">
        <v>4</v>
      </c>
      <c r="J98">
        <v>3</v>
      </c>
      <c r="K98">
        <v>2</v>
      </c>
      <c r="L98">
        <v>3</v>
      </c>
      <c r="M98">
        <v>2</v>
      </c>
      <c r="N98">
        <v>2</v>
      </c>
      <c r="O98">
        <v>3</v>
      </c>
      <c r="P98">
        <v>3</v>
      </c>
      <c r="Q98">
        <v>2</v>
      </c>
      <c r="R98">
        <v>3</v>
      </c>
      <c r="S98">
        <v>1</v>
      </c>
      <c r="T98">
        <v>2</v>
      </c>
      <c r="U98">
        <v>2</v>
      </c>
      <c r="V98">
        <v>3</v>
      </c>
      <c r="W98">
        <v>4</v>
      </c>
      <c r="X98">
        <f>SUM(5-F98,G98,H98,I98,J98,5-K98,L98,5-M98,N98,O98,P98,5-Q98,R98,S98,T98,U98,V381-V98,W98)</f>
        <v>43</v>
      </c>
      <c r="AP98">
        <v>-14</v>
      </c>
    </row>
    <row r="99" spans="1:42" x14ac:dyDescent="0.35">
      <c r="A99">
        <v>24867</v>
      </c>
      <c r="B99">
        <v>0</v>
      </c>
      <c r="C99">
        <v>1998</v>
      </c>
      <c r="D99" s="17">
        <v>44501.396678240744</v>
      </c>
      <c r="E99">
        <v>0</v>
      </c>
      <c r="F99">
        <v>2</v>
      </c>
      <c r="G99">
        <v>2</v>
      </c>
      <c r="H99">
        <v>4</v>
      </c>
      <c r="I99">
        <v>4</v>
      </c>
      <c r="J99">
        <v>4</v>
      </c>
      <c r="K99">
        <v>1</v>
      </c>
      <c r="L99">
        <v>4</v>
      </c>
      <c r="M99">
        <v>4</v>
      </c>
      <c r="N99">
        <v>1</v>
      </c>
      <c r="O99">
        <v>4</v>
      </c>
      <c r="P99">
        <v>4</v>
      </c>
      <c r="Q99">
        <v>1</v>
      </c>
      <c r="R99">
        <v>4</v>
      </c>
      <c r="S99">
        <v>3</v>
      </c>
      <c r="T99">
        <v>4</v>
      </c>
      <c r="U99">
        <v>4</v>
      </c>
      <c r="V99">
        <v>3</v>
      </c>
      <c r="W99">
        <v>4</v>
      </c>
      <c r="X99">
        <f>SUM(5-F99,G99,H99,I99,J99,5-K99,L99,5-M99,N99,O99,P99,5-Q99,R99,S99,T99,U99,V383-V99,W99)</f>
        <v>55</v>
      </c>
      <c r="AP99">
        <v>38</v>
      </c>
    </row>
    <row r="100" spans="1:42" x14ac:dyDescent="0.35">
      <c r="A100">
        <v>24888</v>
      </c>
      <c r="B100">
        <v>0</v>
      </c>
      <c r="C100">
        <v>1986</v>
      </c>
      <c r="D100" s="17">
        <v>44501.437037037038</v>
      </c>
      <c r="E100">
        <v>0</v>
      </c>
      <c r="F100">
        <v>2</v>
      </c>
      <c r="G100">
        <v>3</v>
      </c>
      <c r="H100">
        <v>1</v>
      </c>
      <c r="I100">
        <v>3</v>
      </c>
      <c r="J100">
        <v>4</v>
      </c>
      <c r="K100">
        <v>2</v>
      </c>
      <c r="L100">
        <v>3</v>
      </c>
      <c r="M100">
        <v>3</v>
      </c>
      <c r="N100">
        <v>3</v>
      </c>
      <c r="O100">
        <v>3</v>
      </c>
      <c r="P100">
        <v>4</v>
      </c>
      <c r="Q100">
        <v>1</v>
      </c>
      <c r="R100">
        <v>2</v>
      </c>
      <c r="S100">
        <v>1</v>
      </c>
      <c r="T100">
        <v>1</v>
      </c>
      <c r="U100">
        <v>2</v>
      </c>
      <c r="V100">
        <v>3</v>
      </c>
      <c r="W100">
        <v>4</v>
      </c>
      <c r="X100">
        <f>SUM(5-F100,G100,H100,I100,J100,5-K100,L100,5-M100,N100,O100,P100,5-Q100,R100,S100,T100,U100,V384-V100,W100)</f>
        <v>43</v>
      </c>
      <c r="AP100">
        <v>-1</v>
      </c>
    </row>
    <row r="101" spans="1:42" x14ac:dyDescent="0.35">
      <c r="A101">
        <v>24880</v>
      </c>
      <c r="B101">
        <v>0</v>
      </c>
      <c r="C101">
        <v>2003</v>
      </c>
      <c r="D101" s="17">
        <v>44501.468993055554</v>
      </c>
      <c r="E101">
        <v>0</v>
      </c>
      <c r="F101">
        <v>4</v>
      </c>
      <c r="G101">
        <v>3</v>
      </c>
      <c r="H101">
        <v>3</v>
      </c>
      <c r="I101">
        <v>4</v>
      </c>
      <c r="J101">
        <v>3</v>
      </c>
      <c r="K101">
        <v>2</v>
      </c>
      <c r="L101">
        <v>3</v>
      </c>
      <c r="M101">
        <v>1</v>
      </c>
      <c r="N101">
        <v>4</v>
      </c>
      <c r="O101">
        <v>3</v>
      </c>
      <c r="P101">
        <v>4</v>
      </c>
      <c r="Q101">
        <v>1</v>
      </c>
      <c r="R101">
        <v>4</v>
      </c>
      <c r="S101">
        <v>3</v>
      </c>
      <c r="T101">
        <v>3</v>
      </c>
      <c r="U101">
        <v>3</v>
      </c>
      <c r="V101">
        <v>3</v>
      </c>
      <c r="W101">
        <v>4</v>
      </c>
      <c r="X101">
        <f>SUM(5-F101,G101,H101,I101,J101,5-K101,L101,5-M101,N101,O101,P101,5-Q101,R101,S101,T101,U101,V386-V101,W101)</f>
        <v>53</v>
      </c>
      <c r="AP101">
        <v>2</v>
      </c>
    </row>
    <row r="102" spans="1:42" x14ac:dyDescent="0.35">
      <c r="A102">
        <v>24946</v>
      </c>
      <c r="B102">
        <v>0</v>
      </c>
      <c r="C102">
        <v>2002</v>
      </c>
      <c r="D102" s="17">
        <v>44501.52239583333</v>
      </c>
      <c r="E102">
        <v>1</v>
      </c>
      <c r="F102">
        <v>2</v>
      </c>
      <c r="G102">
        <v>2</v>
      </c>
      <c r="H102">
        <v>1</v>
      </c>
      <c r="I102">
        <v>2</v>
      </c>
      <c r="J102">
        <v>3</v>
      </c>
      <c r="K102">
        <v>1</v>
      </c>
      <c r="L102">
        <v>3</v>
      </c>
      <c r="M102">
        <v>2</v>
      </c>
      <c r="N102">
        <v>2</v>
      </c>
      <c r="O102">
        <v>3</v>
      </c>
      <c r="P102">
        <v>2</v>
      </c>
      <c r="Q102">
        <v>2</v>
      </c>
      <c r="R102">
        <v>3</v>
      </c>
      <c r="S102">
        <v>1</v>
      </c>
      <c r="T102">
        <v>2</v>
      </c>
      <c r="U102">
        <v>2</v>
      </c>
      <c r="V102">
        <v>3</v>
      </c>
      <c r="W102">
        <v>3</v>
      </c>
      <c r="X102">
        <f>SUM(5-F102,G102,H102,I102,J102,5-K102,L102,5-M102,N102,O102,P102,5-Q102,R102,S102,T102,U102,V389-V102,W102)</f>
        <v>39</v>
      </c>
      <c r="AP102">
        <v>-17</v>
      </c>
    </row>
    <row r="103" spans="1:42" x14ac:dyDescent="0.35">
      <c r="A103">
        <v>24959</v>
      </c>
      <c r="B103">
        <v>0</v>
      </c>
      <c r="C103">
        <v>1994</v>
      </c>
      <c r="D103" s="17">
        <v>44501.551527777781</v>
      </c>
      <c r="E103">
        <v>0</v>
      </c>
      <c r="F103">
        <v>1</v>
      </c>
      <c r="G103">
        <v>1</v>
      </c>
      <c r="H103">
        <v>1</v>
      </c>
      <c r="I103">
        <v>3</v>
      </c>
      <c r="J103">
        <v>4</v>
      </c>
      <c r="K103">
        <v>1</v>
      </c>
      <c r="L103">
        <v>4</v>
      </c>
      <c r="M103">
        <v>2</v>
      </c>
      <c r="N103">
        <v>4</v>
      </c>
      <c r="O103">
        <v>4</v>
      </c>
      <c r="P103">
        <v>4</v>
      </c>
      <c r="Q103">
        <v>1</v>
      </c>
      <c r="R103">
        <v>3</v>
      </c>
      <c r="S103">
        <v>3</v>
      </c>
      <c r="T103">
        <v>4</v>
      </c>
      <c r="U103">
        <v>3</v>
      </c>
      <c r="V103">
        <v>3</v>
      </c>
      <c r="W103">
        <v>4</v>
      </c>
      <c r="X103">
        <f>SUM(5-F103,G103,H103,I103,J103,5-K103,L103,5-M103,N103,O103,P103,5-Q103,R103,S103,T103,U103,V390-V103,W103)</f>
        <v>54</v>
      </c>
      <c r="AP103">
        <v>2</v>
      </c>
    </row>
    <row r="104" spans="1:42" x14ac:dyDescent="0.35">
      <c r="A104">
        <v>24978</v>
      </c>
      <c r="B104">
        <v>0</v>
      </c>
      <c r="C104">
        <v>1998</v>
      </c>
      <c r="D104" s="17">
        <v>44501.578865740739</v>
      </c>
      <c r="E104">
        <v>0</v>
      </c>
      <c r="F104">
        <v>2</v>
      </c>
      <c r="G104">
        <v>1</v>
      </c>
      <c r="H104">
        <v>2</v>
      </c>
      <c r="I104">
        <v>2</v>
      </c>
      <c r="J104">
        <v>3</v>
      </c>
      <c r="K104">
        <v>1</v>
      </c>
      <c r="L104">
        <v>2</v>
      </c>
      <c r="M104">
        <v>3</v>
      </c>
      <c r="N104">
        <v>3</v>
      </c>
      <c r="O104">
        <v>3</v>
      </c>
      <c r="P104">
        <v>2</v>
      </c>
      <c r="Q104">
        <v>2</v>
      </c>
      <c r="R104">
        <v>3</v>
      </c>
      <c r="S104">
        <v>2</v>
      </c>
      <c r="T104">
        <v>3</v>
      </c>
      <c r="U104">
        <v>2</v>
      </c>
      <c r="V104">
        <v>3</v>
      </c>
      <c r="W104">
        <v>3</v>
      </c>
      <c r="X104">
        <f>SUM(5-F104,G104,H104,I104,J104,5-K104,L104,5-M104,N104,O104,P104,5-Q104,R104,S104,T104,U104,V392-V104,W104)</f>
        <v>40</v>
      </c>
      <c r="AP104">
        <v>-31</v>
      </c>
    </row>
    <row r="105" spans="1:42" x14ac:dyDescent="0.35">
      <c r="A105">
        <v>24975</v>
      </c>
      <c r="B105">
        <v>0</v>
      </c>
      <c r="C105">
        <v>1971</v>
      </c>
      <c r="D105" s="17">
        <v>44501.581076388888</v>
      </c>
      <c r="E105">
        <v>0</v>
      </c>
      <c r="F105">
        <v>2</v>
      </c>
      <c r="G105">
        <v>2</v>
      </c>
      <c r="H105">
        <v>3</v>
      </c>
      <c r="I105">
        <v>3</v>
      </c>
      <c r="J105">
        <v>3</v>
      </c>
      <c r="K105">
        <v>2</v>
      </c>
      <c r="L105">
        <v>3</v>
      </c>
      <c r="M105">
        <v>2</v>
      </c>
      <c r="N105">
        <v>4</v>
      </c>
      <c r="O105">
        <v>4</v>
      </c>
      <c r="P105">
        <v>3</v>
      </c>
      <c r="Q105">
        <v>1</v>
      </c>
      <c r="R105">
        <v>2</v>
      </c>
      <c r="S105">
        <v>2</v>
      </c>
      <c r="T105">
        <v>3</v>
      </c>
      <c r="U105">
        <v>2</v>
      </c>
      <c r="V105">
        <v>2</v>
      </c>
      <c r="W105">
        <v>4</v>
      </c>
      <c r="X105">
        <f>SUM(5-F105,G105,H105,I105,J105,5-K105,L105,5-M105,N105,O105,P105,5-Q105,R105,S105,T105,U105,V393-V105,W105)</f>
        <v>49</v>
      </c>
      <c r="AP105">
        <v>-17</v>
      </c>
    </row>
    <row r="106" spans="1:42" x14ac:dyDescent="0.35">
      <c r="A106">
        <v>24983</v>
      </c>
      <c r="B106">
        <v>1</v>
      </c>
      <c r="C106">
        <v>1984</v>
      </c>
      <c r="D106" s="17">
        <v>44501.613900462966</v>
      </c>
      <c r="E106">
        <v>0</v>
      </c>
      <c r="F106">
        <v>2</v>
      </c>
      <c r="G106">
        <v>3</v>
      </c>
      <c r="H106">
        <v>1</v>
      </c>
      <c r="I106">
        <v>3</v>
      </c>
      <c r="J106">
        <v>4</v>
      </c>
      <c r="K106">
        <v>2</v>
      </c>
      <c r="L106">
        <v>3</v>
      </c>
      <c r="M106">
        <v>3</v>
      </c>
      <c r="N106">
        <v>4</v>
      </c>
      <c r="O106">
        <v>3</v>
      </c>
      <c r="P106">
        <v>3</v>
      </c>
      <c r="Q106">
        <v>3</v>
      </c>
      <c r="R106">
        <v>2</v>
      </c>
      <c r="S106">
        <v>3</v>
      </c>
      <c r="T106">
        <v>1</v>
      </c>
      <c r="U106">
        <v>2</v>
      </c>
      <c r="V106">
        <v>3</v>
      </c>
      <c r="W106">
        <v>4</v>
      </c>
      <c r="X106">
        <f>SUM(5-F106,G106,H106,I106,J106,5-K106,L106,5-M106,N106,O106,P106,5-Q106,R106,S106,T106,U106,V394-V106,W106)</f>
        <v>43</v>
      </c>
      <c r="AP106">
        <v>-16</v>
      </c>
    </row>
    <row r="107" spans="1:42" x14ac:dyDescent="0.35">
      <c r="A107">
        <v>24989</v>
      </c>
      <c r="B107">
        <v>0</v>
      </c>
      <c r="C107">
        <v>2001</v>
      </c>
      <c r="D107" s="17">
        <v>44501.635520833333</v>
      </c>
      <c r="E107">
        <v>1</v>
      </c>
      <c r="F107">
        <v>1</v>
      </c>
      <c r="G107">
        <v>1</v>
      </c>
      <c r="H107">
        <v>1</v>
      </c>
      <c r="I107">
        <v>1</v>
      </c>
      <c r="J107">
        <v>1</v>
      </c>
      <c r="K107">
        <v>1</v>
      </c>
      <c r="L107">
        <v>1</v>
      </c>
      <c r="M107">
        <v>4</v>
      </c>
      <c r="N107">
        <v>1</v>
      </c>
      <c r="O107">
        <v>4</v>
      </c>
      <c r="P107">
        <v>1</v>
      </c>
      <c r="Q107">
        <v>1</v>
      </c>
      <c r="R107">
        <v>3</v>
      </c>
      <c r="S107">
        <v>1</v>
      </c>
      <c r="T107">
        <v>4</v>
      </c>
      <c r="U107">
        <v>1</v>
      </c>
      <c r="V107">
        <v>3</v>
      </c>
      <c r="W107">
        <v>1</v>
      </c>
      <c r="X107">
        <f>SUM(5-F107,G107,H107,I107,J107,5-K107,L107,5-M107,N107,O107,P107,5-Q107,R107,S107,T107,U107,V396-V107,W107)</f>
        <v>31</v>
      </c>
      <c r="AP107">
        <v>71</v>
      </c>
    </row>
    <row r="108" spans="1:42" x14ac:dyDescent="0.35">
      <c r="A108">
        <v>24998</v>
      </c>
      <c r="B108">
        <v>0</v>
      </c>
      <c r="C108">
        <v>2002</v>
      </c>
      <c r="D108" s="17">
        <v>44501.638923611114</v>
      </c>
      <c r="E108">
        <v>0</v>
      </c>
      <c r="F108">
        <v>2</v>
      </c>
      <c r="G108">
        <v>2</v>
      </c>
      <c r="H108">
        <v>3</v>
      </c>
      <c r="I108">
        <v>4</v>
      </c>
      <c r="J108">
        <v>2</v>
      </c>
      <c r="K108">
        <v>1</v>
      </c>
      <c r="L108">
        <v>3</v>
      </c>
      <c r="M108">
        <v>3</v>
      </c>
      <c r="N108">
        <v>4</v>
      </c>
      <c r="O108">
        <v>3</v>
      </c>
      <c r="P108">
        <v>3</v>
      </c>
      <c r="Q108">
        <v>1</v>
      </c>
      <c r="R108">
        <v>4</v>
      </c>
      <c r="S108">
        <v>1</v>
      </c>
      <c r="T108">
        <v>4</v>
      </c>
      <c r="U108">
        <v>2</v>
      </c>
      <c r="V108">
        <v>3</v>
      </c>
      <c r="W108">
        <v>4</v>
      </c>
      <c r="X108">
        <f>SUM(5-F108,G108,H108,I108,J108,5-K108,L108,5-M108,N108,O108,P108,5-Q108,R108,S108,T108,U108,V397-V108,W108)</f>
        <v>49</v>
      </c>
      <c r="AP108">
        <v>-7</v>
      </c>
    </row>
    <row r="109" spans="1:42" x14ac:dyDescent="0.35">
      <c r="A109">
        <v>25003</v>
      </c>
      <c r="B109">
        <v>0</v>
      </c>
      <c r="C109">
        <v>1983</v>
      </c>
      <c r="D109" s="17">
        <v>44501.654849537037</v>
      </c>
      <c r="E109">
        <v>0</v>
      </c>
      <c r="F109">
        <v>2</v>
      </c>
      <c r="G109">
        <v>4</v>
      </c>
      <c r="H109">
        <v>2</v>
      </c>
      <c r="I109">
        <v>4</v>
      </c>
      <c r="J109">
        <v>4</v>
      </c>
      <c r="K109">
        <v>3</v>
      </c>
      <c r="L109">
        <v>4</v>
      </c>
      <c r="M109">
        <v>1</v>
      </c>
      <c r="N109">
        <v>4</v>
      </c>
      <c r="O109">
        <v>4</v>
      </c>
      <c r="P109">
        <v>4</v>
      </c>
      <c r="Q109">
        <v>1</v>
      </c>
      <c r="R109">
        <v>4</v>
      </c>
      <c r="S109">
        <v>4</v>
      </c>
      <c r="T109">
        <v>4</v>
      </c>
      <c r="U109">
        <v>4</v>
      </c>
      <c r="V109">
        <v>4</v>
      </c>
      <c r="W109">
        <v>4</v>
      </c>
      <c r="X109">
        <f>SUM(5-F109,G109,H109,I109,J109,5-K109,L109,5-M109,N109,O109,P109,5-Q109,R109,S109,T109,U109,V398-V109,W109)</f>
        <v>59</v>
      </c>
      <c r="AP109">
        <v>8</v>
      </c>
    </row>
    <row r="110" spans="1:42" x14ac:dyDescent="0.35">
      <c r="A110">
        <v>25015</v>
      </c>
      <c r="B110">
        <v>0</v>
      </c>
      <c r="C110">
        <v>1997</v>
      </c>
      <c r="D110" s="17">
        <v>44501.662557870368</v>
      </c>
      <c r="E110">
        <v>1</v>
      </c>
      <c r="F110">
        <v>2</v>
      </c>
      <c r="G110">
        <v>2</v>
      </c>
      <c r="H110">
        <v>1</v>
      </c>
      <c r="I110">
        <v>2</v>
      </c>
      <c r="J110">
        <v>2</v>
      </c>
      <c r="K110">
        <v>1</v>
      </c>
      <c r="L110">
        <v>2</v>
      </c>
      <c r="M110">
        <v>4</v>
      </c>
      <c r="N110">
        <v>4</v>
      </c>
      <c r="O110">
        <v>3</v>
      </c>
      <c r="P110">
        <v>3</v>
      </c>
      <c r="Q110">
        <v>2</v>
      </c>
      <c r="R110">
        <v>3</v>
      </c>
      <c r="S110">
        <v>2</v>
      </c>
      <c r="T110">
        <v>4</v>
      </c>
      <c r="U110">
        <v>2</v>
      </c>
      <c r="V110">
        <v>3</v>
      </c>
      <c r="W110">
        <v>1</v>
      </c>
      <c r="X110">
        <f>SUM(5-F110,G110,H110,I110,J110,5-K110,L110,5-M110,N110,O110,P110,5-Q110,R110,S110,T110,U110,V399-V110,W110)</f>
        <v>39</v>
      </c>
      <c r="AP110">
        <v>13</v>
      </c>
    </row>
    <row r="111" spans="1:42" x14ac:dyDescent="0.35">
      <c r="A111">
        <v>25017</v>
      </c>
      <c r="B111">
        <v>0</v>
      </c>
      <c r="C111">
        <v>1997</v>
      </c>
      <c r="D111" s="17">
        <v>44501.678819444445</v>
      </c>
      <c r="E111">
        <v>0</v>
      </c>
      <c r="F111">
        <v>1</v>
      </c>
      <c r="G111">
        <v>3</v>
      </c>
      <c r="H111">
        <v>3</v>
      </c>
      <c r="I111">
        <v>4</v>
      </c>
      <c r="J111">
        <v>4</v>
      </c>
      <c r="K111">
        <v>1</v>
      </c>
      <c r="L111">
        <v>4</v>
      </c>
      <c r="M111">
        <v>1</v>
      </c>
      <c r="N111">
        <v>4</v>
      </c>
      <c r="O111">
        <v>4</v>
      </c>
      <c r="P111">
        <v>4</v>
      </c>
      <c r="Q111">
        <v>1</v>
      </c>
      <c r="R111">
        <v>4</v>
      </c>
      <c r="S111">
        <v>4</v>
      </c>
      <c r="T111">
        <v>4</v>
      </c>
      <c r="U111">
        <v>3</v>
      </c>
      <c r="V111">
        <v>2</v>
      </c>
      <c r="W111">
        <v>4</v>
      </c>
      <c r="X111">
        <f>SUM(5-F111,G111,H111,I111,J111,5-K111,L111,5-M111,N111,O111,P111,5-Q111,R111,S111,T111,U111,V400-V111,W111)</f>
        <v>63</v>
      </c>
      <c r="AP111">
        <v>-27</v>
      </c>
    </row>
    <row r="112" spans="1:42" x14ac:dyDescent="0.35">
      <c r="A112">
        <v>25027</v>
      </c>
      <c r="B112">
        <v>0</v>
      </c>
      <c r="C112">
        <v>2000</v>
      </c>
      <c r="D112" s="17">
        <v>44501.695717592593</v>
      </c>
      <c r="E112">
        <v>0</v>
      </c>
      <c r="F112">
        <v>2</v>
      </c>
      <c r="G112">
        <v>2</v>
      </c>
      <c r="H112">
        <v>2</v>
      </c>
      <c r="I112">
        <v>2</v>
      </c>
      <c r="J112">
        <v>2</v>
      </c>
      <c r="K112">
        <v>1</v>
      </c>
      <c r="L112">
        <v>3</v>
      </c>
      <c r="M112">
        <v>3</v>
      </c>
      <c r="N112">
        <v>4</v>
      </c>
      <c r="O112">
        <v>4</v>
      </c>
      <c r="P112">
        <v>4</v>
      </c>
      <c r="Q112">
        <v>1</v>
      </c>
      <c r="R112">
        <v>2</v>
      </c>
      <c r="S112">
        <v>4</v>
      </c>
      <c r="T112">
        <v>3</v>
      </c>
      <c r="U112">
        <v>2</v>
      </c>
      <c r="V112">
        <v>2</v>
      </c>
      <c r="W112">
        <v>4</v>
      </c>
      <c r="X112">
        <f t="shared" ref="X112:X118" si="5">SUM(5-F112,G112,H112,I112,J112,5-K112,L112,5-M112,N112,O112,P112,5-Q112,R112,S112,T112,U112,V402-V112,W112)</f>
        <v>49</v>
      </c>
      <c r="AP112">
        <v>7</v>
      </c>
    </row>
    <row r="113" spans="1:42" x14ac:dyDescent="0.35">
      <c r="A113">
        <v>25029</v>
      </c>
      <c r="B113">
        <v>1</v>
      </c>
      <c r="C113">
        <v>1999</v>
      </c>
      <c r="D113" s="17">
        <v>44501.701493055552</v>
      </c>
      <c r="E113">
        <v>0</v>
      </c>
      <c r="F113">
        <v>3</v>
      </c>
      <c r="G113">
        <v>2</v>
      </c>
      <c r="H113">
        <v>2</v>
      </c>
      <c r="I113">
        <v>3</v>
      </c>
      <c r="J113">
        <v>3</v>
      </c>
      <c r="K113">
        <v>1</v>
      </c>
      <c r="L113">
        <v>3</v>
      </c>
      <c r="M113">
        <v>2</v>
      </c>
      <c r="N113">
        <v>4</v>
      </c>
      <c r="O113">
        <v>4</v>
      </c>
      <c r="P113">
        <v>4</v>
      </c>
      <c r="Q113">
        <v>1</v>
      </c>
      <c r="R113">
        <v>4</v>
      </c>
      <c r="S113">
        <v>3</v>
      </c>
      <c r="T113">
        <v>4</v>
      </c>
      <c r="U113">
        <v>3</v>
      </c>
      <c r="V113">
        <v>3</v>
      </c>
      <c r="W113">
        <v>4</v>
      </c>
      <c r="X113">
        <f t="shared" si="5"/>
        <v>53</v>
      </c>
      <c r="AP113">
        <v>-23</v>
      </c>
    </row>
    <row r="114" spans="1:42" x14ac:dyDescent="0.35">
      <c r="A114">
        <v>25037</v>
      </c>
      <c r="B114">
        <v>0</v>
      </c>
      <c r="C114">
        <v>2001</v>
      </c>
      <c r="D114" s="17">
        <v>44501.718564814815</v>
      </c>
      <c r="E114">
        <v>0</v>
      </c>
      <c r="F114">
        <v>1</v>
      </c>
      <c r="G114">
        <v>3</v>
      </c>
      <c r="H114">
        <v>4</v>
      </c>
      <c r="I114">
        <v>3</v>
      </c>
      <c r="J114">
        <v>3</v>
      </c>
      <c r="K114">
        <v>1</v>
      </c>
      <c r="L114">
        <v>3</v>
      </c>
      <c r="M114">
        <v>3</v>
      </c>
      <c r="N114">
        <v>4</v>
      </c>
      <c r="O114">
        <v>2</v>
      </c>
      <c r="P114">
        <v>2</v>
      </c>
      <c r="Q114">
        <v>3</v>
      </c>
      <c r="R114">
        <v>3</v>
      </c>
      <c r="S114">
        <v>3</v>
      </c>
      <c r="T114">
        <v>4</v>
      </c>
      <c r="U114">
        <v>2</v>
      </c>
      <c r="V114">
        <v>2</v>
      </c>
      <c r="W114">
        <v>4</v>
      </c>
      <c r="X114">
        <f t="shared" si="5"/>
        <v>50</v>
      </c>
      <c r="AP114">
        <v>-2</v>
      </c>
    </row>
    <row r="115" spans="1:42" x14ac:dyDescent="0.35">
      <c r="A115">
        <v>25041</v>
      </c>
      <c r="B115">
        <v>0</v>
      </c>
      <c r="C115">
        <v>1997</v>
      </c>
      <c r="D115" s="17">
        <v>44501.721620370372</v>
      </c>
      <c r="E115">
        <v>0</v>
      </c>
      <c r="F115">
        <v>2</v>
      </c>
      <c r="G115">
        <v>3</v>
      </c>
      <c r="H115">
        <v>3</v>
      </c>
      <c r="I115">
        <v>3</v>
      </c>
      <c r="J115">
        <v>4</v>
      </c>
      <c r="K115">
        <v>2</v>
      </c>
      <c r="L115">
        <v>2</v>
      </c>
      <c r="M115">
        <v>3</v>
      </c>
      <c r="N115">
        <v>4</v>
      </c>
      <c r="O115">
        <v>4</v>
      </c>
      <c r="P115">
        <v>4</v>
      </c>
      <c r="Q115">
        <v>3</v>
      </c>
      <c r="R115">
        <v>2</v>
      </c>
      <c r="S115">
        <v>1</v>
      </c>
      <c r="T115">
        <v>2</v>
      </c>
      <c r="U115">
        <v>2</v>
      </c>
      <c r="V115">
        <v>2</v>
      </c>
      <c r="W115">
        <v>4</v>
      </c>
      <c r="X115">
        <f t="shared" si="5"/>
        <v>46</v>
      </c>
      <c r="AP115">
        <v>5</v>
      </c>
    </row>
    <row r="116" spans="1:42" x14ac:dyDescent="0.35">
      <c r="A116">
        <v>25042</v>
      </c>
      <c r="B116">
        <v>1</v>
      </c>
      <c r="C116">
        <v>1977</v>
      </c>
      <c r="D116" s="17">
        <v>44501.728576388887</v>
      </c>
      <c r="E116">
        <v>0</v>
      </c>
      <c r="F116">
        <v>3</v>
      </c>
      <c r="G116">
        <v>2</v>
      </c>
      <c r="H116">
        <v>3</v>
      </c>
      <c r="I116">
        <v>2</v>
      </c>
      <c r="J116">
        <v>2</v>
      </c>
      <c r="K116">
        <v>2</v>
      </c>
      <c r="L116">
        <v>3</v>
      </c>
      <c r="M116">
        <v>3</v>
      </c>
      <c r="N116">
        <v>4</v>
      </c>
      <c r="O116">
        <v>3</v>
      </c>
      <c r="P116">
        <v>4</v>
      </c>
      <c r="Q116">
        <v>2</v>
      </c>
      <c r="R116">
        <v>3</v>
      </c>
      <c r="S116">
        <v>2</v>
      </c>
      <c r="T116">
        <v>3</v>
      </c>
      <c r="U116">
        <v>2</v>
      </c>
      <c r="V116">
        <v>3</v>
      </c>
      <c r="W116">
        <v>4</v>
      </c>
      <c r="X116">
        <f t="shared" si="5"/>
        <v>44</v>
      </c>
      <c r="AP116">
        <v>-25</v>
      </c>
    </row>
    <row r="117" spans="1:42" x14ac:dyDescent="0.35">
      <c r="A117">
        <v>25045</v>
      </c>
      <c r="B117">
        <v>0</v>
      </c>
      <c r="C117">
        <v>1973</v>
      </c>
      <c r="D117" s="17">
        <v>44501.73228009259</v>
      </c>
      <c r="E117">
        <v>0</v>
      </c>
      <c r="F117">
        <v>3</v>
      </c>
      <c r="G117">
        <v>2</v>
      </c>
      <c r="H117">
        <v>4</v>
      </c>
      <c r="I117">
        <v>4</v>
      </c>
      <c r="J117">
        <v>4</v>
      </c>
      <c r="K117">
        <v>2</v>
      </c>
      <c r="L117">
        <v>3</v>
      </c>
      <c r="M117">
        <v>3</v>
      </c>
      <c r="N117">
        <v>3</v>
      </c>
      <c r="O117">
        <v>3</v>
      </c>
      <c r="P117">
        <v>2</v>
      </c>
      <c r="Q117">
        <v>2</v>
      </c>
      <c r="R117">
        <v>3</v>
      </c>
      <c r="S117">
        <v>2</v>
      </c>
      <c r="T117">
        <v>4</v>
      </c>
      <c r="U117">
        <v>3</v>
      </c>
      <c r="V117">
        <v>3</v>
      </c>
      <c r="W117">
        <v>4</v>
      </c>
      <c r="X117">
        <f t="shared" si="5"/>
        <v>48</v>
      </c>
      <c r="AP117">
        <v>-12</v>
      </c>
    </row>
    <row r="118" spans="1:42" x14ac:dyDescent="0.35">
      <c r="A118">
        <v>25040</v>
      </c>
      <c r="B118">
        <v>0</v>
      </c>
      <c r="C118">
        <v>2000</v>
      </c>
      <c r="D118" s="17">
        <v>44501.73238425926</v>
      </c>
      <c r="E118">
        <v>0</v>
      </c>
      <c r="F118">
        <v>2</v>
      </c>
      <c r="G118">
        <v>2</v>
      </c>
      <c r="H118">
        <v>3</v>
      </c>
      <c r="I118">
        <v>3</v>
      </c>
      <c r="J118">
        <v>3</v>
      </c>
      <c r="K118">
        <v>1</v>
      </c>
      <c r="L118">
        <v>2</v>
      </c>
      <c r="M118">
        <v>3</v>
      </c>
      <c r="N118">
        <v>4</v>
      </c>
      <c r="O118">
        <v>3</v>
      </c>
      <c r="P118">
        <v>3</v>
      </c>
      <c r="Q118">
        <v>2</v>
      </c>
      <c r="R118">
        <v>3</v>
      </c>
      <c r="S118">
        <v>3</v>
      </c>
      <c r="T118">
        <v>3</v>
      </c>
      <c r="U118">
        <v>2</v>
      </c>
      <c r="V118">
        <v>3</v>
      </c>
      <c r="W118">
        <v>4</v>
      </c>
      <c r="X118">
        <f t="shared" si="5"/>
        <v>47</v>
      </c>
      <c r="AP118">
        <v>-29</v>
      </c>
    </row>
    <row r="119" spans="1:42" x14ac:dyDescent="0.35">
      <c r="A119">
        <v>25058</v>
      </c>
      <c r="B119">
        <v>0</v>
      </c>
      <c r="C119">
        <v>1999</v>
      </c>
      <c r="D119" s="17">
        <v>44501.739212962966</v>
      </c>
      <c r="E119">
        <v>0</v>
      </c>
      <c r="F119">
        <v>2</v>
      </c>
      <c r="G119">
        <v>2</v>
      </c>
      <c r="H119">
        <v>2</v>
      </c>
      <c r="I119">
        <v>2</v>
      </c>
      <c r="J119">
        <v>3</v>
      </c>
      <c r="K119">
        <v>2</v>
      </c>
      <c r="L119">
        <v>2</v>
      </c>
      <c r="M119">
        <v>2</v>
      </c>
      <c r="N119">
        <v>4</v>
      </c>
      <c r="O119">
        <v>4</v>
      </c>
      <c r="P119">
        <v>3</v>
      </c>
      <c r="Q119">
        <v>2</v>
      </c>
      <c r="R119">
        <v>3</v>
      </c>
      <c r="S119">
        <v>3</v>
      </c>
      <c r="T119">
        <v>3</v>
      </c>
      <c r="U119">
        <v>3</v>
      </c>
      <c r="V119">
        <v>3</v>
      </c>
      <c r="W119">
        <v>1</v>
      </c>
      <c r="X119">
        <f>SUM(5-F119,G119,H119,I119,J119,5-K119,L119,5-M119,N119,O119,P119,5-Q119,R119,S119,T119,U119,V410-V119,W119)</f>
        <v>44</v>
      </c>
      <c r="AP119">
        <v>13</v>
      </c>
    </row>
    <row r="120" spans="1:42" x14ac:dyDescent="0.35">
      <c r="A120">
        <v>25054</v>
      </c>
      <c r="B120">
        <v>1</v>
      </c>
      <c r="C120">
        <v>2002</v>
      </c>
      <c r="D120" s="17">
        <v>44501.739930555559</v>
      </c>
      <c r="E120">
        <v>0</v>
      </c>
      <c r="F120">
        <v>2</v>
      </c>
      <c r="G120">
        <v>2</v>
      </c>
      <c r="H120">
        <v>3</v>
      </c>
      <c r="I120">
        <v>3</v>
      </c>
      <c r="J120">
        <v>4</v>
      </c>
      <c r="K120">
        <v>2</v>
      </c>
      <c r="L120">
        <v>3</v>
      </c>
      <c r="M120">
        <v>4</v>
      </c>
      <c r="N120">
        <v>4</v>
      </c>
      <c r="O120">
        <v>4</v>
      </c>
      <c r="P120">
        <v>4</v>
      </c>
      <c r="Q120">
        <v>1</v>
      </c>
      <c r="R120">
        <v>4</v>
      </c>
      <c r="S120">
        <v>3</v>
      </c>
      <c r="T120">
        <v>4</v>
      </c>
      <c r="U120">
        <v>2</v>
      </c>
      <c r="V120">
        <v>3</v>
      </c>
      <c r="W120">
        <v>4</v>
      </c>
      <c r="X120">
        <f>SUM(5-F120,G120,H120,I120,J120,5-K120,L120,5-M120,N120,O120,P120,5-Q120,R120,S120,T120,U120,V411-V120,W120)</f>
        <v>52</v>
      </c>
      <c r="AP120">
        <v>-10</v>
      </c>
    </row>
    <row r="121" spans="1:42" x14ac:dyDescent="0.35">
      <c r="A121">
        <v>25097</v>
      </c>
      <c r="B121">
        <v>0</v>
      </c>
      <c r="C121">
        <v>1997</v>
      </c>
      <c r="D121" s="17">
        <v>44501.768865740742</v>
      </c>
      <c r="E121">
        <v>0</v>
      </c>
      <c r="F121">
        <v>3</v>
      </c>
      <c r="G121">
        <v>2</v>
      </c>
      <c r="H121">
        <v>3</v>
      </c>
      <c r="I121">
        <v>2</v>
      </c>
      <c r="J121">
        <v>4</v>
      </c>
      <c r="K121">
        <v>2</v>
      </c>
      <c r="L121">
        <v>2</v>
      </c>
      <c r="M121">
        <v>3</v>
      </c>
      <c r="N121">
        <v>3</v>
      </c>
      <c r="O121">
        <v>3</v>
      </c>
      <c r="P121">
        <v>4</v>
      </c>
      <c r="Q121">
        <v>3</v>
      </c>
      <c r="R121">
        <v>2</v>
      </c>
      <c r="S121">
        <v>1</v>
      </c>
      <c r="T121">
        <v>3</v>
      </c>
      <c r="U121">
        <v>3</v>
      </c>
      <c r="V121">
        <v>3</v>
      </c>
      <c r="W121">
        <v>2</v>
      </c>
      <c r="X121">
        <f t="shared" ref="X121:X133" si="6">SUM(5-F121,G121,H121,I121,J121,5-K121,L121,5-M121,N121,O121,P121,5-Q121,R121,S121,T121,U121,V413-V121,W121)</f>
        <v>40</v>
      </c>
      <c r="AP121">
        <v>9</v>
      </c>
    </row>
    <row r="122" spans="1:42" x14ac:dyDescent="0.35">
      <c r="A122">
        <v>25096</v>
      </c>
      <c r="B122">
        <v>0</v>
      </c>
      <c r="C122">
        <v>2001</v>
      </c>
      <c r="D122" s="17">
        <v>44501.773854166669</v>
      </c>
      <c r="E122">
        <v>1</v>
      </c>
      <c r="F122">
        <v>2</v>
      </c>
      <c r="G122">
        <v>2</v>
      </c>
      <c r="H122">
        <v>2</v>
      </c>
      <c r="I122">
        <v>1</v>
      </c>
      <c r="J122">
        <v>1</v>
      </c>
      <c r="K122">
        <v>1</v>
      </c>
      <c r="L122">
        <v>1</v>
      </c>
      <c r="M122">
        <v>4</v>
      </c>
      <c r="N122">
        <v>3</v>
      </c>
      <c r="O122">
        <v>2</v>
      </c>
      <c r="P122">
        <v>2</v>
      </c>
      <c r="Q122">
        <v>2</v>
      </c>
      <c r="R122">
        <v>1</v>
      </c>
      <c r="S122">
        <v>1</v>
      </c>
      <c r="T122">
        <v>2</v>
      </c>
      <c r="U122">
        <v>1</v>
      </c>
      <c r="V122">
        <v>2</v>
      </c>
      <c r="W122">
        <v>3</v>
      </c>
      <c r="X122">
        <f t="shared" si="6"/>
        <v>31</v>
      </c>
      <c r="AP122">
        <v>-14</v>
      </c>
    </row>
    <row r="123" spans="1:42" x14ac:dyDescent="0.35">
      <c r="A123">
        <v>25105</v>
      </c>
      <c r="B123">
        <v>0</v>
      </c>
      <c r="C123">
        <v>1999</v>
      </c>
      <c r="D123" s="17">
        <v>44501.784641203703</v>
      </c>
      <c r="E123">
        <v>1</v>
      </c>
      <c r="F123">
        <v>3</v>
      </c>
      <c r="G123">
        <v>2</v>
      </c>
      <c r="H123">
        <v>1</v>
      </c>
      <c r="I123">
        <v>1</v>
      </c>
      <c r="J123">
        <v>1</v>
      </c>
      <c r="K123">
        <v>2</v>
      </c>
      <c r="L123">
        <v>1</v>
      </c>
      <c r="M123">
        <v>3</v>
      </c>
      <c r="N123">
        <v>2</v>
      </c>
      <c r="O123">
        <v>2</v>
      </c>
      <c r="P123">
        <v>2</v>
      </c>
      <c r="Q123">
        <v>2</v>
      </c>
      <c r="R123">
        <v>2</v>
      </c>
      <c r="S123">
        <v>1</v>
      </c>
      <c r="T123">
        <v>2</v>
      </c>
      <c r="U123">
        <v>2</v>
      </c>
      <c r="V123">
        <v>3</v>
      </c>
      <c r="W123">
        <v>1</v>
      </c>
      <c r="X123">
        <f t="shared" si="6"/>
        <v>27</v>
      </c>
      <c r="AP123">
        <v>-12</v>
      </c>
    </row>
    <row r="124" spans="1:42" x14ac:dyDescent="0.35">
      <c r="A124">
        <v>25099</v>
      </c>
      <c r="B124">
        <v>0</v>
      </c>
      <c r="C124">
        <v>2002</v>
      </c>
      <c r="D124" s="17">
        <v>44501.786956018521</v>
      </c>
      <c r="E124">
        <v>0</v>
      </c>
      <c r="F124">
        <v>2</v>
      </c>
      <c r="G124">
        <v>4</v>
      </c>
      <c r="H124">
        <v>3</v>
      </c>
      <c r="I124">
        <v>1</v>
      </c>
      <c r="J124">
        <v>2</v>
      </c>
      <c r="K124">
        <v>2</v>
      </c>
      <c r="L124">
        <v>3</v>
      </c>
      <c r="M124">
        <v>3</v>
      </c>
      <c r="N124">
        <v>4</v>
      </c>
      <c r="O124">
        <v>3</v>
      </c>
      <c r="P124">
        <v>2</v>
      </c>
      <c r="Q124">
        <v>2</v>
      </c>
      <c r="R124">
        <v>4</v>
      </c>
      <c r="S124">
        <v>1</v>
      </c>
      <c r="T124">
        <v>4</v>
      </c>
      <c r="U124">
        <v>1</v>
      </c>
      <c r="V124">
        <v>3</v>
      </c>
      <c r="W124">
        <v>4</v>
      </c>
      <c r="X124">
        <f t="shared" si="6"/>
        <v>44</v>
      </c>
      <c r="AP124">
        <v>30</v>
      </c>
    </row>
    <row r="125" spans="1:42" x14ac:dyDescent="0.35">
      <c r="A125">
        <v>25113</v>
      </c>
      <c r="B125">
        <v>1</v>
      </c>
      <c r="C125">
        <v>2001</v>
      </c>
      <c r="D125" s="17">
        <v>44501.790717592594</v>
      </c>
      <c r="E125">
        <v>0</v>
      </c>
      <c r="F125">
        <v>4</v>
      </c>
      <c r="G125">
        <v>2</v>
      </c>
      <c r="H125">
        <v>3</v>
      </c>
      <c r="I125">
        <v>2</v>
      </c>
      <c r="J125">
        <v>4</v>
      </c>
      <c r="K125">
        <v>2</v>
      </c>
      <c r="L125">
        <v>2</v>
      </c>
      <c r="M125">
        <v>3</v>
      </c>
      <c r="N125">
        <v>4</v>
      </c>
      <c r="O125">
        <v>4</v>
      </c>
      <c r="P125">
        <v>2</v>
      </c>
      <c r="Q125">
        <v>3</v>
      </c>
      <c r="R125">
        <v>3</v>
      </c>
      <c r="S125">
        <v>1</v>
      </c>
      <c r="T125">
        <v>3</v>
      </c>
      <c r="U125">
        <v>3</v>
      </c>
      <c r="V125">
        <v>3</v>
      </c>
      <c r="W125">
        <v>3</v>
      </c>
      <c r="X125">
        <f t="shared" si="6"/>
        <v>41</v>
      </c>
      <c r="AP125">
        <v>23</v>
      </c>
    </row>
    <row r="126" spans="1:42" x14ac:dyDescent="0.35">
      <c r="A126">
        <v>25115</v>
      </c>
      <c r="B126">
        <v>0</v>
      </c>
      <c r="C126">
        <v>1986</v>
      </c>
      <c r="D126" s="17">
        <v>44501.798194444447</v>
      </c>
      <c r="E126">
        <v>0</v>
      </c>
      <c r="F126">
        <v>3</v>
      </c>
      <c r="G126">
        <v>2</v>
      </c>
      <c r="H126">
        <v>3</v>
      </c>
      <c r="I126">
        <v>3</v>
      </c>
      <c r="J126">
        <v>3</v>
      </c>
      <c r="K126">
        <v>2</v>
      </c>
      <c r="L126">
        <v>4</v>
      </c>
      <c r="M126">
        <v>4</v>
      </c>
      <c r="N126">
        <v>4</v>
      </c>
      <c r="O126">
        <v>4</v>
      </c>
      <c r="P126">
        <v>3</v>
      </c>
      <c r="Q126">
        <v>1</v>
      </c>
      <c r="R126">
        <v>3</v>
      </c>
      <c r="S126">
        <v>1</v>
      </c>
      <c r="T126">
        <v>4</v>
      </c>
      <c r="U126">
        <v>2</v>
      </c>
      <c r="V126">
        <v>2</v>
      </c>
      <c r="W126">
        <v>4</v>
      </c>
      <c r="X126">
        <f t="shared" si="6"/>
        <v>48</v>
      </c>
      <c r="AP126">
        <v>3</v>
      </c>
    </row>
    <row r="127" spans="1:42" x14ac:dyDescent="0.35">
      <c r="A127">
        <v>25149</v>
      </c>
      <c r="B127">
        <v>0</v>
      </c>
      <c r="C127">
        <v>1979</v>
      </c>
      <c r="D127" s="17">
        <v>44501.875821759262</v>
      </c>
      <c r="E127">
        <v>0</v>
      </c>
      <c r="F127">
        <v>1</v>
      </c>
      <c r="G127">
        <v>2</v>
      </c>
      <c r="H127">
        <v>4</v>
      </c>
      <c r="I127">
        <v>4</v>
      </c>
      <c r="J127">
        <v>4</v>
      </c>
      <c r="K127">
        <v>1</v>
      </c>
      <c r="L127">
        <v>4</v>
      </c>
      <c r="M127">
        <v>1</v>
      </c>
      <c r="N127">
        <v>4</v>
      </c>
      <c r="O127">
        <v>4</v>
      </c>
      <c r="P127">
        <v>4</v>
      </c>
      <c r="Q127">
        <v>1</v>
      </c>
      <c r="R127">
        <v>4</v>
      </c>
      <c r="S127">
        <v>2</v>
      </c>
      <c r="T127">
        <v>3</v>
      </c>
      <c r="U127">
        <v>4</v>
      </c>
      <c r="V127">
        <v>3</v>
      </c>
      <c r="W127">
        <v>4</v>
      </c>
      <c r="X127">
        <f t="shared" si="6"/>
        <v>60</v>
      </c>
      <c r="AP127">
        <v>-3</v>
      </c>
    </row>
    <row r="128" spans="1:42" x14ac:dyDescent="0.35">
      <c r="A128">
        <v>25162</v>
      </c>
      <c r="B128">
        <v>0</v>
      </c>
      <c r="C128">
        <v>2002</v>
      </c>
      <c r="D128" s="17">
        <v>44501.89230324074</v>
      </c>
      <c r="E128">
        <v>1</v>
      </c>
      <c r="F128">
        <v>4</v>
      </c>
      <c r="G128">
        <v>4</v>
      </c>
      <c r="H128">
        <v>2</v>
      </c>
      <c r="I128">
        <v>1</v>
      </c>
      <c r="J128">
        <v>2</v>
      </c>
      <c r="K128">
        <v>2</v>
      </c>
      <c r="L128">
        <v>2</v>
      </c>
      <c r="M128">
        <v>4</v>
      </c>
      <c r="N128">
        <v>4</v>
      </c>
      <c r="O128">
        <v>2</v>
      </c>
      <c r="P128">
        <v>2</v>
      </c>
      <c r="Q128">
        <v>3</v>
      </c>
      <c r="R128">
        <v>1</v>
      </c>
      <c r="S128">
        <v>1</v>
      </c>
      <c r="T128">
        <v>1</v>
      </c>
      <c r="U128">
        <v>2</v>
      </c>
      <c r="V128">
        <v>4</v>
      </c>
      <c r="W128">
        <v>4</v>
      </c>
      <c r="X128">
        <f t="shared" si="6"/>
        <v>31</v>
      </c>
      <c r="AP128">
        <v>30</v>
      </c>
    </row>
    <row r="129" spans="1:42" x14ac:dyDescent="0.35">
      <c r="A129">
        <v>25159</v>
      </c>
      <c r="B129">
        <v>0</v>
      </c>
      <c r="C129">
        <v>2002</v>
      </c>
      <c r="D129" s="17">
        <v>44501.893587962964</v>
      </c>
      <c r="E129">
        <v>1</v>
      </c>
      <c r="F129">
        <v>2</v>
      </c>
      <c r="G129">
        <v>4</v>
      </c>
      <c r="H129">
        <v>4</v>
      </c>
      <c r="I129">
        <v>3</v>
      </c>
      <c r="J129">
        <v>3</v>
      </c>
      <c r="K129">
        <v>1</v>
      </c>
      <c r="L129">
        <v>1</v>
      </c>
      <c r="M129">
        <v>3</v>
      </c>
      <c r="N129">
        <v>4</v>
      </c>
      <c r="O129">
        <v>4</v>
      </c>
      <c r="P129">
        <v>4</v>
      </c>
      <c r="Q129">
        <v>1</v>
      </c>
      <c r="R129">
        <v>4</v>
      </c>
      <c r="S129">
        <v>2</v>
      </c>
      <c r="T129">
        <v>4</v>
      </c>
      <c r="U129">
        <v>2</v>
      </c>
      <c r="V129">
        <v>3</v>
      </c>
      <c r="W129">
        <v>4</v>
      </c>
      <c r="X129">
        <f t="shared" si="6"/>
        <v>53</v>
      </c>
      <c r="AP129">
        <v>17</v>
      </c>
    </row>
    <row r="130" spans="1:42" x14ac:dyDescent="0.35">
      <c r="A130">
        <v>25183</v>
      </c>
      <c r="B130">
        <v>0</v>
      </c>
      <c r="C130">
        <v>1999</v>
      </c>
      <c r="D130" s="17">
        <v>44502.041400462964</v>
      </c>
      <c r="E130">
        <v>1</v>
      </c>
      <c r="F130">
        <v>2</v>
      </c>
      <c r="G130">
        <v>2</v>
      </c>
      <c r="H130">
        <v>4</v>
      </c>
      <c r="I130">
        <v>2</v>
      </c>
      <c r="J130">
        <v>1</v>
      </c>
      <c r="K130">
        <v>1</v>
      </c>
      <c r="L130">
        <v>4</v>
      </c>
      <c r="M130">
        <v>2</v>
      </c>
      <c r="N130">
        <v>4</v>
      </c>
      <c r="O130">
        <v>4</v>
      </c>
      <c r="P130">
        <v>4</v>
      </c>
      <c r="Q130">
        <v>2</v>
      </c>
      <c r="R130">
        <v>3</v>
      </c>
      <c r="S130">
        <v>2</v>
      </c>
      <c r="T130">
        <v>4</v>
      </c>
      <c r="U130">
        <v>1</v>
      </c>
      <c r="V130">
        <v>2</v>
      </c>
      <c r="W130">
        <v>4</v>
      </c>
      <c r="X130">
        <f t="shared" si="6"/>
        <v>50</v>
      </c>
      <c r="AP130">
        <v>24</v>
      </c>
    </row>
    <row r="131" spans="1:42" x14ac:dyDescent="0.35">
      <c r="A131">
        <v>25212</v>
      </c>
      <c r="B131">
        <v>1</v>
      </c>
      <c r="C131">
        <v>1999</v>
      </c>
      <c r="D131" s="17">
        <v>44502.351689814815</v>
      </c>
      <c r="E131">
        <v>0</v>
      </c>
      <c r="F131">
        <v>3</v>
      </c>
      <c r="G131">
        <v>2</v>
      </c>
      <c r="H131">
        <v>4</v>
      </c>
      <c r="I131">
        <v>4</v>
      </c>
      <c r="J131">
        <v>4</v>
      </c>
      <c r="K131">
        <v>1</v>
      </c>
      <c r="L131">
        <v>3</v>
      </c>
      <c r="M131">
        <v>3</v>
      </c>
      <c r="N131">
        <v>4</v>
      </c>
      <c r="O131">
        <v>3</v>
      </c>
      <c r="P131">
        <v>3</v>
      </c>
      <c r="Q131">
        <v>2</v>
      </c>
      <c r="R131">
        <v>4</v>
      </c>
      <c r="S131">
        <v>2</v>
      </c>
      <c r="T131">
        <v>4</v>
      </c>
      <c r="U131">
        <v>3</v>
      </c>
      <c r="V131">
        <v>3</v>
      </c>
      <c r="W131">
        <v>4</v>
      </c>
      <c r="X131">
        <f t="shared" si="6"/>
        <v>52</v>
      </c>
      <c r="AP131">
        <v>-18</v>
      </c>
    </row>
    <row r="132" spans="1:42" x14ac:dyDescent="0.35">
      <c r="A132">
        <v>25213</v>
      </c>
      <c r="B132">
        <v>0</v>
      </c>
      <c r="C132">
        <v>2001</v>
      </c>
      <c r="D132" s="17">
        <v>44502.357372685183</v>
      </c>
      <c r="E132">
        <v>0</v>
      </c>
      <c r="F132">
        <v>2</v>
      </c>
      <c r="G132">
        <v>3</v>
      </c>
      <c r="H132">
        <v>2</v>
      </c>
      <c r="I132">
        <v>3</v>
      </c>
      <c r="J132">
        <v>3</v>
      </c>
      <c r="K132">
        <v>1</v>
      </c>
      <c r="L132">
        <v>3</v>
      </c>
      <c r="M132">
        <v>3</v>
      </c>
      <c r="N132">
        <v>4</v>
      </c>
      <c r="O132">
        <v>3</v>
      </c>
      <c r="P132">
        <v>4</v>
      </c>
      <c r="Q132">
        <v>1</v>
      </c>
      <c r="R132">
        <v>2</v>
      </c>
      <c r="S132">
        <v>2</v>
      </c>
      <c r="T132">
        <v>3</v>
      </c>
      <c r="U132">
        <v>2</v>
      </c>
      <c r="V132">
        <v>2</v>
      </c>
      <c r="W132">
        <v>4</v>
      </c>
      <c r="X132">
        <f t="shared" si="6"/>
        <v>49</v>
      </c>
      <c r="AP132">
        <v>-23</v>
      </c>
    </row>
    <row r="133" spans="1:42" x14ac:dyDescent="0.35">
      <c r="A133">
        <v>25221</v>
      </c>
      <c r="B133">
        <v>0</v>
      </c>
      <c r="C133">
        <v>1973</v>
      </c>
      <c r="D133" s="17">
        <v>44502.368298611109</v>
      </c>
      <c r="E133">
        <v>0</v>
      </c>
      <c r="F133">
        <v>2</v>
      </c>
      <c r="G133">
        <v>3</v>
      </c>
      <c r="H133">
        <v>3</v>
      </c>
      <c r="I133">
        <v>3</v>
      </c>
      <c r="J133">
        <v>3</v>
      </c>
      <c r="K133">
        <v>2</v>
      </c>
      <c r="L133">
        <v>3</v>
      </c>
      <c r="M133">
        <v>3</v>
      </c>
      <c r="N133">
        <v>4</v>
      </c>
      <c r="O133">
        <v>3</v>
      </c>
      <c r="P133">
        <v>4</v>
      </c>
      <c r="Q133">
        <v>1</v>
      </c>
      <c r="R133">
        <v>3</v>
      </c>
      <c r="S133">
        <v>3</v>
      </c>
      <c r="T133">
        <v>3</v>
      </c>
      <c r="U133">
        <v>2</v>
      </c>
      <c r="V133">
        <v>2</v>
      </c>
      <c r="W133">
        <v>3</v>
      </c>
      <c r="X133">
        <f t="shared" si="6"/>
        <v>50</v>
      </c>
      <c r="AP133">
        <v>-26</v>
      </c>
    </row>
    <row r="134" spans="1:42" x14ac:dyDescent="0.35">
      <c r="A134">
        <v>25229</v>
      </c>
      <c r="B134">
        <v>0</v>
      </c>
      <c r="C134">
        <v>1991</v>
      </c>
      <c r="D134" s="17">
        <v>44502.373182870368</v>
      </c>
      <c r="E134">
        <v>0</v>
      </c>
      <c r="F134">
        <v>2</v>
      </c>
      <c r="G134">
        <v>2</v>
      </c>
      <c r="H134">
        <v>3</v>
      </c>
      <c r="I134">
        <v>2</v>
      </c>
      <c r="J134">
        <v>3</v>
      </c>
      <c r="K134">
        <v>1</v>
      </c>
      <c r="L134">
        <v>3</v>
      </c>
      <c r="M134">
        <v>3</v>
      </c>
      <c r="N134">
        <v>2</v>
      </c>
      <c r="O134">
        <v>2</v>
      </c>
      <c r="P134">
        <v>2</v>
      </c>
      <c r="Q134">
        <v>3</v>
      </c>
      <c r="R134">
        <v>2</v>
      </c>
      <c r="S134">
        <v>2</v>
      </c>
      <c r="T134">
        <v>2</v>
      </c>
      <c r="U134">
        <v>2</v>
      </c>
      <c r="V134">
        <v>2</v>
      </c>
      <c r="W134">
        <v>2</v>
      </c>
      <c r="X134">
        <f t="shared" ref="X134:X139" si="7">SUM(5-F134,G134,H134,I134,J134,5-K134,L134,5-M134,N134,O134,P134,5-Q134,R134,S134,T134,U134,V389-V134,W134)</f>
        <v>38</v>
      </c>
    </row>
    <row r="135" spans="1:42" x14ac:dyDescent="0.35">
      <c r="A135">
        <v>25220</v>
      </c>
      <c r="B135">
        <v>1</v>
      </c>
      <c r="C135">
        <v>1979</v>
      </c>
      <c r="D135" s="17">
        <v>44502.376157407409</v>
      </c>
      <c r="E135">
        <v>1</v>
      </c>
      <c r="F135">
        <v>1</v>
      </c>
      <c r="G135">
        <v>4</v>
      </c>
      <c r="H135">
        <v>3</v>
      </c>
      <c r="I135">
        <v>4</v>
      </c>
      <c r="J135">
        <v>4</v>
      </c>
      <c r="K135">
        <v>3</v>
      </c>
      <c r="L135">
        <v>4</v>
      </c>
      <c r="M135">
        <v>2</v>
      </c>
      <c r="N135">
        <v>4</v>
      </c>
      <c r="O135">
        <v>4</v>
      </c>
      <c r="P135">
        <v>4</v>
      </c>
      <c r="Q135">
        <v>4</v>
      </c>
      <c r="R135">
        <v>4</v>
      </c>
      <c r="S135">
        <v>4</v>
      </c>
      <c r="T135">
        <v>4</v>
      </c>
      <c r="U135">
        <v>4</v>
      </c>
      <c r="V135">
        <v>4</v>
      </c>
      <c r="W135">
        <v>4</v>
      </c>
      <c r="X135">
        <f t="shared" si="7"/>
        <v>57</v>
      </c>
    </row>
    <row r="136" spans="1:42" x14ac:dyDescent="0.35">
      <c r="A136">
        <v>25236</v>
      </c>
      <c r="B136">
        <v>1</v>
      </c>
      <c r="C136">
        <v>1996</v>
      </c>
      <c r="D136" s="17">
        <v>44502.397824074076</v>
      </c>
      <c r="E136">
        <v>0</v>
      </c>
      <c r="F136">
        <v>3</v>
      </c>
      <c r="G136">
        <v>3</v>
      </c>
      <c r="H136">
        <v>2</v>
      </c>
      <c r="I136">
        <v>2</v>
      </c>
      <c r="J136">
        <v>2</v>
      </c>
      <c r="K136">
        <v>3</v>
      </c>
      <c r="L136">
        <v>2</v>
      </c>
      <c r="M136">
        <v>2</v>
      </c>
      <c r="N136">
        <v>1</v>
      </c>
      <c r="O136">
        <v>2</v>
      </c>
      <c r="P136">
        <v>1</v>
      </c>
      <c r="Q136">
        <v>3</v>
      </c>
      <c r="R136">
        <v>2</v>
      </c>
      <c r="S136">
        <v>1</v>
      </c>
      <c r="T136">
        <v>3</v>
      </c>
      <c r="U136">
        <v>3</v>
      </c>
      <c r="V136">
        <v>2</v>
      </c>
      <c r="W136">
        <v>1</v>
      </c>
      <c r="X136">
        <f t="shared" si="7"/>
        <v>32</v>
      </c>
    </row>
    <row r="137" spans="1:42" x14ac:dyDescent="0.35">
      <c r="A137">
        <v>25259</v>
      </c>
      <c r="B137">
        <v>0</v>
      </c>
      <c r="C137">
        <v>2002</v>
      </c>
      <c r="D137" s="17">
        <v>44502.440578703703</v>
      </c>
      <c r="E137">
        <v>0</v>
      </c>
      <c r="F137">
        <v>2</v>
      </c>
      <c r="G137">
        <v>2</v>
      </c>
      <c r="H137">
        <v>3</v>
      </c>
      <c r="I137">
        <v>4</v>
      </c>
      <c r="J137">
        <v>4</v>
      </c>
      <c r="K137">
        <v>1</v>
      </c>
      <c r="L137">
        <v>4</v>
      </c>
      <c r="M137">
        <v>2</v>
      </c>
      <c r="N137">
        <v>4</v>
      </c>
      <c r="O137">
        <v>4</v>
      </c>
      <c r="P137">
        <v>2</v>
      </c>
      <c r="Q137">
        <v>2</v>
      </c>
      <c r="R137">
        <v>4</v>
      </c>
      <c r="S137">
        <v>3</v>
      </c>
      <c r="T137">
        <v>4</v>
      </c>
      <c r="U137">
        <v>3</v>
      </c>
      <c r="V137">
        <v>3</v>
      </c>
      <c r="W137">
        <v>4</v>
      </c>
      <c r="X137">
        <f t="shared" si="7"/>
        <v>55</v>
      </c>
    </row>
    <row r="138" spans="1:42" x14ac:dyDescent="0.35">
      <c r="A138">
        <v>25255</v>
      </c>
      <c r="B138">
        <v>0</v>
      </c>
      <c r="C138">
        <v>1978</v>
      </c>
      <c r="D138" s="17">
        <v>44502.44158564815</v>
      </c>
      <c r="E138">
        <v>0</v>
      </c>
      <c r="F138">
        <v>2</v>
      </c>
      <c r="G138">
        <v>3</v>
      </c>
      <c r="H138">
        <v>4</v>
      </c>
      <c r="I138">
        <v>4</v>
      </c>
      <c r="J138">
        <v>4</v>
      </c>
      <c r="K138">
        <v>1</v>
      </c>
      <c r="L138">
        <v>3</v>
      </c>
      <c r="M138">
        <v>2</v>
      </c>
      <c r="N138">
        <v>4</v>
      </c>
      <c r="O138">
        <v>3</v>
      </c>
      <c r="P138">
        <v>3</v>
      </c>
      <c r="Q138">
        <v>2</v>
      </c>
      <c r="R138">
        <v>3</v>
      </c>
      <c r="S138">
        <v>3</v>
      </c>
      <c r="T138">
        <v>4</v>
      </c>
      <c r="U138">
        <v>3</v>
      </c>
      <c r="V138">
        <v>2</v>
      </c>
      <c r="W138">
        <v>3</v>
      </c>
      <c r="X138">
        <f t="shared" si="7"/>
        <v>55</v>
      </c>
    </row>
    <row r="139" spans="1:42" x14ac:dyDescent="0.35">
      <c r="A139">
        <v>25262</v>
      </c>
      <c r="B139">
        <v>0</v>
      </c>
      <c r="C139">
        <v>1972</v>
      </c>
      <c r="D139" s="17">
        <v>44502.455335648148</v>
      </c>
      <c r="E139">
        <v>0</v>
      </c>
      <c r="F139">
        <v>3</v>
      </c>
      <c r="G139">
        <v>2</v>
      </c>
      <c r="H139">
        <v>2</v>
      </c>
      <c r="I139">
        <v>3</v>
      </c>
      <c r="J139">
        <v>3</v>
      </c>
      <c r="K139">
        <v>1</v>
      </c>
      <c r="L139">
        <v>2</v>
      </c>
      <c r="M139">
        <v>3</v>
      </c>
      <c r="N139">
        <v>3</v>
      </c>
      <c r="O139">
        <v>3</v>
      </c>
      <c r="P139">
        <v>3</v>
      </c>
      <c r="Q139">
        <v>3</v>
      </c>
      <c r="R139">
        <v>3</v>
      </c>
      <c r="S139">
        <v>2</v>
      </c>
      <c r="T139">
        <v>2</v>
      </c>
      <c r="U139">
        <v>3</v>
      </c>
      <c r="V139">
        <v>2</v>
      </c>
      <c r="W139">
        <v>3</v>
      </c>
      <c r="X139">
        <f t="shared" si="7"/>
        <v>42</v>
      </c>
    </row>
    <row r="140" spans="1:42" x14ac:dyDescent="0.35">
      <c r="A140">
        <v>25260</v>
      </c>
      <c r="B140">
        <v>0</v>
      </c>
      <c r="C140">
        <v>1997</v>
      </c>
      <c r="D140" s="17">
        <v>44502.468877314815</v>
      </c>
      <c r="E140">
        <v>0</v>
      </c>
      <c r="F140">
        <v>2</v>
      </c>
      <c r="G140">
        <v>4</v>
      </c>
      <c r="H140">
        <v>4</v>
      </c>
      <c r="I140">
        <v>4</v>
      </c>
      <c r="J140">
        <v>4</v>
      </c>
      <c r="K140">
        <v>4</v>
      </c>
      <c r="L140">
        <v>4</v>
      </c>
      <c r="M140">
        <v>1</v>
      </c>
      <c r="N140">
        <v>4</v>
      </c>
      <c r="O140">
        <v>4</v>
      </c>
      <c r="P140">
        <v>4</v>
      </c>
      <c r="Q140">
        <v>1</v>
      </c>
      <c r="R140">
        <v>4</v>
      </c>
      <c r="S140">
        <v>4</v>
      </c>
      <c r="T140">
        <v>4</v>
      </c>
      <c r="U140">
        <v>4</v>
      </c>
      <c r="V140">
        <v>4</v>
      </c>
      <c r="W140">
        <v>4</v>
      </c>
      <c r="X140">
        <f>SUM(5-F140,G140,H140,I140,J140,5-K140,L140,5-M140,N140,O140,P140,5-Q140,R140,S140,T140,U140,V396-V140,W140)</f>
        <v>60</v>
      </c>
    </row>
    <row r="141" spans="1:42" x14ac:dyDescent="0.35">
      <c r="A141">
        <v>25277</v>
      </c>
      <c r="B141">
        <v>0</v>
      </c>
      <c r="C141">
        <v>1990</v>
      </c>
      <c r="D141" s="17">
        <v>44502.483506944445</v>
      </c>
      <c r="E141">
        <v>0</v>
      </c>
      <c r="F141">
        <v>2</v>
      </c>
      <c r="G141">
        <v>3</v>
      </c>
      <c r="H141">
        <v>3</v>
      </c>
      <c r="I141">
        <v>3</v>
      </c>
      <c r="J141">
        <v>4</v>
      </c>
      <c r="K141">
        <v>1</v>
      </c>
      <c r="L141">
        <v>3</v>
      </c>
      <c r="M141">
        <v>2</v>
      </c>
      <c r="N141">
        <v>2</v>
      </c>
      <c r="O141">
        <v>4</v>
      </c>
      <c r="P141">
        <v>4</v>
      </c>
      <c r="Q141">
        <v>1</v>
      </c>
      <c r="R141">
        <v>3</v>
      </c>
      <c r="S141">
        <v>3</v>
      </c>
      <c r="T141">
        <v>2</v>
      </c>
      <c r="U141">
        <v>3</v>
      </c>
      <c r="V141">
        <v>2</v>
      </c>
      <c r="W141">
        <v>4</v>
      </c>
      <c r="X141">
        <f>SUM(5-F141,G141,H141,I141,J141,5-K141,L141,5-M141,N141,O141,P141,5-Q141,R141,S141,T141,U141,V397-V141,W141)</f>
        <v>53</v>
      </c>
    </row>
    <row r="142" spans="1:42" x14ac:dyDescent="0.35">
      <c r="A142">
        <v>25281</v>
      </c>
      <c r="B142">
        <v>0</v>
      </c>
      <c r="C142">
        <v>1990</v>
      </c>
      <c r="D142" s="17">
        <v>44502.488946759258</v>
      </c>
      <c r="E142">
        <v>0</v>
      </c>
      <c r="F142">
        <v>2</v>
      </c>
      <c r="G142">
        <v>3</v>
      </c>
      <c r="H142">
        <v>2</v>
      </c>
      <c r="I142">
        <v>4</v>
      </c>
      <c r="J142">
        <v>3</v>
      </c>
      <c r="K142">
        <v>2</v>
      </c>
      <c r="L142">
        <v>3</v>
      </c>
      <c r="M142">
        <v>1</v>
      </c>
      <c r="N142">
        <v>4</v>
      </c>
      <c r="O142">
        <v>4</v>
      </c>
      <c r="P142">
        <v>4</v>
      </c>
      <c r="Q142">
        <v>1</v>
      </c>
      <c r="R142">
        <v>4</v>
      </c>
      <c r="S142">
        <v>3</v>
      </c>
      <c r="T142">
        <v>3</v>
      </c>
      <c r="U142">
        <v>3</v>
      </c>
      <c r="V142">
        <v>2</v>
      </c>
      <c r="W142">
        <v>4</v>
      </c>
      <c r="X142">
        <f>SUM(5-F142,G142,H142,I142,J142,5-K142,L142,5-M142,N142,O142,P142,5-Q142,R142,S142,T142,U142,V398-V142,W142)</f>
        <v>56</v>
      </c>
    </row>
    <row r="143" spans="1:42" x14ac:dyDescent="0.35">
      <c r="A143">
        <v>25288</v>
      </c>
      <c r="B143">
        <v>0</v>
      </c>
      <c r="C143">
        <v>1985</v>
      </c>
      <c r="D143" s="17">
        <v>44502.494039351855</v>
      </c>
      <c r="E143">
        <v>1</v>
      </c>
      <c r="F143">
        <v>3</v>
      </c>
      <c r="G143">
        <v>2</v>
      </c>
      <c r="H143">
        <v>2</v>
      </c>
      <c r="I143">
        <v>2</v>
      </c>
      <c r="J143">
        <v>2</v>
      </c>
      <c r="K143">
        <v>2</v>
      </c>
      <c r="L143">
        <v>3</v>
      </c>
      <c r="M143">
        <v>3</v>
      </c>
      <c r="N143">
        <v>3</v>
      </c>
      <c r="O143">
        <v>3</v>
      </c>
      <c r="P143">
        <v>3</v>
      </c>
      <c r="Q143">
        <v>2</v>
      </c>
      <c r="R143">
        <v>3</v>
      </c>
      <c r="S143">
        <v>2</v>
      </c>
      <c r="T143">
        <v>3</v>
      </c>
      <c r="U143">
        <v>2</v>
      </c>
      <c r="V143">
        <v>3</v>
      </c>
      <c r="W143">
        <v>2</v>
      </c>
      <c r="X143">
        <f>SUM(5-F143,G143,H143,I143,J143,5-K143,L143,5-M143,N143,O143,P143,5-Q143,R143,S143,T143,U143,V400-V143,W143)</f>
        <v>39</v>
      </c>
    </row>
    <row r="144" spans="1:42" x14ac:dyDescent="0.35">
      <c r="A144">
        <v>25278</v>
      </c>
      <c r="B144">
        <v>1</v>
      </c>
      <c r="C144">
        <v>1973</v>
      </c>
      <c r="D144" s="17">
        <v>44502.498715277776</v>
      </c>
      <c r="E144">
        <v>0</v>
      </c>
      <c r="F144">
        <v>3</v>
      </c>
      <c r="G144">
        <v>2</v>
      </c>
      <c r="H144">
        <v>3</v>
      </c>
      <c r="I144">
        <v>3</v>
      </c>
      <c r="J144">
        <v>3</v>
      </c>
      <c r="K144">
        <v>2</v>
      </c>
      <c r="L144">
        <v>3</v>
      </c>
      <c r="M144">
        <v>3</v>
      </c>
      <c r="N144">
        <v>3</v>
      </c>
      <c r="O144">
        <v>3</v>
      </c>
      <c r="P144">
        <v>2</v>
      </c>
      <c r="Q144">
        <v>2</v>
      </c>
      <c r="R144">
        <v>3</v>
      </c>
      <c r="S144">
        <v>2</v>
      </c>
      <c r="T144">
        <v>2</v>
      </c>
      <c r="U144">
        <v>2</v>
      </c>
      <c r="V144">
        <v>3</v>
      </c>
      <c r="W144">
        <v>4</v>
      </c>
      <c r="X144">
        <f>SUM(5-F144,G144,H144,I144,J144,5-K144,L144,5-M144,N144,O144,P144,5-Q144,R144,S144,T144,U144,V401-V144,W144)</f>
        <v>42</v>
      </c>
    </row>
    <row r="145" spans="1:24" x14ac:dyDescent="0.35">
      <c r="A145">
        <v>25292</v>
      </c>
      <c r="B145">
        <v>0</v>
      </c>
      <c r="C145">
        <v>1990</v>
      </c>
      <c r="D145" s="17">
        <v>44502.50167824074</v>
      </c>
      <c r="E145">
        <v>0</v>
      </c>
      <c r="F145">
        <v>1</v>
      </c>
      <c r="G145">
        <v>3</v>
      </c>
      <c r="H145">
        <v>2</v>
      </c>
      <c r="I145">
        <v>2</v>
      </c>
      <c r="J145">
        <v>3</v>
      </c>
      <c r="K145">
        <v>1</v>
      </c>
      <c r="L145">
        <v>4</v>
      </c>
      <c r="M145">
        <v>3</v>
      </c>
      <c r="N145">
        <v>4</v>
      </c>
      <c r="O145">
        <v>4</v>
      </c>
      <c r="P145">
        <v>4</v>
      </c>
      <c r="Q145">
        <v>2</v>
      </c>
      <c r="R145">
        <v>4</v>
      </c>
      <c r="S145">
        <v>4</v>
      </c>
      <c r="T145">
        <v>4</v>
      </c>
      <c r="U145">
        <v>2</v>
      </c>
      <c r="V145">
        <v>2</v>
      </c>
      <c r="W145">
        <v>4</v>
      </c>
      <c r="X145">
        <f>SUM(5-F145,G145,H145,I145,J145,5-K145,L145,5-M145,N145,O145,P145,5-Q145,R145,S145,T145,U145,V402-V145,W145)</f>
        <v>55</v>
      </c>
    </row>
    <row r="146" spans="1:24" x14ac:dyDescent="0.35">
      <c r="A146">
        <v>25295</v>
      </c>
      <c r="B146">
        <v>0</v>
      </c>
      <c r="C146">
        <v>1989</v>
      </c>
      <c r="D146" s="17">
        <v>44502.514594907407</v>
      </c>
      <c r="E146">
        <v>0</v>
      </c>
      <c r="F146">
        <v>2</v>
      </c>
      <c r="G146">
        <v>3</v>
      </c>
      <c r="H146">
        <v>2</v>
      </c>
      <c r="I146">
        <v>3</v>
      </c>
      <c r="J146">
        <v>4</v>
      </c>
      <c r="K146">
        <v>2</v>
      </c>
      <c r="L146">
        <v>4</v>
      </c>
      <c r="M146">
        <v>3</v>
      </c>
      <c r="N146">
        <v>2</v>
      </c>
      <c r="O146">
        <v>3</v>
      </c>
      <c r="P146">
        <v>3</v>
      </c>
      <c r="Q146">
        <v>1</v>
      </c>
      <c r="R146">
        <v>2</v>
      </c>
      <c r="S146">
        <v>3</v>
      </c>
      <c r="T146">
        <v>2</v>
      </c>
      <c r="U146">
        <v>3</v>
      </c>
      <c r="V146">
        <v>2</v>
      </c>
      <c r="W146">
        <v>4</v>
      </c>
      <c r="X146">
        <f>SUM(5-F146,G146,H146,I146,J146,5-K146,L146,5-M146,N146,O146,P146,5-Q146,R146,S146,T146,U146,V403-V146,W146)</f>
        <v>48</v>
      </c>
    </row>
    <row r="147" spans="1:24" x14ac:dyDescent="0.35">
      <c r="A147">
        <v>25313</v>
      </c>
      <c r="B147">
        <v>0</v>
      </c>
      <c r="C147">
        <v>2000</v>
      </c>
      <c r="D147" s="17">
        <v>44502.554629629631</v>
      </c>
      <c r="E147">
        <v>1</v>
      </c>
      <c r="F147">
        <v>3</v>
      </c>
      <c r="G147">
        <v>2</v>
      </c>
      <c r="H147">
        <v>2</v>
      </c>
      <c r="I147">
        <v>3</v>
      </c>
      <c r="J147">
        <v>3</v>
      </c>
      <c r="K147">
        <v>1</v>
      </c>
      <c r="L147">
        <v>3</v>
      </c>
      <c r="M147">
        <v>2</v>
      </c>
      <c r="N147">
        <v>4</v>
      </c>
      <c r="O147">
        <v>3</v>
      </c>
      <c r="P147">
        <v>3</v>
      </c>
      <c r="Q147">
        <v>1</v>
      </c>
      <c r="R147">
        <v>3</v>
      </c>
      <c r="S147">
        <v>2</v>
      </c>
      <c r="T147">
        <v>3</v>
      </c>
      <c r="U147">
        <v>2</v>
      </c>
      <c r="V147">
        <v>3</v>
      </c>
      <c r="W147">
        <v>2</v>
      </c>
      <c r="X147">
        <f>SUM(5-F147,G147,H147,I147,J147,5-K147,L147,5-M147,N147,O147,P147,5-Q147,R147,S147,T147,U147,V404-V147,W147)</f>
        <v>45</v>
      </c>
    </row>
    <row r="148" spans="1:24" x14ac:dyDescent="0.35">
      <c r="A148">
        <v>25224</v>
      </c>
      <c r="B148">
        <v>0</v>
      </c>
      <c r="C148">
        <v>1973</v>
      </c>
      <c r="D148" s="17">
        <v>44502.598726851851</v>
      </c>
      <c r="E148">
        <v>1</v>
      </c>
      <c r="F148">
        <v>3</v>
      </c>
      <c r="G148">
        <v>2</v>
      </c>
      <c r="H148">
        <v>1</v>
      </c>
      <c r="I148">
        <v>1</v>
      </c>
      <c r="J148">
        <v>2</v>
      </c>
      <c r="K148">
        <v>1</v>
      </c>
      <c r="L148">
        <v>1</v>
      </c>
      <c r="M148">
        <v>4</v>
      </c>
      <c r="N148">
        <v>1</v>
      </c>
      <c r="O148">
        <v>1</v>
      </c>
      <c r="P148">
        <v>1</v>
      </c>
      <c r="Q148">
        <v>4</v>
      </c>
      <c r="R148">
        <v>1</v>
      </c>
      <c r="S148">
        <v>1</v>
      </c>
      <c r="T148">
        <v>1</v>
      </c>
      <c r="U148">
        <v>1</v>
      </c>
      <c r="V148">
        <v>3</v>
      </c>
      <c r="W148">
        <v>2</v>
      </c>
      <c r="X148">
        <f>SUM(5-F148,G148,H148,I148,J148,5-K148,L148,5-M148,N148,O148,P148,5-Q148,R148,S148,T148,U148,V408-V148,W148)</f>
        <v>21</v>
      </c>
    </row>
    <row r="149" spans="1:24" x14ac:dyDescent="0.35">
      <c r="A149">
        <v>25348</v>
      </c>
      <c r="B149">
        <v>0</v>
      </c>
      <c r="C149">
        <v>1998</v>
      </c>
      <c r="D149" s="17">
        <v>44502.639872685184</v>
      </c>
      <c r="E149">
        <v>0</v>
      </c>
      <c r="F149">
        <v>2</v>
      </c>
      <c r="G149">
        <v>2</v>
      </c>
      <c r="H149">
        <v>2</v>
      </c>
      <c r="I149">
        <v>3</v>
      </c>
      <c r="J149">
        <v>3</v>
      </c>
      <c r="K149">
        <v>1</v>
      </c>
      <c r="L149">
        <v>3</v>
      </c>
      <c r="M149">
        <v>3</v>
      </c>
      <c r="N149">
        <v>2</v>
      </c>
      <c r="O149">
        <v>2</v>
      </c>
      <c r="P149">
        <v>3</v>
      </c>
      <c r="Q149">
        <v>3</v>
      </c>
      <c r="R149">
        <v>2</v>
      </c>
      <c r="S149">
        <v>2</v>
      </c>
      <c r="T149">
        <v>2</v>
      </c>
      <c r="U149">
        <v>2</v>
      </c>
      <c r="V149">
        <v>3</v>
      </c>
      <c r="W149">
        <v>4</v>
      </c>
      <c r="X149">
        <f>SUM(5-F149,G149,H149,I149,J149,5-K149,L149,5-M149,N149,O149,P149,5-Q149,R149,S149,T149,U149,V409-V149,W149)</f>
        <v>40</v>
      </c>
    </row>
    <row r="150" spans="1:24" x14ac:dyDescent="0.35">
      <c r="A150">
        <v>25352</v>
      </c>
      <c r="B150">
        <v>0</v>
      </c>
      <c r="C150">
        <v>1996</v>
      </c>
      <c r="D150" s="17">
        <v>44502.655555555553</v>
      </c>
      <c r="E150">
        <v>1</v>
      </c>
      <c r="F150">
        <v>3</v>
      </c>
      <c r="G150">
        <v>1</v>
      </c>
      <c r="H150">
        <v>2</v>
      </c>
      <c r="I150">
        <v>1</v>
      </c>
      <c r="J150">
        <v>1</v>
      </c>
      <c r="K150">
        <v>1</v>
      </c>
      <c r="L150">
        <v>2</v>
      </c>
      <c r="M150">
        <v>2</v>
      </c>
      <c r="N150">
        <v>4</v>
      </c>
      <c r="O150">
        <v>3</v>
      </c>
      <c r="P150">
        <v>3</v>
      </c>
      <c r="Q150">
        <v>2</v>
      </c>
      <c r="R150">
        <v>2</v>
      </c>
      <c r="S150">
        <v>1</v>
      </c>
      <c r="T150">
        <v>1</v>
      </c>
      <c r="U150">
        <v>1</v>
      </c>
      <c r="V150">
        <v>3</v>
      </c>
      <c r="W150">
        <v>4</v>
      </c>
      <c r="X150">
        <f>SUM(5-F150,G150,H150,I150,J150,5-K150,L150,5-M150,N150,O150,P150,5-Q150,R150,S150,T150,U150,V410-V150,W150)</f>
        <v>35</v>
      </c>
    </row>
    <row r="151" spans="1:24" x14ac:dyDescent="0.35">
      <c r="A151">
        <v>25373</v>
      </c>
      <c r="B151">
        <v>0</v>
      </c>
      <c r="C151">
        <v>1980</v>
      </c>
      <c r="D151" s="17">
        <v>44502.721805555557</v>
      </c>
      <c r="E151">
        <v>0</v>
      </c>
      <c r="F151">
        <v>2</v>
      </c>
      <c r="G151">
        <v>1</v>
      </c>
      <c r="H151">
        <v>3</v>
      </c>
      <c r="I151">
        <v>3</v>
      </c>
      <c r="J151">
        <v>3</v>
      </c>
      <c r="K151">
        <v>1</v>
      </c>
      <c r="L151">
        <v>3</v>
      </c>
      <c r="M151">
        <v>3</v>
      </c>
      <c r="N151">
        <v>3</v>
      </c>
      <c r="O151">
        <v>3</v>
      </c>
      <c r="P151">
        <v>3</v>
      </c>
      <c r="Q151">
        <v>3</v>
      </c>
      <c r="R151">
        <v>4</v>
      </c>
      <c r="S151">
        <v>3</v>
      </c>
      <c r="T151">
        <v>3</v>
      </c>
      <c r="U151">
        <v>2</v>
      </c>
      <c r="V151">
        <v>3</v>
      </c>
      <c r="W151">
        <v>3</v>
      </c>
      <c r="X151">
        <f>SUM(5-F151,G151,H151,I151,J151,5-K151,L151,5-M151,N151,O151,P151,5-Q151,R151,S151,T151,U151,V411-V151,W151)</f>
        <v>45</v>
      </c>
    </row>
    <row r="152" spans="1:24" x14ac:dyDescent="0.35">
      <c r="A152">
        <v>25384</v>
      </c>
      <c r="B152">
        <v>1</v>
      </c>
      <c r="C152">
        <v>1956</v>
      </c>
      <c r="D152" s="17">
        <v>44502.736273148148</v>
      </c>
      <c r="E152">
        <v>0</v>
      </c>
      <c r="F152">
        <v>2</v>
      </c>
      <c r="G152">
        <v>4</v>
      </c>
      <c r="H152">
        <v>2</v>
      </c>
      <c r="I152">
        <v>4</v>
      </c>
      <c r="J152">
        <v>4</v>
      </c>
      <c r="K152">
        <v>3</v>
      </c>
      <c r="L152">
        <v>4</v>
      </c>
      <c r="M152">
        <v>1</v>
      </c>
      <c r="N152">
        <v>4</v>
      </c>
      <c r="O152">
        <v>3</v>
      </c>
      <c r="P152">
        <v>4</v>
      </c>
      <c r="Q152">
        <v>2</v>
      </c>
      <c r="R152">
        <v>3</v>
      </c>
      <c r="S152">
        <v>2</v>
      </c>
      <c r="T152">
        <v>4</v>
      </c>
      <c r="U152">
        <v>4</v>
      </c>
      <c r="V152">
        <v>4</v>
      </c>
      <c r="W152">
        <v>4</v>
      </c>
      <c r="X152">
        <f>SUM(5-F152,G152,H152,I152,J152,5-K152,L152,5-M152,N152,O152,P152,5-Q152,R152,S152,T152,U152,V413-V152,W152)</f>
        <v>54</v>
      </c>
    </row>
    <row r="153" spans="1:24" x14ac:dyDescent="0.35">
      <c r="A153">
        <v>25385</v>
      </c>
      <c r="B153">
        <v>0</v>
      </c>
      <c r="C153">
        <v>1976</v>
      </c>
      <c r="D153" s="17">
        <v>44502.739085648151</v>
      </c>
      <c r="E153">
        <v>0</v>
      </c>
      <c r="F153">
        <v>2</v>
      </c>
      <c r="G153">
        <v>1</v>
      </c>
      <c r="H153">
        <v>3</v>
      </c>
      <c r="I153">
        <v>4</v>
      </c>
      <c r="J153">
        <v>4</v>
      </c>
      <c r="K153">
        <v>2</v>
      </c>
      <c r="L153">
        <v>4</v>
      </c>
      <c r="M153">
        <v>3</v>
      </c>
      <c r="N153">
        <v>4</v>
      </c>
      <c r="O153">
        <v>4</v>
      </c>
      <c r="P153">
        <v>3</v>
      </c>
      <c r="Q153">
        <v>3</v>
      </c>
      <c r="R153">
        <v>4</v>
      </c>
      <c r="S153">
        <v>2</v>
      </c>
      <c r="T153">
        <v>4</v>
      </c>
      <c r="U153">
        <v>3</v>
      </c>
      <c r="V153">
        <v>2</v>
      </c>
      <c r="W153">
        <v>4</v>
      </c>
      <c r="X153">
        <f>SUM(5-F153,G153,H153,I153,J153,5-K153,L153,5-M153,N153,O153,P153,5-Q153,R153,S153,T153,U153,V414-V153,W153)</f>
        <v>52</v>
      </c>
    </row>
    <row r="154" spans="1:24" x14ac:dyDescent="0.35">
      <c r="A154">
        <v>25388</v>
      </c>
      <c r="B154">
        <v>0</v>
      </c>
      <c r="C154">
        <v>2000</v>
      </c>
      <c r="D154" s="17">
        <v>44502.747824074075</v>
      </c>
      <c r="E154">
        <v>0</v>
      </c>
      <c r="F154">
        <v>2</v>
      </c>
      <c r="G154">
        <v>3</v>
      </c>
      <c r="H154">
        <v>3</v>
      </c>
      <c r="I154">
        <v>3</v>
      </c>
      <c r="J154">
        <v>3</v>
      </c>
      <c r="K154">
        <v>1</v>
      </c>
      <c r="L154">
        <v>2</v>
      </c>
      <c r="M154">
        <v>3</v>
      </c>
      <c r="N154">
        <v>3</v>
      </c>
      <c r="O154">
        <v>2</v>
      </c>
      <c r="P154">
        <v>2</v>
      </c>
      <c r="Q154">
        <v>2</v>
      </c>
      <c r="R154">
        <v>2</v>
      </c>
      <c r="S154">
        <v>3</v>
      </c>
      <c r="T154">
        <v>2</v>
      </c>
      <c r="U154">
        <v>2</v>
      </c>
      <c r="V154">
        <v>2</v>
      </c>
      <c r="W154">
        <v>3</v>
      </c>
      <c r="X154">
        <f>SUM(5-F154,G154,H154,I154,J154,5-K154,L154,5-M154,N154,O154,P154,5-Q154,R154,S154,T154,U154,V415-V154,W154)</f>
        <v>43</v>
      </c>
    </row>
    <row r="155" spans="1:24" x14ac:dyDescent="0.35">
      <c r="A155">
        <v>24002</v>
      </c>
      <c r="B155">
        <v>0</v>
      </c>
      <c r="C155">
        <v>1999</v>
      </c>
      <c r="D155" s="17">
        <v>44502.760833333334</v>
      </c>
      <c r="E155">
        <v>0</v>
      </c>
      <c r="F155">
        <v>3</v>
      </c>
      <c r="G155">
        <v>2</v>
      </c>
      <c r="H155">
        <v>1</v>
      </c>
      <c r="I155">
        <v>2</v>
      </c>
      <c r="J155">
        <v>4</v>
      </c>
      <c r="K155">
        <v>2</v>
      </c>
      <c r="L155">
        <v>3</v>
      </c>
      <c r="M155">
        <v>2</v>
      </c>
      <c r="N155">
        <v>1</v>
      </c>
      <c r="O155">
        <v>3</v>
      </c>
      <c r="P155">
        <v>4</v>
      </c>
      <c r="Q155">
        <v>1</v>
      </c>
      <c r="R155">
        <v>3</v>
      </c>
      <c r="S155">
        <v>3</v>
      </c>
      <c r="T155">
        <v>2</v>
      </c>
      <c r="U155">
        <v>2</v>
      </c>
      <c r="V155">
        <v>3</v>
      </c>
      <c r="W155">
        <v>4</v>
      </c>
      <c r="X155">
        <f>SUM(5-F155,G155,H155,I155,J155,5-K155,L155,5-M155,N155,O155,P155,5-Q155,R155,S155,T155,U155,V416-V155,W155)</f>
        <v>43</v>
      </c>
    </row>
    <row r="156" spans="1:24" x14ac:dyDescent="0.35">
      <c r="A156">
        <v>25392</v>
      </c>
      <c r="B156">
        <v>1</v>
      </c>
      <c r="C156">
        <v>1978</v>
      </c>
      <c r="D156" s="17">
        <v>44502.761134259257</v>
      </c>
      <c r="E156">
        <v>0</v>
      </c>
      <c r="F156">
        <v>3</v>
      </c>
      <c r="G156">
        <v>3</v>
      </c>
      <c r="H156">
        <v>3</v>
      </c>
      <c r="I156">
        <v>3</v>
      </c>
      <c r="J156">
        <v>3</v>
      </c>
      <c r="K156">
        <v>2</v>
      </c>
      <c r="L156">
        <v>3</v>
      </c>
      <c r="M156">
        <v>3</v>
      </c>
      <c r="N156">
        <v>4</v>
      </c>
      <c r="O156">
        <v>4</v>
      </c>
      <c r="P156">
        <v>4</v>
      </c>
      <c r="Q156">
        <v>4</v>
      </c>
      <c r="R156">
        <v>4</v>
      </c>
      <c r="S156">
        <v>2</v>
      </c>
      <c r="T156">
        <v>4</v>
      </c>
      <c r="U156">
        <v>4</v>
      </c>
      <c r="V156">
        <v>4</v>
      </c>
      <c r="W156">
        <v>4</v>
      </c>
      <c r="X156">
        <f>SUM(5-F156,G156,H156,I156,J156,5-K156,L156,5-M156,N156,O156,P156,5-Q156,R156,S156,T156,U156,V417-V156,W156)</f>
        <v>49</v>
      </c>
    </row>
    <row r="157" spans="1:24" x14ac:dyDescent="0.35">
      <c r="A157">
        <v>25398</v>
      </c>
      <c r="B157">
        <v>0</v>
      </c>
      <c r="C157">
        <v>2000</v>
      </c>
      <c r="D157" s="17">
        <v>44502.778680555559</v>
      </c>
      <c r="E157">
        <v>1</v>
      </c>
      <c r="F157">
        <v>2</v>
      </c>
      <c r="G157">
        <v>2</v>
      </c>
      <c r="H157">
        <v>3</v>
      </c>
      <c r="I157">
        <v>1</v>
      </c>
      <c r="J157">
        <v>2</v>
      </c>
      <c r="K157">
        <v>2</v>
      </c>
      <c r="L157">
        <v>2</v>
      </c>
      <c r="M157">
        <v>3</v>
      </c>
      <c r="N157">
        <v>2</v>
      </c>
      <c r="O157">
        <v>2</v>
      </c>
      <c r="P157">
        <v>2</v>
      </c>
      <c r="Q157">
        <v>2</v>
      </c>
      <c r="R157">
        <v>2</v>
      </c>
      <c r="S157">
        <v>2</v>
      </c>
      <c r="T157">
        <v>3</v>
      </c>
      <c r="U157">
        <v>3</v>
      </c>
      <c r="V157">
        <v>3</v>
      </c>
      <c r="W157">
        <v>2</v>
      </c>
      <c r="X157">
        <f>SUM(5-F157,G157,H157,I157,J157,5-K157,L157,5-M157,N157,O157,P157,5-Q157,R157,S157,T157,U157,V420-V157,W157)</f>
        <v>36</v>
      </c>
    </row>
    <row r="158" spans="1:24" x14ac:dyDescent="0.35">
      <c r="A158">
        <v>25403</v>
      </c>
      <c r="B158">
        <v>1</v>
      </c>
      <c r="C158">
        <v>1999</v>
      </c>
      <c r="D158" s="17">
        <v>44502.784837962965</v>
      </c>
      <c r="E158">
        <v>0</v>
      </c>
      <c r="F158">
        <v>2</v>
      </c>
      <c r="G158">
        <v>3</v>
      </c>
      <c r="H158">
        <v>2</v>
      </c>
      <c r="I158">
        <v>2</v>
      </c>
      <c r="J158">
        <v>3</v>
      </c>
      <c r="K158">
        <v>2</v>
      </c>
      <c r="L158">
        <v>3</v>
      </c>
      <c r="M158">
        <v>3</v>
      </c>
      <c r="N158">
        <v>4</v>
      </c>
      <c r="O158">
        <v>3</v>
      </c>
      <c r="P158">
        <v>3</v>
      </c>
      <c r="Q158">
        <v>2</v>
      </c>
      <c r="R158">
        <v>2</v>
      </c>
      <c r="S158">
        <v>2</v>
      </c>
      <c r="T158">
        <v>2</v>
      </c>
      <c r="U158">
        <v>2</v>
      </c>
      <c r="V158">
        <v>2</v>
      </c>
      <c r="W158">
        <v>3</v>
      </c>
      <c r="X158">
        <f>SUM(5-F158,G158,H158,I158,J158,5-K158,L158,5-M158,N158,O158,P158,5-Q158,R158,S158,T158,U158,V421-V158,W158)</f>
        <v>43</v>
      </c>
    </row>
    <row r="159" spans="1:24" x14ac:dyDescent="0.35">
      <c r="A159">
        <v>25407</v>
      </c>
      <c r="B159">
        <v>0</v>
      </c>
      <c r="C159">
        <v>1986</v>
      </c>
      <c r="D159" s="17">
        <v>44502.792569444442</v>
      </c>
      <c r="E159">
        <v>0</v>
      </c>
      <c r="F159">
        <v>3</v>
      </c>
      <c r="G159">
        <v>2</v>
      </c>
      <c r="H159">
        <v>3</v>
      </c>
      <c r="I159">
        <v>2</v>
      </c>
      <c r="J159">
        <v>3</v>
      </c>
      <c r="K159">
        <v>1</v>
      </c>
      <c r="L159">
        <v>3</v>
      </c>
      <c r="M159">
        <v>3</v>
      </c>
      <c r="N159">
        <v>3</v>
      </c>
      <c r="O159">
        <v>4</v>
      </c>
      <c r="P159">
        <v>4</v>
      </c>
      <c r="Q159">
        <v>2</v>
      </c>
      <c r="R159">
        <v>2</v>
      </c>
      <c r="S159">
        <v>1</v>
      </c>
      <c r="T159">
        <v>2</v>
      </c>
      <c r="U159">
        <v>1</v>
      </c>
      <c r="V159">
        <v>3</v>
      </c>
      <c r="W159">
        <v>4</v>
      </c>
      <c r="X159">
        <f>SUM(5-F159,G159,H159,I159,J159,5-K159,L159,5-M159,N159,O159,P159,5-Q159,R159,S159,T159,U159,V423-V159,W159)</f>
        <v>42</v>
      </c>
    </row>
    <row r="160" spans="1:24" x14ac:dyDescent="0.35">
      <c r="A160">
        <v>25409</v>
      </c>
      <c r="B160">
        <v>0</v>
      </c>
      <c r="C160">
        <v>1996</v>
      </c>
      <c r="D160" s="17">
        <v>44502.794039351851</v>
      </c>
      <c r="E160">
        <v>1</v>
      </c>
      <c r="F160">
        <v>2</v>
      </c>
      <c r="G160">
        <v>2</v>
      </c>
      <c r="H160">
        <v>2</v>
      </c>
      <c r="I160">
        <v>2</v>
      </c>
      <c r="J160">
        <v>2</v>
      </c>
      <c r="K160">
        <v>1</v>
      </c>
      <c r="L160">
        <v>2</v>
      </c>
      <c r="M160">
        <v>4</v>
      </c>
      <c r="N160">
        <v>3</v>
      </c>
      <c r="O160">
        <v>2</v>
      </c>
      <c r="P160">
        <v>2</v>
      </c>
      <c r="Q160">
        <v>2</v>
      </c>
      <c r="R160">
        <v>2</v>
      </c>
      <c r="S160">
        <v>2</v>
      </c>
      <c r="T160">
        <v>3</v>
      </c>
      <c r="U160">
        <v>1</v>
      </c>
      <c r="V160">
        <v>3</v>
      </c>
      <c r="W160">
        <v>2</v>
      </c>
      <c r="X160">
        <f>SUM(5-F160,G160,H160,I160,J160,5-K160,L160,5-M160,N160,O160,P160,5-Q160,R160,S160,T160,U160,V425-V160,W160)</f>
        <v>35</v>
      </c>
    </row>
    <row r="161" spans="1:24" x14ac:dyDescent="0.35">
      <c r="A161">
        <v>25418</v>
      </c>
      <c r="B161">
        <v>0</v>
      </c>
      <c r="C161">
        <v>1990</v>
      </c>
      <c r="D161" s="17">
        <v>44502.817314814813</v>
      </c>
      <c r="E161">
        <v>0</v>
      </c>
      <c r="F161">
        <v>2</v>
      </c>
      <c r="G161">
        <v>3</v>
      </c>
      <c r="H161">
        <v>2</v>
      </c>
      <c r="I161">
        <v>3</v>
      </c>
      <c r="J161">
        <v>2</v>
      </c>
      <c r="K161">
        <v>1</v>
      </c>
      <c r="L161">
        <v>3</v>
      </c>
      <c r="M161">
        <v>2</v>
      </c>
      <c r="N161">
        <v>3</v>
      </c>
      <c r="O161">
        <v>4</v>
      </c>
      <c r="P161">
        <v>4</v>
      </c>
      <c r="Q161">
        <v>2</v>
      </c>
      <c r="R161">
        <v>2</v>
      </c>
      <c r="S161">
        <v>2</v>
      </c>
      <c r="T161">
        <v>2</v>
      </c>
      <c r="U161">
        <v>3</v>
      </c>
      <c r="V161">
        <v>2</v>
      </c>
      <c r="W161">
        <v>4</v>
      </c>
      <c r="X161">
        <f>SUM(5-F161,G161,H161,I161,J161,5-K161,L161,5-M161,N161,O161,P161,5-Q161,R161,S161,T161,U161,V426-V161,W161)</f>
        <v>48</v>
      </c>
    </row>
    <row r="162" spans="1:24" x14ac:dyDescent="0.35">
      <c r="A162">
        <v>25428</v>
      </c>
      <c r="B162">
        <v>1</v>
      </c>
      <c r="C162">
        <v>1998</v>
      </c>
      <c r="D162" s="17">
        <v>44502.834050925929</v>
      </c>
      <c r="E162">
        <v>0</v>
      </c>
      <c r="F162">
        <v>1</v>
      </c>
      <c r="G162">
        <v>2</v>
      </c>
      <c r="H162">
        <v>4</v>
      </c>
      <c r="I162">
        <v>4</v>
      </c>
      <c r="J162">
        <v>4</v>
      </c>
      <c r="K162">
        <v>1</v>
      </c>
      <c r="L162">
        <v>4</v>
      </c>
      <c r="M162">
        <v>1</v>
      </c>
      <c r="N162">
        <v>4</v>
      </c>
      <c r="O162">
        <v>4</v>
      </c>
      <c r="P162">
        <v>4</v>
      </c>
      <c r="Q162">
        <v>1</v>
      </c>
      <c r="R162">
        <v>4</v>
      </c>
      <c r="S162">
        <v>2</v>
      </c>
      <c r="T162">
        <v>2</v>
      </c>
      <c r="U162">
        <v>3</v>
      </c>
      <c r="V162">
        <v>4</v>
      </c>
      <c r="W162">
        <v>4</v>
      </c>
      <c r="X162">
        <f t="shared" ref="X162:X180" si="8">SUM(5-F162,G162,H162,I162,J162,5-K162,L162,5-M162,N162,O162,P162,5-Q162,R162,S162,T162,U162,V428-V162,W162)</f>
        <v>57</v>
      </c>
    </row>
    <row r="163" spans="1:24" x14ac:dyDescent="0.35">
      <c r="A163">
        <v>25433</v>
      </c>
      <c r="B163">
        <v>0</v>
      </c>
      <c r="C163">
        <v>1967</v>
      </c>
      <c r="D163" s="17">
        <v>44502.844513888886</v>
      </c>
      <c r="E163">
        <v>0</v>
      </c>
      <c r="F163">
        <v>2</v>
      </c>
      <c r="G163">
        <v>2</v>
      </c>
      <c r="H163">
        <v>3</v>
      </c>
      <c r="I163">
        <v>4</v>
      </c>
      <c r="J163">
        <v>4</v>
      </c>
      <c r="K163">
        <v>2</v>
      </c>
      <c r="L163">
        <v>4</v>
      </c>
      <c r="M163">
        <v>3</v>
      </c>
      <c r="N163">
        <v>4</v>
      </c>
      <c r="O163">
        <v>2</v>
      </c>
      <c r="P163">
        <v>4</v>
      </c>
      <c r="Q163">
        <v>1</v>
      </c>
      <c r="R163">
        <v>4</v>
      </c>
      <c r="S163">
        <v>2</v>
      </c>
      <c r="T163">
        <v>4</v>
      </c>
      <c r="U163">
        <v>2</v>
      </c>
      <c r="V163">
        <v>3</v>
      </c>
      <c r="W163">
        <v>4</v>
      </c>
      <c r="X163">
        <f t="shared" si="8"/>
        <v>52</v>
      </c>
    </row>
    <row r="164" spans="1:24" x14ac:dyDescent="0.35">
      <c r="A164">
        <v>25434</v>
      </c>
      <c r="B164">
        <v>0</v>
      </c>
      <c r="C164">
        <v>1986</v>
      </c>
      <c r="D164" s="17">
        <v>44502.845497685186</v>
      </c>
      <c r="E164">
        <v>0</v>
      </c>
      <c r="F164">
        <v>3</v>
      </c>
      <c r="G164">
        <v>3</v>
      </c>
      <c r="H164">
        <v>3</v>
      </c>
      <c r="I164">
        <v>4</v>
      </c>
      <c r="J164">
        <v>3</v>
      </c>
      <c r="K164">
        <v>2</v>
      </c>
      <c r="L164">
        <v>3</v>
      </c>
      <c r="M164">
        <v>2</v>
      </c>
      <c r="N164">
        <v>4</v>
      </c>
      <c r="O164">
        <v>4</v>
      </c>
      <c r="P164">
        <v>4</v>
      </c>
      <c r="Q164">
        <v>1</v>
      </c>
      <c r="R164">
        <v>3</v>
      </c>
      <c r="S164">
        <v>2</v>
      </c>
      <c r="T164">
        <v>3</v>
      </c>
      <c r="U164">
        <v>3</v>
      </c>
      <c r="V164">
        <v>4</v>
      </c>
      <c r="W164">
        <v>4</v>
      </c>
      <c r="X164">
        <f t="shared" si="8"/>
        <v>51</v>
      </c>
    </row>
    <row r="165" spans="1:24" x14ac:dyDescent="0.35">
      <c r="A165">
        <v>25435</v>
      </c>
      <c r="B165">
        <v>0</v>
      </c>
      <c r="C165">
        <v>1993</v>
      </c>
      <c r="D165" s="17">
        <v>44502.851122685184</v>
      </c>
      <c r="E165">
        <v>1</v>
      </c>
      <c r="F165">
        <v>2</v>
      </c>
      <c r="G165">
        <v>2</v>
      </c>
      <c r="H165">
        <v>3</v>
      </c>
      <c r="I165">
        <v>3</v>
      </c>
      <c r="J165">
        <v>1</v>
      </c>
      <c r="K165">
        <v>1</v>
      </c>
      <c r="L165">
        <v>2</v>
      </c>
      <c r="M165">
        <v>3</v>
      </c>
      <c r="N165">
        <v>4</v>
      </c>
      <c r="O165">
        <v>3</v>
      </c>
      <c r="P165">
        <v>4</v>
      </c>
      <c r="Q165">
        <v>1</v>
      </c>
      <c r="R165">
        <v>3</v>
      </c>
      <c r="S165">
        <v>1</v>
      </c>
      <c r="T165">
        <v>3</v>
      </c>
      <c r="U165">
        <v>2</v>
      </c>
      <c r="V165">
        <v>2</v>
      </c>
      <c r="W165">
        <v>3</v>
      </c>
      <c r="X165">
        <f t="shared" si="8"/>
        <v>45</v>
      </c>
    </row>
    <row r="166" spans="1:24" x14ac:dyDescent="0.35">
      <c r="A166">
        <v>25441</v>
      </c>
      <c r="B166">
        <v>0</v>
      </c>
      <c r="C166">
        <v>1999</v>
      </c>
      <c r="D166" s="17">
        <v>44502.865995370368</v>
      </c>
      <c r="E166">
        <v>0</v>
      </c>
      <c r="F166">
        <v>2</v>
      </c>
      <c r="G166">
        <v>4</v>
      </c>
      <c r="H166">
        <v>3</v>
      </c>
      <c r="I166">
        <v>3</v>
      </c>
      <c r="J166">
        <v>3</v>
      </c>
      <c r="K166">
        <v>1</v>
      </c>
      <c r="L166">
        <v>3</v>
      </c>
      <c r="M166">
        <v>3</v>
      </c>
      <c r="N166">
        <v>3</v>
      </c>
      <c r="O166">
        <v>4</v>
      </c>
      <c r="P166">
        <v>4</v>
      </c>
      <c r="Q166">
        <v>1</v>
      </c>
      <c r="R166">
        <v>4</v>
      </c>
      <c r="S166">
        <v>1</v>
      </c>
      <c r="T166">
        <v>4</v>
      </c>
      <c r="U166">
        <v>4</v>
      </c>
      <c r="V166">
        <v>1</v>
      </c>
      <c r="W166">
        <v>4</v>
      </c>
      <c r="X166">
        <f t="shared" si="8"/>
        <v>56</v>
      </c>
    </row>
    <row r="167" spans="1:24" x14ac:dyDescent="0.35">
      <c r="A167">
        <v>25438</v>
      </c>
      <c r="B167">
        <v>0</v>
      </c>
      <c r="C167">
        <v>1993</v>
      </c>
      <c r="D167" s="17">
        <v>44502.866516203707</v>
      </c>
      <c r="E167">
        <v>0</v>
      </c>
      <c r="F167">
        <v>2</v>
      </c>
      <c r="G167">
        <v>2</v>
      </c>
      <c r="H167">
        <v>3</v>
      </c>
      <c r="I167">
        <v>4</v>
      </c>
      <c r="J167">
        <v>3</v>
      </c>
      <c r="K167">
        <v>2</v>
      </c>
      <c r="L167">
        <v>3</v>
      </c>
      <c r="M167">
        <v>2</v>
      </c>
      <c r="N167">
        <v>3</v>
      </c>
      <c r="O167">
        <v>3</v>
      </c>
      <c r="P167">
        <v>3</v>
      </c>
      <c r="Q167">
        <v>2</v>
      </c>
      <c r="R167">
        <v>3</v>
      </c>
      <c r="S167">
        <v>2</v>
      </c>
      <c r="T167">
        <v>3</v>
      </c>
      <c r="U167">
        <v>3</v>
      </c>
      <c r="V167">
        <v>3</v>
      </c>
      <c r="W167">
        <v>3</v>
      </c>
      <c r="X167">
        <f t="shared" si="8"/>
        <v>47</v>
      </c>
    </row>
    <row r="168" spans="1:24" x14ac:dyDescent="0.35">
      <c r="A168">
        <v>25443</v>
      </c>
      <c r="B168">
        <v>0</v>
      </c>
      <c r="C168">
        <v>1990</v>
      </c>
      <c r="D168" s="17">
        <v>44502.866655092592</v>
      </c>
      <c r="E168">
        <v>0</v>
      </c>
      <c r="F168">
        <v>3</v>
      </c>
      <c r="G168">
        <v>3</v>
      </c>
      <c r="H168">
        <v>1</v>
      </c>
      <c r="I168">
        <v>2</v>
      </c>
      <c r="J168">
        <v>3</v>
      </c>
      <c r="K168">
        <v>1</v>
      </c>
      <c r="L168">
        <v>2</v>
      </c>
      <c r="M168">
        <v>3</v>
      </c>
      <c r="N168">
        <v>2</v>
      </c>
      <c r="O168">
        <v>2</v>
      </c>
      <c r="P168">
        <v>3</v>
      </c>
      <c r="Q168">
        <v>2</v>
      </c>
      <c r="R168">
        <v>2</v>
      </c>
      <c r="S168">
        <v>2</v>
      </c>
      <c r="T168">
        <v>2</v>
      </c>
      <c r="U168">
        <v>2</v>
      </c>
      <c r="V168">
        <v>3</v>
      </c>
      <c r="W168">
        <v>3</v>
      </c>
      <c r="X168">
        <f t="shared" si="8"/>
        <v>37</v>
      </c>
    </row>
    <row r="169" spans="1:24" x14ac:dyDescent="0.35">
      <c r="A169">
        <v>25449</v>
      </c>
      <c r="B169">
        <v>0</v>
      </c>
      <c r="C169">
        <v>1997</v>
      </c>
      <c r="D169" s="17">
        <v>44502.878750000003</v>
      </c>
      <c r="E169">
        <v>0</v>
      </c>
      <c r="F169">
        <v>2</v>
      </c>
      <c r="G169">
        <v>2</v>
      </c>
      <c r="H169">
        <v>1</v>
      </c>
      <c r="I169">
        <v>1</v>
      </c>
      <c r="J169">
        <v>3</v>
      </c>
      <c r="K169">
        <v>1</v>
      </c>
      <c r="L169">
        <v>2</v>
      </c>
      <c r="M169">
        <v>4</v>
      </c>
      <c r="N169">
        <v>4</v>
      </c>
      <c r="O169">
        <v>3</v>
      </c>
      <c r="P169">
        <v>3</v>
      </c>
      <c r="Q169">
        <v>1</v>
      </c>
      <c r="R169">
        <v>2</v>
      </c>
      <c r="S169">
        <v>2</v>
      </c>
      <c r="T169">
        <v>1</v>
      </c>
      <c r="U169">
        <v>2</v>
      </c>
      <c r="V169">
        <v>2</v>
      </c>
      <c r="W169">
        <v>4</v>
      </c>
      <c r="X169">
        <f t="shared" si="8"/>
        <v>40</v>
      </c>
    </row>
    <row r="170" spans="1:24" x14ac:dyDescent="0.35">
      <c r="A170">
        <v>25448</v>
      </c>
      <c r="B170">
        <v>1</v>
      </c>
      <c r="C170">
        <v>1988</v>
      </c>
      <c r="D170" s="17">
        <v>44502.878888888888</v>
      </c>
      <c r="E170">
        <v>0</v>
      </c>
      <c r="F170">
        <v>3</v>
      </c>
      <c r="G170">
        <v>2</v>
      </c>
      <c r="H170">
        <v>4</v>
      </c>
      <c r="I170">
        <v>3</v>
      </c>
      <c r="J170">
        <v>2</v>
      </c>
      <c r="K170">
        <v>2</v>
      </c>
      <c r="L170">
        <v>2</v>
      </c>
      <c r="M170">
        <v>3</v>
      </c>
      <c r="N170">
        <v>3</v>
      </c>
      <c r="O170">
        <v>2</v>
      </c>
      <c r="P170">
        <v>3</v>
      </c>
      <c r="Q170">
        <v>2</v>
      </c>
      <c r="R170">
        <v>3</v>
      </c>
      <c r="S170">
        <v>2</v>
      </c>
      <c r="T170">
        <v>3</v>
      </c>
      <c r="U170">
        <v>2</v>
      </c>
      <c r="V170">
        <v>3</v>
      </c>
      <c r="W170">
        <v>4</v>
      </c>
      <c r="X170">
        <f t="shared" si="8"/>
        <v>42</v>
      </c>
    </row>
    <row r="171" spans="1:24" x14ac:dyDescent="0.35">
      <c r="A171">
        <v>25452</v>
      </c>
      <c r="B171">
        <v>0</v>
      </c>
      <c r="C171">
        <v>1996</v>
      </c>
      <c r="D171" s="17">
        <v>44502.887256944443</v>
      </c>
      <c r="E171">
        <v>1</v>
      </c>
      <c r="F171">
        <v>2</v>
      </c>
      <c r="G171">
        <v>3</v>
      </c>
      <c r="H171">
        <v>4</v>
      </c>
      <c r="I171">
        <v>2</v>
      </c>
      <c r="J171">
        <v>2</v>
      </c>
      <c r="K171">
        <v>1</v>
      </c>
      <c r="L171">
        <v>3</v>
      </c>
      <c r="M171">
        <v>2</v>
      </c>
      <c r="N171">
        <v>4</v>
      </c>
      <c r="O171">
        <v>3</v>
      </c>
      <c r="P171">
        <v>4</v>
      </c>
      <c r="Q171">
        <v>1</v>
      </c>
      <c r="R171">
        <v>4</v>
      </c>
      <c r="S171">
        <v>2</v>
      </c>
      <c r="T171">
        <v>4</v>
      </c>
      <c r="U171">
        <v>2</v>
      </c>
      <c r="V171">
        <v>2</v>
      </c>
      <c r="W171">
        <v>4</v>
      </c>
      <c r="X171">
        <f t="shared" si="8"/>
        <v>53</v>
      </c>
    </row>
    <row r="172" spans="1:24" x14ac:dyDescent="0.35">
      <c r="A172">
        <v>25451</v>
      </c>
      <c r="B172">
        <v>0</v>
      </c>
      <c r="C172">
        <v>1985</v>
      </c>
      <c r="D172" s="17">
        <v>44502.888113425928</v>
      </c>
      <c r="E172">
        <v>1</v>
      </c>
      <c r="F172">
        <v>3</v>
      </c>
      <c r="G172">
        <v>2</v>
      </c>
      <c r="H172">
        <v>3</v>
      </c>
      <c r="I172">
        <v>2</v>
      </c>
      <c r="J172">
        <v>2</v>
      </c>
      <c r="K172">
        <v>1</v>
      </c>
      <c r="L172">
        <v>3</v>
      </c>
      <c r="M172">
        <v>4</v>
      </c>
      <c r="N172">
        <v>2</v>
      </c>
      <c r="O172">
        <v>2</v>
      </c>
      <c r="P172">
        <v>3</v>
      </c>
      <c r="Q172">
        <v>2</v>
      </c>
      <c r="R172">
        <v>2</v>
      </c>
      <c r="S172">
        <v>2</v>
      </c>
      <c r="T172">
        <v>3</v>
      </c>
      <c r="U172">
        <v>3</v>
      </c>
      <c r="V172">
        <v>3</v>
      </c>
      <c r="W172">
        <v>3</v>
      </c>
      <c r="X172">
        <f t="shared" si="8"/>
        <v>39</v>
      </c>
    </row>
    <row r="173" spans="1:24" x14ac:dyDescent="0.35">
      <c r="A173">
        <v>25456</v>
      </c>
      <c r="B173">
        <v>0</v>
      </c>
      <c r="C173">
        <v>2001</v>
      </c>
      <c r="D173" s="17">
        <v>44502.907141203701</v>
      </c>
      <c r="E173">
        <v>0</v>
      </c>
      <c r="F173">
        <v>1</v>
      </c>
      <c r="G173">
        <v>4</v>
      </c>
      <c r="H173">
        <v>3</v>
      </c>
      <c r="I173">
        <v>2</v>
      </c>
      <c r="J173">
        <v>4</v>
      </c>
      <c r="K173">
        <v>1</v>
      </c>
      <c r="L173">
        <v>4</v>
      </c>
      <c r="M173">
        <v>1</v>
      </c>
      <c r="N173">
        <v>4</v>
      </c>
      <c r="O173">
        <v>4</v>
      </c>
      <c r="P173">
        <v>4</v>
      </c>
      <c r="Q173">
        <v>1</v>
      </c>
      <c r="R173">
        <v>4</v>
      </c>
      <c r="S173">
        <v>4</v>
      </c>
      <c r="T173">
        <v>3</v>
      </c>
      <c r="U173">
        <v>4</v>
      </c>
      <c r="V173">
        <v>1</v>
      </c>
      <c r="W173">
        <v>4</v>
      </c>
      <c r="X173">
        <f t="shared" si="8"/>
        <v>63</v>
      </c>
    </row>
    <row r="174" spans="1:24" x14ac:dyDescent="0.35">
      <c r="A174">
        <v>25464</v>
      </c>
      <c r="B174">
        <v>0</v>
      </c>
      <c r="C174">
        <v>1987</v>
      </c>
      <c r="D174" s="17">
        <v>44502.94462962963</v>
      </c>
      <c r="E174">
        <v>0</v>
      </c>
      <c r="F174">
        <v>2</v>
      </c>
      <c r="G174">
        <v>2</v>
      </c>
      <c r="H174">
        <v>4</v>
      </c>
      <c r="I174">
        <v>4</v>
      </c>
      <c r="J174">
        <v>4</v>
      </c>
      <c r="K174">
        <v>2</v>
      </c>
      <c r="L174">
        <v>4</v>
      </c>
      <c r="M174">
        <v>2</v>
      </c>
      <c r="N174">
        <v>3</v>
      </c>
      <c r="O174">
        <v>3</v>
      </c>
      <c r="P174">
        <v>4</v>
      </c>
      <c r="Q174">
        <v>2</v>
      </c>
      <c r="R174">
        <v>4</v>
      </c>
      <c r="S174">
        <v>2</v>
      </c>
      <c r="T174">
        <v>3</v>
      </c>
      <c r="U174">
        <v>3</v>
      </c>
      <c r="V174">
        <v>3</v>
      </c>
      <c r="W174">
        <v>4</v>
      </c>
      <c r="X174">
        <f t="shared" si="8"/>
        <v>53</v>
      </c>
    </row>
    <row r="175" spans="1:24" x14ac:dyDescent="0.35">
      <c r="A175">
        <v>25487</v>
      </c>
      <c r="B175">
        <v>0</v>
      </c>
      <c r="C175">
        <v>1999</v>
      </c>
      <c r="D175" s="17">
        <v>44503.378935185188</v>
      </c>
      <c r="E175">
        <v>1</v>
      </c>
      <c r="F175">
        <v>1</v>
      </c>
      <c r="G175">
        <v>3</v>
      </c>
      <c r="H175">
        <v>3</v>
      </c>
      <c r="I175">
        <v>2</v>
      </c>
      <c r="J175">
        <v>2</v>
      </c>
      <c r="K175">
        <v>2</v>
      </c>
      <c r="L175">
        <v>1</v>
      </c>
      <c r="M175">
        <v>3</v>
      </c>
      <c r="N175">
        <v>2</v>
      </c>
      <c r="O175">
        <v>3</v>
      </c>
      <c r="P175">
        <v>2</v>
      </c>
      <c r="Q175">
        <v>2</v>
      </c>
      <c r="R175">
        <v>2</v>
      </c>
      <c r="S175">
        <v>2</v>
      </c>
      <c r="T175">
        <v>2</v>
      </c>
      <c r="U175">
        <v>2</v>
      </c>
      <c r="V175">
        <v>2</v>
      </c>
      <c r="W175">
        <v>2</v>
      </c>
      <c r="X175">
        <f t="shared" si="8"/>
        <v>38</v>
      </c>
    </row>
    <row r="176" spans="1:24" x14ac:dyDescent="0.35">
      <c r="A176">
        <v>25488</v>
      </c>
      <c r="B176">
        <v>1</v>
      </c>
      <c r="C176">
        <v>2004</v>
      </c>
      <c r="D176" s="17">
        <v>44503.383645833332</v>
      </c>
      <c r="E176">
        <v>1</v>
      </c>
      <c r="F176">
        <v>4</v>
      </c>
      <c r="G176">
        <v>1</v>
      </c>
      <c r="H176">
        <v>1</v>
      </c>
      <c r="I176">
        <v>1</v>
      </c>
      <c r="J176">
        <v>1</v>
      </c>
      <c r="K176">
        <v>1</v>
      </c>
      <c r="L176">
        <v>3</v>
      </c>
      <c r="M176">
        <v>4</v>
      </c>
      <c r="N176">
        <v>4</v>
      </c>
      <c r="O176">
        <v>2</v>
      </c>
      <c r="P176">
        <v>1</v>
      </c>
      <c r="Q176">
        <v>2</v>
      </c>
      <c r="R176">
        <v>2</v>
      </c>
      <c r="S176">
        <v>1</v>
      </c>
      <c r="T176">
        <v>2</v>
      </c>
      <c r="U176">
        <v>1</v>
      </c>
      <c r="V176">
        <v>4</v>
      </c>
      <c r="W176">
        <v>4</v>
      </c>
      <c r="X176">
        <f t="shared" si="8"/>
        <v>29</v>
      </c>
    </row>
    <row r="177" spans="1:24" x14ac:dyDescent="0.35">
      <c r="A177">
        <v>25500</v>
      </c>
      <c r="B177">
        <v>0</v>
      </c>
      <c r="C177">
        <v>2001</v>
      </c>
      <c r="D177" s="17">
        <v>44503.390196759261</v>
      </c>
      <c r="E177">
        <v>0</v>
      </c>
      <c r="F177">
        <v>3</v>
      </c>
      <c r="G177">
        <v>2</v>
      </c>
      <c r="H177">
        <v>1</v>
      </c>
      <c r="I177">
        <v>2</v>
      </c>
      <c r="J177">
        <v>2</v>
      </c>
      <c r="K177">
        <v>1</v>
      </c>
      <c r="L177">
        <v>2</v>
      </c>
      <c r="M177">
        <v>3</v>
      </c>
      <c r="N177">
        <v>4</v>
      </c>
      <c r="O177">
        <v>3</v>
      </c>
      <c r="P177">
        <v>3</v>
      </c>
      <c r="Q177">
        <v>2</v>
      </c>
      <c r="R177">
        <v>3</v>
      </c>
      <c r="S177">
        <v>1</v>
      </c>
      <c r="T177">
        <v>3</v>
      </c>
      <c r="U177">
        <v>1</v>
      </c>
      <c r="V177">
        <v>3</v>
      </c>
      <c r="W177">
        <v>4</v>
      </c>
      <c r="X177">
        <f t="shared" si="8"/>
        <v>39</v>
      </c>
    </row>
    <row r="178" spans="1:24" x14ac:dyDescent="0.35">
      <c r="A178">
        <v>25535</v>
      </c>
      <c r="B178">
        <v>0</v>
      </c>
      <c r="C178">
        <v>1988</v>
      </c>
      <c r="D178" s="17">
        <v>44503.41101851852</v>
      </c>
      <c r="E178">
        <v>0</v>
      </c>
      <c r="F178">
        <v>3</v>
      </c>
      <c r="G178">
        <v>2</v>
      </c>
      <c r="H178">
        <v>2</v>
      </c>
      <c r="I178">
        <v>3</v>
      </c>
      <c r="J178">
        <v>3</v>
      </c>
      <c r="K178">
        <v>2</v>
      </c>
      <c r="L178">
        <v>3</v>
      </c>
      <c r="M178">
        <v>3</v>
      </c>
      <c r="N178">
        <v>3</v>
      </c>
      <c r="O178">
        <v>3</v>
      </c>
      <c r="P178">
        <v>2</v>
      </c>
      <c r="Q178">
        <v>2</v>
      </c>
      <c r="R178">
        <v>3</v>
      </c>
      <c r="S178">
        <v>2</v>
      </c>
      <c r="T178">
        <v>2</v>
      </c>
      <c r="U178">
        <v>2</v>
      </c>
      <c r="V178">
        <v>3</v>
      </c>
      <c r="W178">
        <v>3</v>
      </c>
      <c r="X178">
        <f t="shared" si="8"/>
        <v>40</v>
      </c>
    </row>
    <row r="179" spans="1:24" x14ac:dyDescent="0.35">
      <c r="A179">
        <v>25541</v>
      </c>
      <c r="B179">
        <v>1</v>
      </c>
      <c r="C179">
        <v>2000</v>
      </c>
      <c r="D179" s="17">
        <v>44503.421006944445</v>
      </c>
      <c r="E179">
        <v>0</v>
      </c>
      <c r="F179">
        <v>2</v>
      </c>
      <c r="G179">
        <v>1</v>
      </c>
      <c r="H179">
        <v>2</v>
      </c>
      <c r="I179">
        <v>3</v>
      </c>
      <c r="J179">
        <v>2</v>
      </c>
      <c r="K179">
        <v>1</v>
      </c>
      <c r="L179">
        <v>3</v>
      </c>
      <c r="M179">
        <v>3</v>
      </c>
      <c r="N179">
        <v>2</v>
      </c>
      <c r="O179">
        <v>3</v>
      </c>
      <c r="P179">
        <v>3</v>
      </c>
      <c r="Q179">
        <v>2</v>
      </c>
      <c r="R179">
        <v>4</v>
      </c>
      <c r="S179">
        <v>3</v>
      </c>
      <c r="T179">
        <v>4</v>
      </c>
      <c r="U179">
        <v>2</v>
      </c>
      <c r="V179">
        <v>3</v>
      </c>
      <c r="W179">
        <v>4</v>
      </c>
      <c r="X179">
        <f t="shared" si="8"/>
        <v>45</v>
      </c>
    </row>
    <row r="180" spans="1:24" x14ac:dyDescent="0.35">
      <c r="A180">
        <v>25544</v>
      </c>
      <c r="B180">
        <v>0</v>
      </c>
      <c r="C180">
        <v>2001</v>
      </c>
      <c r="D180" s="17">
        <v>44503.421168981484</v>
      </c>
      <c r="E180">
        <v>0</v>
      </c>
      <c r="F180">
        <v>3</v>
      </c>
      <c r="G180">
        <v>4</v>
      </c>
      <c r="H180">
        <v>4</v>
      </c>
      <c r="I180">
        <v>2</v>
      </c>
      <c r="J180">
        <v>3</v>
      </c>
      <c r="K180">
        <v>1</v>
      </c>
      <c r="L180">
        <v>3</v>
      </c>
      <c r="M180">
        <v>2</v>
      </c>
      <c r="N180">
        <v>4</v>
      </c>
      <c r="O180">
        <v>4</v>
      </c>
      <c r="P180">
        <v>3</v>
      </c>
      <c r="Q180">
        <v>1</v>
      </c>
      <c r="R180">
        <v>4</v>
      </c>
      <c r="S180">
        <v>3</v>
      </c>
      <c r="T180">
        <v>4</v>
      </c>
      <c r="U180">
        <v>2</v>
      </c>
      <c r="V180">
        <v>4</v>
      </c>
      <c r="W180">
        <v>4</v>
      </c>
      <c r="X180">
        <f t="shared" si="8"/>
        <v>53</v>
      </c>
    </row>
    <row r="181" spans="1:24" x14ac:dyDescent="0.35">
      <c r="A181">
        <v>25564</v>
      </c>
      <c r="B181">
        <v>0</v>
      </c>
      <c r="C181">
        <v>2002</v>
      </c>
      <c r="D181" s="17">
        <v>44503.477523148147</v>
      </c>
      <c r="E181">
        <v>0</v>
      </c>
      <c r="F181">
        <v>2</v>
      </c>
      <c r="G181">
        <v>2</v>
      </c>
      <c r="H181">
        <v>2</v>
      </c>
      <c r="I181">
        <v>3</v>
      </c>
      <c r="J181">
        <v>4</v>
      </c>
      <c r="K181">
        <v>2</v>
      </c>
      <c r="L181">
        <v>3</v>
      </c>
      <c r="M181">
        <v>3</v>
      </c>
      <c r="N181">
        <v>4</v>
      </c>
      <c r="O181">
        <v>4</v>
      </c>
      <c r="P181">
        <v>4</v>
      </c>
      <c r="Q181">
        <v>2</v>
      </c>
      <c r="R181">
        <v>2</v>
      </c>
      <c r="S181">
        <v>3</v>
      </c>
      <c r="T181">
        <v>3</v>
      </c>
      <c r="U181">
        <v>3</v>
      </c>
      <c r="V181">
        <v>2</v>
      </c>
      <c r="W181">
        <v>4</v>
      </c>
      <c r="X181">
        <f>SUM(5-F181,G181,H181,I181,J181,5-K181,L181,5-M181,N181,O181,P181,5-Q181,R181,S181,T181,U181,V448-V181,W181)</f>
        <v>50</v>
      </c>
    </row>
    <row r="182" spans="1:24" x14ac:dyDescent="0.35">
      <c r="A182">
        <v>25569</v>
      </c>
      <c r="B182">
        <v>0</v>
      </c>
      <c r="C182">
        <v>1982</v>
      </c>
      <c r="D182" s="17">
        <v>44503.481979166667</v>
      </c>
      <c r="E182">
        <v>0</v>
      </c>
      <c r="F182">
        <v>1</v>
      </c>
      <c r="G182">
        <v>4</v>
      </c>
      <c r="H182">
        <v>3</v>
      </c>
      <c r="I182">
        <v>4</v>
      </c>
      <c r="J182">
        <v>4</v>
      </c>
      <c r="K182">
        <v>1</v>
      </c>
      <c r="L182">
        <v>4</v>
      </c>
      <c r="M182">
        <v>2</v>
      </c>
      <c r="N182">
        <v>4</v>
      </c>
      <c r="O182">
        <v>2</v>
      </c>
      <c r="P182">
        <v>3</v>
      </c>
      <c r="Q182">
        <v>1</v>
      </c>
      <c r="R182">
        <v>4</v>
      </c>
      <c r="S182">
        <v>3</v>
      </c>
      <c r="T182">
        <v>4</v>
      </c>
      <c r="U182">
        <v>4</v>
      </c>
      <c r="V182">
        <v>1</v>
      </c>
      <c r="W182">
        <v>3</v>
      </c>
      <c r="X182">
        <f>SUM(5-F182,G182,H182,I182,J182,5-K182,L182,5-M182,N182,O182,P182,5-Q182,R182,S182,T182,U182,V449-V182,W182)</f>
        <v>60</v>
      </c>
    </row>
    <row r="183" spans="1:24" x14ac:dyDescent="0.35">
      <c r="A183">
        <v>25595</v>
      </c>
      <c r="B183">
        <v>1</v>
      </c>
      <c r="C183">
        <v>1996</v>
      </c>
      <c r="D183" s="17">
        <v>44503.552037037036</v>
      </c>
      <c r="E183">
        <v>0</v>
      </c>
      <c r="F183">
        <v>2</v>
      </c>
      <c r="G183">
        <v>3</v>
      </c>
      <c r="H183">
        <v>2</v>
      </c>
      <c r="I183">
        <v>4</v>
      </c>
      <c r="J183">
        <v>4</v>
      </c>
      <c r="K183">
        <v>2</v>
      </c>
      <c r="L183">
        <v>3</v>
      </c>
      <c r="M183">
        <v>2</v>
      </c>
      <c r="N183">
        <v>4</v>
      </c>
      <c r="O183">
        <v>4</v>
      </c>
      <c r="P183">
        <v>4</v>
      </c>
      <c r="Q183">
        <v>2</v>
      </c>
      <c r="R183">
        <v>3</v>
      </c>
      <c r="S183">
        <v>2</v>
      </c>
      <c r="T183">
        <v>3</v>
      </c>
      <c r="U183">
        <v>3</v>
      </c>
      <c r="V183">
        <v>2</v>
      </c>
      <c r="W183">
        <v>4</v>
      </c>
      <c r="X183">
        <f>SUM(5-F183,G183,H183,I183,J183,5-K183,L183,5-M183,N183,O183,P183,5-Q183,R183,S183,T183,U183,V451-V183,W183)</f>
        <v>53</v>
      </c>
    </row>
    <row r="184" spans="1:24" x14ac:dyDescent="0.35">
      <c r="A184">
        <v>25590</v>
      </c>
      <c r="B184">
        <v>1</v>
      </c>
      <c r="C184">
        <v>1996</v>
      </c>
      <c r="D184" s="17">
        <v>44503.554398148146</v>
      </c>
      <c r="E184">
        <v>0</v>
      </c>
      <c r="F184">
        <v>1</v>
      </c>
      <c r="G184">
        <v>4</v>
      </c>
      <c r="H184">
        <v>2</v>
      </c>
      <c r="I184">
        <v>2</v>
      </c>
      <c r="J184">
        <v>4</v>
      </c>
      <c r="K184">
        <v>1</v>
      </c>
      <c r="L184">
        <v>3</v>
      </c>
      <c r="M184">
        <v>4</v>
      </c>
      <c r="N184">
        <v>1</v>
      </c>
      <c r="O184">
        <v>4</v>
      </c>
      <c r="P184">
        <v>4</v>
      </c>
      <c r="Q184">
        <v>3</v>
      </c>
      <c r="R184">
        <v>4</v>
      </c>
      <c r="S184">
        <v>4</v>
      </c>
      <c r="T184">
        <v>3</v>
      </c>
      <c r="U184">
        <v>3</v>
      </c>
      <c r="V184">
        <v>4</v>
      </c>
      <c r="W184">
        <v>4</v>
      </c>
      <c r="X184">
        <f>SUM(5-F184,G184,H184,I184,J184,5-K184,L184,5-M184,N184,O184,P184,5-Q184,R184,S184,T184,U184,V452-V184,W184)</f>
        <v>49</v>
      </c>
    </row>
    <row r="185" spans="1:24" x14ac:dyDescent="0.35">
      <c r="A185">
        <v>25601</v>
      </c>
      <c r="B185">
        <v>1</v>
      </c>
      <c r="C185">
        <v>1974</v>
      </c>
      <c r="D185" s="17">
        <v>44503.570034722223</v>
      </c>
      <c r="E185">
        <v>0</v>
      </c>
      <c r="F185">
        <v>1</v>
      </c>
      <c r="G185">
        <v>3</v>
      </c>
      <c r="H185">
        <v>2</v>
      </c>
      <c r="I185">
        <v>4</v>
      </c>
      <c r="J185">
        <v>4</v>
      </c>
      <c r="K185">
        <v>2</v>
      </c>
      <c r="L185">
        <v>4</v>
      </c>
      <c r="M185">
        <v>3</v>
      </c>
      <c r="N185">
        <v>4</v>
      </c>
      <c r="O185">
        <v>4</v>
      </c>
      <c r="P185">
        <v>4</v>
      </c>
      <c r="Q185">
        <v>4</v>
      </c>
      <c r="R185">
        <v>4</v>
      </c>
      <c r="S185">
        <v>3</v>
      </c>
      <c r="T185">
        <v>2</v>
      </c>
      <c r="U185">
        <v>4</v>
      </c>
      <c r="V185">
        <v>1</v>
      </c>
      <c r="W185">
        <v>4</v>
      </c>
      <c r="X185">
        <f>SUM(5-F185,G185,H185,I185,J185,5-K185,L185,5-M185,N185,O185,P185,5-Q185,R185,S185,T185,U185,V453-V185,W185)</f>
        <v>55</v>
      </c>
    </row>
    <row r="186" spans="1:24" x14ac:dyDescent="0.35">
      <c r="A186">
        <v>25610</v>
      </c>
      <c r="B186">
        <v>0</v>
      </c>
      <c r="C186">
        <v>1996</v>
      </c>
      <c r="D186" s="17">
        <v>44503.585717592592</v>
      </c>
      <c r="E186">
        <v>1</v>
      </c>
      <c r="F186">
        <v>3</v>
      </c>
      <c r="G186">
        <v>2</v>
      </c>
      <c r="H186">
        <v>4</v>
      </c>
      <c r="I186">
        <v>2</v>
      </c>
      <c r="J186">
        <v>2</v>
      </c>
      <c r="K186">
        <v>1</v>
      </c>
      <c r="L186">
        <v>1</v>
      </c>
      <c r="M186">
        <v>4</v>
      </c>
      <c r="N186">
        <v>4</v>
      </c>
      <c r="O186">
        <v>3</v>
      </c>
      <c r="P186">
        <v>4</v>
      </c>
      <c r="Q186">
        <v>2</v>
      </c>
      <c r="R186">
        <v>3</v>
      </c>
      <c r="S186">
        <v>1</v>
      </c>
      <c r="T186">
        <v>2</v>
      </c>
      <c r="U186">
        <v>1</v>
      </c>
      <c r="V186">
        <v>3</v>
      </c>
      <c r="W186">
        <v>4</v>
      </c>
      <c r="X186">
        <f>SUM(5-F186,G186,H186,I186,J186,5-K186,L186,5-M186,N186,O186,P186,5-Q186,R186,S186,T186,U186,V456-V186,W186)</f>
        <v>40</v>
      </c>
    </row>
    <row r="187" spans="1:24" x14ac:dyDescent="0.35">
      <c r="A187">
        <v>25611</v>
      </c>
      <c r="B187">
        <v>0</v>
      </c>
      <c r="C187">
        <v>1993</v>
      </c>
      <c r="D187" s="17">
        <v>44503.585821759261</v>
      </c>
      <c r="E187">
        <v>1</v>
      </c>
      <c r="F187">
        <v>2</v>
      </c>
      <c r="G187">
        <v>2</v>
      </c>
      <c r="H187">
        <v>4</v>
      </c>
      <c r="I187">
        <v>2</v>
      </c>
      <c r="J187">
        <v>4</v>
      </c>
      <c r="K187">
        <v>1</v>
      </c>
      <c r="L187">
        <v>3</v>
      </c>
      <c r="M187">
        <v>3</v>
      </c>
      <c r="N187">
        <v>3</v>
      </c>
      <c r="O187">
        <v>3</v>
      </c>
      <c r="P187">
        <v>3</v>
      </c>
      <c r="Q187">
        <v>2</v>
      </c>
      <c r="R187">
        <v>2</v>
      </c>
      <c r="S187">
        <v>3</v>
      </c>
      <c r="T187">
        <v>2</v>
      </c>
      <c r="U187">
        <v>2</v>
      </c>
      <c r="V187">
        <v>2</v>
      </c>
      <c r="W187">
        <v>4</v>
      </c>
      <c r="X187">
        <f>SUM(5-F187,G187,H187,I187,J187,5-K187,L187,5-M187,N187,O187,P187,5-Q187,R187,S187,T187,U187,V457-V187,W187)</f>
        <v>47</v>
      </c>
    </row>
    <row r="188" spans="1:24" x14ac:dyDescent="0.35">
      <c r="A188">
        <v>25613</v>
      </c>
      <c r="B188">
        <v>1</v>
      </c>
      <c r="C188">
        <v>1995</v>
      </c>
      <c r="D188" s="17">
        <v>44503.585925925923</v>
      </c>
      <c r="E188">
        <v>0</v>
      </c>
      <c r="F188">
        <v>2</v>
      </c>
      <c r="G188">
        <v>1</v>
      </c>
      <c r="H188">
        <v>4</v>
      </c>
      <c r="I188">
        <v>4</v>
      </c>
      <c r="J188">
        <v>3</v>
      </c>
      <c r="K188">
        <v>1</v>
      </c>
      <c r="L188">
        <v>4</v>
      </c>
      <c r="M188">
        <v>3</v>
      </c>
      <c r="N188">
        <v>4</v>
      </c>
      <c r="O188">
        <v>4</v>
      </c>
      <c r="P188">
        <v>4</v>
      </c>
      <c r="Q188">
        <v>2</v>
      </c>
      <c r="R188">
        <v>4</v>
      </c>
      <c r="S188">
        <v>1</v>
      </c>
      <c r="T188">
        <v>2</v>
      </c>
      <c r="U188">
        <v>2</v>
      </c>
      <c r="V188">
        <v>3</v>
      </c>
      <c r="W188">
        <v>4</v>
      </c>
      <c r="X188">
        <f>SUM(5-F188,G188,H188,I188,J188,5-K188,L188,5-M188,N188,O188,P188,5-Q188,R188,S188,T188,U188,V458-V188,W188)</f>
        <v>50</v>
      </c>
    </row>
    <row r="189" spans="1:24" x14ac:dyDescent="0.35">
      <c r="A189">
        <v>25633</v>
      </c>
      <c r="B189">
        <v>1</v>
      </c>
      <c r="C189">
        <v>1999</v>
      </c>
      <c r="D189" s="17">
        <v>44503.668321759258</v>
      </c>
      <c r="E189">
        <v>0</v>
      </c>
      <c r="F189">
        <v>1</v>
      </c>
      <c r="G189">
        <v>3</v>
      </c>
      <c r="H189">
        <v>2</v>
      </c>
      <c r="I189">
        <v>2</v>
      </c>
      <c r="J189">
        <v>3</v>
      </c>
      <c r="K189">
        <v>1</v>
      </c>
      <c r="L189">
        <v>2</v>
      </c>
      <c r="M189">
        <v>4</v>
      </c>
      <c r="N189">
        <v>2</v>
      </c>
      <c r="O189">
        <v>3</v>
      </c>
      <c r="P189">
        <v>4</v>
      </c>
      <c r="Q189">
        <v>2</v>
      </c>
      <c r="R189">
        <v>2</v>
      </c>
      <c r="S189">
        <v>3</v>
      </c>
      <c r="T189">
        <v>2</v>
      </c>
      <c r="U189">
        <v>2</v>
      </c>
      <c r="V189">
        <v>2</v>
      </c>
      <c r="W189">
        <v>3</v>
      </c>
      <c r="X189">
        <f>SUM(5-F189,G189,H189,I189,J189,5-K189,L189,5-M189,N189,O189,P189,5-Q189,R189,S189,T189,U189,V460-V189,W189)</f>
        <v>43</v>
      </c>
    </row>
    <row r="190" spans="1:24" x14ac:dyDescent="0.35">
      <c r="A190">
        <v>25643</v>
      </c>
      <c r="B190">
        <v>0</v>
      </c>
      <c r="C190">
        <v>1996</v>
      </c>
      <c r="D190" s="17">
        <v>44503.696423611109</v>
      </c>
      <c r="E190">
        <v>0</v>
      </c>
      <c r="F190">
        <v>2</v>
      </c>
      <c r="G190">
        <v>3</v>
      </c>
      <c r="H190">
        <v>2</v>
      </c>
      <c r="I190">
        <v>3</v>
      </c>
      <c r="J190">
        <v>4</v>
      </c>
      <c r="K190">
        <v>1</v>
      </c>
      <c r="L190">
        <v>2</v>
      </c>
      <c r="M190">
        <v>3</v>
      </c>
      <c r="N190">
        <v>3</v>
      </c>
      <c r="O190">
        <v>2</v>
      </c>
      <c r="P190">
        <v>3</v>
      </c>
      <c r="Q190">
        <v>2</v>
      </c>
      <c r="R190">
        <v>3</v>
      </c>
      <c r="S190">
        <v>3</v>
      </c>
      <c r="T190">
        <v>2</v>
      </c>
      <c r="U190">
        <v>3</v>
      </c>
      <c r="V190">
        <v>2</v>
      </c>
      <c r="W190">
        <v>4</v>
      </c>
      <c r="X190">
        <f>SUM(5-F190,G190,H190,I190,J190,5-K190,L190,5-M190,N190,O190,P190,5-Q190,R190,S190,T190,U190,V461-V190,W190)</f>
        <v>47</v>
      </c>
    </row>
    <row r="191" spans="1:24" x14ac:dyDescent="0.35">
      <c r="A191">
        <v>25659</v>
      </c>
      <c r="B191">
        <v>0</v>
      </c>
      <c r="C191">
        <v>1999</v>
      </c>
      <c r="D191" s="17">
        <v>44503.743622685186</v>
      </c>
      <c r="E191">
        <v>1</v>
      </c>
      <c r="F191">
        <v>3</v>
      </c>
      <c r="G191">
        <v>2</v>
      </c>
      <c r="H191">
        <v>3</v>
      </c>
      <c r="I191">
        <v>2</v>
      </c>
      <c r="J191">
        <v>3</v>
      </c>
      <c r="K191">
        <v>2</v>
      </c>
      <c r="L191">
        <v>3</v>
      </c>
      <c r="M191">
        <v>3</v>
      </c>
      <c r="N191">
        <v>3</v>
      </c>
      <c r="O191">
        <v>3</v>
      </c>
      <c r="P191">
        <v>3</v>
      </c>
      <c r="Q191">
        <v>2</v>
      </c>
      <c r="R191">
        <v>3</v>
      </c>
      <c r="S191">
        <v>1</v>
      </c>
      <c r="T191">
        <v>2</v>
      </c>
      <c r="U191">
        <v>2</v>
      </c>
      <c r="V191">
        <v>3</v>
      </c>
      <c r="W191">
        <v>2</v>
      </c>
      <c r="X191">
        <f>SUM(5-F191,G191,H191,I191,J191,5-K191,L191,5-M191,N191,O191,P191,5-Q191,R191,S191,T191,U191,V462-V191,W191)</f>
        <v>39</v>
      </c>
    </row>
    <row r="192" spans="1:24" x14ac:dyDescent="0.35">
      <c r="A192">
        <v>25672</v>
      </c>
      <c r="B192">
        <v>1</v>
      </c>
      <c r="C192">
        <v>1972</v>
      </c>
      <c r="D192" s="17">
        <v>44503.782592592594</v>
      </c>
      <c r="E192">
        <v>0</v>
      </c>
      <c r="F192">
        <v>2</v>
      </c>
      <c r="G192">
        <v>3</v>
      </c>
      <c r="H192">
        <v>3</v>
      </c>
      <c r="I192">
        <v>3</v>
      </c>
      <c r="J192">
        <v>4</v>
      </c>
      <c r="K192">
        <v>1</v>
      </c>
      <c r="L192">
        <v>3</v>
      </c>
      <c r="M192">
        <v>3</v>
      </c>
      <c r="N192">
        <v>4</v>
      </c>
      <c r="O192">
        <v>4</v>
      </c>
      <c r="P192">
        <v>4</v>
      </c>
      <c r="Q192">
        <v>2</v>
      </c>
      <c r="R192">
        <v>3</v>
      </c>
      <c r="S192">
        <v>3</v>
      </c>
      <c r="T192">
        <v>3</v>
      </c>
      <c r="U192">
        <v>2</v>
      </c>
      <c r="V192">
        <v>2</v>
      </c>
      <c r="W192">
        <v>4</v>
      </c>
      <c r="X192">
        <f>SUM(5-F192,G192,H192,I192,J192,5-K192,L192,5-M192,N192,O192,P192,5-Q192,R192,S192,T192,U192,V463-V192,W192)</f>
        <v>53</v>
      </c>
    </row>
    <row r="193" spans="1:24" x14ac:dyDescent="0.35">
      <c r="A193">
        <v>25682</v>
      </c>
      <c r="B193">
        <v>0</v>
      </c>
      <c r="C193">
        <v>2001</v>
      </c>
      <c r="D193" s="17">
        <v>44503.78665509259</v>
      </c>
      <c r="E193">
        <v>1</v>
      </c>
      <c r="F193">
        <v>2</v>
      </c>
      <c r="G193">
        <v>2</v>
      </c>
      <c r="H193">
        <v>2</v>
      </c>
      <c r="I193">
        <v>2</v>
      </c>
      <c r="J193">
        <v>2</v>
      </c>
      <c r="K193">
        <v>1</v>
      </c>
      <c r="L193">
        <v>1</v>
      </c>
      <c r="M193">
        <v>4</v>
      </c>
      <c r="N193">
        <v>3</v>
      </c>
      <c r="O193">
        <v>3</v>
      </c>
      <c r="P193">
        <v>4</v>
      </c>
      <c r="Q193">
        <v>2</v>
      </c>
      <c r="R193">
        <v>2</v>
      </c>
      <c r="S193">
        <v>1</v>
      </c>
      <c r="T193">
        <v>1</v>
      </c>
      <c r="U193">
        <v>1</v>
      </c>
      <c r="V193">
        <v>2</v>
      </c>
      <c r="W193">
        <v>1</v>
      </c>
      <c r="X193">
        <f>SUM(5-F193,G193,H193,I193,J193,5-K193,L193,5-M193,N193,O193,P193,5-Q193,R193,S193,T193,U193,V464-V193,W193)</f>
        <v>34</v>
      </c>
    </row>
    <row r="194" spans="1:24" x14ac:dyDescent="0.35">
      <c r="A194">
        <v>25687</v>
      </c>
      <c r="B194">
        <v>0</v>
      </c>
      <c r="C194">
        <v>1987</v>
      </c>
      <c r="D194" s="17">
        <v>44503.792650462965</v>
      </c>
      <c r="E194">
        <v>1</v>
      </c>
      <c r="F194">
        <v>2</v>
      </c>
      <c r="G194">
        <v>2</v>
      </c>
      <c r="H194">
        <v>3</v>
      </c>
      <c r="I194">
        <v>2</v>
      </c>
      <c r="J194">
        <v>2</v>
      </c>
      <c r="K194">
        <v>2</v>
      </c>
      <c r="L194">
        <v>3</v>
      </c>
      <c r="M194">
        <v>4</v>
      </c>
      <c r="N194">
        <v>4</v>
      </c>
      <c r="O194">
        <v>2</v>
      </c>
      <c r="P194">
        <v>3</v>
      </c>
      <c r="Q194">
        <v>3</v>
      </c>
      <c r="R194">
        <v>2</v>
      </c>
      <c r="S194">
        <v>1</v>
      </c>
      <c r="T194">
        <v>2</v>
      </c>
      <c r="U194">
        <v>1</v>
      </c>
      <c r="V194">
        <v>3</v>
      </c>
      <c r="W194">
        <v>2</v>
      </c>
      <c r="X194">
        <f>SUM(5-F194,G194,H194,I194,J194,5-K194,L194,5-M194,N194,O194,P194,5-Q194,R194,S194,T194,U194,V466-V194,W194)</f>
        <v>35</v>
      </c>
    </row>
    <row r="195" spans="1:24" x14ac:dyDescent="0.35">
      <c r="A195">
        <v>24488</v>
      </c>
      <c r="B195">
        <v>0</v>
      </c>
      <c r="C195">
        <v>1979</v>
      </c>
      <c r="D195" s="17">
        <v>44503.812430555554</v>
      </c>
      <c r="E195">
        <v>0</v>
      </c>
      <c r="F195">
        <v>4</v>
      </c>
      <c r="G195">
        <v>1</v>
      </c>
      <c r="H195">
        <v>1</v>
      </c>
      <c r="I195">
        <v>3</v>
      </c>
      <c r="J195">
        <v>3</v>
      </c>
      <c r="K195">
        <v>1</v>
      </c>
      <c r="L195">
        <v>4</v>
      </c>
      <c r="M195">
        <v>3</v>
      </c>
      <c r="N195">
        <v>3</v>
      </c>
      <c r="O195">
        <v>2</v>
      </c>
      <c r="P195">
        <v>4</v>
      </c>
      <c r="Q195">
        <v>2</v>
      </c>
      <c r="R195">
        <v>1</v>
      </c>
      <c r="S195">
        <v>1</v>
      </c>
      <c r="T195">
        <v>1</v>
      </c>
      <c r="U195">
        <v>3</v>
      </c>
      <c r="V195">
        <v>4</v>
      </c>
      <c r="W195">
        <v>3</v>
      </c>
      <c r="X195">
        <f>SUM(5-F195,G195,H195,I195,J195,5-K195,L195,5-M195,N195,O195,P195,5-Q195,R195,S195,T195,U195,V469-V195,W195)</f>
        <v>36</v>
      </c>
    </row>
    <row r="196" spans="1:24" x14ac:dyDescent="0.35">
      <c r="A196">
        <v>25710</v>
      </c>
      <c r="B196">
        <v>0</v>
      </c>
      <c r="C196">
        <v>1999</v>
      </c>
      <c r="D196" s="17">
        <v>44503.820590277777</v>
      </c>
      <c r="E196">
        <v>0</v>
      </c>
      <c r="F196">
        <v>3</v>
      </c>
      <c r="G196">
        <v>1</v>
      </c>
      <c r="H196">
        <v>2</v>
      </c>
      <c r="I196">
        <v>2</v>
      </c>
      <c r="J196">
        <v>4</v>
      </c>
      <c r="K196">
        <v>1</v>
      </c>
      <c r="L196">
        <v>3</v>
      </c>
      <c r="M196">
        <v>3</v>
      </c>
      <c r="N196">
        <v>3</v>
      </c>
      <c r="O196">
        <v>4</v>
      </c>
      <c r="P196">
        <v>4</v>
      </c>
      <c r="Q196">
        <v>2</v>
      </c>
      <c r="R196">
        <v>3</v>
      </c>
      <c r="S196">
        <v>1</v>
      </c>
      <c r="T196">
        <v>3</v>
      </c>
      <c r="U196">
        <v>2</v>
      </c>
      <c r="V196">
        <v>2</v>
      </c>
      <c r="W196">
        <v>4</v>
      </c>
      <c r="X196">
        <f>SUM(5-F196,G196,H196,I196,J196,5-K196,L196,5-M196,N196,O196,P196,5-Q196,R196,S196,T196,U196,V471-V196,W196)</f>
        <v>45</v>
      </c>
    </row>
    <row r="197" spans="1:24" x14ac:dyDescent="0.35">
      <c r="A197">
        <v>25717</v>
      </c>
      <c r="B197">
        <v>0</v>
      </c>
      <c r="C197">
        <v>1998</v>
      </c>
      <c r="D197" s="17">
        <v>44503.852951388886</v>
      </c>
      <c r="E197">
        <v>0</v>
      </c>
      <c r="F197">
        <v>3</v>
      </c>
      <c r="G197">
        <v>3</v>
      </c>
      <c r="H197">
        <v>2</v>
      </c>
      <c r="I197">
        <v>2</v>
      </c>
      <c r="J197">
        <v>3</v>
      </c>
      <c r="K197">
        <v>1</v>
      </c>
      <c r="L197">
        <v>3</v>
      </c>
      <c r="M197">
        <v>4</v>
      </c>
      <c r="N197">
        <v>4</v>
      </c>
      <c r="O197">
        <v>4</v>
      </c>
      <c r="P197">
        <v>4</v>
      </c>
      <c r="Q197">
        <v>2</v>
      </c>
      <c r="R197">
        <v>4</v>
      </c>
      <c r="S197">
        <v>1</v>
      </c>
      <c r="T197">
        <v>4</v>
      </c>
      <c r="U197">
        <v>2</v>
      </c>
      <c r="V197">
        <v>4</v>
      </c>
      <c r="W197">
        <v>4</v>
      </c>
      <c r="X197">
        <f>SUM(5-F197,G197,H197,I197,J197,5-K197,L197,5-M197,N197,O197,P197,5-Q197,R197,S197,T197,U197,V472-V197,W197)</f>
        <v>46</v>
      </c>
    </row>
    <row r="198" spans="1:24" x14ac:dyDescent="0.35">
      <c r="A198">
        <v>25725</v>
      </c>
      <c r="B198">
        <v>0</v>
      </c>
      <c r="C198">
        <v>2001</v>
      </c>
      <c r="D198" s="17">
        <v>44503.859502314815</v>
      </c>
      <c r="E198">
        <v>0</v>
      </c>
      <c r="F198">
        <v>2</v>
      </c>
      <c r="G198">
        <v>2</v>
      </c>
      <c r="H198">
        <v>3</v>
      </c>
      <c r="I198">
        <v>3</v>
      </c>
      <c r="J198">
        <v>4</v>
      </c>
      <c r="K198">
        <v>1</v>
      </c>
      <c r="L198">
        <v>4</v>
      </c>
      <c r="M198">
        <v>3</v>
      </c>
      <c r="N198">
        <v>4</v>
      </c>
      <c r="O198">
        <v>4</v>
      </c>
      <c r="P198">
        <v>4</v>
      </c>
      <c r="Q198">
        <v>2</v>
      </c>
      <c r="R198">
        <v>4</v>
      </c>
      <c r="S198">
        <v>2</v>
      </c>
      <c r="T198">
        <v>3</v>
      </c>
      <c r="U198">
        <v>1</v>
      </c>
      <c r="V198">
        <v>3</v>
      </c>
      <c r="W198">
        <v>4</v>
      </c>
      <c r="X198">
        <f>SUM(5-F198,G198,H198,I198,J198,5-K198,L198,5-M198,N198,O198,P198,5-Q198,R198,S198,T198,U198,V473-V198,W198)</f>
        <v>51</v>
      </c>
    </row>
    <row r="199" spans="1:24" x14ac:dyDescent="0.35">
      <c r="A199">
        <v>25747</v>
      </c>
      <c r="B199">
        <v>0</v>
      </c>
      <c r="C199">
        <v>2000</v>
      </c>
      <c r="D199" s="17">
        <v>44503.933229166665</v>
      </c>
      <c r="E199">
        <v>0</v>
      </c>
      <c r="F199">
        <v>2</v>
      </c>
      <c r="G199">
        <v>3</v>
      </c>
      <c r="H199">
        <v>1</v>
      </c>
      <c r="I199">
        <v>2</v>
      </c>
      <c r="J199">
        <v>4</v>
      </c>
      <c r="K199">
        <v>2</v>
      </c>
      <c r="L199">
        <v>1</v>
      </c>
      <c r="M199">
        <v>3</v>
      </c>
      <c r="N199">
        <v>4</v>
      </c>
      <c r="O199">
        <v>3</v>
      </c>
      <c r="P199">
        <v>3</v>
      </c>
      <c r="Q199">
        <v>2</v>
      </c>
      <c r="R199">
        <v>2</v>
      </c>
      <c r="S199">
        <v>3</v>
      </c>
      <c r="T199">
        <v>2</v>
      </c>
      <c r="U199">
        <v>2</v>
      </c>
      <c r="V199">
        <v>2</v>
      </c>
      <c r="W199">
        <v>3</v>
      </c>
      <c r="X199">
        <f>SUM(5-F199,G199,H199,I199,J199,5-K199,L199,5-M199,N199,O199,P199,5-Q199,R199,S199,T199,U199,V476-V199,W199)</f>
        <v>42</v>
      </c>
    </row>
    <row r="200" spans="1:24" x14ac:dyDescent="0.35">
      <c r="A200">
        <v>25772</v>
      </c>
      <c r="B200">
        <v>0</v>
      </c>
      <c r="C200">
        <v>1964</v>
      </c>
      <c r="D200" s="17">
        <v>44504.291388888887</v>
      </c>
      <c r="E200">
        <v>0</v>
      </c>
      <c r="F200">
        <v>2</v>
      </c>
      <c r="G200">
        <v>2</v>
      </c>
      <c r="H200">
        <v>1</v>
      </c>
      <c r="I200">
        <v>3</v>
      </c>
      <c r="J200">
        <v>3</v>
      </c>
      <c r="K200">
        <v>1</v>
      </c>
      <c r="L200">
        <v>2</v>
      </c>
      <c r="M200">
        <v>2</v>
      </c>
      <c r="N200">
        <v>3</v>
      </c>
      <c r="O200">
        <v>4</v>
      </c>
      <c r="P200">
        <v>4</v>
      </c>
      <c r="Q200">
        <v>2</v>
      </c>
      <c r="R200">
        <v>3</v>
      </c>
      <c r="S200">
        <v>3</v>
      </c>
      <c r="T200">
        <v>2</v>
      </c>
      <c r="U200">
        <v>3</v>
      </c>
      <c r="V200">
        <v>3</v>
      </c>
      <c r="W200">
        <v>2</v>
      </c>
      <c r="X200">
        <f>SUM(5-F200,G200,H200,I200,J200,5-K200,L200,5-M200,N200,O200,P200,5-Q200,R200,S200,T200,U200,V477-V200,W200)</f>
        <v>45</v>
      </c>
    </row>
    <row r="201" spans="1:24" x14ac:dyDescent="0.35">
      <c r="A201">
        <v>25778</v>
      </c>
      <c r="B201">
        <v>0</v>
      </c>
      <c r="C201">
        <v>1995</v>
      </c>
      <c r="D201" s="17">
        <v>44504.315787037034</v>
      </c>
      <c r="E201">
        <v>1</v>
      </c>
      <c r="F201">
        <v>3</v>
      </c>
      <c r="G201">
        <v>3</v>
      </c>
      <c r="H201">
        <v>2</v>
      </c>
      <c r="I201">
        <v>2</v>
      </c>
      <c r="J201">
        <v>3</v>
      </c>
      <c r="K201">
        <v>2</v>
      </c>
      <c r="L201">
        <v>2</v>
      </c>
      <c r="M201">
        <v>4</v>
      </c>
      <c r="N201">
        <v>3</v>
      </c>
      <c r="O201">
        <v>3</v>
      </c>
      <c r="P201">
        <v>4</v>
      </c>
      <c r="Q201">
        <v>2</v>
      </c>
      <c r="R201">
        <v>3</v>
      </c>
      <c r="S201">
        <v>2</v>
      </c>
      <c r="T201">
        <v>1</v>
      </c>
      <c r="U201">
        <v>1</v>
      </c>
      <c r="V201">
        <v>3</v>
      </c>
      <c r="W201">
        <v>2</v>
      </c>
      <c r="X201">
        <f>SUM(5-F201,G201,H201,I201,J201,5-K201,L201,5-M201,N201,O201,P201,5-Q201,R201,S201,T201,U201,V478-V201,W201)</f>
        <v>37</v>
      </c>
    </row>
    <row r="202" spans="1:24" x14ac:dyDescent="0.35">
      <c r="A202">
        <v>25798</v>
      </c>
      <c r="B202">
        <v>1</v>
      </c>
      <c r="C202">
        <v>1976</v>
      </c>
      <c r="D202" s="17">
        <v>44504.442523148151</v>
      </c>
      <c r="E202">
        <v>0</v>
      </c>
      <c r="F202">
        <v>2</v>
      </c>
      <c r="G202">
        <v>3</v>
      </c>
      <c r="H202">
        <v>3</v>
      </c>
      <c r="I202">
        <v>4</v>
      </c>
      <c r="J202">
        <v>4</v>
      </c>
      <c r="K202">
        <v>3</v>
      </c>
      <c r="L202">
        <v>3</v>
      </c>
      <c r="M202">
        <v>3</v>
      </c>
      <c r="N202">
        <v>4</v>
      </c>
      <c r="O202">
        <v>4</v>
      </c>
      <c r="P202">
        <v>4</v>
      </c>
      <c r="Q202">
        <v>2</v>
      </c>
      <c r="R202">
        <v>3</v>
      </c>
      <c r="S202">
        <v>3</v>
      </c>
      <c r="T202">
        <v>3</v>
      </c>
      <c r="U202">
        <v>3</v>
      </c>
      <c r="V202">
        <v>3</v>
      </c>
      <c r="W202">
        <v>4</v>
      </c>
      <c r="X202">
        <f>SUM(5-F202,G202,H202,I202,J202,5-K202,L202,5-M202,N202,O202,P202,5-Q202,R202,S202,T202,U202,V480-V202,W202)</f>
        <v>52</v>
      </c>
    </row>
    <row r="203" spans="1:24" x14ac:dyDescent="0.35">
      <c r="A203">
        <v>25804</v>
      </c>
      <c r="B203">
        <v>0</v>
      </c>
      <c r="C203">
        <v>1999</v>
      </c>
      <c r="D203" s="17">
        <v>44504.463553240741</v>
      </c>
      <c r="E203">
        <v>0</v>
      </c>
      <c r="F203">
        <v>4</v>
      </c>
      <c r="G203">
        <v>1</v>
      </c>
      <c r="H203">
        <v>3</v>
      </c>
      <c r="I203">
        <v>2</v>
      </c>
      <c r="J203">
        <v>2</v>
      </c>
      <c r="K203">
        <v>1</v>
      </c>
      <c r="L203">
        <v>3</v>
      </c>
      <c r="M203">
        <v>2</v>
      </c>
      <c r="N203">
        <v>4</v>
      </c>
      <c r="O203">
        <v>3</v>
      </c>
      <c r="P203">
        <v>4</v>
      </c>
      <c r="Q203">
        <v>1</v>
      </c>
      <c r="R203">
        <v>4</v>
      </c>
      <c r="S203">
        <v>1</v>
      </c>
      <c r="T203">
        <v>2</v>
      </c>
      <c r="U203">
        <v>1</v>
      </c>
      <c r="V203">
        <v>3</v>
      </c>
      <c r="W203">
        <v>4</v>
      </c>
      <c r="X203">
        <f>SUM(5-F203,G203,H203,I203,J203,5-K203,L203,5-M203,N203,O203,P203,5-Q203,R203,S203,T203,U203,V481-V203,W203)</f>
        <v>43</v>
      </c>
    </row>
    <row r="204" spans="1:24" x14ac:dyDescent="0.35">
      <c r="A204">
        <v>25821</v>
      </c>
      <c r="B204">
        <v>0</v>
      </c>
      <c r="C204">
        <v>1998</v>
      </c>
      <c r="D204" s="17">
        <v>44504.55940972222</v>
      </c>
      <c r="E204">
        <v>0</v>
      </c>
      <c r="F204">
        <v>2</v>
      </c>
      <c r="G204">
        <v>3</v>
      </c>
      <c r="H204">
        <v>2</v>
      </c>
      <c r="I204">
        <v>4</v>
      </c>
      <c r="J204">
        <v>4</v>
      </c>
      <c r="K204">
        <v>2</v>
      </c>
      <c r="L204">
        <v>4</v>
      </c>
      <c r="M204">
        <v>1</v>
      </c>
      <c r="N204">
        <v>3</v>
      </c>
      <c r="O204">
        <v>4</v>
      </c>
      <c r="P204">
        <v>4</v>
      </c>
      <c r="Q204">
        <v>1</v>
      </c>
      <c r="R204">
        <v>4</v>
      </c>
      <c r="S204">
        <v>2</v>
      </c>
      <c r="T204">
        <v>3</v>
      </c>
      <c r="U204">
        <v>3</v>
      </c>
      <c r="V204">
        <v>3</v>
      </c>
      <c r="W204">
        <v>4</v>
      </c>
      <c r="X204">
        <f>SUM(5-F204,G204,H204,I204,J204,5-K204,L204,5-M204,N204,O204,P204,5-Q204,R204,S204,T204,U204,V482-V204,W204)</f>
        <v>55</v>
      </c>
    </row>
    <row r="205" spans="1:24" x14ac:dyDescent="0.35">
      <c r="A205">
        <v>25825</v>
      </c>
      <c r="B205">
        <v>0</v>
      </c>
      <c r="C205">
        <v>1997</v>
      </c>
      <c r="D205" s="17">
        <v>44504.614687499998</v>
      </c>
      <c r="E205">
        <v>1</v>
      </c>
      <c r="F205">
        <v>2</v>
      </c>
      <c r="G205">
        <v>2</v>
      </c>
      <c r="H205">
        <v>3</v>
      </c>
      <c r="I205">
        <v>2</v>
      </c>
      <c r="J205">
        <v>2</v>
      </c>
      <c r="K205">
        <v>1</v>
      </c>
      <c r="L205">
        <v>1</v>
      </c>
      <c r="M205">
        <v>3</v>
      </c>
      <c r="N205">
        <v>2</v>
      </c>
      <c r="O205">
        <v>2</v>
      </c>
      <c r="P205">
        <v>1</v>
      </c>
      <c r="Q205">
        <v>3</v>
      </c>
      <c r="R205">
        <v>2</v>
      </c>
      <c r="S205">
        <v>2</v>
      </c>
      <c r="T205">
        <v>2</v>
      </c>
      <c r="U205">
        <v>2</v>
      </c>
      <c r="V205">
        <v>3</v>
      </c>
      <c r="W205">
        <v>2</v>
      </c>
      <c r="X205">
        <f>SUM(5-F205,G205,H205,I205,J205,5-K205,L205,5-M205,N205,O205,P205,5-Q205,R205,S205,T205,U205,V483-V205,W205)</f>
        <v>33</v>
      </c>
    </row>
    <row r="206" spans="1:24" x14ac:dyDescent="0.35">
      <c r="A206">
        <v>25826</v>
      </c>
      <c r="B206">
        <v>1</v>
      </c>
      <c r="C206">
        <v>2001</v>
      </c>
      <c r="D206" s="17">
        <v>44504.616782407407</v>
      </c>
      <c r="E206">
        <v>0</v>
      </c>
      <c r="F206">
        <v>3</v>
      </c>
      <c r="G206">
        <v>2</v>
      </c>
      <c r="H206">
        <v>2</v>
      </c>
      <c r="I206">
        <v>4</v>
      </c>
      <c r="J206">
        <v>4</v>
      </c>
      <c r="K206">
        <v>2</v>
      </c>
      <c r="L206">
        <v>3</v>
      </c>
      <c r="M206">
        <v>3</v>
      </c>
      <c r="N206">
        <v>4</v>
      </c>
      <c r="O206">
        <v>3</v>
      </c>
      <c r="P206">
        <v>3</v>
      </c>
      <c r="Q206">
        <v>3</v>
      </c>
      <c r="R206">
        <v>2</v>
      </c>
      <c r="S206">
        <v>1</v>
      </c>
      <c r="T206">
        <v>3</v>
      </c>
      <c r="U206">
        <v>1</v>
      </c>
      <c r="V206">
        <v>3</v>
      </c>
      <c r="W206">
        <v>4</v>
      </c>
      <c r="X206">
        <f>SUM(5-F206,G206,H206,I206,J206,5-K206,L206,5-M206,N206,O206,P206,5-Q206,R206,S206,T206,U206,V484-V206,W206)</f>
        <v>42</v>
      </c>
    </row>
    <row r="207" spans="1:24" x14ac:dyDescent="0.35">
      <c r="A207">
        <v>25834</v>
      </c>
      <c r="B207">
        <v>0</v>
      </c>
      <c r="C207">
        <v>1986</v>
      </c>
      <c r="D207" s="17">
        <v>44504.689618055556</v>
      </c>
      <c r="E207">
        <v>0</v>
      </c>
      <c r="F207">
        <v>3</v>
      </c>
      <c r="G207">
        <v>3</v>
      </c>
      <c r="H207">
        <v>4</v>
      </c>
      <c r="I207">
        <v>4</v>
      </c>
      <c r="J207">
        <v>4</v>
      </c>
      <c r="K207">
        <v>2</v>
      </c>
      <c r="L207">
        <v>4</v>
      </c>
      <c r="M207">
        <v>3</v>
      </c>
      <c r="N207">
        <v>4</v>
      </c>
      <c r="O207">
        <v>4</v>
      </c>
      <c r="P207">
        <v>3</v>
      </c>
      <c r="Q207">
        <v>2</v>
      </c>
      <c r="R207">
        <v>3</v>
      </c>
      <c r="S207">
        <v>3</v>
      </c>
      <c r="T207">
        <v>3</v>
      </c>
      <c r="U207">
        <v>2</v>
      </c>
      <c r="V207">
        <v>2</v>
      </c>
      <c r="W207">
        <v>4</v>
      </c>
      <c r="X207">
        <f>SUM(5-F207,G207,H207,I207,J207,5-K207,L207,5-M207,N207,O207,P207,5-Q207,R207,S207,T207,U207,V486-V207,W207)</f>
        <v>53</v>
      </c>
    </row>
    <row r="208" spans="1:24" x14ac:dyDescent="0.35">
      <c r="A208">
        <v>25842</v>
      </c>
      <c r="B208">
        <v>0</v>
      </c>
      <c r="C208">
        <v>1993</v>
      </c>
      <c r="D208" s="17">
        <v>44504.765543981484</v>
      </c>
      <c r="E208">
        <v>0</v>
      </c>
      <c r="F208">
        <v>3</v>
      </c>
      <c r="G208">
        <v>1</v>
      </c>
      <c r="H208">
        <v>2</v>
      </c>
      <c r="I208">
        <v>4</v>
      </c>
      <c r="J208">
        <v>4</v>
      </c>
      <c r="K208">
        <v>1</v>
      </c>
      <c r="L208">
        <v>4</v>
      </c>
      <c r="M208">
        <v>1</v>
      </c>
      <c r="N208">
        <v>4</v>
      </c>
      <c r="O208">
        <v>4</v>
      </c>
      <c r="P208">
        <v>4</v>
      </c>
      <c r="Q208">
        <v>1</v>
      </c>
      <c r="R208">
        <v>4</v>
      </c>
      <c r="S208">
        <v>1</v>
      </c>
      <c r="T208">
        <v>4</v>
      </c>
      <c r="U208">
        <v>2</v>
      </c>
      <c r="V208">
        <v>4</v>
      </c>
      <c r="W208">
        <v>4</v>
      </c>
      <c r="X208">
        <f>SUM(5-F208,G208,H208,I208,J208,5-K208,L208,5-M208,N208,O208,P208,5-Q208,R208,S208,T208,U208,V487-V208,W208)</f>
        <v>52</v>
      </c>
    </row>
    <row r="209" spans="1:24" x14ac:dyDescent="0.35">
      <c r="A209">
        <v>25847</v>
      </c>
      <c r="B209">
        <v>0</v>
      </c>
      <c r="C209">
        <v>1999</v>
      </c>
      <c r="D209" s="17">
        <v>44504.816365740742</v>
      </c>
      <c r="E209">
        <v>0</v>
      </c>
      <c r="F209">
        <v>1</v>
      </c>
      <c r="G209">
        <v>4</v>
      </c>
      <c r="H209">
        <v>3</v>
      </c>
      <c r="I209">
        <v>3</v>
      </c>
      <c r="J209">
        <v>4</v>
      </c>
      <c r="K209">
        <v>1</v>
      </c>
      <c r="L209">
        <v>4</v>
      </c>
      <c r="M209">
        <v>2</v>
      </c>
      <c r="N209">
        <v>4</v>
      </c>
      <c r="O209">
        <v>4</v>
      </c>
      <c r="P209">
        <v>4</v>
      </c>
      <c r="Q209">
        <v>1</v>
      </c>
      <c r="R209">
        <v>4</v>
      </c>
      <c r="S209">
        <v>4</v>
      </c>
      <c r="T209">
        <v>4</v>
      </c>
      <c r="U209">
        <v>3</v>
      </c>
      <c r="V209">
        <v>1</v>
      </c>
      <c r="W209">
        <v>4</v>
      </c>
      <c r="X209">
        <f t="shared" ref="X209:X225" si="9">SUM(5-F209,G209,H209,I209,J209,5-K209,L209,5-M209,N209,O209,P209,5-Q209,R209,S209,T209,U209,V489-V209,W209)</f>
        <v>63</v>
      </c>
    </row>
    <row r="210" spans="1:24" x14ac:dyDescent="0.35">
      <c r="A210">
        <v>25861</v>
      </c>
      <c r="B210">
        <v>0</v>
      </c>
      <c r="C210">
        <v>1996</v>
      </c>
      <c r="D210" s="17">
        <v>44504.892326388886</v>
      </c>
      <c r="E210">
        <v>1</v>
      </c>
      <c r="F210">
        <v>3</v>
      </c>
      <c r="G210">
        <v>2</v>
      </c>
      <c r="H210">
        <v>1</v>
      </c>
      <c r="I210">
        <v>2</v>
      </c>
      <c r="J210">
        <v>2</v>
      </c>
      <c r="K210">
        <v>1</v>
      </c>
      <c r="L210">
        <v>3</v>
      </c>
      <c r="M210">
        <v>4</v>
      </c>
      <c r="N210">
        <v>3</v>
      </c>
      <c r="O210">
        <v>3</v>
      </c>
      <c r="P210">
        <v>2</v>
      </c>
      <c r="Q210">
        <v>3</v>
      </c>
      <c r="R210">
        <v>3</v>
      </c>
      <c r="S210">
        <v>1</v>
      </c>
      <c r="T210">
        <v>1</v>
      </c>
      <c r="U210">
        <v>1</v>
      </c>
      <c r="V210">
        <v>3</v>
      </c>
      <c r="W210">
        <v>4</v>
      </c>
      <c r="X210">
        <f t="shared" si="9"/>
        <v>34</v>
      </c>
    </row>
    <row r="211" spans="1:24" x14ac:dyDescent="0.35">
      <c r="A211">
        <v>25916</v>
      </c>
      <c r="B211">
        <v>1</v>
      </c>
      <c r="C211">
        <v>1997</v>
      </c>
      <c r="D211" s="17">
        <v>44505.569351851853</v>
      </c>
      <c r="E211">
        <v>0</v>
      </c>
      <c r="F211">
        <v>2</v>
      </c>
      <c r="G211">
        <v>2</v>
      </c>
      <c r="H211">
        <v>3</v>
      </c>
      <c r="I211">
        <v>2</v>
      </c>
      <c r="J211">
        <v>3</v>
      </c>
      <c r="K211">
        <v>2</v>
      </c>
      <c r="L211">
        <v>3</v>
      </c>
      <c r="M211">
        <v>3</v>
      </c>
      <c r="N211">
        <v>3</v>
      </c>
      <c r="O211">
        <v>3</v>
      </c>
      <c r="P211">
        <v>3</v>
      </c>
      <c r="Q211">
        <v>2</v>
      </c>
      <c r="R211">
        <v>3</v>
      </c>
      <c r="S211">
        <v>2</v>
      </c>
      <c r="T211">
        <v>4</v>
      </c>
      <c r="U211">
        <v>2</v>
      </c>
      <c r="V211">
        <v>2</v>
      </c>
      <c r="W211">
        <v>4</v>
      </c>
      <c r="X211">
        <f t="shared" si="9"/>
        <v>46</v>
      </c>
    </row>
    <row r="212" spans="1:24" x14ac:dyDescent="0.35">
      <c r="A212">
        <v>25917</v>
      </c>
      <c r="B212">
        <v>0</v>
      </c>
      <c r="C212">
        <v>2002</v>
      </c>
      <c r="D212" s="17">
        <v>44505.578958333332</v>
      </c>
      <c r="E212">
        <v>0</v>
      </c>
      <c r="F212">
        <v>2</v>
      </c>
      <c r="G212">
        <v>3</v>
      </c>
      <c r="H212">
        <v>2</v>
      </c>
      <c r="I212">
        <v>2</v>
      </c>
      <c r="J212">
        <v>3</v>
      </c>
      <c r="K212">
        <v>1</v>
      </c>
      <c r="L212">
        <v>3</v>
      </c>
      <c r="M212">
        <v>3</v>
      </c>
      <c r="N212">
        <v>4</v>
      </c>
      <c r="O212">
        <v>3</v>
      </c>
      <c r="P212">
        <v>3</v>
      </c>
      <c r="Q212">
        <v>2</v>
      </c>
      <c r="R212">
        <v>3</v>
      </c>
      <c r="S212">
        <v>1</v>
      </c>
      <c r="T212">
        <v>3</v>
      </c>
      <c r="U212">
        <v>3</v>
      </c>
      <c r="V212">
        <v>2</v>
      </c>
      <c r="W212">
        <v>3</v>
      </c>
      <c r="X212">
        <f t="shared" si="9"/>
        <v>46</v>
      </c>
    </row>
    <row r="213" spans="1:24" x14ac:dyDescent="0.35">
      <c r="A213">
        <v>25928</v>
      </c>
      <c r="B213">
        <v>0</v>
      </c>
      <c r="C213">
        <v>2002</v>
      </c>
      <c r="D213" s="17">
        <v>44505.646516203706</v>
      </c>
      <c r="E213">
        <v>1</v>
      </c>
      <c r="F213">
        <v>2</v>
      </c>
      <c r="G213">
        <v>1</v>
      </c>
      <c r="H213">
        <v>1</v>
      </c>
      <c r="I213">
        <v>1</v>
      </c>
      <c r="J213">
        <v>1</v>
      </c>
      <c r="K213">
        <v>1</v>
      </c>
      <c r="L213">
        <v>1</v>
      </c>
      <c r="M213">
        <v>4</v>
      </c>
      <c r="N213">
        <v>4</v>
      </c>
      <c r="O213">
        <v>2</v>
      </c>
      <c r="P213">
        <v>1</v>
      </c>
      <c r="Q213">
        <v>2</v>
      </c>
      <c r="R213">
        <v>2</v>
      </c>
      <c r="S213">
        <v>1</v>
      </c>
      <c r="T213">
        <v>2</v>
      </c>
      <c r="U213">
        <v>1</v>
      </c>
      <c r="V213">
        <v>4</v>
      </c>
      <c r="W213">
        <v>2</v>
      </c>
      <c r="X213">
        <f t="shared" si="9"/>
        <v>27</v>
      </c>
    </row>
    <row r="214" spans="1:24" x14ac:dyDescent="0.35">
      <c r="A214">
        <v>25944</v>
      </c>
      <c r="B214">
        <v>0</v>
      </c>
      <c r="C214">
        <v>1998</v>
      </c>
      <c r="D214" s="17">
        <v>44505.753819444442</v>
      </c>
      <c r="E214">
        <v>0</v>
      </c>
      <c r="F214">
        <v>3</v>
      </c>
      <c r="G214">
        <v>2</v>
      </c>
      <c r="H214">
        <v>2</v>
      </c>
      <c r="I214">
        <v>4</v>
      </c>
      <c r="J214">
        <v>1</v>
      </c>
      <c r="K214">
        <v>1</v>
      </c>
      <c r="L214">
        <v>2</v>
      </c>
      <c r="M214">
        <v>1</v>
      </c>
      <c r="N214">
        <v>4</v>
      </c>
      <c r="O214">
        <v>4</v>
      </c>
      <c r="P214">
        <v>3</v>
      </c>
      <c r="Q214">
        <v>3</v>
      </c>
      <c r="R214">
        <v>4</v>
      </c>
      <c r="S214">
        <v>1</v>
      </c>
      <c r="T214">
        <v>2</v>
      </c>
      <c r="U214">
        <v>1</v>
      </c>
      <c r="V214">
        <v>4</v>
      </c>
      <c r="W214">
        <v>4</v>
      </c>
      <c r="X214">
        <f t="shared" si="9"/>
        <v>42</v>
      </c>
    </row>
    <row r="215" spans="1:24" x14ac:dyDescent="0.35">
      <c r="A215">
        <v>25945</v>
      </c>
      <c r="B215">
        <v>0</v>
      </c>
      <c r="C215">
        <v>1980</v>
      </c>
      <c r="D215" s="17">
        <v>44505.768460648149</v>
      </c>
      <c r="E215">
        <v>0</v>
      </c>
      <c r="F215">
        <v>2</v>
      </c>
      <c r="G215">
        <v>3</v>
      </c>
      <c r="H215">
        <v>3</v>
      </c>
      <c r="I215">
        <v>4</v>
      </c>
      <c r="J215">
        <v>4</v>
      </c>
      <c r="K215">
        <v>2</v>
      </c>
      <c r="L215">
        <v>4</v>
      </c>
      <c r="M215">
        <v>3</v>
      </c>
      <c r="N215">
        <v>4</v>
      </c>
      <c r="O215">
        <v>3</v>
      </c>
      <c r="P215">
        <v>3</v>
      </c>
      <c r="Q215">
        <v>1</v>
      </c>
      <c r="R215">
        <v>3</v>
      </c>
      <c r="S215">
        <v>3</v>
      </c>
      <c r="T215">
        <v>3</v>
      </c>
      <c r="U215">
        <v>3</v>
      </c>
      <c r="V215">
        <v>2</v>
      </c>
      <c r="W215">
        <v>4</v>
      </c>
      <c r="X215">
        <f t="shared" si="9"/>
        <v>54</v>
      </c>
    </row>
    <row r="216" spans="1:24" x14ac:dyDescent="0.35">
      <c r="A216">
        <v>25963</v>
      </c>
      <c r="B216">
        <v>0</v>
      </c>
      <c r="C216">
        <v>1985</v>
      </c>
      <c r="D216" s="17">
        <v>44505.867268518516</v>
      </c>
      <c r="E216">
        <v>0</v>
      </c>
      <c r="F216">
        <v>2</v>
      </c>
      <c r="G216">
        <v>2</v>
      </c>
      <c r="H216">
        <v>3</v>
      </c>
      <c r="I216">
        <v>4</v>
      </c>
      <c r="J216">
        <v>3</v>
      </c>
      <c r="K216">
        <v>2</v>
      </c>
      <c r="L216">
        <v>3</v>
      </c>
      <c r="M216">
        <v>2</v>
      </c>
      <c r="N216">
        <v>4</v>
      </c>
      <c r="O216">
        <v>3</v>
      </c>
      <c r="P216">
        <v>4</v>
      </c>
      <c r="Q216">
        <v>2</v>
      </c>
      <c r="R216">
        <v>2</v>
      </c>
      <c r="S216">
        <v>3</v>
      </c>
      <c r="T216">
        <v>2</v>
      </c>
      <c r="U216">
        <v>2</v>
      </c>
      <c r="V216">
        <v>3</v>
      </c>
      <c r="W216">
        <v>4</v>
      </c>
      <c r="X216">
        <f t="shared" si="9"/>
        <v>48</v>
      </c>
    </row>
    <row r="217" spans="1:24" x14ac:dyDescent="0.35">
      <c r="A217">
        <v>25973</v>
      </c>
      <c r="B217">
        <v>1</v>
      </c>
      <c r="C217">
        <v>1998</v>
      </c>
      <c r="D217" s="17">
        <v>44506.343229166669</v>
      </c>
      <c r="E217">
        <v>0</v>
      </c>
      <c r="F217">
        <v>1</v>
      </c>
      <c r="G217">
        <v>3</v>
      </c>
      <c r="H217">
        <v>1</v>
      </c>
      <c r="I217">
        <v>2</v>
      </c>
      <c r="J217">
        <v>4</v>
      </c>
      <c r="K217">
        <v>1</v>
      </c>
      <c r="L217">
        <v>2</v>
      </c>
      <c r="M217">
        <v>3</v>
      </c>
      <c r="N217">
        <v>4</v>
      </c>
      <c r="O217">
        <v>4</v>
      </c>
      <c r="P217">
        <v>4</v>
      </c>
      <c r="Q217">
        <v>1</v>
      </c>
      <c r="R217">
        <v>4</v>
      </c>
      <c r="S217">
        <v>1</v>
      </c>
      <c r="T217">
        <v>4</v>
      </c>
      <c r="U217">
        <v>2</v>
      </c>
      <c r="V217">
        <v>3</v>
      </c>
      <c r="W217">
        <v>4</v>
      </c>
      <c r="X217">
        <f t="shared" si="9"/>
        <v>50</v>
      </c>
    </row>
    <row r="218" spans="1:24" x14ac:dyDescent="0.35">
      <c r="A218">
        <v>25975</v>
      </c>
      <c r="B218">
        <v>0</v>
      </c>
      <c r="C218">
        <v>1997</v>
      </c>
      <c r="D218" s="17">
        <v>44506.345914351848</v>
      </c>
      <c r="E218">
        <v>0</v>
      </c>
      <c r="F218">
        <v>3</v>
      </c>
      <c r="G218">
        <v>1</v>
      </c>
      <c r="H218">
        <v>1</v>
      </c>
      <c r="I218">
        <v>1</v>
      </c>
      <c r="J218">
        <v>3</v>
      </c>
      <c r="K218">
        <v>1</v>
      </c>
      <c r="L218">
        <v>2</v>
      </c>
      <c r="M218">
        <v>3</v>
      </c>
      <c r="N218">
        <v>4</v>
      </c>
      <c r="O218">
        <v>4</v>
      </c>
      <c r="P218">
        <v>4</v>
      </c>
      <c r="Q218">
        <v>1</v>
      </c>
      <c r="R218">
        <v>3</v>
      </c>
      <c r="S218">
        <v>1</v>
      </c>
      <c r="T218">
        <v>3</v>
      </c>
      <c r="U218">
        <v>4</v>
      </c>
      <c r="V218">
        <v>3</v>
      </c>
      <c r="W218">
        <v>4</v>
      </c>
      <c r="X218">
        <f t="shared" si="9"/>
        <v>44</v>
      </c>
    </row>
    <row r="219" spans="1:24" x14ac:dyDescent="0.35">
      <c r="A219">
        <v>25589</v>
      </c>
      <c r="B219">
        <v>0</v>
      </c>
      <c r="C219">
        <v>1993</v>
      </c>
      <c r="D219" s="17">
        <v>44506.411643518521</v>
      </c>
      <c r="E219">
        <v>0</v>
      </c>
      <c r="F219">
        <v>2</v>
      </c>
      <c r="G219">
        <v>3</v>
      </c>
      <c r="H219">
        <v>1</v>
      </c>
      <c r="I219">
        <v>3</v>
      </c>
      <c r="J219">
        <v>4</v>
      </c>
      <c r="K219">
        <v>1</v>
      </c>
      <c r="L219">
        <v>3</v>
      </c>
      <c r="M219">
        <v>3</v>
      </c>
      <c r="N219">
        <v>4</v>
      </c>
      <c r="O219">
        <v>4</v>
      </c>
      <c r="P219">
        <v>2</v>
      </c>
      <c r="Q219">
        <v>1</v>
      </c>
      <c r="R219">
        <v>3</v>
      </c>
      <c r="S219">
        <v>2</v>
      </c>
      <c r="T219">
        <v>1</v>
      </c>
      <c r="U219">
        <v>3</v>
      </c>
      <c r="V219">
        <v>3</v>
      </c>
      <c r="W219">
        <v>4</v>
      </c>
      <c r="X219">
        <f t="shared" si="9"/>
        <v>47</v>
      </c>
    </row>
    <row r="220" spans="1:24" x14ac:dyDescent="0.35">
      <c r="A220">
        <v>25982</v>
      </c>
      <c r="B220">
        <v>0</v>
      </c>
      <c r="C220">
        <v>2002</v>
      </c>
      <c r="D220" s="17">
        <v>44506.494189814817</v>
      </c>
      <c r="E220">
        <v>1</v>
      </c>
      <c r="F220">
        <v>3</v>
      </c>
      <c r="G220">
        <v>3</v>
      </c>
      <c r="H220">
        <v>1</v>
      </c>
      <c r="I220">
        <v>3</v>
      </c>
      <c r="J220">
        <v>3</v>
      </c>
      <c r="K220">
        <v>1</v>
      </c>
      <c r="L220">
        <v>1</v>
      </c>
      <c r="M220">
        <v>3</v>
      </c>
      <c r="N220">
        <v>4</v>
      </c>
      <c r="O220">
        <v>4</v>
      </c>
      <c r="P220">
        <v>4</v>
      </c>
      <c r="Q220">
        <v>1</v>
      </c>
      <c r="R220">
        <v>3</v>
      </c>
      <c r="S220">
        <v>1</v>
      </c>
      <c r="T220">
        <v>1</v>
      </c>
      <c r="U220">
        <v>2</v>
      </c>
      <c r="V220">
        <v>3</v>
      </c>
      <c r="W220">
        <v>3</v>
      </c>
      <c r="X220">
        <f t="shared" si="9"/>
        <v>42</v>
      </c>
    </row>
    <row r="221" spans="1:24" x14ac:dyDescent="0.35">
      <c r="A221">
        <v>25983</v>
      </c>
      <c r="B221">
        <v>0</v>
      </c>
      <c r="C221">
        <v>2000</v>
      </c>
      <c r="D221" s="17">
        <v>44506.514872685184</v>
      </c>
      <c r="E221">
        <v>0</v>
      </c>
      <c r="F221">
        <v>2</v>
      </c>
      <c r="G221">
        <v>3</v>
      </c>
      <c r="H221">
        <v>4</v>
      </c>
      <c r="I221">
        <v>2</v>
      </c>
      <c r="J221">
        <v>3</v>
      </c>
      <c r="K221">
        <v>2</v>
      </c>
      <c r="L221">
        <v>2</v>
      </c>
      <c r="M221">
        <v>3</v>
      </c>
      <c r="N221">
        <v>4</v>
      </c>
      <c r="O221">
        <v>4</v>
      </c>
      <c r="P221">
        <v>4</v>
      </c>
      <c r="Q221">
        <v>1</v>
      </c>
      <c r="R221">
        <v>2</v>
      </c>
      <c r="S221">
        <v>1</v>
      </c>
      <c r="T221">
        <v>2</v>
      </c>
      <c r="U221">
        <v>2</v>
      </c>
      <c r="V221">
        <v>3</v>
      </c>
      <c r="W221">
        <v>3</v>
      </c>
      <c r="X221">
        <f t="shared" si="9"/>
        <v>45</v>
      </c>
    </row>
    <row r="222" spans="1:24" x14ac:dyDescent="0.35">
      <c r="A222">
        <v>25984</v>
      </c>
      <c r="B222">
        <v>1</v>
      </c>
      <c r="C222">
        <v>1999</v>
      </c>
      <c r="D222" s="17">
        <v>44506.53402777778</v>
      </c>
      <c r="E222">
        <v>0</v>
      </c>
      <c r="F222">
        <v>1</v>
      </c>
      <c r="G222">
        <v>2</v>
      </c>
      <c r="H222">
        <v>4</v>
      </c>
      <c r="I222">
        <v>4</v>
      </c>
      <c r="J222">
        <v>4</v>
      </c>
      <c r="K222">
        <v>1</v>
      </c>
      <c r="L222">
        <v>4</v>
      </c>
      <c r="M222">
        <v>1</v>
      </c>
      <c r="N222">
        <v>4</v>
      </c>
      <c r="O222">
        <v>4</v>
      </c>
      <c r="P222">
        <v>4</v>
      </c>
      <c r="Q222">
        <v>1</v>
      </c>
      <c r="R222">
        <v>4</v>
      </c>
      <c r="S222">
        <v>4</v>
      </c>
      <c r="T222">
        <v>4</v>
      </c>
      <c r="U222">
        <v>3</v>
      </c>
      <c r="V222">
        <v>3</v>
      </c>
      <c r="W222">
        <v>4</v>
      </c>
      <c r="X222">
        <f t="shared" si="9"/>
        <v>62</v>
      </c>
    </row>
    <row r="223" spans="1:24" x14ac:dyDescent="0.35">
      <c r="A223">
        <v>26011</v>
      </c>
      <c r="B223">
        <v>0</v>
      </c>
      <c r="C223">
        <v>2005</v>
      </c>
      <c r="D223" s="17">
        <v>44507.014965277776</v>
      </c>
      <c r="E223">
        <v>1</v>
      </c>
      <c r="F223">
        <v>3</v>
      </c>
      <c r="G223">
        <v>2</v>
      </c>
      <c r="H223">
        <v>2</v>
      </c>
      <c r="I223">
        <v>1</v>
      </c>
      <c r="J223">
        <v>2</v>
      </c>
      <c r="K223">
        <v>3</v>
      </c>
      <c r="L223">
        <v>2</v>
      </c>
      <c r="M223">
        <v>4</v>
      </c>
      <c r="N223">
        <v>4</v>
      </c>
      <c r="O223">
        <v>3</v>
      </c>
      <c r="P223">
        <v>3</v>
      </c>
      <c r="Q223">
        <v>3</v>
      </c>
      <c r="R223">
        <v>2</v>
      </c>
      <c r="S223">
        <v>2</v>
      </c>
      <c r="T223">
        <v>3</v>
      </c>
      <c r="U223">
        <v>4</v>
      </c>
      <c r="V223">
        <v>4</v>
      </c>
      <c r="W223">
        <v>4</v>
      </c>
      <c r="X223">
        <f t="shared" si="9"/>
        <v>37</v>
      </c>
    </row>
    <row r="224" spans="1:24" x14ac:dyDescent="0.35">
      <c r="A224">
        <v>26016</v>
      </c>
      <c r="B224">
        <v>1</v>
      </c>
      <c r="C224">
        <v>1989</v>
      </c>
      <c r="D224" s="17">
        <v>44507.477094907408</v>
      </c>
      <c r="E224">
        <v>0</v>
      </c>
      <c r="F224">
        <v>1</v>
      </c>
      <c r="G224">
        <v>4</v>
      </c>
      <c r="H224">
        <v>3</v>
      </c>
      <c r="I224">
        <v>4</v>
      </c>
      <c r="J224">
        <v>4</v>
      </c>
      <c r="K224">
        <v>3</v>
      </c>
      <c r="L224">
        <v>4</v>
      </c>
      <c r="M224">
        <v>1</v>
      </c>
      <c r="N224">
        <v>4</v>
      </c>
      <c r="O224">
        <v>4</v>
      </c>
      <c r="P224">
        <v>4</v>
      </c>
      <c r="Q224">
        <v>4</v>
      </c>
      <c r="R224">
        <v>4</v>
      </c>
      <c r="S224">
        <v>3</v>
      </c>
      <c r="T224">
        <v>4</v>
      </c>
      <c r="U224">
        <v>4</v>
      </c>
      <c r="V224">
        <v>2</v>
      </c>
      <c r="W224">
        <v>4</v>
      </c>
      <c r="X224">
        <f t="shared" si="9"/>
        <v>59</v>
      </c>
    </row>
    <row r="225" spans="1:24" x14ac:dyDescent="0.35">
      <c r="A225">
        <v>26017</v>
      </c>
      <c r="B225">
        <v>0</v>
      </c>
      <c r="C225">
        <v>1976</v>
      </c>
      <c r="D225" s="17">
        <v>44507.480717592596</v>
      </c>
      <c r="E225">
        <v>0</v>
      </c>
      <c r="F225">
        <v>2</v>
      </c>
      <c r="G225">
        <v>4</v>
      </c>
      <c r="H225">
        <v>4</v>
      </c>
      <c r="I225">
        <v>4</v>
      </c>
      <c r="J225">
        <v>4</v>
      </c>
      <c r="K225">
        <v>2</v>
      </c>
      <c r="L225">
        <v>4</v>
      </c>
      <c r="M225">
        <v>1</v>
      </c>
      <c r="N225">
        <v>4</v>
      </c>
      <c r="O225">
        <v>4</v>
      </c>
      <c r="P225">
        <v>4</v>
      </c>
      <c r="Q225">
        <v>1</v>
      </c>
      <c r="R225">
        <v>4</v>
      </c>
      <c r="S225">
        <v>2</v>
      </c>
      <c r="T225">
        <v>4</v>
      </c>
      <c r="U225">
        <v>2</v>
      </c>
      <c r="V225">
        <v>4</v>
      </c>
      <c r="W225">
        <v>4</v>
      </c>
      <c r="X225">
        <f t="shared" si="9"/>
        <v>58</v>
      </c>
    </row>
    <row r="226" spans="1:24" x14ac:dyDescent="0.35">
      <c r="A226">
        <v>26051</v>
      </c>
      <c r="B226">
        <v>0</v>
      </c>
      <c r="C226">
        <v>1970</v>
      </c>
      <c r="D226" s="17">
        <v>44507.850844907407</v>
      </c>
      <c r="E226">
        <v>0</v>
      </c>
      <c r="F226">
        <v>3</v>
      </c>
      <c r="G226">
        <v>2</v>
      </c>
      <c r="H226">
        <v>4</v>
      </c>
      <c r="I226">
        <v>3</v>
      </c>
      <c r="J226">
        <v>4</v>
      </c>
      <c r="K226">
        <v>1</v>
      </c>
      <c r="L226">
        <v>3</v>
      </c>
      <c r="M226">
        <v>4</v>
      </c>
      <c r="N226">
        <v>4</v>
      </c>
      <c r="O226">
        <v>4</v>
      </c>
      <c r="P226">
        <v>4</v>
      </c>
      <c r="Q226">
        <v>1</v>
      </c>
      <c r="R226">
        <v>4</v>
      </c>
      <c r="S226">
        <v>2</v>
      </c>
      <c r="T226">
        <v>4</v>
      </c>
      <c r="U226">
        <v>2</v>
      </c>
      <c r="V226">
        <v>4</v>
      </c>
      <c r="W226">
        <v>4</v>
      </c>
      <c r="X226">
        <f>SUM(5-F226,G226,H226,I226,J226,5-K226,L226,5-M226,N226,O226,P226,5-Q226,R226,S226,T226,U226,V509-V226,W226)</f>
        <v>51</v>
      </c>
    </row>
    <row r="227" spans="1:24" x14ac:dyDescent="0.35">
      <c r="A227">
        <v>26057</v>
      </c>
      <c r="B227">
        <v>0</v>
      </c>
      <c r="C227">
        <v>1991</v>
      </c>
      <c r="D227" s="17">
        <v>44507.919675925928</v>
      </c>
      <c r="E227">
        <v>0</v>
      </c>
      <c r="F227">
        <v>2</v>
      </c>
      <c r="G227">
        <v>3</v>
      </c>
      <c r="H227">
        <v>2</v>
      </c>
      <c r="I227">
        <v>3</v>
      </c>
      <c r="J227">
        <v>3</v>
      </c>
      <c r="K227">
        <v>1</v>
      </c>
      <c r="L227">
        <v>3</v>
      </c>
      <c r="M227">
        <v>1</v>
      </c>
      <c r="N227">
        <v>2</v>
      </c>
      <c r="O227">
        <v>4</v>
      </c>
      <c r="P227">
        <v>4</v>
      </c>
      <c r="Q227">
        <v>2</v>
      </c>
      <c r="R227">
        <v>4</v>
      </c>
      <c r="S227">
        <v>3</v>
      </c>
      <c r="T227">
        <v>3</v>
      </c>
      <c r="U227">
        <v>3</v>
      </c>
      <c r="V227">
        <v>2</v>
      </c>
      <c r="W227">
        <v>3</v>
      </c>
      <c r="X227">
        <f>SUM(5-F227,G227,H227,I227,J227,5-K227,L227,5-M227,N227,O227,P227,5-Q227,R227,S227,T227,U227,V510-V227,W227)</f>
        <v>52</v>
      </c>
    </row>
    <row r="228" spans="1:24" x14ac:dyDescent="0.35">
      <c r="A228">
        <v>26058</v>
      </c>
      <c r="B228">
        <v>0</v>
      </c>
      <c r="C228">
        <v>1979</v>
      </c>
      <c r="D228" s="17">
        <v>44507.929895833331</v>
      </c>
      <c r="E228">
        <v>0</v>
      </c>
      <c r="F228">
        <v>2</v>
      </c>
      <c r="G228">
        <v>2</v>
      </c>
      <c r="H228">
        <v>3</v>
      </c>
      <c r="I228">
        <v>3</v>
      </c>
      <c r="J228">
        <v>3</v>
      </c>
      <c r="K228">
        <v>3</v>
      </c>
      <c r="L228">
        <v>3</v>
      </c>
      <c r="M228">
        <v>2</v>
      </c>
      <c r="N228">
        <v>3</v>
      </c>
      <c r="O228">
        <v>3</v>
      </c>
      <c r="P228">
        <v>2</v>
      </c>
      <c r="Q228">
        <v>2</v>
      </c>
      <c r="R228">
        <v>2</v>
      </c>
      <c r="S228">
        <v>3</v>
      </c>
      <c r="T228">
        <v>2</v>
      </c>
      <c r="U228">
        <v>3</v>
      </c>
      <c r="V228">
        <v>3</v>
      </c>
      <c r="W228">
        <v>4</v>
      </c>
      <c r="X228">
        <f>SUM(5-F228,G228,H228,I228,J228,5-K228,L228,5-M228,N228,O228,P228,5-Q228,R228,S228,T228,U228,V511-V228,W228)</f>
        <v>44</v>
      </c>
    </row>
    <row r="229" spans="1:24" x14ac:dyDescent="0.35">
      <c r="A229">
        <v>26061</v>
      </c>
      <c r="B229">
        <v>0</v>
      </c>
      <c r="C229">
        <v>2002</v>
      </c>
      <c r="D229" s="17">
        <v>44507.98704861111</v>
      </c>
      <c r="E229">
        <v>0</v>
      </c>
      <c r="F229">
        <v>2</v>
      </c>
      <c r="G229">
        <v>3</v>
      </c>
      <c r="H229">
        <v>1</v>
      </c>
      <c r="I229">
        <v>2</v>
      </c>
      <c r="J229">
        <v>3</v>
      </c>
      <c r="K229">
        <v>1</v>
      </c>
      <c r="L229">
        <v>2</v>
      </c>
      <c r="M229">
        <v>2</v>
      </c>
      <c r="N229">
        <v>4</v>
      </c>
      <c r="O229">
        <v>3</v>
      </c>
      <c r="P229">
        <v>3</v>
      </c>
      <c r="Q229">
        <v>2</v>
      </c>
      <c r="R229">
        <v>4</v>
      </c>
      <c r="S229">
        <v>3</v>
      </c>
      <c r="T229">
        <v>4</v>
      </c>
      <c r="U229">
        <v>2</v>
      </c>
      <c r="V229">
        <v>3</v>
      </c>
      <c r="W229">
        <v>4</v>
      </c>
      <c r="X229">
        <f>SUM(5-F229,G229,H229,I229,J229,5-K229,L229,5-M229,N229,O229,P229,5-Q229,R229,S229,T229,U229,V512-V229,W229)</f>
        <v>48</v>
      </c>
    </row>
    <row r="230" spans="1:24" x14ac:dyDescent="0.35">
      <c r="A230">
        <v>26082</v>
      </c>
      <c r="B230">
        <v>0</v>
      </c>
      <c r="C230">
        <v>1998</v>
      </c>
      <c r="D230" s="17">
        <v>44508.716493055559</v>
      </c>
      <c r="E230">
        <v>0</v>
      </c>
      <c r="F230">
        <v>2</v>
      </c>
      <c r="G230">
        <v>2</v>
      </c>
      <c r="H230">
        <v>2</v>
      </c>
      <c r="I230">
        <v>4</v>
      </c>
      <c r="J230">
        <v>3</v>
      </c>
      <c r="K230">
        <v>1</v>
      </c>
      <c r="L230">
        <v>4</v>
      </c>
      <c r="M230">
        <v>2</v>
      </c>
      <c r="N230">
        <v>3</v>
      </c>
      <c r="O230">
        <v>3</v>
      </c>
      <c r="P230">
        <v>3</v>
      </c>
      <c r="Q230">
        <v>2</v>
      </c>
      <c r="R230">
        <v>3</v>
      </c>
      <c r="S230">
        <v>1</v>
      </c>
      <c r="T230">
        <v>3</v>
      </c>
      <c r="U230">
        <v>1</v>
      </c>
      <c r="V230">
        <v>3</v>
      </c>
      <c r="W230">
        <v>4</v>
      </c>
      <c r="X230">
        <f>SUM(5-F230,G230,H230,I230,J230,5-K230,L230,5-M230,N230,O230,P230,5-Q230,R230,S230,T230,U230,V513-V230,W230)</f>
        <v>46</v>
      </c>
    </row>
    <row r="231" spans="1:24" x14ac:dyDescent="0.35">
      <c r="A231">
        <v>26111</v>
      </c>
      <c r="B231">
        <v>0</v>
      </c>
      <c r="C231">
        <v>1973</v>
      </c>
      <c r="D231" s="17">
        <v>44508.815474537034</v>
      </c>
      <c r="E231">
        <v>0</v>
      </c>
      <c r="F231">
        <v>3</v>
      </c>
      <c r="G231">
        <v>4</v>
      </c>
      <c r="H231">
        <v>4</v>
      </c>
      <c r="I231">
        <v>4</v>
      </c>
      <c r="J231">
        <v>4</v>
      </c>
      <c r="K231">
        <v>1</v>
      </c>
      <c r="L231">
        <v>4</v>
      </c>
      <c r="M231">
        <v>1</v>
      </c>
      <c r="N231">
        <v>4</v>
      </c>
      <c r="O231">
        <v>4</v>
      </c>
      <c r="P231">
        <v>4</v>
      </c>
      <c r="Q231">
        <v>2</v>
      </c>
      <c r="R231">
        <v>4</v>
      </c>
      <c r="S231">
        <v>2</v>
      </c>
      <c r="T231">
        <v>4</v>
      </c>
      <c r="U231">
        <v>4</v>
      </c>
      <c r="V231">
        <v>4</v>
      </c>
      <c r="W231">
        <v>4</v>
      </c>
      <c r="X231">
        <f t="shared" ref="X231:X238" si="10">SUM(5-F231,G231,H231,I231,J231,5-K231,L231,5-M231,N231,O231,P231,5-Q231,R231,S231,T231,U231,V515-V231,W231)</f>
        <v>59</v>
      </c>
    </row>
    <row r="232" spans="1:24" x14ac:dyDescent="0.35">
      <c r="A232">
        <v>26123</v>
      </c>
      <c r="B232">
        <v>0</v>
      </c>
      <c r="C232">
        <v>1973</v>
      </c>
      <c r="D232" s="17">
        <v>44508.863842592589</v>
      </c>
      <c r="E232">
        <v>0</v>
      </c>
      <c r="F232">
        <v>2</v>
      </c>
      <c r="G232">
        <v>3</v>
      </c>
      <c r="H232">
        <v>3</v>
      </c>
      <c r="I232">
        <v>3</v>
      </c>
      <c r="J232">
        <v>4</v>
      </c>
      <c r="K232">
        <v>1</v>
      </c>
      <c r="L232">
        <v>3</v>
      </c>
      <c r="M232">
        <v>2</v>
      </c>
      <c r="N232">
        <v>4</v>
      </c>
      <c r="O232">
        <v>4</v>
      </c>
      <c r="P232">
        <v>4</v>
      </c>
      <c r="Q232">
        <v>3</v>
      </c>
      <c r="R232">
        <v>3</v>
      </c>
      <c r="S232">
        <v>3</v>
      </c>
      <c r="T232">
        <v>4</v>
      </c>
      <c r="U232">
        <v>3</v>
      </c>
      <c r="V232">
        <v>3</v>
      </c>
      <c r="W232">
        <v>3</v>
      </c>
      <c r="X232">
        <f t="shared" si="10"/>
        <v>53</v>
      </c>
    </row>
    <row r="233" spans="1:24" x14ac:dyDescent="0.35">
      <c r="A233">
        <v>26127</v>
      </c>
      <c r="B233">
        <v>1</v>
      </c>
      <c r="C233">
        <v>1996</v>
      </c>
      <c r="D233" s="17">
        <v>44508.947557870371</v>
      </c>
      <c r="E233">
        <v>0</v>
      </c>
      <c r="F233">
        <v>3</v>
      </c>
      <c r="G233">
        <v>2</v>
      </c>
      <c r="H233">
        <v>2</v>
      </c>
      <c r="I233">
        <v>1</v>
      </c>
      <c r="J233">
        <v>3</v>
      </c>
      <c r="K233">
        <v>3</v>
      </c>
      <c r="L233">
        <v>1</v>
      </c>
      <c r="M233">
        <v>4</v>
      </c>
      <c r="N233">
        <v>3</v>
      </c>
      <c r="O233">
        <v>2</v>
      </c>
      <c r="P233">
        <v>2</v>
      </c>
      <c r="Q233">
        <v>1</v>
      </c>
      <c r="R233">
        <v>2</v>
      </c>
      <c r="S233">
        <v>2</v>
      </c>
      <c r="T233">
        <v>2</v>
      </c>
      <c r="U233">
        <v>3</v>
      </c>
      <c r="V233">
        <v>2</v>
      </c>
      <c r="W233">
        <v>4</v>
      </c>
      <c r="X233">
        <f t="shared" si="10"/>
        <v>36</v>
      </c>
    </row>
    <row r="234" spans="1:24" x14ac:dyDescent="0.35">
      <c r="A234">
        <v>26150</v>
      </c>
      <c r="B234">
        <v>0</v>
      </c>
      <c r="C234">
        <v>2002</v>
      </c>
      <c r="D234" s="17">
        <v>44509.500231481485</v>
      </c>
      <c r="E234">
        <v>0</v>
      </c>
      <c r="F234">
        <v>2</v>
      </c>
      <c r="G234">
        <v>2</v>
      </c>
      <c r="H234">
        <v>3</v>
      </c>
      <c r="I234">
        <v>3</v>
      </c>
      <c r="J234">
        <v>3</v>
      </c>
      <c r="K234">
        <v>1</v>
      </c>
      <c r="L234">
        <v>3</v>
      </c>
      <c r="M234">
        <v>2</v>
      </c>
      <c r="N234">
        <v>3</v>
      </c>
      <c r="O234">
        <v>3</v>
      </c>
      <c r="P234">
        <v>2</v>
      </c>
      <c r="Q234">
        <v>1</v>
      </c>
      <c r="R234">
        <v>4</v>
      </c>
      <c r="S234">
        <v>3</v>
      </c>
      <c r="T234">
        <v>3</v>
      </c>
      <c r="U234">
        <v>3</v>
      </c>
      <c r="V234">
        <v>2</v>
      </c>
      <c r="W234">
        <v>4</v>
      </c>
      <c r="X234">
        <f t="shared" si="10"/>
        <v>51</v>
      </c>
    </row>
    <row r="235" spans="1:24" x14ac:dyDescent="0.35">
      <c r="A235">
        <v>26194</v>
      </c>
      <c r="B235">
        <v>0</v>
      </c>
      <c r="C235">
        <v>1998</v>
      </c>
      <c r="D235" s="17">
        <v>44510.403009259258</v>
      </c>
      <c r="E235">
        <v>1</v>
      </c>
      <c r="F235">
        <v>2</v>
      </c>
      <c r="G235">
        <v>2</v>
      </c>
      <c r="H235">
        <v>2</v>
      </c>
      <c r="I235">
        <v>2</v>
      </c>
      <c r="J235">
        <v>2</v>
      </c>
      <c r="K235">
        <v>2</v>
      </c>
      <c r="L235">
        <v>2</v>
      </c>
      <c r="M235">
        <v>3</v>
      </c>
      <c r="N235">
        <v>3</v>
      </c>
      <c r="O235">
        <v>3</v>
      </c>
      <c r="P235">
        <v>3</v>
      </c>
      <c r="Q235">
        <v>3</v>
      </c>
      <c r="R235">
        <v>3</v>
      </c>
      <c r="S235">
        <v>2</v>
      </c>
      <c r="T235">
        <v>2</v>
      </c>
      <c r="U235">
        <v>3</v>
      </c>
      <c r="V235">
        <v>3</v>
      </c>
      <c r="W235">
        <v>2</v>
      </c>
      <c r="X235">
        <f t="shared" si="10"/>
        <v>38</v>
      </c>
    </row>
    <row r="236" spans="1:24" x14ac:dyDescent="0.35">
      <c r="A236">
        <v>24168</v>
      </c>
      <c r="B236">
        <v>1</v>
      </c>
      <c r="C236">
        <v>1987</v>
      </c>
      <c r="D236" s="17">
        <v>44510.483391203707</v>
      </c>
      <c r="E236">
        <v>0</v>
      </c>
      <c r="F236">
        <v>3</v>
      </c>
      <c r="G236">
        <v>3</v>
      </c>
      <c r="H236">
        <v>3</v>
      </c>
      <c r="I236">
        <v>4</v>
      </c>
      <c r="J236">
        <v>4</v>
      </c>
      <c r="K236">
        <v>2</v>
      </c>
      <c r="L236">
        <v>4</v>
      </c>
      <c r="M236">
        <v>3</v>
      </c>
      <c r="N236">
        <v>4</v>
      </c>
      <c r="O236">
        <v>4</v>
      </c>
      <c r="P236">
        <v>4</v>
      </c>
      <c r="Q236">
        <v>1</v>
      </c>
      <c r="R236">
        <v>3</v>
      </c>
      <c r="S236">
        <v>4</v>
      </c>
      <c r="T236">
        <v>3</v>
      </c>
      <c r="U236">
        <v>3</v>
      </c>
      <c r="V236">
        <v>2</v>
      </c>
      <c r="W236">
        <v>4</v>
      </c>
      <c r="X236">
        <f t="shared" si="10"/>
        <v>56</v>
      </c>
    </row>
    <row r="237" spans="1:24" x14ac:dyDescent="0.35">
      <c r="A237">
        <v>24381</v>
      </c>
      <c r="B237">
        <v>1</v>
      </c>
      <c r="C237">
        <v>1981</v>
      </c>
      <c r="D237" s="17">
        <v>44510.520960648151</v>
      </c>
      <c r="E237">
        <v>0</v>
      </c>
      <c r="F237">
        <v>3</v>
      </c>
      <c r="G237">
        <v>3</v>
      </c>
      <c r="H237">
        <v>2</v>
      </c>
      <c r="I237">
        <v>3</v>
      </c>
      <c r="J237">
        <v>3</v>
      </c>
      <c r="K237">
        <v>1</v>
      </c>
      <c r="L237">
        <v>3</v>
      </c>
      <c r="M237">
        <v>2</v>
      </c>
      <c r="N237">
        <v>4</v>
      </c>
      <c r="O237">
        <v>3</v>
      </c>
      <c r="P237">
        <v>3</v>
      </c>
      <c r="Q237">
        <v>2</v>
      </c>
      <c r="R237">
        <v>4</v>
      </c>
      <c r="S237">
        <v>2</v>
      </c>
      <c r="T237">
        <v>2</v>
      </c>
      <c r="U237">
        <v>2</v>
      </c>
      <c r="V237">
        <v>3</v>
      </c>
      <c r="W237">
        <v>4</v>
      </c>
      <c r="X237">
        <f t="shared" si="10"/>
        <v>47</v>
      </c>
    </row>
    <row r="238" spans="1:24" x14ac:dyDescent="0.35">
      <c r="A238">
        <v>25968</v>
      </c>
      <c r="B238">
        <v>0</v>
      </c>
      <c r="C238">
        <v>1988</v>
      </c>
      <c r="D238" s="17">
        <v>44510.794421296298</v>
      </c>
      <c r="E238">
        <v>1</v>
      </c>
      <c r="F238">
        <v>3</v>
      </c>
      <c r="G238">
        <v>2</v>
      </c>
      <c r="H238">
        <v>2</v>
      </c>
      <c r="I238">
        <v>1</v>
      </c>
      <c r="J238">
        <v>1</v>
      </c>
      <c r="K238">
        <v>1</v>
      </c>
      <c r="L238">
        <v>2</v>
      </c>
      <c r="M238">
        <v>2</v>
      </c>
      <c r="N238">
        <v>4</v>
      </c>
      <c r="O238">
        <v>3</v>
      </c>
      <c r="P238">
        <v>4</v>
      </c>
      <c r="Q238">
        <v>4</v>
      </c>
      <c r="R238">
        <v>3</v>
      </c>
      <c r="S238">
        <v>1</v>
      </c>
      <c r="T238">
        <v>1</v>
      </c>
      <c r="U238">
        <v>1</v>
      </c>
      <c r="V238">
        <v>4</v>
      </c>
      <c r="W238">
        <v>2</v>
      </c>
      <c r="X238">
        <f t="shared" si="10"/>
        <v>33</v>
      </c>
    </row>
    <row r="239" spans="1:24" x14ac:dyDescent="0.35">
      <c r="A239">
        <v>26228</v>
      </c>
      <c r="B239">
        <v>1</v>
      </c>
      <c r="C239">
        <v>1953</v>
      </c>
      <c r="D239" s="17">
        <v>44510.847592592596</v>
      </c>
      <c r="E239">
        <v>0</v>
      </c>
      <c r="F239">
        <v>3</v>
      </c>
      <c r="G239">
        <v>3</v>
      </c>
      <c r="H239">
        <v>2</v>
      </c>
      <c r="I239">
        <v>4</v>
      </c>
      <c r="J239">
        <v>4</v>
      </c>
      <c r="K239">
        <v>3</v>
      </c>
      <c r="L239">
        <v>4</v>
      </c>
      <c r="M239">
        <v>3</v>
      </c>
      <c r="N239">
        <v>4</v>
      </c>
      <c r="O239">
        <v>3</v>
      </c>
      <c r="P239">
        <v>4</v>
      </c>
      <c r="Q239">
        <v>4</v>
      </c>
      <c r="R239">
        <v>4</v>
      </c>
      <c r="S239">
        <v>4</v>
      </c>
      <c r="T239">
        <v>1</v>
      </c>
      <c r="U239">
        <v>3</v>
      </c>
      <c r="V239">
        <v>4</v>
      </c>
      <c r="W239">
        <v>4</v>
      </c>
      <c r="X239">
        <f>SUM(5-F239,G239,H239,I239,J239,5-K239,L239,5-M239,N239,O239,P239,5-Q239,R239,S239,T239,U239,V524-V239,W239)</f>
        <v>47</v>
      </c>
    </row>
    <row r="240" spans="1:24" x14ac:dyDescent="0.35">
      <c r="A240">
        <v>26235</v>
      </c>
      <c r="B240">
        <v>1</v>
      </c>
      <c r="C240">
        <v>1978</v>
      </c>
      <c r="D240" s="17">
        <v>44510.884293981479</v>
      </c>
      <c r="E240">
        <v>0</v>
      </c>
      <c r="F240">
        <v>1</v>
      </c>
      <c r="G240">
        <v>2</v>
      </c>
      <c r="H240">
        <v>1</v>
      </c>
      <c r="I240">
        <v>4</v>
      </c>
      <c r="J240">
        <v>4</v>
      </c>
      <c r="K240">
        <v>1</v>
      </c>
      <c r="L240">
        <v>3</v>
      </c>
      <c r="M240">
        <v>2</v>
      </c>
      <c r="N240">
        <v>3</v>
      </c>
      <c r="O240">
        <v>4</v>
      </c>
      <c r="P240">
        <v>4</v>
      </c>
      <c r="Q240">
        <v>3</v>
      </c>
      <c r="R240">
        <v>3</v>
      </c>
      <c r="S240">
        <v>4</v>
      </c>
      <c r="T240">
        <v>4</v>
      </c>
      <c r="U240">
        <v>4</v>
      </c>
      <c r="V240">
        <v>3</v>
      </c>
      <c r="W240">
        <v>4</v>
      </c>
      <c r="X240">
        <f>SUM(5-F240,G240,H240,I240,J240,5-K240,L240,5-M240,N240,O240,P240,5-Q240,R240,S240,T240,U240,V525-V240,W240)</f>
        <v>54</v>
      </c>
    </row>
    <row r="241" spans="1:24" x14ac:dyDescent="0.35">
      <c r="A241">
        <v>26236</v>
      </c>
      <c r="B241">
        <v>0</v>
      </c>
      <c r="C241">
        <v>1976</v>
      </c>
      <c r="D241" s="17">
        <v>44510.887766203705</v>
      </c>
      <c r="E241">
        <v>0</v>
      </c>
      <c r="F241">
        <v>2</v>
      </c>
      <c r="G241">
        <v>1</v>
      </c>
      <c r="H241">
        <v>2</v>
      </c>
      <c r="I241">
        <v>4</v>
      </c>
      <c r="J241">
        <v>4</v>
      </c>
      <c r="K241">
        <v>1</v>
      </c>
      <c r="L241">
        <v>4</v>
      </c>
      <c r="M241">
        <v>1</v>
      </c>
      <c r="N241">
        <v>3</v>
      </c>
      <c r="O241">
        <v>4</v>
      </c>
      <c r="P241">
        <v>4</v>
      </c>
      <c r="Q241">
        <v>1</v>
      </c>
      <c r="R241">
        <v>4</v>
      </c>
      <c r="S241">
        <v>3</v>
      </c>
      <c r="T241">
        <v>4</v>
      </c>
      <c r="U241">
        <v>4</v>
      </c>
      <c r="V241">
        <v>4</v>
      </c>
      <c r="W241">
        <v>4</v>
      </c>
      <c r="X241">
        <f>SUM(5-F241,G241,H241,I241,J241,5-K241,L241,5-M241,N241,O241,P241,5-Q241,R241,S241,T241,U241,V526-V241,W241)</f>
        <v>56</v>
      </c>
    </row>
    <row r="242" spans="1:24" x14ac:dyDescent="0.35">
      <c r="A242">
        <v>26270</v>
      </c>
      <c r="B242">
        <v>0</v>
      </c>
      <c r="C242">
        <v>1977</v>
      </c>
      <c r="D242" s="17">
        <v>44511.530219907407</v>
      </c>
      <c r="E242">
        <v>0</v>
      </c>
      <c r="F242">
        <v>3</v>
      </c>
      <c r="G242">
        <v>3</v>
      </c>
      <c r="H242">
        <v>2</v>
      </c>
      <c r="I242">
        <v>3</v>
      </c>
      <c r="J242">
        <v>3</v>
      </c>
      <c r="K242">
        <v>1</v>
      </c>
      <c r="L242">
        <v>3</v>
      </c>
      <c r="M242">
        <v>2</v>
      </c>
      <c r="N242">
        <v>3</v>
      </c>
      <c r="O242">
        <v>3</v>
      </c>
      <c r="P242">
        <v>4</v>
      </c>
      <c r="Q242">
        <v>1</v>
      </c>
      <c r="R242">
        <v>3</v>
      </c>
      <c r="S242">
        <v>2</v>
      </c>
      <c r="T242">
        <v>3</v>
      </c>
      <c r="U242">
        <v>3</v>
      </c>
      <c r="V242">
        <v>3</v>
      </c>
      <c r="W242">
        <v>2</v>
      </c>
      <c r="X242">
        <f>SUM(5-F242,G242,H242,I242,J242,5-K242,L242,5-M242,N242,O242,P242,5-Q242,R242,S242,T242,U242,V528-V242,W242)</f>
        <v>47</v>
      </c>
    </row>
    <row r="243" spans="1:24" x14ac:dyDescent="0.35">
      <c r="A243">
        <v>26280</v>
      </c>
      <c r="B243">
        <v>1</v>
      </c>
      <c r="C243">
        <v>1986</v>
      </c>
      <c r="D243" s="17">
        <v>44511.578113425923</v>
      </c>
      <c r="E243">
        <v>0</v>
      </c>
      <c r="F243">
        <v>2</v>
      </c>
      <c r="G243">
        <v>3</v>
      </c>
      <c r="H243">
        <v>3</v>
      </c>
      <c r="I243">
        <v>4</v>
      </c>
      <c r="J243">
        <v>4</v>
      </c>
      <c r="K243">
        <v>1</v>
      </c>
      <c r="L243">
        <v>4</v>
      </c>
      <c r="M243">
        <v>1</v>
      </c>
      <c r="N243">
        <v>4</v>
      </c>
      <c r="O243">
        <v>4</v>
      </c>
      <c r="P243">
        <v>4</v>
      </c>
      <c r="Q243">
        <v>2</v>
      </c>
      <c r="R243">
        <v>4</v>
      </c>
      <c r="S243">
        <v>4</v>
      </c>
      <c r="T243">
        <v>3</v>
      </c>
      <c r="U243">
        <v>2</v>
      </c>
      <c r="V243">
        <v>3</v>
      </c>
      <c r="W243">
        <v>4</v>
      </c>
      <c r="X243">
        <f>SUM(5-F243,G243,H243,I243,J243,5-K243,L243,5-M243,N243,O243,P243,5-Q243,R243,S243,T243,U243,V530-V243,W243)</f>
        <v>58</v>
      </c>
    </row>
    <row r="244" spans="1:24" x14ac:dyDescent="0.35">
      <c r="A244">
        <v>26306</v>
      </c>
      <c r="B244">
        <v>1</v>
      </c>
      <c r="C244">
        <v>1976</v>
      </c>
      <c r="D244" s="17">
        <v>44511.794317129628</v>
      </c>
      <c r="E244">
        <v>0</v>
      </c>
      <c r="F244">
        <v>2</v>
      </c>
      <c r="G244">
        <v>3</v>
      </c>
      <c r="H244">
        <v>2</v>
      </c>
      <c r="I244">
        <v>3</v>
      </c>
      <c r="J244">
        <v>3</v>
      </c>
      <c r="K244">
        <v>2</v>
      </c>
      <c r="L244">
        <v>4</v>
      </c>
      <c r="M244">
        <v>3</v>
      </c>
      <c r="N244">
        <v>2</v>
      </c>
      <c r="O244">
        <v>3</v>
      </c>
      <c r="P244">
        <v>3</v>
      </c>
      <c r="Q244">
        <v>2</v>
      </c>
      <c r="R244">
        <v>2</v>
      </c>
      <c r="S244">
        <v>3</v>
      </c>
      <c r="T244">
        <v>2</v>
      </c>
      <c r="U244">
        <v>2</v>
      </c>
      <c r="V244">
        <v>3</v>
      </c>
      <c r="W244">
        <v>4</v>
      </c>
      <c r="X244">
        <f>SUM(5-F244,G244,H244,I244,J244,5-K244,L244,5-M244,N244,O244,P244,5-Q244,R244,S244,T244,U244,V531-V244,W244)</f>
        <v>44</v>
      </c>
    </row>
    <row r="245" spans="1:24" x14ac:dyDescent="0.35">
      <c r="A245">
        <v>26311</v>
      </c>
      <c r="B245">
        <v>0</v>
      </c>
      <c r="C245">
        <v>1999</v>
      </c>
      <c r="D245" s="17">
        <v>44511.84615740741</v>
      </c>
      <c r="E245">
        <v>1</v>
      </c>
      <c r="F245">
        <v>2</v>
      </c>
      <c r="G245">
        <v>2</v>
      </c>
      <c r="H245">
        <v>2</v>
      </c>
      <c r="I245">
        <v>2</v>
      </c>
      <c r="J245">
        <v>2</v>
      </c>
      <c r="K245">
        <v>1</v>
      </c>
      <c r="L245">
        <v>2</v>
      </c>
      <c r="M245">
        <v>3</v>
      </c>
      <c r="N245">
        <v>3</v>
      </c>
      <c r="O245">
        <v>4</v>
      </c>
      <c r="P245">
        <v>4</v>
      </c>
      <c r="Q245">
        <v>1</v>
      </c>
      <c r="R245">
        <v>3</v>
      </c>
      <c r="S245">
        <v>1</v>
      </c>
      <c r="T245">
        <v>3</v>
      </c>
      <c r="U245">
        <v>2</v>
      </c>
      <c r="V245">
        <v>3</v>
      </c>
      <c r="W245">
        <v>4</v>
      </c>
      <c r="X245">
        <f>SUM(5-F245,G245,H245,I245,J245,5-K245,L245,5-M245,N245,O245,P245,5-Q245,R245,S245,T245,U245,V532-V245,W245)</f>
        <v>44</v>
      </c>
    </row>
    <row r="246" spans="1:24" x14ac:dyDescent="0.35">
      <c r="A246">
        <v>26332</v>
      </c>
      <c r="B246">
        <v>0</v>
      </c>
      <c r="C246">
        <v>1995</v>
      </c>
      <c r="D246" s="17">
        <v>44511.884884259256</v>
      </c>
      <c r="E246">
        <v>0</v>
      </c>
      <c r="F246">
        <v>2</v>
      </c>
      <c r="G246">
        <v>2</v>
      </c>
      <c r="H246">
        <v>3</v>
      </c>
      <c r="I246">
        <v>3</v>
      </c>
      <c r="J246">
        <v>4</v>
      </c>
      <c r="K246">
        <v>1</v>
      </c>
      <c r="L246">
        <v>4</v>
      </c>
      <c r="M246">
        <v>3</v>
      </c>
      <c r="N246">
        <v>4</v>
      </c>
      <c r="O246">
        <v>3</v>
      </c>
      <c r="P246">
        <v>3</v>
      </c>
      <c r="Q246">
        <v>1</v>
      </c>
      <c r="R246">
        <v>4</v>
      </c>
      <c r="S246">
        <v>1</v>
      </c>
      <c r="T246">
        <v>2</v>
      </c>
      <c r="U246">
        <v>1</v>
      </c>
      <c r="V246">
        <v>2</v>
      </c>
      <c r="W246">
        <v>4</v>
      </c>
      <c r="X246">
        <f>SUM(5-F246,G246,H246,I246,J246,5-K246,L246,5-M246,N246,O246,P246,5-Q246,R246,S246,T246,U246,V533-V246,W246)</f>
        <v>49</v>
      </c>
    </row>
    <row r="247" spans="1:24" x14ac:dyDescent="0.35">
      <c r="A247">
        <v>26372</v>
      </c>
      <c r="B247">
        <v>1</v>
      </c>
      <c r="C247">
        <v>1960</v>
      </c>
      <c r="D247" s="17">
        <v>44512.03696759259</v>
      </c>
      <c r="E247">
        <v>0</v>
      </c>
      <c r="F247">
        <v>3</v>
      </c>
      <c r="G247">
        <v>4</v>
      </c>
      <c r="H247">
        <v>4</v>
      </c>
      <c r="I247">
        <v>4</v>
      </c>
      <c r="J247">
        <v>4</v>
      </c>
      <c r="K247">
        <v>1</v>
      </c>
      <c r="L247">
        <v>4</v>
      </c>
      <c r="M247">
        <v>2</v>
      </c>
      <c r="N247">
        <v>4</v>
      </c>
      <c r="O247">
        <v>4</v>
      </c>
      <c r="P247">
        <v>4</v>
      </c>
      <c r="Q247">
        <v>1</v>
      </c>
      <c r="R247">
        <v>4</v>
      </c>
      <c r="S247">
        <v>1</v>
      </c>
      <c r="T247">
        <v>4</v>
      </c>
      <c r="U247">
        <v>3</v>
      </c>
      <c r="V247">
        <v>3</v>
      </c>
      <c r="W247">
        <v>4</v>
      </c>
      <c r="X247">
        <f>SUM(5-F247,G247,H247,I247,J247,5-K247,L247,5-M247,N247,O247,P247,5-Q247,R247,S247,T247,U247,V535-V247,W247)</f>
        <v>58</v>
      </c>
    </row>
    <row r="248" spans="1:24" x14ac:dyDescent="0.35">
      <c r="A248">
        <v>26393</v>
      </c>
      <c r="B248">
        <v>1</v>
      </c>
      <c r="C248">
        <v>1997</v>
      </c>
      <c r="D248" s="17">
        <v>44512.507511574076</v>
      </c>
      <c r="E248">
        <v>0</v>
      </c>
      <c r="F248">
        <v>3</v>
      </c>
      <c r="G248">
        <v>3</v>
      </c>
      <c r="H248">
        <v>1</v>
      </c>
      <c r="I248">
        <v>3</v>
      </c>
      <c r="J248">
        <v>4</v>
      </c>
      <c r="K248">
        <v>1</v>
      </c>
      <c r="L248">
        <v>4</v>
      </c>
      <c r="M248">
        <v>3</v>
      </c>
      <c r="N248">
        <v>2</v>
      </c>
      <c r="O248">
        <v>2</v>
      </c>
      <c r="P248">
        <v>3</v>
      </c>
      <c r="Q248">
        <v>2</v>
      </c>
      <c r="R248">
        <v>3</v>
      </c>
      <c r="S248">
        <v>3</v>
      </c>
      <c r="T248">
        <v>3</v>
      </c>
      <c r="U248">
        <v>2</v>
      </c>
      <c r="V248">
        <v>3</v>
      </c>
      <c r="W248">
        <v>4</v>
      </c>
      <c r="X248">
        <f>SUM(5-F248,G248,H248,I248,J248,5-K248,L248,5-M248,N248,O248,P248,5-Q248,R248,S248,T248,U248,V536-V248,W248)</f>
        <v>45</v>
      </c>
    </row>
    <row r="249" spans="1:24" x14ac:dyDescent="0.35">
      <c r="A249">
        <v>26394</v>
      </c>
      <c r="B249">
        <v>0</v>
      </c>
      <c r="C249">
        <v>1975</v>
      </c>
      <c r="D249" s="17">
        <v>44512.569895833331</v>
      </c>
      <c r="E249">
        <v>0</v>
      </c>
      <c r="F249">
        <v>2</v>
      </c>
      <c r="G249">
        <v>3</v>
      </c>
      <c r="H249">
        <v>4</v>
      </c>
      <c r="I249">
        <v>3</v>
      </c>
      <c r="J249">
        <v>3</v>
      </c>
      <c r="K249">
        <v>1</v>
      </c>
      <c r="L249">
        <v>3</v>
      </c>
      <c r="M249">
        <v>2</v>
      </c>
      <c r="N249">
        <v>4</v>
      </c>
      <c r="O249">
        <v>4</v>
      </c>
      <c r="P249">
        <v>4</v>
      </c>
      <c r="Q249">
        <v>2</v>
      </c>
      <c r="R249">
        <v>4</v>
      </c>
      <c r="S249">
        <v>3</v>
      </c>
      <c r="T249">
        <v>4</v>
      </c>
      <c r="U249">
        <v>3</v>
      </c>
      <c r="V249">
        <v>2</v>
      </c>
      <c r="W249">
        <v>3</v>
      </c>
      <c r="X249">
        <f>SUM(5-F249,G249,H249,I249,J249,5-K249,L249,5-M249,N249,O249,P249,5-Q249,R249,S249,T249,U249,V537-V249,W249)</f>
        <v>56</v>
      </c>
    </row>
    <row r="250" spans="1:24" x14ac:dyDescent="0.35">
      <c r="A250">
        <v>26439</v>
      </c>
      <c r="B250">
        <v>0</v>
      </c>
      <c r="C250">
        <v>1997</v>
      </c>
      <c r="D250" s="17">
        <v>44513.828275462962</v>
      </c>
      <c r="E250">
        <v>0</v>
      </c>
      <c r="F250">
        <v>2</v>
      </c>
      <c r="G250">
        <v>3</v>
      </c>
      <c r="H250">
        <v>2</v>
      </c>
      <c r="I250">
        <v>3</v>
      </c>
      <c r="J250">
        <v>2</v>
      </c>
      <c r="K250">
        <v>1</v>
      </c>
      <c r="L250">
        <v>2</v>
      </c>
      <c r="M250">
        <v>2</v>
      </c>
      <c r="N250">
        <v>3</v>
      </c>
      <c r="O250">
        <v>3</v>
      </c>
      <c r="P250">
        <v>3</v>
      </c>
      <c r="Q250">
        <v>2</v>
      </c>
      <c r="R250">
        <v>3</v>
      </c>
      <c r="S250">
        <v>2</v>
      </c>
      <c r="T250">
        <v>3</v>
      </c>
      <c r="U250">
        <v>2</v>
      </c>
      <c r="V250">
        <v>3</v>
      </c>
      <c r="W250">
        <v>4</v>
      </c>
      <c r="X250">
        <f>SUM(5-F250,G250,H250,I250,J250,5-K250,L250,5-M250,N250,O250,P250,5-Q250,R250,S250,T250,U250,V540-V250,W250)</f>
        <v>45</v>
      </c>
    </row>
    <row r="251" spans="1:24" x14ac:dyDescent="0.35">
      <c r="A251">
        <v>26461</v>
      </c>
      <c r="B251">
        <v>0</v>
      </c>
      <c r="C251">
        <v>1990</v>
      </c>
      <c r="D251" s="17">
        <v>44514.612824074073</v>
      </c>
      <c r="E251">
        <v>0</v>
      </c>
      <c r="F251">
        <v>1</v>
      </c>
      <c r="G251">
        <v>3</v>
      </c>
      <c r="H251">
        <v>2</v>
      </c>
      <c r="I251">
        <v>3</v>
      </c>
      <c r="J251">
        <v>4</v>
      </c>
      <c r="K251">
        <v>1</v>
      </c>
      <c r="L251">
        <v>4</v>
      </c>
      <c r="M251">
        <v>3</v>
      </c>
      <c r="N251">
        <v>4</v>
      </c>
      <c r="O251">
        <v>3</v>
      </c>
      <c r="P251">
        <v>4</v>
      </c>
      <c r="Q251">
        <v>2</v>
      </c>
      <c r="R251">
        <v>3</v>
      </c>
      <c r="S251">
        <v>4</v>
      </c>
      <c r="T251">
        <v>4</v>
      </c>
      <c r="U251">
        <v>2</v>
      </c>
      <c r="V251">
        <v>2</v>
      </c>
      <c r="W251">
        <v>4</v>
      </c>
      <c r="X251">
        <f>SUM(5-F251,G251,H251,I251,J251,5-K251,L251,5-M251,N251,O251,P251,5-Q251,R251,S251,T251,U251,V542-V251,W251)</f>
        <v>55</v>
      </c>
    </row>
    <row r="252" spans="1:24" x14ac:dyDescent="0.35">
      <c r="A252">
        <v>26465</v>
      </c>
      <c r="B252">
        <v>0</v>
      </c>
      <c r="C252">
        <v>1988</v>
      </c>
      <c r="D252" s="17">
        <v>44514.62604166667</v>
      </c>
      <c r="E252">
        <v>0</v>
      </c>
      <c r="F252">
        <v>2</v>
      </c>
      <c r="G252">
        <v>3</v>
      </c>
      <c r="H252">
        <v>2</v>
      </c>
      <c r="I252">
        <v>2</v>
      </c>
      <c r="J252">
        <v>3</v>
      </c>
      <c r="K252">
        <v>1</v>
      </c>
      <c r="L252">
        <v>3</v>
      </c>
      <c r="M252">
        <v>3</v>
      </c>
      <c r="N252">
        <v>4</v>
      </c>
      <c r="O252">
        <v>2</v>
      </c>
      <c r="P252">
        <v>2</v>
      </c>
      <c r="Q252">
        <v>1</v>
      </c>
      <c r="R252">
        <v>2</v>
      </c>
      <c r="S252">
        <v>2</v>
      </c>
      <c r="T252">
        <v>2</v>
      </c>
      <c r="U252">
        <v>2</v>
      </c>
      <c r="V252">
        <v>3</v>
      </c>
      <c r="W252">
        <v>4</v>
      </c>
      <c r="X252">
        <f>SUM(5-F252,G252,H252,I252,J252,5-K252,L252,5-M252,N252,O252,P252,5-Q252,R252,S252,T252,U252,V543-V252,W252)</f>
        <v>43</v>
      </c>
    </row>
    <row r="253" spans="1:24" x14ac:dyDescent="0.35">
      <c r="A253">
        <v>26466</v>
      </c>
      <c r="B253">
        <v>1</v>
      </c>
      <c r="C253">
        <v>1960</v>
      </c>
      <c r="D253" s="17">
        <v>44514.68644675926</v>
      </c>
      <c r="E253">
        <v>0</v>
      </c>
      <c r="F253">
        <v>1</v>
      </c>
      <c r="G253">
        <v>4</v>
      </c>
      <c r="H253">
        <v>1</v>
      </c>
      <c r="I253">
        <v>4</v>
      </c>
      <c r="J253">
        <v>3</v>
      </c>
      <c r="K253">
        <v>1</v>
      </c>
      <c r="L253">
        <v>3</v>
      </c>
      <c r="M253">
        <v>3</v>
      </c>
      <c r="N253">
        <v>4</v>
      </c>
      <c r="O253">
        <v>4</v>
      </c>
      <c r="P253">
        <v>4</v>
      </c>
      <c r="Q253">
        <v>2</v>
      </c>
      <c r="R253">
        <v>3</v>
      </c>
      <c r="S253">
        <v>2</v>
      </c>
      <c r="T253">
        <v>2</v>
      </c>
      <c r="U253">
        <v>2</v>
      </c>
      <c r="V253">
        <v>2</v>
      </c>
      <c r="W253">
        <v>4</v>
      </c>
      <c r="X253">
        <f>SUM(5-F253,G253,H253,I253,J253,5-K253,L253,5-M253,N253,O253,P253,5-Q253,R253,S253,T253,U253,V544-V253,W253)</f>
        <v>51</v>
      </c>
    </row>
    <row r="254" spans="1:24" x14ac:dyDescent="0.35">
      <c r="A254">
        <v>26467</v>
      </c>
      <c r="B254">
        <v>0</v>
      </c>
      <c r="C254">
        <v>1990</v>
      </c>
      <c r="D254" s="17">
        <v>44514.711886574078</v>
      </c>
      <c r="E254">
        <v>1</v>
      </c>
      <c r="F254">
        <v>2</v>
      </c>
      <c r="G254">
        <v>3</v>
      </c>
      <c r="H254">
        <v>4</v>
      </c>
      <c r="I254">
        <v>1</v>
      </c>
      <c r="J254">
        <v>3</v>
      </c>
      <c r="K254">
        <v>1</v>
      </c>
      <c r="L254">
        <v>1</v>
      </c>
      <c r="M254">
        <v>3</v>
      </c>
      <c r="N254">
        <v>2</v>
      </c>
      <c r="O254">
        <v>2</v>
      </c>
      <c r="P254">
        <v>3</v>
      </c>
      <c r="Q254">
        <v>2</v>
      </c>
      <c r="R254">
        <v>2</v>
      </c>
      <c r="S254">
        <v>2</v>
      </c>
      <c r="T254">
        <v>2</v>
      </c>
      <c r="U254">
        <v>1</v>
      </c>
      <c r="V254">
        <v>2</v>
      </c>
      <c r="W254">
        <v>4</v>
      </c>
      <c r="X254">
        <f>SUM(5-F254,G254,H254,I254,J254,5-K254,L254,5-M254,N254,O254,P254,5-Q254,R254,S254,T254,U254,V545-V254,W254)</f>
        <v>40</v>
      </c>
    </row>
    <row r="255" spans="1:24" x14ac:dyDescent="0.35">
      <c r="A255">
        <v>25462</v>
      </c>
      <c r="B255">
        <v>0</v>
      </c>
      <c r="C255">
        <v>1997</v>
      </c>
      <c r="D255" s="17">
        <v>44514.751620370371</v>
      </c>
      <c r="E255">
        <v>1</v>
      </c>
      <c r="F255">
        <v>2</v>
      </c>
      <c r="G255">
        <v>2</v>
      </c>
      <c r="H255">
        <v>3</v>
      </c>
      <c r="I255">
        <v>2</v>
      </c>
      <c r="J255">
        <v>3</v>
      </c>
      <c r="K255">
        <v>1</v>
      </c>
      <c r="L255">
        <v>3</v>
      </c>
      <c r="M255">
        <v>4</v>
      </c>
      <c r="N255">
        <v>2</v>
      </c>
      <c r="O255">
        <v>4</v>
      </c>
      <c r="P255">
        <v>3</v>
      </c>
      <c r="Q255">
        <v>3</v>
      </c>
      <c r="R255">
        <v>3</v>
      </c>
      <c r="S255">
        <v>2</v>
      </c>
      <c r="T255">
        <v>2</v>
      </c>
      <c r="U255">
        <v>1</v>
      </c>
      <c r="V255">
        <v>3</v>
      </c>
      <c r="W255">
        <v>4</v>
      </c>
      <c r="X255">
        <f>SUM(5-F255,G255,H255,I255,J255,5-K255,L255,5-M255,N255,O255,P255,5-Q255,R255,S255,T255,U255,V547-V255,W255)</f>
        <v>41</v>
      </c>
    </row>
    <row r="256" spans="1:24" x14ac:dyDescent="0.35">
      <c r="A256">
        <v>26472</v>
      </c>
      <c r="B256">
        <v>0</v>
      </c>
      <c r="C256">
        <v>1986</v>
      </c>
      <c r="D256" s="17">
        <v>44514.754687499997</v>
      </c>
      <c r="E256">
        <v>0</v>
      </c>
      <c r="F256">
        <v>3</v>
      </c>
      <c r="G256">
        <v>3</v>
      </c>
      <c r="H256">
        <v>3</v>
      </c>
      <c r="I256">
        <v>4</v>
      </c>
      <c r="J256">
        <v>3</v>
      </c>
      <c r="K256">
        <v>2</v>
      </c>
      <c r="L256">
        <v>2</v>
      </c>
      <c r="M256">
        <v>2</v>
      </c>
      <c r="N256">
        <v>4</v>
      </c>
      <c r="O256">
        <v>4</v>
      </c>
      <c r="P256">
        <v>4</v>
      </c>
      <c r="Q256">
        <v>2</v>
      </c>
      <c r="R256">
        <v>3</v>
      </c>
      <c r="S256">
        <v>2</v>
      </c>
      <c r="T256">
        <v>2</v>
      </c>
      <c r="U256">
        <v>3</v>
      </c>
      <c r="V256">
        <v>3</v>
      </c>
      <c r="W256">
        <v>4</v>
      </c>
      <c r="X256">
        <f>SUM(5-F256,G256,H256,I256,J256,5-K256,L256,5-M256,N256,O256,P256,5-Q256,R256,S256,T256,U256,V548-V256,W256)</f>
        <v>49</v>
      </c>
    </row>
    <row r="257" spans="1:24" x14ac:dyDescent="0.35">
      <c r="A257">
        <v>26475</v>
      </c>
      <c r="B257">
        <v>1</v>
      </c>
      <c r="C257">
        <v>1995</v>
      </c>
      <c r="D257" s="17">
        <v>44514.776331018518</v>
      </c>
      <c r="E257">
        <v>1</v>
      </c>
      <c r="F257">
        <v>1</v>
      </c>
      <c r="G257">
        <v>4</v>
      </c>
      <c r="H257">
        <v>2</v>
      </c>
      <c r="I257">
        <v>1</v>
      </c>
      <c r="J257">
        <v>1</v>
      </c>
      <c r="K257">
        <v>1</v>
      </c>
      <c r="L257">
        <v>1</v>
      </c>
      <c r="M257">
        <v>4</v>
      </c>
      <c r="N257">
        <v>1</v>
      </c>
      <c r="O257">
        <v>1</v>
      </c>
      <c r="P257">
        <v>1</v>
      </c>
      <c r="Q257">
        <v>4</v>
      </c>
      <c r="R257">
        <v>1</v>
      </c>
      <c r="S257">
        <v>1</v>
      </c>
      <c r="T257">
        <v>1</v>
      </c>
      <c r="U257">
        <v>1</v>
      </c>
      <c r="V257">
        <v>4</v>
      </c>
      <c r="W257">
        <v>1</v>
      </c>
      <c r="X257">
        <f t="shared" ref="X257:X260" si="11">SUM(5-F257,G257,H257,I257,J257,5-K257,L257,5-M257,N257,O257,P257,5-Q257,R257,S257,T257,U257,V550-V257,W257)</f>
        <v>23</v>
      </c>
    </row>
    <row r="258" spans="1:24" x14ac:dyDescent="0.35">
      <c r="A258">
        <v>25230</v>
      </c>
      <c r="B258">
        <v>0</v>
      </c>
      <c r="C258">
        <v>1997</v>
      </c>
      <c r="D258" s="17">
        <v>44514.794004629628</v>
      </c>
      <c r="E258">
        <v>1</v>
      </c>
      <c r="F258">
        <v>2</v>
      </c>
      <c r="G258">
        <v>2</v>
      </c>
      <c r="H258">
        <v>3</v>
      </c>
      <c r="I258">
        <v>2</v>
      </c>
      <c r="J258">
        <v>3</v>
      </c>
      <c r="K258">
        <v>1</v>
      </c>
      <c r="L258">
        <v>3</v>
      </c>
      <c r="M258">
        <v>4</v>
      </c>
      <c r="N258">
        <v>2</v>
      </c>
      <c r="O258">
        <v>3</v>
      </c>
      <c r="P258">
        <v>2</v>
      </c>
      <c r="Q258">
        <v>3</v>
      </c>
      <c r="R258">
        <v>3</v>
      </c>
      <c r="S258">
        <v>2</v>
      </c>
      <c r="T258">
        <v>2</v>
      </c>
      <c r="U258">
        <v>1</v>
      </c>
      <c r="V258">
        <v>3</v>
      </c>
      <c r="W258">
        <v>4</v>
      </c>
      <c r="X258">
        <f t="shared" si="11"/>
        <v>39</v>
      </c>
    </row>
    <row r="259" spans="1:24" x14ac:dyDescent="0.35">
      <c r="A259">
        <v>26473</v>
      </c>
      <c r="B259">
        <v>0</v>
      </c>
      <c r="C259">
        <v>1993</v>
      </c>
      <c r="D259" s="17">
        <v>44514.825972222221</v>
      </c>
      <c r="E259">
        <v>0</v>
      </c>
      <c r="F259">
        <v>2</v>
      </c>
      <c r="G259">
        <v>2</v>
      </c>
      <c r="H259">
        <v>4</v>
      </c>
      <c r="I259">
        <v>3</v>
      </c>
      <c r="J259">
        <v>4</v>
      </c>
      <c r="K259">
        <v>2</v>
      </c>
      <c r="L259">
        <v>4</v>
      </c>
      <c r="M259">
        <v>2</v>
      </c>
      <c r="N259">
        <v>3</v>
      </c>
      <c r="O259">
        <v>3</v>
      </c>
      <c r="P259">
        <v>2</v>
      </c>
      <c r="Q259">
        <v>2</v>
      </c>
      <c r="R259">
        <v>4</v>
      </c>
      <c r="S259">
        <v>1</v>
      </c>
      <c r="T259">
        <v>3</v>
      </c>
      <c r="U259">
        <v>3</v>
      </c>
      <c r="V259">
        <v>3</v>
      </c>
      <c r="W259">
        <v>4</v>
      </c>
      <c r="X259">
        <f t="shared" si="11"/>
        <v>49</v>
      </c>
    </row>
    <row r="260" spans="1:24" x14ac:dyDescent="0.35">
      <c r="A260">
        <v>26480</v>
      </c>
      <c r="B260">
        <v>0</v>
      </c>
      <c r="C260">
        <v>1998</v>
      </c>
      <c r="D260" s="17">
        <v>44514.837534722225</v>
      </c>
      <c r="E260">
        <v>1</v>
      </c>
      <c r="F260">
        <v>3</v>
      </c>
      <c r="G260">
        <v>2</v>
      </c>
      <c r="H260">
        <v>2</v>
      </c>
      <c r="I260">
        <v>2</v>
      </c>
      <c r="J260">
        <v>3</v>
      </c>
      <c r="K260">
        <v>1</v>
      </c>
      <c r="L260">
        <v>2</v>
      </c>
      <c r="M260">
        <v>3</v>
      </c>
      <c r="N260">
        <v>1</v>
      </c>
      <c r="O260">
        <v>3</v>
      </c>
      <c r="P260">
        <v>4</v>
      </c>
      <c r="Q260">
        <v>1</v>
      </c>
      <c r="R260">
        <v>2</v>
      </c>
      <c r="S260">
        <v>1</v>
      </c>
      <c r="T260">
        <v>2</v>
      </c>
      <c r="U260">
        <v>1</v>
      </c>
      <c r="V260">
        <v>4</v>
      </c>
      <c r="W260">
        <v>4</v>
      </c>
      <c r="X260">
        <f t="shared" si="11"/>
        <v>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515"/>
  <sheetViews>
    <sheetView zoomScale="70" zoomScaleNormal="70" workbookViewId="0">
      <selection activeCell="AV1" sqref="AV1:AV1048576"/>
    </sheetView>
  </sheetViews>
  <sheetFormatPr defaultRowHeight="15.5" x14ac:dyDescent="0.35"/>
  <cols>
    <col min="2" max="21" width="0" hidden="1" customWidth="1"/>
    <col min="22" max="22" width="11.83203125" bestFit="1" customWidth="1"/>
    <col min="24" max="24" width="12.83203125" bestFit="1" customWidth="1"/>
    <col min="25" max="25" width="19.25" bestFit="1" customWidth="1"/>
    <col min="26" max="26" width="7.83203125" bestFit="1" customWidth="1"/>
    <col min="27" max="27" width="6.4140625" bestFit="1" customWidth="1"/>
    <col min="28" max="28" width="8.4140625" bestFit="1" customWidth="1"/>
    <col min="29" max="29" width="9.5" bestFit="1" customWidth="1"/>
    <col min="30" max="30" width="6" bestFit="1" customWidth="1"/>
    <col min="31" max="31" width="6.1640625" bestFit="1" customWidth="1"/>
    <col min="33" max="33" width="6.6640625" bestFit="1" customWidth="1"/>
    <col min="34" max="34" width="15.1640625" bestFit="1" customWidth="1"/>
    <col min="35" max="35" width="17.25" bestFit="1" customWidth="1"/>
    <col min="46" max="46" width="6.1640625" bestFit="1" customWidth="1"/>
    <col min="47" max="47" width="15.1640625" bestFit="1" customWidth="1"/>
    <col min="48" max="48" width="17.25" bestFit="1" customWidth="1"/>
  </cols>
  <sheetData>
    <row r="1" spans="1:48" x14ac:dyDescent="0.35">
      <c r="A1" t="s">
        <v>0</v>
      </c>
      <c r="B1" t="s">
        <v>1</v>
      </c>
      <c r="C1" t="s">
        <v>2</v>
      </c>
      <c r="D1" t="s">
        <v>19</v>
      </c>
      <c r="E1" s="1" t="s">
        <v>17</v>
      </c>
      <c r="F1" t="s">
        <v>16</v>
      </c>
      <c r="G1" s="18" t="s">
        <v>21</v>
      </c>
      <c r="H1" s="18" t="s">
        <v>3</v>
      </c>
      <c r="I1" s="18" t="s">
        <v>4</v>
      </c>
      <c r="J1" s="18"/>
      <c r="K1" s="18" t="s">
        <v>6</v>
      </c>
      <c r="L1" s="18" t="s">
        <v>20</v>
      </c>
      <c r="M1" s="18" t="s">
        <v>7</v>
      </c>
      <c r="N1" s="18" t="s">
        <v>8</v>
      </c>
      <c r="O1" s="18" t="s">
        <v>9</v>
      </c>
      <c r="P1" s="18" t="s">
        <v>10</v>
      </c>
      <c r="Q1" s="18" t="s">
        <v>11</v>
      </c>
      <c r="R1" s="18" t="s">
        <v>12</v>
      </c>
      <c r="S1" s="18" t="s">
        <v>13</v>
      </c>
      <c r="T1" s="18" t="s">
        <v>18</v>
      </c>
      <c r="U1" s="18" t="s">
        <v>14</v>
      </c>
      <c r="V1" s="29" t="s">
        <v>190</v>
      </c>
      <c r="W1" s="19" t="s">
        <v>191</v>
      </c>
      <c r="X1" s="19" t="s">
        <v>205</v>
      </c>
      <c r="Y1" s="19" t="s">
        <v>206</v>
      </c>
      <c r="Z1" s="19" t="s">
        <v>192</v>
      </c>
      <c r="AA1" s="19" t="s">
        <v>193</v>
      </c>
      <c r="AB1" s="19" t="s">
        <v>194</v>
      </c>
      <c r="AC1" s="19" t="s">
        <v>195</v>
      </c>
      <c r="AD1" s="19" t="s">
        <v>196</v>
      </c>
      <c r="AE1" s="19" t="s">
        <v>23</v>
      </c>
      <c r="AF1" s="16"/>
      <c r="AG1" s="20" t="s">
        <v>23</v>
      </c>
      <c r="AH1" s="20" t="s">
        <v>207</v>
      </c>
      <c r="AI1" s="20" t="s">
        <v>197</v>
      </c>
      <c r="AJ1" s="21" t="s">
        <v>198</v>
      </c>
      <c r="AK1" s="22" t="s">
        <v>199</v>
      </c>
      <c r="AL1" s="22" t="s">
        <v>200</v>
      </c>
      <c r="AM1" s="22" t="s">
        <v>192</v>
      </c>
      <c r="AN1" s="22" t="s">
        <v>196</v>
      </c>
      <c r="AO1" s="22" t="s">
        <v>194</v>
      </c>
      <c r="AP1" s="22" t="s">
        <v>195</v>
      </c>
      <c r="AQ1" s="22" t="s">
        <v>196</v>
      </c>
      <c r="AR1" s="22" t="s">
        <v>23</v>
      </c>
      <c r="AT1" s="23" t="s">
        <v>23</v>
      </c>
      <c r="AU1" s="23" t="s">
        <v>207</v>
      </c>
      <c r="AV1" s="23" t="s">
        <v>197</v>
      </c>
    </row>
    <row r="2" spans="1:48" x14ac:dyDescent="0.35">
      <c r="A2">
        <v>23856</v>
      </c>
      <c r="B2">
        <v>0</v>
      </c>
      <c r="C2">
        <v>1997</v>
      </c>
      <c r="D2">
        <f t="shared" ref="D2:D65" si="0">2021-C2</f>
        <v>24</v>
      </c>
      <c r="E2" s="1">
        <v>44495.514293981483</v>
      </c>
      <c r="F2">
        <v>1</v>
      </c>
      <c r="G2">
        <v>2</v>
      </c>
      <c r="H2">
        <v>3</v>
      </c>
      <c r="I2">
        <v>4</v>
      </c>
      <c r="K2">
        <v>4</v>
      </c>
      <c r="L2">
        <v>2</v>
      </c>
      <c r="M2">
        <v>3</v>
      </c>
      <c r="N2">
        <v>2</v>
      </c>
      <c r="O2">
        <v>3</v>
      </c>
      <c r="P2">
        <v>1</v>
      </c>
      <c r="Q2">
        <v>4</v>
      </c>
      <c r="R2">
        <v>1</v>
      </c>
      <c r="S2">
        <v>3</v>
      </c>
      <c r="T2">
        <v>3</v>
      </c>
      <c r="U2">
        <v>3</v>
      </c>
      <c r="V2" s="2">
        <f t="shared" ref="V2:V65" si="1">SUM(G2:U2)</f>
        <v>38</v>
      </c>
      <c r="W2">
        <v>17</v>
      </c>
      <c r="X2">
        <f>AVERAGE(V2:V259)</f>
        <v>32.197674418604649</v>
      </c>
      <c r="Y2">
        <f>_xlfn.STDEV.S(V2:V259)</f>
        <v>6.7889010487710433</v>
      </c>
      <c r="Z2">
        <f t="shared" ref="Z2:Z18" si="2">COUNTIF($V$2:$V$259,W2)</f>
        <v>4</v>
      </c>
      <c r="AA2" s="14">
        <f t="shared" ref="AA2:AA40" si="3">(W2-$X$2)/$Y$2</f>
        <v>-2.2386059701600449</v>
      </c>
      <c r="AB2">
        <f>ROUND(AA2*2+5,0)</f>
        <v>1</v>
      </c>
      <c r="AC2" s="4">
        <f>_xlfn.PERCENTRANK.EXC(V2:V259,W2)</f>
        <v>3.0000000000000001E-3</v>
      </c>
      <c r="AD2" s="3">
        <f t="shared" ref="AD2:AD40" si="4">_xlfn.NORM.S.INV(AC2)</f>
        <v>-2.7477813854449931</v>
      </c>
      <c r="AE2">
        <v>1</v>
      </c>
      <c r="AG2" s="24">
        <v>1</v>
      </c>
      <c r="AH2" s="24">
        <f>SUMIFS(Z1:Z258,AB1:AB258,AG2)</f>
        <v>10</v>
      </c>
      <c r="AI2" s="24">
        <f>SUMIFS(Z:Z,AE:AE,AG2)</f>
        <v>14</v>
      </c>
      <c r="AJ2">
        <v>16</v>
      </c>
      <c r="AK2">
        <f>AVERAGE(V260:V335)</f>
        <v>30.25</v>
      </c>
      <c r="AL2">
        <f>_xlfn.STDEV.S(V260:V335)</f>
        <v>6.5729242604287883</v>
      </c>
      <c r="AM2">
        <f>COUNTIF($V$260:$V$335,AJ2)</f>
        <v>1</v>
      </c>
      <c r="AN2">
        <f>(AJ2-$AK$2)/$AL$2</f>
        <v>-2.1679848170151277</v>
      </c>
      <c r="AO2">
        <f>ROUND(AN2*2+5,0)</f>
        <v>1</v>
      </c>
      <c r="AP2" s="4">
        <f>_xlfn.PERCENTRANK.EXC($V$260:$V$335,AJ2)</f>
        <v>1.2E-2</v>
      </c>
      <c r="AQ2" s="3">
        <f t="shared" ref="AQ2:AQ36" si="5">_xlfn.NORM.S.INV(AP2)</f>
        <v>-2.257129244486225</v>
      </c>
      <c r="AR2">
        <v>1</v>
      </c>
      <c r="AT2" s="24">
        <v>1</v>
      </c>
      <c r="AU2" s="24">
        <f t="shared" ref="AU2:AU10" si="6">SUMIFS(AM:AM,AO:AO,AT2)</f>
        <v>2</v>
      </c>
      <c r="AV2" s="24">
        <f>SUMIFS(AM:AM,AR:AR,AT2)</f>
        <v>3</v>
      </c>
    </row>
    <row r="3" spans="1:48" x14ac:dyDescent="0.35">
      <c r="A3">
        <v>23880</v>
      </c>
      <c r="B3">
        <v>0</v>
      </c>
      <c r="C3">
        <v>1997</v>
      </c>
      <c r="D3">
        <f t="shared" si="0"/>
        <v>24</v>
      </c>
      <c r="E3" s="1">
        <v>44495.614166666666</v>
      </c>
      <c r="F3">
        <v>0</v>
      </c>
      <c r="G3">
        <v>1</v>
      </c>
      <c r="H3">
        <v>2</v>
      </c>
      <c r="I3">
        <v>3</v>
      </c>
      <c r="K3">
        <v>3</v>
      </c>
      <c r="L3">
        <v>3</v>
      </c>
      <c r="M3">
        <v>1</v>
      </c>
      <c r="N3">
        <v>1</v>
      </c>
      <c r="O3">
        <v>1</v>
      </c>
      <c r="P3">
        <v>3</v>
      </c>
      <c r="Q3">
        <v>2</v>
      </c>
      <c r="R3">
        <v>1</v>
      </c>
      <c r="S3">
        <v>2</v>
      </c>
      <c r="T3">
        <v>4</v>
      </c>
      <c r="U3">
        <v>1</v>
      </c>
      <c r="V3" s="2">
        <f t="shared" si="1"/>
        <v>28</v>
      </c>
      <c r="W3">
        <v>18</v>
      </c>
      <c r="Z3">
        <f t="shared" si="2"/>
        <v>2</v>
      </c>
      <c r="AA3" s="14">
        <f t="shared" si="3"/>
        <v>-2.0913067249926662</v>
      </c>
      <c r="AB3">
        <f t="shared" ref="AB3:AB32" si="7">ROUND(AA3*2+5,0)</f>
        <v>1</v>
      </c>
      <c r="AC3" s="4">
        <f t="shared" ref="AC3:AC40" si="8">_xlfn.PERCENTRANK.EXC(V3:V260,W3)</f>
        <v>1.9E-2</v>
      </c>
      <c r="AD3" s="3">
        <f t="shared" si="4"/>
        <v>-2.0748547343933095</v>
      </c>
      <c r="AE3">
        <f t="shared" ref="AE3:AE34" si="9">ROUND(AD3*2+5,0)</f>
        <v>1</v>
      </c>
      <c r="AG3" s="24">
        <v>2</v>
      </c>
      <c r="AH3" s="24">
        <f>SUMIFS(Z2:Z259,AB2:AB259,AG3)</f>
        <v>17</v>
      </c>
      <c r="AI3" s="24">
        <f t="shared" ref="AI3:AI10" si="10">SUMIFS(Z:Z,AE:AE,AG3)</f>
        <v>17</v>
      </c>
      <c r="AJ3">
        <v>17</v>
      </c>
      <c r="AM3">
        <f t="shared" ref="AM3:AM36" si="11">COUNTIF($V$260:$V$335,AJ3)</f>
        <v>0</v>
      </c>
      <c r="AN3">
        <f t="shared" ref="AN3:AN36" si="12">(AJ3-$AK$2)/$AL$2</f>
        <v>-2.0158455316105575</v>
      </c>
      <c r="AO3">
        <f t="shared" ref="AO3:AO31" si="13">ROUND(AN3*2+5,0)</f>
        <v>1</v>
      </c>
      <c r="AP3" s="4">
        <f t="shared" ref="AP3:AP36" si="14">_xlfn.PERCENTRANK.EXC($V$260:$V$335,AJ3)</f>
        <v>1.9E-2</v>
      </c>
      <c r="AQ3" s="3">
        <f t="shared" si="5"/>
        <v>-2.0748547343933095</v>
      </c>
      <c r="AR3">
        <f t="shared" ref="AR3:AR36" si="15">ROUND(AQ3*2+5,0)</f>
        <v>1</v>
      </c>
      <c r="AT3" s="24">
        <v>2</v>
      </c>
      <c r="AU3" s="24">
        <f t="shared" si="6"/>
        <v>5</v>
      </c>
      <c r="AV3" s="24">
        <f t="shared" ref="AV3:AV9" si="16">SUMIFS(AM:AM,AR:AR,AT3)</f>
        <v>7</v>
      </c>
    </row>
    <row r="4" spans="1:48" x14ac:dyDescent="0.35">
      <c r="A4">
        <v>23902</v>
      </c>
      <c r="B4">
        <v>0</v>
      </c>
      <c r="C4">
        <v>1995</v>
      </c>
      <c r="D4">
        <f t="shared" si="0"/>
        <v>26</v>
      </c>
      <c r="E4" s="1">
        <v>44495.626597222225</v>
      </c>
      <c r="F4" t="s">
        <v>15</v>
      </c>
      <c r="G4">
        <v>2</v>
      </c>
      <c r="H4">
        <v>2</v>
      </c>
      <c r="I4">
        <v>3</v>
      </c>
      <c r="K4">
        <v>3</v>
      </c>
      <c r="L4">
        <v>2</v>
      </c>
      <c r="M4">
        <v>3</v>
      </c>
      <c r="N4">
        <v>3</v>
      </c>
      <c r="O4">
        <v>4</v>
      </c>
      <c r="P4">
        <v>2</v>
      </c>
      <c r="Q4">
        <v>4</v>
      </c>
      <c r="R4">
        <v>2</v>
      </c>
      <c r="S4">
        <v>4</v>
      </c>
      <c r="T4">
        <v>2</v>
      </c>
      <c r="U4">
        <v>4</v>
      </c>
      <c r="V4" s="2">
        <f t="shared" si="1"/>
        <v>40</v>
      </c>
      <c r="W4">
        <v>19</v>
      </c>
      <c r="Z4">
        <f t="shared" si="2"/>
        <v>0</v>
      </c>
      <c r="AA4" s="14">
        <f t="shared" si="3"/>
        <v>-1.9440074798252878</v>
      </c>
      <c r="AB4">
        <f t="shared" si="7"/>
        <v>1</v>
      </c>
      <c r="AC4" s="4">
        <f t="shared" si="8"/>
        <v>2.5000000000000001E-2</v>
      </c>
      <c r="AD4" s="3">
        <f t="shared" si="4"/>
        <v>-1.9599639845400538</v>
      </c>
      <c r="AE4">
        <f t="shared" si="9"/>
        <v>1</v>
      </c>
      <c r="AG4" s="24">
        <v>3</v>
      </c>
      <c r="AH4" s="24">
        <f t="shared" ref="AH4:AH10" si="17">SUMIFS(Z3:Z260,AB3:AB260,AG4)</f>
        <v>37</v>
      </c>
      <c r="AI4" s="24">
        <f t="shared" si="10"/>
        <v>37</v>
      </c>
      <c r="AJ4">
        <v>18</v>
      </c>
      <c r="AM4">
        <f t="shared" si="11"/>
        <v>1</v>
      </c>
      <c r="AN4">
        <f t="shared" si="12"/>
        <v>-1.863706246205987</v>
      </c>
      <c r="AO4">
        <f t="shared" si="13"/>
        <v>1</v>
      </c>
      <c r="AP4" s="4">
        <f t="shared" si="14"/>
        <v>2.5000000000000001E-2</v>
      </c>
      <c r="AQ4" s="3">
        <f t="shared" si="5"/>
        <v>-1.9599639845400538</v>
      </c>
      <c r="AR4">
        <f t="shared" si="15"/>
        <v>1</v>
      </c>
      <c r="AT4" s="24">
        <v>3</v>
      </c>
      <c r="AU4" s="24">
        <f t="shared" si="6"/>
        <v>12</v>
      </c>
      <c r="AV4" s="24">
        <f t="shared" si="16"/>
        <v>9</v>
      </c>
    </row>
    <row r="5" spans="1:48" x14ac:dyDescent="0.35">
      <c r="A5">
        <v>23914</v>
      </c>
      <c r="B5">
        <v>0</v>
      </c>
      <c r="C5">
        <v>1998</v>
      </c>
      <c r="D5">
        <f t="shared" si="0"/>
        <v>23</v>
      </c>
      <c r="E5" s="1">
        <v>44495.636377314811</v>
      </c>
      <c r="F5">
        <v>0</v>
      </c>
      <c r="G5">
        <v>2</v>
      </c>
      <c r="H5">
        <v>3</v>
      </c>
      <c r="I5">
        <v>3</v>
      </c>
      <c r="K5">
        <v>3</v>
      </c>
      <c r="L5">
        <v>4</v>
      </c>
      <c r="M5">
        <v>1</v>
      </c>
      <c r="N5">
        <v>2</v>
      </c>
      <c r="O5">
        <v>3</v>
      </c>
      <c r="P5">
        <v>3</v>
      </c>
      <c r="Q5">
        <v>4</v>
      </c>
      <c r="R5">
        <v>3</v>
      </c>
      <c r="S5">
        <v>4</v>
      </c>
      <c r="T5">
        <v>3</v>
      </c>
      <c r="U5">
        <v>1</v>
      </c>
      <c r="V5" s="2">
        <f t="shared" si="1"/>
        <v>39</v>
      </c>
      <c r="W5">
        <v>20</v>
      </c>
      <c r="Z5">
        <f t="shared" si="2"/>
        <v>4</v>
      </c>
      <c r="AA5" s="14">
        <f t="shared" si="3"/>
        <v>-1.7967082346579091</v>
      </c>
      <c r="AB5">
        <f t="shared" si="7"/>
        <v>1</v>
      </c>
      <c r="AC5" s="4">
        <f t="shared" si="8"/>
        <v>2.7E-2</v>
      </c>
      <c r="AD5" s="3">
        <f t="shared" si="4"/>
        <v>-1.9268365732639106</v>
      </c>
      <c r="AE5">
        <f t="shared" si="9"/>
        <v>1</v>
      </c>
      <c r="AG5" s="24">
        <v>4</v>
      </c>
      <c r="AH5" s="24">
        <f t="shared" si="17"/>
        <v>38</v>
      </c>
      <c r="AI5" s="24">
        <f t="shared" si="10"/>
        <v>38</v>
      </c>
      <c r="AJ5">
        <v>19</v>
      </c>
      <c r="AM5">
        <f t="shared" si="11"/>
        <v>1</v>
      </c>
      <c r="AN5">
        <f t="shared" si="12"/>
        <v>-1.7115669608014166</v>
      </c>
      <c r="AO5">
        <f t="shared" si="13"/>
        <v>2</v>
      </c>
      <c r="AP5" s="4">
        <f t="shared" si="14"/>
        <v>3.7999999999999999E-2</v>
      </c>
      <c r="AQ5" s="3">
        <f t="shared" si="5"/>
        <v>-1.7743819103449572</v>
      </c>
      <c r="AR5">
        <f t="shared" si="15"/>
        <v>1</v>
      </c>
      <c r="AT5" s="24">
        <v>4</v>
      </c>
      <c r="AU5" s="24">
        <f t="shared" si="6"/>
        <v>13</v>
      </c>
      <c r="AV5" s="24">
        <f t="shared" si="16"/>
        <v>13</v>
      </c>
    </row>
    <row r="6" spans="1:48" x14ac:dyDescent="0.35">
      <c r="A6">
        <v>23917</v>
      </c>
      <c r="B6">
        <v>0</v>
      </c>
      <c r="C6">
        <v>1998</v>
      </c>
      <c r="D6">
        <f t="shared" si="0"/>
        <v>23</v>
      </c>
      <c r="E6" s="1">
        <v>44495.641180555554</v>
      </c>
      <c r="F6">
        <v>1</v>
      </c>
      <c r="G6">
        <v>3</v>
      </c>
      <c r="H6">
        <v>4</v>
      </c>
      <c r="I6">
        <v>2</v>
      </c>
      <c r="K6">
        <v>1</v>
      </c>
      <c r="L6">
        <v>3</v>
      </c>
      <c r="M6">
        <v>3</v>
      </c>
      <c r="N6">
        <v>2</v>
      </c>
      <c r="O6">
        <v>3</v>
      </c>
      <c r="P6">
        <v>1</v>
      </c>
      <c r="Q6">
        <v>4</v>
      </c>
      <c r="R6">
        <v>1</v>
      </c>
      <c r="S6">
        <v>2</v>
      </c>
      <c r="T6">
        <v>3</v>
      </c>
      <c r="U6">
        <v>4</v>
      </c>
      <c r="V6" s="2">
        <f t="shared" si="1"/>
        <v>36</v>
      </c>
      <c r="W6">
        <v>21</v>
      </c>
      <c r="Z6">
        <f t="shared" si="2"/>
        <v>4</v>
      </c>
      <c r="AA6" s="14">
        <f t="shared" si="3"/>
        <v>-1.6494089894905304</v>
      </c>
      <c r="AB6">
        <f t="shared" si="7"/>
        <v>2</v>
      </c>
      <c r="AC6" s="4">
        <f t="shared" si="8"/>
        <v>4.2000000000000003E-2</v>
      </c>
      <c r="AD6" s="3">
        <f t="shared" si="4"/>
        <v>-1.7279343223884183</v>
      </c>
      <c r="AE6">
        <f t="shared" si="9"/>
        <v>2</v>
      </c>
      <c r="AG6" s="24">
        <v>5</v>
      </c>
      <c r="AH6" s="24">
        <f t="shared" si="17"/>
        <v>45</v>
      </c>
      <c r="AI6" s="24">
        <f t="shared" si="10"/>
        <v>90</v>
      </c>
      <c r="AJ6">
        <v>20</v>
      </c>
      <c r="AM6">
        <f t="shared" si="11"/>
        <v>1</v>
      </c>
      <c r="AN6">
        <f t="shared" si="12"/>
        <v>-1.5594276753968461</v>
      </c>
      <c r="AO6">
        <f t="shared" si="13"/>
        <v>2</v>
      </c>
      <c r="AP6" s="4">
        <f t="shared" si="14"/>
        <v>5.0999999999999997E-2</v>
      </c>
      <c r="AQ6" s="3">
        <f t="shared" si="5"/>
        <v>-1.63523401538865</v>
      </c>
      <c r="AR6">
        <f t="shared" si="15"/>
        <v>2</v>
      </c>
      <c r="AT6" s="24">
        <v>5</v>
      </c>
      <c r="AU6" s="24">
        <f t="shared" si="6"/>
        <v>12</v>
      </c>
      <c r="AV6" s="24">
        <f t="shared" si="16"/>
        <v>18</v>
      </c>
    </row>
    <row r="7" spans="1:48" x14ac:dyDescent="0.35">
      <c r="A7">
        <v>23924</v>
      </c>
      <c r="B7">
        <v>0</v>
      </c>
      <c r="C7">
        <v>2002</v>
      </c>
      <c r="D7">
        <f t="shared" si="0"/>
        <v>19</v>
      </c>
      <c r="E7" s="1">
        <v>44495.646805555552</v>
      </c>
      <c r="F7" t="s">
        <v>15</v>
      </c>
      <c r="G7">
        <v>2</v>
      </c>
      <c r="H7">
        <v>3</v>
      </c>
      <c r="I7">
        <v>4</v>
      </c>
      <c r="K7">
        <v>3</v>
      </c>
      <c r="L7">
        <v>3</v>
      </c>
      <c r="M7">
        <v>1</v>
      </c>
      <c r="N7">
        <v>3</v>
      </c>
      <c r="O7">
        <v>3</v>
      </c>
      <c r="P7">
        <v>2</v>
      </c>
      <c r="Q7">
        <v>4</v>
      </c>
      <c r="R7">
        <v>3</v>
      </c>
      <c r="S7">
        <v>2</v>
      </c>
      <c r="T7">
        <v>3</v>
      </c>
      <c r="U7">
        <v>1</v>
      </c>
      <c r="V7" s="2">
        <f t="shared" si="1"/>
        <v>37</v>
      </c>
      <c r="W7">
        <v>22</v>
      </c>
      <c r="Z7">
        <f t="shared" si="2"/>
        <v>5</v>
      </c>
      <c r="AA7" s="14">
        <f t="shared" si="3"/>
        <v>-1.5021097443231517</v>
      </c>
      <c r="AB7">
        <f t="shared" si="7"/>
        <v>2</v>
      </c>
      <c r="AC7" s="4">
        <f t="shared" si="8"/>
        <v>5.7000000000000002E-2</v>
      </c>
      <c r="AD7" s="3">
        <f t="shared" si="4"/>
        <v>-1.5804668183993618</v>
      </c>
      <c r="AE7">
        <f t="shared" si="9"/>
        <v>2</v>
      </c>
      <c r="AG7" s="24">
        <v>6</v>
      </c>
      <c r="AH7" s="24">
        <f t="shared" si="17"/>
        <v>51</v>
      </c>
      <c r="AI7" s="24">
        <f t="shared" si="10"/>
        <v>44</v>
      </c>
      <c r="AJ7">
        <v>21</v>
      </c>
      <c r="AM7">
        <f t="shared" si="11"/>
        <v>1</v>
      </c>
      <c r="AN7">
        <f t="shared" si="12"/>
        <v>-1.4072883899922759</v>
      </c>
      <c r="AO7">
        <f t="shared" si="13"/>
        <v>2</v>
      </c>
      <c r="AP7" s="4">
        <f t="shared" si="14"/>
        <v>6.4000000000000001E-2</v>
      </c>
      <c r="AQ7" s="3">
        <f t="shared" si="5"/>
        <v>-1.5220362417358562</v>
      </c>
      <c r="AR7">
        <f t="shared" si="15"/>
        <v>2</v>
      </c>
      <c r="AT7" s="24">
        <v>6</v>
      </c>
      <c r="AU7" s="24">
        <f t="shared" si="6"/>
        <v>19</v>
      </c>
      <c r="AV7" s="24">
        <f t="shared" si="16"/>
        <v>13</v>
      </c>
    </row>
    <row r="8" spans="1:48" x14ac:dyDescent="0.35">
      <c r="A8">
        <v>23873</v>
      </c>
      <c r="B8">
        <v>0</v>
      </c>
      <c r="C8">
        <v>1998</v>
      </c>
      <c r="D8">
        <f t="shared" si="0"/>
        <v>23</v>
      </c>
      <c r="E8" s="1">
        <v>44495.682372685187</v>
      </c>
      <c r="F8">
        <v>0</v>
      </c>
      <c r="G8">
        <v>2</v>
      </c>
      <c r="H8">
        <v>2</v>
      </c>
      <c r="I8">
        <v>2</v>
      </c>
      <c r="K8">
        <v>3</v>
      </c>
      <c r="L8">
        <v>3</v>
      </c>
      <c r="M8">
        <v>1</v>
      </c>
      <c r="N8">
        <v>2</v>
      </c>
      <c r="O8">
        <v>1</v>
      </c>
      <c r="P8">
        <v>1</v>
      </c>
      <c r="Q8">
        <v>3</v>
      </c>
      <c r="R8">
        <v>2</v>
      </c>
      <c r="S8">
        <v>3</v>
      </c>
      <c r="T8">
        <v>3</v>
      </c>
      <c r="U8">
        <v>1</v>
      </c>
      <c r="V8" s="2">
        <f t="shared" si="1"/>
        <v>29</v>
      </c>
      <c r="W8">
        <v>23</v>
      </c>
      <c r="Z8">
        <f t="shared" si="2"/>
        <v>8</v>
      </c>
      <c r="AA8" s="14">
        <f t="shared" si="3"/>
        <v>-1.3548104991557732</v>
      </c>
      <c r="AB8">
        <f t="shared" si="7"/>
        <v>2</v>
      </c>
      <c r="AC8" s="4">
        <f t="shared" si="8"/>
        <v>7.6999999999999999E-2</v>
      </c>
      <c r="AD8" s="3">
        <f t="shared" si="4"/>
        <v>-1.4255440370804517</v>
      </c>
      <c r="AE8">
        <f t="shared" si="9"/>
        <v>2</v>
      </c>
      <c r="AG8" s="24">
        <v>7</v>
      </c>
      <c r="AH8" s="24">
        <f t="shared" si="17"/>
        <v>36</v>
      </c>
      <c r="AI8" s="24">
        <f t="shared" si="10"/>
        <v>50</v>
      </c>
      <c r="AJ8">
        <v>22</v>
      </c>
      <c r="AM8">
        <f t="shared" si="11"/>
        <v>2</v>
      </c>
      <c r="AN8">
        <f t="shared" si="12"/>
        <v>-1.2551491045877055</v>
      </c>
      <c r="AO8">
        <f t="shared" si="13"/>
        <v>2</v>
      </c>
      <c r="AP8" s="4">
        <f t="shared" si="14"/>
        <v>7.6999999999999999E-2</v>
      </c>
      <c r="AQ8" s="3">
        <f t="shared" si="5"/>
        <v>-1.4255440370804517</v>
      </c>
      <c r="AR8">
        <f t="shared" si="15"/>
        <v>2</v>
      </c>
      <c r="AT8" s="24">
        <v>7</v>
      </c>
      <c r="AU8" s="24">
        <f t="shared" si="6"/>
        <v>5</v>
      </c>
      <c r="AV8" s="24">
        <f t="shared" si="16"/>
        <v>5</v>
      </c>
    </row>
    <row r="9" spans="1:48" x14ac:dyDescent="0.35">
      <c r="A9">
        <v>23965</v>
      </c>
      <c r="B9">
        <v>0</v>
      </c>
      <c r="C9">
        <v>1998</v>
      </c>
      <c r="D9">
        <f t="shared" si="0"/>
        <v>23</v>
      </c>
      <c r="E9" s="1">
        <v>44495.706192129626</v>
      </c>
      <c r="F9">
        <v>0</v>
      </c>
      <c r="G9">
        <v>4</v>
      </c>
      <c r="H9">
        <v>1</v>
      </c>
      <c r="I9">
        <v>2</v>
      </c>
      <c r="K9">
        <v>1</v>
      </c>
      <c r="L9">
        <v>1</v>
      </c>
      <c r="M9">
        <v>1</v>
      </c>
      <c r="N9">
        <v>2</v>
      </c>
      <c r="O9">
        <v>1</v>
      </c>
      <c r="P9">
        <v>2</v>
      </c>
      <c r="Q9">
        <v>3</v>
      </c>
      <c r="R9">
        <v>3</v>
      </c>
      <c r="S9">
        <v>3</v>
      </c>
      <c r="T9">
        <v>1</v>
      </c>
      <c r="U9">
        <v>1</v>
      </c>
      <c r="V9" s="2">
        <f t="shared" si="1"/>
        <v>26</v>
      </c>
      <c r="W9">
        <v>24</v>
      </c>
      <c r="Z9">
        <f t="shared" si="2"/>
        <v>5</v>
      </c>
      <c r="AA9" s="14">
        <f t="shared" si="3"/>
        <v>-1.2075112539883945</v>
      </c>
      <c r="AB9">
        <f t="shared" si="7"/>
        <v>3</v>
      </c>
      <c r="AC9" s="4">
        <f t="shared" si="8"/>
        <v>0.108</v>
      </c>
      <c r="AD9" s="3">
        <f t="shared" si="4"/>
        <v>-1.2372345991628275</v>
      </c>
      <c r="AE9">
        <f t="shared" si="9"/>
        <v>3</v>
      </c>
      <c r="AG9" s="24">
        <v>8</v>
      </c>
      <c r="AH9" s="24">
        <f t="shared" si="17"/>
        <v>16</v>
      </c>
      <c r="AI9" s="24">
        <f t="shared" si="10"/>
        <v>21</v>
      </c>
      <c r="AJ9">
        <v>23</v>
      </c>
      <c r="AM9">
        <f t="shared" si="11"/>
        <v>3</v>
      </c>
      <c r="AN9">
        <f t="shared" si="12"/>
        <v>-1.1030098191831352</v>
      </c>
      <c r="AO9">
        <f t="shared" si="13"/>
        <v>3</v>
      </c>
      <c r="AP9" s="4">
        <f t="shared" si="14"/>
        <v>0.10299999999999999</v>
      </c>
      <c r="AQ9" s="3">
        <f t="shared" si="5"/>
        <v>-1.2646411356610798</v>
      </c>
      <c r="AR9">
        <f t="shared" si="15"/>
        <v>2</v>
      </c>
      <c r="AT9" s="24">
        <v>8</v>
      </c>
      <c r="AU9" s="24">
        <f t="shared" si="6"/>
        <v>4</v>
      </c>
      <c r="AV9" s="24">
        <f t="shared" si="16"/>
        <v>5</v>
      </c>
    </row>
    <row r="10" spans="1:48" x14ac:dyDescent="0.35">
      <c r="A10">
        <v>23972</v>
      </c>
      <c r="B10">
        <v>0</v>
      </c>
      <c r="C10">
        <v>1998</v>
      </c>
      <c r="D10">
        <f t="shared" si="0"/>
        <v>23</v>
      </c>
      <c r="E10" s="1">
        <v>44495.720520833333</v>
      </c>
      <c r="F10">
        <v>0</v>
      </c>
      <c r="G10">
        <v>2</v>
      </c>
      <c r="H10">
        <v>3</v>
      </c>
      <c r="I10">
        <v>2</v>
      </c>
      <c r="K10">
        <v>3</v>
      </c>
      <c r="L10">
        <v>2</v>
      </c>
      <c r="M10">
        <v>2</v>
      </c>
      <c r="N10">
        <v>1</v>
      </c>
      <c r="O10">
        <v>3</v>
      </c>
      <c r="P10">
        <v>3</v>
      </c>
      <c r="Q10">
        <v>3</v>
      </c>
      <c r="R10">
        <v>3</v>
      </c>
      <c r="S10">
        <v>3</v>
      </c>
      <c r="T10">
        <v>2</v>
      </c>
      <c r="U10">
        <v>1</v>
      </c>
      <c r="V10" s="2">
        <f t="shared" si="1"/>
        <v>33</v>
      </c>
      <c r="W10">
        <v>25</v>
      </c>
      <c r="Z10">
        <f t="shared" si="2"/>
        <v>11</v>
      </c>
      <c r="AA10" s="14">
        <f t="shared" si="3"/>
        <v>-1.0602120088210158</v>
      </c>
      <c r="AB10">
        <f t="shared" si="7"/>
        <v>3</v>
      </c>
      <c r="AC10" s="4">
        <f t="shared" si="8"/>
        <v>0.13100000000000001</v>
      </c>
      <c r="AD10" s="3">
        <f t="shared" si="4"/>
        <v>-1.1216765279254892</v>
      </c>
      <c r="AE10">
        <f t="shared" si="9"/>
        <v>3</v>
      </c>
      <c r="AG10" s="24">
        <v>9</v>
      </c>
      <c r="AH10" s="24">
        <f t="shared" si="17"/>
        <v>8</v>
      </c>
      <c r="AI10" s="24">
        <f t="shared" si="10"/>
        <v>11</v>
      </c>
      <c r="AJ10">
        <v>24</v>
      </c>
      <c r="AM10">
        <f t="shared" si="11"/>
        <v>5</v>
      </c>
      <c r="AN10">
        <f t="shared" si="12"/>
        <v>-0.95087053377856479</v>
      </c>
      <c r="AO10">
        <f t="shared" si="13"/>
        <v>3</v>
      </c>
      <c r="AP10" s="4">
        <f t="shared" si="14"/>
        <v>0.14199999999999999</v>
      </c>
      <c r="AQ10" s="3">
        <f t="shared" si="5"/>
        <v>-1.0713768892802134</v>
      </c>
      <c r="AR10">
        <f t="shared" si="15"/>
        <v>3</v>
      </c>
      <c r="AT10" s="24">
        <v>9</v>
      </c>
      <c r="AU10" s="24">
        <f t="shared" si="6"/>
        <v>4</v>
      </c>
      <c r="AV10" s="24">
        <f>SUMIFS(AM:AM,AR:AR,AT10)</f>
        <v>3</v>
      </c>
    </row>
    <row r="11" spans="1:48" x14ac:dyDescent="0.35">
      <c r="A11">
        <v>23971</v>
      </c>
      <c r="B11">
        <v>0</v>
      </c>
      <c r="C11">
        <v>1979</v>
      </c>
      <c r="D11">
        <f t="shared" si="0"/>
        <v>42</v>
      </c>
      <c r="E11" s="1">
        <v>44495.722777777781</v>
      </c>
      <c r="F11">
        <v>0</v>
      </c>
      <c r="G11">
        <v>2</v>
      </c>
      <c r="H11">
        <v>2</v>
      </c>
      <c r="I11">
        <v>2</v>
      </c>
      <c r="K11">
        <v>1</v>
      </c>
      <c r="L11">
        <v>3</v>
      </c>
      <c r="M11">
        <v>2</v>
      </c>
      <c r="N11">
        <v>1</v>
      </c>
      <c r="O11">
        <v>2</v>
      </c>
      <c r="P11">
        <v>2</v>
      </c>
      <c r="Q11">
        <v>4</v>
      </c>
      <c r="R11">
        <v>1</v>
      </c>
      <c r="S11">
        <v>2</v>
      </c>
      <c r="T11">
        <v>2</v>
      </c>
      <c r="U11">
        <v>3</v>
      </c>
      <c r="V11" s="2">
        <f t="shared" si="1"/>
        <v>29</v>
      </c>
      <c r="W11">
        <v>26</v>
      </c>
      <c r="Z11">
        <f t="shared" si="2"/>
        <v>7</v>
      </c>
      <c r="AA11" s="14">
        <f t="shared" si="3"/>
        <v>-0.91291276365363716</v>
      </c>
      <c r="AB11">
        <f t="shared" si="7"/>
        <v>3</v>
      </c>
      <c r="AC11" s="4">
        <f t="shared" si="8"/>
        <v>0.17299999999999999</v>
      </c>
      <c r="AD11" s="3">
        <f t="shared" si="4"/>
        <v>-0.94237633259795117</v>
      </c>
      <c r="AE11">
        <f t="shared" si="9"/>
        <v>3</v>
      </c>
      <c r="AJ11">
        <v>25</v>
      </c>
      <c r="AM11">
        <f t="shared" si="11"/>
        <v>4</v>
      </c>
      <c r="AN11">
        <f t="shared" si="12"/>
        <v>-0.79873124837399445</v>
      </c>
      <c r="AO11">
        <f t="shared" si="13"/>
        <v>3</v>
      </c>
      <c r="AP11" s="4">
        <f t="shared" si="14"/>
        <v>0.20699999999999999</v>
      </c>
      <c r="AQ11" s="3">
        <f t="shared" si="5"/>
        <v>-0.8168747655001638</v>
      </c>
      <c r="AR11">
        <f t="shared" si="15"/>
        <v>3</v>
      </c>
    </row>
    <row r="12" spans="1:48" x14ac:dyDescent="0.35">
      <c r="A12">
        <v>23980</v>
      </c>
      <c r="B12">
        <v>0</v>
      </c>
      <c r="C12">
        <v>1997</v>
      </c>
      <c r="D12">
        <f t="shared" si="0"/>
        <v>24</v>
      </c>
      <c r="E12" s="1">
        <v>44495.754189814812</v>
      </c>
      <c r="F12">
        <v>0</v>
      </c>
      <c r="G12">
        <v>2</v>
      </c>
      <c r="H12">
        <v>4</v>
      </c>
      <c r="I12">
        <v>3</v>
      </c>
      <c r="K12">
        <v>3</v>
      </c>
      <c r="L12">
        <v>4</v>
      </c>
      <c r="M12">
        <v>2</v>
      </c>
      <c r="N12">
        <v>3</v>
      </c>
      <c r="O12">
        <v>3</v>
      </c>
      <c r="P12">
        <v>2</v>
      </c>
      <c r="Q12">
        <v>2</v>
      </c>
      <c r="R12">
        <v>4</v>
      </c>
      <c r="S12">
        <v>3</v>
      </c>
      <c r="T12">
        <v>3</v>
      </c>
      <c r="U12">
        <v>1</v>
      </c>
      <c r="V12" s="2">
        <f t="shared" si="1"/>
        <v>39</v>
      </c>
      <c r="W12">
        <v>27</v>
      </c>
      <c r="Z12">
        <f t="shared" si="2"/>
        <v>14</v>
      </c>
      <c r="AA12" s="14">
        <f t="shared" si="3"/>
        <v>-0.76561351848625847</v>
      </c>
      <c r="AB12">
        <f t="shared" si="7"/>
        <v>3</v>
      </c>
      <c r="AC12" s="4">
        <f t="shared" si="8"/>
        <v>0.19600000000000001</v>
      </c>
      <c r="AD12" s="3">
        <f t="shared" si="4"/>
        <v>-0.85599598549268152</v>
      </c>
      <c r="AE12">
        <f t="shared" si="9"/>
        <v>3</v>
      </c>
      <c r="AJ12">
        <v>26</v>
      </c>
      <c r="AM12">
        <f t="shared" si="11"/>
        <v>5</v>
      </c>
      <c r="AN12">
        <f t="shared" si="12"/>
        <v>-0.64659196296942401</v>
      </c>
      <c r="AO12">
        <f t="shared" si="13"/>
        <v>4</v>
      </c>
      <c r="AP12" s="4">
        <f t="shared" si="14"/>
        <v>0.25900000000000001</v>
      </c>
      <c r="AQ12" s="3">
        <f t="shared" si="5"/>
        <v>-0.64643141632440781</v>
      </c>
      <c r="AR12">
        <f t="shared" si="15"/>
        <v>4</v>
      </c>
    </row>
    <row r="13" spans="1:48" x14ac:dyDescent="0.35">
      <c r="A13">
        <v>23992</v>
      </c>
      <c r="B13">
        <v>0</v>
      </c>
      <c r="C13">
        <v>1997</v>
      </c>
      <c r="D13">
        <f t="shared" si="0"/>
        <v>24</v>
      </c>
      <c r="E13" s="1">
        <v>44495.791134259256</v>
      </c>
      <c r="F13" t="s">
        <v>15</v>
      </c>
      <c r="G13">
        <v>3</v>
      </c>
      <c r="H13">
        <v>2</v>
      </c>
      <c r="I13">
        <v>4</v>
      </c>
      <c r="K13">
        <v>3</v>
      </c>
      <c r="L13">
        <v>3</v>
      </c>
      <c r="M13">
        <v>2</v>
      </c>
      <c r="N13">
        <v>2</v>
      </c>
      <c r="O13">
        <v>1</v>
      </c>
      <c r="P13">
        <v>3</v>
      </c>
      <c r="Q13">
        <v>4</v>
      </c>
      <c r="R13">
        <v>4</v>
      </c>
      <c r="S13">
        <v>3</v>
      </c>
      <c r="T13">
        <v>3</v>
      </c>
      <c r="U13">
        <v>1</v>
      </c>
      <c r="V13" s="2">
        <f t="shared" si="1"/>
        <v>38</v>
      </c>
      <c r="W13">
        <v>28</v>
      </c>
      <c r="Z13">
        <f t="shared" si="2"/>
        <v>16</v>
      </c>
      <c r="AA13" s="14">
        <f t="shared" si="3"/>
        <v>-0.61831427331887989</v>
      </c>
      <c r="AB13">
        <f t="shared" si="7"/>
        <v>4</v>
      </c>
      <c r="AC13" s="4">
        <f t="shared" si="8"/>
        <v>0.25</v>
      </c>
      <c r="AD13" s="3">
        <f t="shared" si="4"/>
        <v>-0.67448975019608193</v>
      </c>
      <c r="AE13">
        <f t="shared" si="9"/>
        <v>4</v>
      </c>
      <c r="AJ13">
        <v>27</v>
      </c>
      <c r="AM13">
        <f t="shared" si="11"/>
        <v>2</v>
      </c>
      <c r="AN13">
        <f t="shared" si="12"/>
        <v>-0.49445267756485367</v>
      </c>
      <c r="AO13">
        <f t="shared" si="13"/>
        <v>4</v>
      </c>
      <c r="AP13" s="4">
        <f t="shared" si="14"/>
        <v>0.32400000000000001</v>
      </c>
      <c r="AQ13" s="3">
        <f t="shared" si="5"/>
        <v>-0.45654238383984053</v>
      </c>
      <c r="AR13">
        <f t="shared" si="15"/>
        <v>4</v>
      </c>
    </row>
    <row r="14" spans="1:48" x14ac:dyDescent="0.35">
      <c r="A14">
        <v>23994</v>
      </c>
      <c r="B14">
        <v>0</v>
      </c>
      <c r="C14">
        <v>1985</v>
      </c>
      <c r="D14">
        <f t="shared" si="0"/>
        <v>36</v>
      </c>
      <c r="E14" s="1">
        <v>44495.797835648147</v>
      </c>
      <c r="F14" t="s">
        <v>15</v>
      </c>
      <c r="G14">
        <v>2</v>
      </c>
      <c r="H14">
        <v>3</v>
      </c>
      <c r="I14">
        <v>2</v>
      </c>
      <c r="K14">
        <v>2</v>
      </c>
      <c r="L14">
        <v>2</v>
      </c>
      <c r="M14">
        <v>2</v>
      </c>
      <c r="N14">
        <v>1</v>
      </c>
      <c r="O14">
        <v>1</v>
      </c>
      <c r="P14">
        <v>2</v>
      </c>
      <c r="Q14">
        <v>4</v>
      </c>
      <c r="R14">
        <v>3</v>
      </c>
      <c r="S14">
        <v>4</v>
      </c>
      <c r="T14">
        <v>2</v>
      </c>
      <c r="U14">
        <v>1</v>
      </c>
      <c r="V14" s="2">
        <f t="shared" si="1"/>
        <v>31</v>
      </c>
      <c r="W14">
        <v>29</v>
      </c>
      <c r="Z14">
        <f t="shared" si="2"/>
        <v>13</v>
      </c>
      <c r="AA14" s="14">
        <f t="shared" si="3"/>
        <v>-0.4710150281515012</v>
      </c>
      <c r="AB14">
        <f t="shared" si="7"/>
        <v>4</v>
      </c>
      <c r="AC14" s="4">
        <f t="shared" si="8"/>
        <v>0.316</v>
      </c>
      <c r="AD14" s="3">
        <f t="shared" si="4"/>
        <v>-0.47891373411225574</v>
      </c>
      <c r="AE14">
        <f t="shared" si="9"/>
        <v>4</v>
      </c>
      <c r="AJ14">
        <v>28</v>
      </c>
      <c r="AM14">
        <f t="shared" si="11"/>
        <v>6</v>
      </c>
      <c r="AN14">
        <f t="shared" si="12"/>
        <v>-0.34231339216028334</v>
      </c>
      <c r="AO14">
        <f t="shared" si="13"/>
        <v>4</v>
      </c>
      <c r="AP14" s="4">
        <f t="shared" si="14"/>
        <v>0.35</v>
      </c>
      <c r="AQ14" s="3">
        <f t="shared" si="5"/>
        <v>-0.38532046640756784</v>
      </c>
      <c r="AR14">
        <f t="shared" si="15"/>
        <v>4</v>
      </c>
    </row>
    <row r="15" spans="1:48" x14ac:dyDescent="0.35">
      <c r="A15">
        <v>24004</v>
      </c>
      <c r="B15">
        <v>0</v>
      </c>
      <c r="C15">
        <v>2001</v>
      </c>
      <c r="D15">
        <f t="shared" si="0"/>
        <v>20</v>
      </c>
      <c r="E15" s="1">
        <v>44495.826851851853</v>
      </c>
      <c r="F15">
        <v>0</v>
      </c>
      <c r="G15">
        <v>2</v>
      </c>
      <c r="H15">
        <v>3</v>
      </c>
      <c r="I15">
        <v>2</v>
      </c>
      <c r="K15">
        <v>2</v>
      </c>
      <c r="L15">
        <v>3</v>
      </c>
      <c r="M15">
        <v>1</v>
      </c>
      <c r="N15">
        <v>1</v>
      </c>
      <c r="O15">
        <v>2</v>
      </c>
      <c r="P15">
        <v>1</v>
      </c>
      <c r="Q15">
        <v>2</v>
      </c>
      <c r="R15">
        <v>2</v>
      </c>
      <c r="S15">
        <v>2</v>
      </c>
      <c r="T15">
        <v>3</v>
      </c>
      <c r="U15">
        <v>1</v>
      </c>
      <c r="V15" s="2">
        <f t="shared" si="1"/>
        <v>27</v>
      </c>
      <c r="W15">
        <v>30</v>
      </c>
      <c r="Z15">
        <f t="shared" si="2"/>
        <v>9</v>
      </c>
      <c r="AA15" s="14">
        <f t="shared" si="3"/>
        <v>-0.32371578298412251</v>
      </c>
      <c r="AB15">
        <f t="shared" si="7"/>
        <v>4</v>
      </c>
      <c r="AC15" s="4">
        <f t="shared" si="8"/>
        <v>0.36599999999999999</v>
      </c>
      <c r="AD15" s="3">
        <f t="shared" si="4"/>
        <v>-0.34246630146539053</v>
      </c>
      <c r="AE15">
        <f t="shared" si="9"/>
        <v>4</v>
      </c>
      <c r="AJ15">
        <v>29</v>
      </c>
      <c r="AM15">
        <f t="shared" si="11"/>
        <v>6</v>
      </c>
      <c r="AN15">
        <f t="shared" si="12"/>
        <v>-0.19017410675571295</v>
      </c>
      <c r="AO15">
        <f t="shared" si="13"/>
        <v>5</v>
      </c>
      <c r="AP15" s="4">
        <f t="shared" si="14"/>
        <v>0.42799999999999999</v>
      </c>
      <c r="AQ15" s="3">
        <f t="shared" si="5"/>
        <v>-0.18146831652847695</v>
      </c>
      <c r="AR15">
        <f t="shared" si="15"/>
        <v>5</v>
      </c>
    </row>
    <row r="16" spans="1:48" x14ac:dyDescent="0.35">
      <c r="A16">
        <v>24013</v>
      </c>
      <c r="B16">
        <v>0</v>
      </c>
      <c r="C16">
        <v>2001</v>
      </c>
      <c r="D16">
        <f t="shared" si="0"/>
        <v>20</v>
      </c>
      <c r="E16" s="1">
        <v>44495.854942129627</v>
      </c>
      <c r="F16">
        <v>0</v>
      </c>
      <c r="G16">
        <v>2</v>
      </c>
      <c r="H16">
        <v>2</v>
      </c>
      <c r="I16">
        <v>2</v>
      </c>
      <c r="K16">
        <v>2</v>
      </c>
      <c r="L16">
        <v>2</v>
      </c>
      <c r="M16">
        <v>2</v>
      </c>
      <c r="N16">
        <v>1</v>
      </c>
      <c r="O16">
        <v>1</v>
      </c>
      <c r="P16">
        <v>1</v>
      </c>
      <c r="Q16">
        <v>2</v>
      </c>
      <c r="R16">
        <v>1</v>
      </c>
      <c r="S16">
        <v>2</v>
      </c>
      <c r="T16">
        <v>2</v>
      </c>
      <c r="U16">
        <v>1</v>
      </c>
      <c r="V16" s="2">
        <f t="shared" si="1"/>
        <v>23</v>
      </c>
      <c r="W16">
        <v>31</v>
      </c>
      <c r="Z16">
        <f t="shared" si="2"/>
        <v>23</v>
      </c>
      <c r="AA16" s="14">
        <f t="shared" si="3"/>
        <v>-0.17641653781674388</v>
      </c>
      <c r="AB16">
        <f t="shared" si="7"/>
        <v>5</v>
      </c>
      <c r="AC16" s="4">
        <f t="shared" si="8"/>
        <v>0.40500000000000003</v>
      </c>
      <c r="AD16" s="3">
        <f t="shared" si="4"/>
        <v>-0.2404260311423079</v>
      </c>
      <c r="AE16">
        <f t="shared" si="9"/>
        <v>5</v>
      </c>
      <c r="AJ16">
        <v>30</v>
      </c>
      <c r="AM16">
        <f t="shared" si="11"/>
        <v>2</v>
      </c>
      <c r="AN16">
        <f t="shared" si="12"/>
        <v>-3.8034821351142591E-2</v>
      </c>
      <c r="AO16">
        <f t="shared" si="13"/>
        <v>5</v>
      </c>
      <c r="AP16" s="4">
        <f t="shared" si="14"/>
        <v>0.50600000000000001</v>
      </c>
      <c r="AQ16" s="3">
        <f t="shared" si="5"/>
        <v>1.504033667863567E-2</v>
      </c>
      <c r="AR16">
        <f t="shared" si="15"/>
        <v>5</v>
      </c>
    </row>
    <row r="17" spans="1:44" x14ac:dyDescent="0.35">
      <c r="A17">
        <v>24022</v>
      </c>
      <c r="B17">
        <v>0</v>
      </c>
      <c r="C17">
        <v>1986</v>
      </c>
      <c r="D17">
        <f t="shared" si="0"/>
        <v>35</v>
      </c>
      <c r="E17" s="1">
        <v>44495.878263888888</v>
      </c>
      <c r="F17">
        <v>0</v>
      </c>
      <c r="G17">
        <v>2</v>
      </c>
      <c r="H17">
        <v>3</v>
      </c>
      <c r="I17">
        <v>2</v>
      </c>
      <c r="K17">
        <v>2</v>
      </c>
      <c r="L17">
        <v>4</v>
      </c>
      <c r="M17">
        <v>1</v>
      </c>
      <c r="N17">
        <v>2</v>
      </c>
      <c r="O17">
        <v>3</v>
      </c>
      <c r="P17">
        <v>2</v>
      </c>
      <c r="Q17">
        <v>3</v>
      </c>
      <c r="R17">
        <v>3</v>
      </c>
      <c r="S17">
        <v>2</v>
      </c>
      <c r="T17">
        <v>3</v>
      </c>
      <c r="U17">
        <v>2</v>
      </c>
      <c r="V17" s="2">
        <f t="shared" si="1"/>
        <v>34</v>
      </c>
      <c r="W17">
        <v>32</v>
      </c>
      <c r="Z17">
        <f t="shared" si="2"/>
        <v>13</v>
      </c>
      <c r="AA17" s="14">
        <f t="shared" si="3"/>
        <v>-2.9117292649365207E-2</v>
      </c>
      <c r="AB17">
        <f t="shared" si="7"/>
        <v>5</v>
      </c>
      <c r="AC17" s="4">
        <f t="shared" si="8"/>
        <v>0.49</v>
      </c>
      <c r="AD17" s="3">
        <f t="shared" si="4"/>
        <v>-2.506890825871106E-2</v>
      </c>
      <c r="AE17">
        <f t="shared" si="9"/>
        <v>5</v>
      </c>
      <c r="AJ17">
        <v>31</v>
      </c>
      <c r="AM17">
        <f t="shared" si="11"/>
        <v>4</v>
      </c>
      <c r="AN17">
        <f t="shared" si="12"/>
        <v>0.11410446405342778</v>
      </c>
      <c r="AO17">
        <f t="shared" si="13"/>
        <v>5</v>
      </c>
      <c r="AP17" s="4">
        <f t="shared" si="14"/>
        <v>0.53200000000000003</v>
      </c>
      <c r="AQ17" s="3">
        <f t="shared" si="5"/>
        <v>8.0298312892055052E-2</v>
      </c>
      <c r="AR17">
        <f t="shared" si="15"/>
        <v>5</v>
      </c>
    </row>
    <row r="18" spans="1:44" x14ac:dyDescent="0.35">
      <c r="A18">
        <v>24045</v>
      </c>
      <c r="B18">
        <v>0</v>
      </c>
      <c r="C18">
        <v>1998</v>
      </c>
      <c r="D18">
        <f t="shared" si="0"/>
        <v>23</v>
      </c>
      <c r="E18" s="1">
        <v>44495.920300925929</v>
      </c>
      <c r="F18">
        <v>0</v>
      </c>
      <c r="G18">
        <v>2</v>
      </c>
      <c r="H18">
        <v>2</v>
      </c>
      <c r="I18">
        <v>1</v>
      </c>
      <c r="K18">
        <v>3</v>
      </c>
      <c r="L18">
        <v>3</v>
      </c>
      <c r="M18">
        <v>3</v>
      </c>
      <c r="N18">
        <v>2</v>
      </c>
      <c r="O18">
        <v>2</v>
      </c>
      <c r="P18">
        <v>2</v>
      </c>
      <c r="Q18">
        <v>4</v>
      </c>
      <c r="R18">
        <v>2</v>
      </c>
      <c r="S18">
        <v>3</v>
      </c>
      <c r="T18">
        <v>2</v>
      </c>
      <c r="U18">
        <v>2</v>
      </c>
      <c r="V18" s="2">
        <f t="shared" si="1"/>
        <v>33</v>
      </c>
      <c r="W18">
        <v>33</v>
      </c>
      <c r="Z18">
        <f t="shared" si="2"/>
        <v>9</v>
      </c>
      <c r="AA18" s="14">
        <f t="shared" si="3"/>
        <v>0.11818195251801344</v>
      </c>
      <c r="AB18">
        <f t="shared" si="7"/>
        <v>5</v>
      </c>
      <c r="AC18" s="4">
        <f t="shared" si="8"/>
        <v>0.54800000000000004</v>
      </c>
      <c r="AD18" s="3">
        <f t="shared" si="4"/>
        <v>0.12060993411930736</v>
      </c>
      <c r="AE18">
        <f t="shared" si="9"/>
        <v>5</v>
      </c>
      <c r="AJ18">
        <v>32</v>
      </c>
      <c r="AM18">
        <f t="shared" si="11"/>
        <v>6</v>
      </c>
      <c r="AN18">
        <f t="shared" si="12"/>
        <v>0.26624374945799811</v>
      </c>
      <c r="AO18">
        <f t="shared" si="13"/>
        <v>6</v>
      </c>
      <c r="AP18" s="4">
        <f t="shared" si="14"/>
        <v>0.58399999999999996</v>
      </c>
      <c r="AQ18" s="3">
        <f t="shared" si="5"/>
        <v>0.21213719831752414</v>
      </c>
      <c r="AR18">
        <f t="shared" si="15"/>
        <v>5</v>
      </c>
    </row>
    <row r="19" spans="1:44" x14ac:dyDescent="0.35">
      <c r="A19">
        <v>24049</v>
      </c>
      <c r="B19">
        <v>0</v>
      </c>
      <c r="C19">
        <v>2002</v>
      </c>
      <c r="D19">
        <f t="shared" si="0"/>
        <v>19</v>
      </c>
      <c r="E19" s="1">
        <v>44495.927893518521</v>
      </c>
      <c r="F19">
        <v>1</v>
      </c>
      <c r="G19">
        <v>2</v>
      </c>
      <c r="H19">
        <v>4</v>
      </c>
      <c r="I19">
        <v>3</v>
      </c>
      <c r="K19">
        <v>3</v>
      </c>
      <c r="L19">
        <v>3</v>
      </c>
      <c r="M19">
        <v>3</v>
      </c>
      <c r="N19">
        <v>3</v>
      </c>
      <c r="O19">
        <v>3</v>
      </c>
      <c r="P19">
        <v>3</v>
      </c>
      <c r="Q19">
        <v>3</v>
      </c>
      <c r="R19">
        <v>4</v>
      </c>
      <c r="S19">
        <v>4</v>
      </c>
      <c r="T19">
        <v>3</v>
      </c>
      <c r="U19">
        <v>2</v>
      </c>
      <c r="V19" s="2">
        <f t="shared" si="1"/>
        <v>43</v>
      </c>
      <c r="W19">
        <v>34</v>
      </c>
      <c r="Z19">
        <f>COUNTIF($V$2:$V$259,W19)</f>
        <v>18</v>
      </c>
      <c r="AA19" s="14">
        <f t="shared" si="3"/>
        <v>0.26548119768539213</v>
      </c>
      <c r="AB19">
        <f t="shared" si="7"/>
        <v>6</v>
      </c>
      <c r="AC19" s="4">
        <f t="shared" si="8"/>
        <v>0.58599999999999997</v>
      </c>
      <c r="AD19" s="3">
        <f t="shared" si="4"/>
        <v>0.21726735034186326</v>
      </c>
      <c r="AE19">
        <f t="shared" si="9"/>
        <v>5</v>
      </c>
      <c r="AJ19">
        <v>33</v>
      </c>
      <c r="AM19">
        <f t="shared" si="11"/>
        <v>4</v>
      </c>
      <c r="AN19">
        <f t="shared" si="12"/>
        <v>0.4183830348625685</v>
      </c>
      <c r="AO19">
        <f t="shared" si="13"/>
        <v>6</v>
      </c>
      <c r="AP19" s="4">
        <f t="shared" si="14"/>
        <v>0.66200000000000003</v>
      </c>
      <c r="AQ19" s="3">
        <f t="shared" si="5"/>
        <v>0.41792767166948208</v>
      </c>
      <c r="AR19">
        <f t="shared" si="15"/>
        <v>6</v>
      </c>
    </row>
    <row r="20" spans="1:44" x14ac:dyDescent="0.35">
      <c r="A20">
        <v>24075</v>
      </c>
      <c r="B20">
        <v>0</v>
      </c>
      <c r="C20">
        <v>1980</v>
      </c>
      <c r="D20">
        <f t="shared" si="0"/>
        <v>41</v>
      </c>
      <c r="E20" s="1">
        <v>44495.963796296295</v>
      </c>
      <c r="F20">
        <v>0</v>
      </c>
      <c r="G20">
        <v>3</v>
      </c>
      <c r="H20">
        <v>4</v>
      </c>
      <c r="I20">
        <v>2</v>
      </c>
      <c r="K20">
        <v>1</v>
      </c>
      <c r="L20">
        <v>3</v>
      </c>
      <c r="M20">
        <v>1</v>
      </c>
      <c r="N20">
        <v>2</v>
      </c>
      <c r="O20">
        <v>1</v>
      </c>
      <c r="P20">
        <v>3</v>
      </c>
      <c r="Q20">
        <v>4</v>
      </c>
      <c r="R20">
        <v>3</v>
      </c>
      <c r="S20">
        <v>3</v>
      </c>
      <c r="T20">
        <v>4</v>
      </c>
      <c r="U20">
        <v>1</v>
      </c>
      <c r="V20" s="2">
        <f t="shared" si="1"/>
        <v>35</v>
      </c>
      <c r="W20">
        <v>35</v>
      </c>
      <c r="Z20">
        <f t="shared" ref="Z20:Z40" si="18">COUNTIF($V$2:$V$259,W20)</f>
        <v>10</v>
      </c>
      <c r="AA20" s="14">
        <f t="shared" si="3"/>
        <v>0.41278044285277077</v>
      </c>
      <c r="AB20">
        <f t="shared" si="7"/>
        <v>6</v>
      </c>
      <c r="AC20" s="4">
        <f t="shared" si="8"/>
        <v>0.65600000000000003</v>
      </c>
      <c r="AD20" s="3">
        <f t="shared" si="4"/>
        <v>0.40157069563014858</v>
      </c>
      <c r="AE20">
        <f t="shared" si="9"/>
        <v>6</v>
      </c>
      <c r="AJ20">
        <v>34</v>
      </c>
      <c r="AM20">
        <f t="shared" si="11"/>
        <v>4</v>
      </c>
      <c r="AN20">
        <f t="shared" si="12"/>
        <v>0.57052232026713889</v>
      </c>
      <c r="AO20">
        <f t="shared" si="13"/>
        <v>6</v>
      </c>
      <c r="AP20" s="4">
        <f t="shared" si="14"/>
        <v>0.71399999999999997</v>
      </c>
      <c r="AQ20" s="3">
        <f t="shared" si="5"/>
        <v>0.56510845200658355</v>
      </c>
      <c r="AR20">
        <f t="shared" si="15"/>
        <v>6</v>
      </c>
    </row>
    <row r="21" spans="1:44" x14ac:dyDescent="0.35">
      <c r="A21">
        <v>24092</v>
      </c>
      <c r="B21">
        <v>0</v>
      </c>
      <c r="C21">
        <v>1978</v>
      </c>
      <c r="D21">
        <f t="shared" si="0"/>
        <v>43</v>
      </c>
      <c r="E21" s="1">
        <v>44496.002152777779</v>
      </c>
      <c r="F21">
        <v>0</v>
      </c>
      <c r="G21">
        <v>3</v>
      </c>
      <c r="H21">
        <v>3</v>
      </c>
      <c r="I21">
        <v>2</v>
      </c>
      <c r="K21">
        <v>2</v>
      </c>
      <c r="L21">
        <v>2</v>
      </c>
      <c r="M21">
        <v>1</v>
      </c>
      <c r="N21">
        <v>2</v>
      </c>
      <c r="O21">
        <v>2</v>
      </c>
      <c r="P21">
        <v>2</v>
      </c>
      <c r="Q21">
        <v>4</v>
      </c>
      <c r="R21">
        <v>3</v>
      </c>
      <c r="S21">
        <v>2</v>
      </c>
      <c r="T21">
        <v>2</v>
      </c>
      <c r="U21">
        <v>1</v>
      </c>
      <c r="V21" s="2">
        <f t="shared" si="1"/>
        <v>31</v>
      </c>
      <c r="W21">
        <v>36</v>
      </c>
      <c r="Z21">
        <f t="shared" si="18"/>
        <v>14</v>
      </c>
      <c r="AA21" s="14">
        <f t="shared" si="3"/>
        <v>0.5600796880201494</v>
      </c>
      <c r="AB21">
        <f t="shared" si="7"/>
        <v>6</v>
      </c>
      <c r="AC21" s="4">
        <f t="shared" si="8"/>
        <v>0.69399999999999995</v>
      </c>
      <c r="AD21" s="3">
        <f t="shared" si="4"/>
        <v>0.50722066058694582</v>
      </c>
      <c r="AE21">
        <f t="shared" si="9"/>
        <v>6</v>
      </c>
      <c r="AJ21">
        <v>35</v>
      </c>
      <c r="AM21">
        <f t="shared" si="11"/>
        <v>5</v>
      </c>
      <c r="AN21">
        <f t="shared" si="12"/>
        <v>0.72266160567170923</v>
      </c>
      <c r="AO21">
        <f t="shared" si="13"/>
        <v>6</v>
      </c>
      <c r="AP21" s="4">
        <f t="shared" si="14"/>
        <v>0.76600000000000001</v>
      </c>
      <c r="AQ21" s="3">
        <f t="shared" si="5"/>
        <v>0.72573702410080487</v>
      </c>
      <c r="AR21">
        <f t="shared" si="15"/>
        <v>6</v>
      </c>
    </row>
    <row r="22" spans="1:44" x14ac:dyDescent="0.35">
      <c r="A22">
        <v>24084</v>
      </c>
      <c r="B22">
        <v>0</v>
      </c>
      <c r="C22">
        <v>1966</v>
      </c>
      <c r="D22">
        <f t="shared" si="0"/>
        <v>55</v>
      </c>
      <c r="E22" s="1">
        <v>44496.010034722225</v>
      </c>
      <c r="F22">
        <v>0</v>
      </c>
      <c r="G22">
        <v>3</v>
      </c>
      <c r="H22">
        <v>4</v>
      </c>
      <c r="I22">
        <v>2</v>
      </c>
      <c r="K22">
        <v>2</v>
      </c>
      <c r="L22">
        <v>3</v>
      </c>
      <c r="M22">
        <v>1</v>
      </c>
      <c r="N22">
        <v>3</v>
      </c>
      <c r="O22">
        <v>2</v>
      </c>
      <c r="P22">
        <v>2</v>
      </c>
      <c r="Q22">
        <v>4</v>
      </c>
      <c r="R22">
        <v>2</v>
      </c>
      <c r="S22">
        <v>3</v>
      </c>
      <c r="T22">
        <v>3</v>
      </c>
      <c r="U22">
        <v>1</v>
      </c>
      <c r="V22" s="2">
        <f t="shared" si="1"/>
        <v>35</v>
      </c>
      <c r="W22">
        <v>37</v>
      </c>
      <c r="Z22">
        <f t="shared" si="18"/>
        <v>9</v>
      </c>
      <c r="AA22" s="14">
        <f t="shared" si="3"/>
        <v>0.70737893318752809</v>
      </c>
      <c r="AB22">
        <f t="shared" si="7"/>
        <v>6</v>
      </c>
      <c r="AC22" s="4">
        <f t="shared" si="8"/>
        <v>0.749</v>
      </c>
      <c r="AD22" s="3">
        <f t="shared" si="4"/>
        <v>0.67134621487780533</v>
      </c>
      <c r="AE22">
        <f t="shared" si="9"/>
        <v>6</v>
      </c>
      <c r="AJ22">
        <v>36</v>
      </c>
      <c r="AM22">
        <f t="shared" si="11"/>
        <v>2</v>
      </c>
      <c r="AN22">
        <f t="shared" si="12"/>
        <v>0.87480089107627956</v>
      </c>
      <c r="AO22">
        <f t="shared" si="13"/>
        <v>7</v>
      </c>
      <c r="AP22" s="4">
        <f t="shared" si="14"/>
        <v>0.83099999999999996</v>
      </c>
      <c r="AQ22" s="3">
        <f t="shared" si="5"/>
        <v>0.95812446542190088</v>
      </c>
      <c r="AR22">
        <f t="shared" si="15"/>
        <v>7</v>
      </c>
    </row>
    <row r="23" spans="1:44" x14ac:dyDescent="0.35">
      <c r="A23">
        <v>24110</v>
      </c>
      <c r="B23">
        <v>0</v>
      </c>
      <c r="C23">
        <v>2000</v>
      </c>
      <c r="D23">
        <f t="shared" si="0"/>
        <v>21</v>
      </c>
      <c r="E23" s="1">
        <v>44496.298182870371</v>
      </c>
      <c r="F23">
        <v>0</v>
      </c>
      <c r="G23">
        <v>1</v>
      </c>
      <c r="H23">
        <v>3</v>
      </c>
      <c r="I23">
        <v>1</v>
      </c>
      <c r="K23">
        <v>2</v>
      </c>
      <c r="L23">
        <v>3</v>
      </c>
      <c r="M23">
        <v>1</v>
      </c>
      <c r="N23">
        <v>1</v>
      </c>
      <c r="O23">
        <v>1</v>
      </c>
      <c r="P23">
        <v>1</v>
      </c>
      <c r="Q23">
        <v>3</v>
      </c>
      <c r="R23">
        <v>1</v>
      </c>
      <c r="S23">
        <v>1</v>
      </c>
      <c r="T23">
        <v>2</v>
      </c>
      <c r="U23">
        <v>1</v>
      </c>
      <c r="V23" s="2">
        <f t="shared" si="1"/>
        <v>22</v>
      </c>
      <c r="W23">
        <v>38</v>
      </c>
      <c r="Z23">
        <f t="shared" si="18"/>
        <v>13</v>
      </c>
      <c r="AA23" s="14">
        <f t="shared" si="3"/>
        <v>0.85467817835490678</v>
      </c>
      <c r="AB23">
        <f t="shared" si="7"/>
        <v>7</v>
      </c>
      <c r="AC23" s="4">
        <f t="shared" si="8"/>
        <v>0.78300000000000003</v>
      </c>
      <c r="AD23" s="3">
        <f t="shared" si="4"/>
        <v>0.78236516485538721</v>
      </c>
      <c r="AE23">
        <f t="shared" si="9"/>
        <v>7</v>
      </c>
      <c r="AJ23">
        <v>37</v>
      </c>
      <c r="AM23">
        <f t="shared" si="11"/>
        <v>2</v>
      </c>
      <c r="AN23">
        <f t="shared" si="12"/>
        <v>1.0269401764808499</v>
      </c>
      <c r="AO23">
        <f t="shared" si="13"/>
        <v>7</v>
      </c>
      <c r="AP23" s="4">
        <f t="shared" si="14"/>
        <v>0.85699999999999998</v>
      </c>
      <c r="AQ23" s="3">
        <f t="shared" si="5"/>
        <v>1.0669376321927655</v>
      </c>
      <c r="AR23">
        <f t="shared" si="15"/>
        <v>7</v>
      </c>
    </row>
    <row r="24" spans="1:44" x14ac:dyDescent="0.35">
      <c r="A24">
        <v>24134</v>
      </c>
      <c r="B24">
        <v>0</v>
      </c>
      <c r="C24">
        <v>1984</v>
      </c>
      <c r="D24">
        <f t="shared" si="0"/>
        <v>37</v>
      </c>
      <c r="E24" s="1">
        <v>44496.445601851854</v>
      </c>
      <c r="F24">
        <v>0</v>
      </c>
      <c r="G24">
        <v>2</v>
      </c>
      <c r="H24">
        <v>2</v>
      </c>
      <c r="I24">
        <v>1</v>
      </c>
      <c r="K24">
        <v>1</v>
      </c>
      <c r="L24">
        <v>3</v>
      </c>
      <c r="M24">
        <v>1</v>
      </c>
      <c r="N24">
        <v>1</v>
      </c>
      <c r="O24">
        <v>1</v>
      </c>
      <c r="P24">
        <v>2</v>
      </c>
      <c r="Q24">
        <v>1</v>
      </c>
      <c r="R24">
        <v>1</v>
      </c>
      <c r="S24">
        <v>3</v>
      </c>
      <c r="T24">
        <v>3</v>
      </c>
      <c r="U24">
        <v>1</v>
      </c>
      <c r="V24" s="2">
        <f t="shared" si="1"/>
        <v>23</v>
      </c>
      <c r="W24">
        <v>39</v>
      </c>
      <c r="Z24">
        <f t="shared" si="18"/>
        <v>12</v>
      </c>
      <c r="AA24" s="14">
        <f t="shared" si="3"/>
        <v>1.0019774235222854</v>
      </c>
      <c r="AB24">
        <f t="shared" si="7"/>
        <v>7</v>
      </c>
      <c r="AC24" s="4">
        <f t="shared" si="8"/>
        <v>0.82599999999999996</v>
      </c>
      <c r="AD24" s="3">
        <f t="shared" si="4"/>
        <v>0.93847569841156686</v>
      </c>
      <c r="AE24">
        <f t="shared" si="9"/>
        <v>7</v>
      </c>
      <c r="AJ24">
        <v>38</v>
      </c>
      <c r="AM24">
        <f t="shared" si="11"/>
        <v>1</v>
      </c>
      <c r="AN24">
        <f t="shared" si="12"/>
        <v>1.1790794618854203</v>
      </c>
      <c r="AO24">
        <f t="shared" si="13"/>
        <v>7</v>
      </c>
      <c r="AP24" s="4">
        <f t="shared" si="14"/>
        <v>0.88300000000000001</v>
      </c>
      <c r="AQ24" s="3">
        <f t="shared" si="5"/>
        <v>1.1901180418964232</v>
      </c>
      <c r="AR24">
        <f t="shared" si="15"/>
        <v>7</v>
      </c>
    </row>
    <row r="25" spans="1:44" x14ac:dyDescent="0.35">
      <c r="A25">
        <v>6973</v>
      </c>
      <c r="B25">
        <v>0</v>
      </c>
      <c r="C25">
        <v>1994</v>
      </c>
      <c r="D25">
        <f t="shared" si="0"/>
        <v>27</v>
      </c>
      <c r="E25" s="1">
        <v>44496.448518518519</v>
      </c>
      <c r="F25">
        <v>1</v>
      </c>
      <c r="G25">
        <v>2</v>
      </c>
      <c r="H25">
        <v>3</v>
      </c>
      <c r="I25">
        <v>2</v>
      </c>
      <c r="K25">
        <v>3</v>
      </c>
      <c r="L25">
        <v>3</v>
      </c>
      <c r="M25">
        <v>2</v>
      </c>
      <c r="N25">
        <v>1</v>
      </c>
      <c r="O25">
        <v>1</v>
      </c>
      <c r="P25">
        <v>1</v>
      </c>
      <c r="Q25">
        <v>4</v>
      </c>
      <c r="R25">
        <v>3</v>
      </c>
      <c r="S25">
        <v>3</v>
      </c>
      <c r="T25">
        <v>3</v>
      </c>
      <c r="U25">
        <v>1</v>
      </c>
      <c r="V25" s="2">
        <f t="shared" si="1"/>
        <v>32</v>
      </c>
      <c r="W25">
        <v>40</v>
      </c>
      <c r="Z25">
        <f t="shared" si="18"/>
        <v>11</v>
      </c>
      <c r="AA25" s="14">
        <f t="shared" si="3"/>
        <v>1.149276668689664</v>
      </c>
      <c r="AB25">
        <f t="shared" si="7"/>
        <v>7</v>
      </c>
      <c r="AC25" s="4">
        <f t="shared" si="8"/>
        <v>0.86799999999999999</v>
      </c>
      <c r="AD25" s="3">
        <f t="shared" si="4"/>
        <v>1.1169867278766101</v>
      </c>
      <c r="AE25">
        <f t="shared" si="9"/>
        <v>7</v>
      </c>
      <c r="AJ25">
        <v>39</v>
      </c>
      <c r="AM25">
        <f t="shared" si="11"/>
        <v>2</v>
      </c>
      <c r="AN25">
        <f t="shared" si="12"/>
        <v>1.3312187472899906</v>
      </c>
      <c r="AO25">
        <f t="shared" si="13"/>
        <v>8</v>
      </c>
      <c r="AP25" s="4">
        <f t="shared" si="14"/>
        <v>0.89600000000000002</v>
      </c>
      <c r="AQ25" s="3">
        <f t="shared" si="5"/>
        <v>1.2590839804270715</v>
      </c>
      <c r="AR25">
        <f t="shared" si="15"/>
        <v>8</v>
      </c>
    </row>
    <row r="26" spans="1:44" x14ac:dyDescent="0.35">
      <c r="A26">
        <v>24140</v>
      </c>
      <c r="B26">
        <v>0</v>
      </c>
      <c r="C26">
        <v>1975</v>
      </c>
      <c r="D26">
        <f t="shared" si="0"/>
        <v>46</v>
      </c>
      <c r="E26" s="1">
        <v>44496.459641203706</v>
      </c>
      <c r="F26" t="s">
        <v>15</v>
      </c>
      <c r="G26">
        <v>4</v>
      </c>
      <c r="H26">
        <v>2</v>
      </c>
      <c r="I26">
        <v>4</v>
      </c>
      <c r="K26">
        <v>3</v>
      </c>
      <c r="L26">
        <v>4</v>
      </c>
      <c r="M26">
        <v>4</v>
      </c>
      <c r="N26">
        <v>1</v>
      </c>
      <c r="O26">
        <v>1</v>
      </c>
      <c r="P26">
        <v>1</v>
      </c>
      <c r="Q26">
        <v>4</v>
      </c>
      <c r="R26">
        <v>1</v>
      </c>
      <c r="S26">
        <v>4</v>
      </c>
      <c r="T26">
        <v>4</v>
      </c>
      <c r="U26">
        <v>4</v>
      </c>
      <c r="V26" s="2">
        <f t="shared" si="1"/>
        <v>41</v>
      </c>
      <c r="W26">
        <v>41</v>
      </c>
      <c r="Z26">
        <f t="shared" si="18"/>
        <v>7</v>
      </c>
      <c r="AA26" s="14">
        <f t="shared" si="3"/>
        <v>1.2965759138570427</v>
      </c>
      <c r="AB26">
        <f t="shared" si="7"/>
        <v>8</v>
      </c>
      <c r="AC26" s="4">
        <f t="shared" si="8"/>
        <v>0.90700000000000003</v>
      </c>
      <c r="AD26" s="3">
        <f t="shared" si="4"/>
        <v>1.3225051367384359</v>
      </c>
      <c r="AE26">
        <f t="shared" si="9"/>
        <v>8</v>
      </c>
      <c r="AJ26">
        <v>40</v>
      </c>
      <c r="AM26">
        <f t="shared" si="11"/>
        <v>1</v>
      </c>
      <c r="AN26">
        <f t="shared" si="12"/>
        <v>1.483358032694561</v>
      </c>
      <c r="AO26">
        <f t="shared" si="13"/>
        <v>8</v>
      </c>
      <c r="AP26" s="4">
        <f t="shared" si="14"/>
        <v>0.92200000000000004</v>
      </c>
      <c r="AQ26" s="3">
        <f t="shared" si="5"/>
        <v>1.4186537061727382</v>
      </c>
      <c r="AR26">
        <f t="shared" si="15"/>
        <v>8</v>
      </c>
    </row>
    <row r="27" spans="1:44" x14ac:dyDescent="0.35">
      <c r="A27">
        <v>24160</v>
      </c>
      <c r="B27">
        <v>0</v>
      </c>
      <c r="C27">
        <v>1998</v>
      </c>
      <c r="D27">
        <f t="shared" si="0"/>
        <v>23</v>
      </c>
      <c r="E27" s="1">
        <v>44496.600555555553</v>
      </c>
      <c r="G27">
        <v>3</v>
      </c>
      <c r="H27">
        <v>4</v>
      </c>
      <c r="I27">
        <v>3</v>
      </c>
      <c r="K27">
        <v>2</v>
      </c>
      <c r="L27">
        <v>3</v>
      </c>
      <c r="M27">
        <v>3</v>
      </c>
      <c r="N27">
        <v>2</v>
      </c>
      <c r="O27">
        <v>2</v>
      </c>
      <c r="P27">
        <v>2</v>
      </c>
      <c r="Q27">
        <v>4</v>
      </c>
      <c r="R27">
        <v>3</v>
      </c>
      <c r="S27">
        <v>3</v>
      </c>
      <c r="T27">
        <v>3</v>
      </c>
      <c r="U27">
        <v>1</v>
      </c>
      <c r="V27" s="2">
        <f t="shared" si="1"/>
        <v>38</v>
      </c>
      <c r="W27">
        <v>42</v>
      </c>
      <c r="Z27">
        <f t="shared" si="18"/>
        <v>1</v>
      </c>
      <c r="AA27" s="14">
        <f t="shared" si="3"/>
        <v>1.4438751590244214</v>
      </c>
      <c r="AB27">
        <f t="shared" si="7"/>
        <v>8</v>
      </c>
      <c r="AC27" s="4">
        <f t="shared" si="8"/>
        <v>0.93400000000000005</v>
      </c>
      <c r="AD27" s="3">
        <f t="shared" si="4"/>
        <v>1.5062617232782449</v>
      </c>
      <c r="AE27">
        <f t="shared" si="9"/>
        <v>8</v>
      </c>
      <c r="AJ27">
        <v>41</v>
      </c>
      <c r="AM27">
        <f t="shared" si="11"/>
        <v>1</v>
      </c>
      <c r="AN27">
        <f t="shared" si="12"/>
        <v>1.6354973180991315</v>
      </c>
      <c r="AO27">
        <f t="shared" si="13"/>
        <v>8</v>
      </c>
      <c r="AP27" s="4">
        <f t="shared" si="14"/>
        <v>0.93500000000000005</v>
      </c>
      <c r="AQ27" s="3">
        <f t="shared" si="5"/>
        <v>1.5141018876192844</v>
      </c>
      <c r="AR27">
        <f t="shared" si="15"/>
        <v>8</v>
      </c>
    </row>
    <row r="28" spans="1:44" x14ac:dyDescent="0.35">
      <c r="A28">
        <v>24165</v>
      </c>
      <c r="B28">
        <v>0</v>
      </c>
      <c r="C28">
        <v>1972</v>
      </c>
      <c r="D28">
        <f t="shared" si="0"/>
        <v>49</v>
      </c>
      <c r="E28" s="1">
        <v>44496.664641203701</v>
      </c>
      <c r="F28">
        <v>1</v>
      </c>
      <c r="G28">
        <v>1</v>
      </c>
      <c r="H28">
        <v>3</v>
      </c>
      <c r="I28">
        <v>2</v>
      </c>
      <c r="K28">
        <v>3</v>
      </c>
      <c r="L28">
        <v>2</v>
      </c>
      <c r="M28">
        <v>1</v>
      </c>
      <c r="N28">
        <v>3</v>
      </c>
      <c r="O28">
        <v>2</v>
      </c>
      <c r="P28">
        <v>3</v>
      </c>
      <c r="Q28">
        <v>2</v>
      </c>
      <c r="R28">
        <v>3</v>
      </c>
      <c r="S28">
        <v>3</v>
      </c>
      <c r="T28">
        <v>2</v>
      </c>
      <c r="U28">
        <v>1</v>
      </c>
      <c r="V28" s="2">
        <f t="shared" si="1"/>
        <v>31</v>
      </c>
      <c r="W28">
        <v>43</v>
      </c>
      <c r="Z28">
        <f t="shared" si="18"/>
        <v>4</v>
      </c>
      <c r="AA28" s="14">
        <f t="shared" si="3"/>
        <v>1.5911744041918001</v>
      </c>
      <c r="AB28">
        <f t="shared" si="7"/>
        <v>8</v>
      </c>
      <c r="AC28" s="4">
        <f t="shared" si="8"/>
        <v>0.93799999999999994</v>
      </c>
      <c r="AD28" s="3">
        <f t="shared" si="4"/>
        <v>1.5381988585840638</v>
      </c>
      <c r="AE28">
        <f t="shared" si="9"/>
        <v>8</v>
      </c>
      <c r="AJ28">
        <v>42</v>
      </c>
      <c r="AM28">
        <f t="shared" si="11"/>
        <v>0</v>
      </c>
      <c r="AN28">
        <f t="shared" si="12"/>
        <v>1.7876366035037017</v>
      </c>
      <c r="AO28">
        <f t="shared" si="13"/>
        <v>9</v>
      </c>
      <c r="AP28" s="4">
        <f t="shared" si="14"/>
        <v>0.94099999999999995</v>
      </c>
      <c r="AQ28" s="3">
        <f t="shared" si="5"/>
        <v>1.5632236468662757</v>
      </c>
      <c r="AR28">
        <f t="shared" si="15"/>
        <v>8</v>
      </c>
    </row>
    <row r="29" spans="1:44" x14ac:dyDescent="0.35">
      <c r="A29">
        <v>24196</v>
      </c>
      <c r="B29">
        <v>0</v>
      </c>
      <c r="C29">
        <v>1998</v>
      </c>
      <c r="D29">
        <f t="shared" si="0"/>
        <v>23</v>
      </c>
      <c r="E29" s="1">
        <v>44496.744085648148</v>
      </c>
      <c r="F29">
        <v>0</v>
      </c>
      <c r="G29">
        <v>2</v>
      </c>
      <c r="H29">
        <v>3</v>
      </c>
      <c r="I29">
        <v>2</v>
      </c>
      <c r="K29">
        <v>2</v>
      </c>
      <c r="L29">
        <v>2</v>
      </c>
      <c r="M29">
        <v>1</v>
      </c>
      <c r="N29">
        <v>2</v>
      </c>
      <c r="O29">
        <v>2</v>
      </c>
      <c r="P29">
        <v>1</v>
      </c>
      <c r="Q29">
        <v>2</v>
      </c>
      <c r="R29">
        <v>3</v>
      </c>
      <c r="S29">
        <v>2</v>
      </c>
      <c r="T29">
        <v>3</v>
      </c>
      <c r="U29">
        <v>1</v>
      </c>
      <c r="V29" s="2">
        <f t="shared" si="1"/>
        <v>28</v>
      </c>
      <c r="W29">
        <v>44</v>
      </c>
      <c r="Z29">
        <f t="shared" si="18"/>
        <v>4</v>
      </c>
      <c r="AA29" s="14">
        <f t="shared" si="3"/>
        <v>1.7384736493591786</v>
      </c>
      <c r="AB29">
        <f t="shared" si="7"/>
        <v>8</v>
      </c>
      <c r="AC29" s="4">
        <f t="shared" si="8"/>
        <v>0.94899999999999995</v>
      </c>
      <c r="AD29" s="3">
        <f t="shared" si="4"/>
        <v>1.6352340153886491</v>
      </c>
      <c r="AE29">
        <f t="shared" si="9"/>
        <v>8</v>
      </c>
      <c r="AJ29">
        <v>43</v>
      </c>
      <c r="AM29">
        <f t="shared" si="11"/>
        <v>1</v>
      </c>
      <c r="AN29">
        <f t="shared" si="12"/>
        <v>1.9397758889082721</v>
      </c>
      <c r="AO29">
        <f t="shared" si="13"/>
        <v>9</v>
      </c>
      <c r="AP29" s="4">
        <f t="shared" si="14"/>
        <v>0.94799999999999995</v>
      </c>
      <c r="AQ29" s="3">
        <f t="shared" si="5"/>
        <v>1.6257633862332341</v>
      </c>
      <c r="AR29">
        <f t="shared" si="15"/>
        <v>8</v>
      </c>
    </row>
    <row r="30" spans="1:44" x14ac:dyDescent="0.35">
      <c r="A30">
        <v>24206</v>
      </c>
      <c r="B30">
        <v>0</v>
      </c>
      <c r="C30">
        <v>1984</v>
      </c>
      <c r="D30">
        <f t="shared" si="0"/>
        <v>37</v>
      </c>
      <c r="E30" s="1">
        <v>44496.764131944445</v>
      </c>
      <c r="F30">
        <v>0</v>
      </c>
      <c r="G30">
        <v>2</v>
      </c>
      <c r="H30">
        <v>2</v>
      </c>
      <c r="I30">
        <v>1</v>
      </c>
      <c r="K30">
        <v>1</v>
      </c>
      <c r="L30">
        <v>2</v>
      </c>
      <c r="M30">
        <v>1</v>
      </c>
      <c r="N30">
        <v>1</v>
      </c>
      <c r="O30">
        <v>1</v>
      </c>
      <c r="P30">
        <v>1</v>
      </c>
      <c r="Q30">
        <v>1</v>
      </c>
      <c r="R30">
        <v>2</v>
      </c>
      <c r="S30">
        <v>3</v>
      </c>
      <c r="T30">
        <v>3</v>
      </c>
      <c r="U30">
        <v>1</v>
      </c>
      <c r="V30" s="2">
        <f t="shared" si="1"/>
        <v>22</v>
      </c>
      <c r="W30">
        <v>45</v>
      </c>
      <c r="Z30">
        <f t="shared" si="18"/>
        <v>1</v>
      </c>
      <c r="AA30" s="14">
        <f t="shared" si="3"/>
        <v>1.8857728945265573</v>
      </c>
      <c r="AB30">
        <f t="shared" si="7"/>
        <v>9</v>
      </c>
      <c r="AC30" s="4">
        <f t="shared" si="8"/>
        <v>0.96499999999999997</v>
      </c>
      <c r="AD30" s="3">
        <f t="shared" si="4"/>
        <v>1.8119106729525971</v>
      </c>
      <c r="AE30">
        <f t="shared" si="9"/>
        <v>9</v>
      </c>
      <c r="AJ30">
        <v>44</v>
      </c>
      <c r="AM30">
        <f t="shared" si="11"/>
        <v>0</v>
      </c>
      <c r="AN30">
        <f t="shared" si="12"/>
        <v>2.0919151743128426</v>
      </c>
      <c r="AO30">
        <f t="shared" si="13"/>
        <v>9</v>
      </c>
      <c r="AP30" s="4">
        <f t="shared" si="14"/>
        <v>0.95399999999999996</v>
      </c>
      <c r="AQ30" s="3">
        <f t="shared" si="5"/>
        <v>1.6849407678719139</v>
      </c>
      <c r="AR30">
        <f t="shared" si="15"/>
        <v>8</v>
      </c>
    </row>
    <row r="31" spans="1:44" x14ac:dyDescent="0.35">
      <c r="A31">
        <v>24268</v>
      </c>
      <c r="B31">
        <v>0</v>
      </c>
      <c r="C31">
        <v>2001</v>
      </c>
      <c r="D31">
        <f t="shared" si="0"/>
        <v>20</v>
      </c>
      <c r="E31" s="1">
        <v>44496.898206018515</v>
      </c>
      <c r="F31" t="s">
        <v>15</v>
      </c>
      <c r="G31">
        <v>3</v>
      </c>
      <c r="H31">
        <v>3</v>
      </c>
      <c r="I31">
        <v>4</v>
      </c>
      <c r="K31">
        <v>3</v>
      </c>
      <c r="L31">
        <v>3</v>
      </c>
      <c r="M31">
        <v>1</v>
      </c>
      <c r="N31">
        <v>2</v>
      </c>
      <c r="O31">
        <v>2</v>
      </c>
      <c r="P31">
        <v>2</v>
      </c>
      <c r="Q31">
        <v>4</v>
      </c>
      <c r="R31">
        <v>3</v>
      </c>
      <c r="S31">
        <v>3</v>
      </c>
      <c r="T31">
        <v>3</v>
      </c>
      <c r="U31">
        <v>1</v>
      </c>
      <c r="V31" s="2">
        <f t="shared" si="1"/>
        <v>37</v>
      </c>
      <c r="W31">
        <v>46</v>
      </c>
      <c r="Z31">
        <f t="shared" si="18"/>
        <v>1</v>
      </c>
      <c r="AA31" s="14">
        <f t="shared" si="3"/>
        <v>2.0330721396939362</v>
      </c>
      <c r="AB31">
        <f t="shared" si="7"/>
        <v>9</v>
      </c>
      <c r="AC31" s="4">
        <f t="shared" si="8"/>
        <v>0.96899999999999997</v>
      </c>
      <c r="AD31" s="3">
        <f t="shared" si="4"/>
        <v>1.8662957434581071</v>
      </c>
      <c r="AE31">
        <f t="shared" si="9"/>
        <v>9</v>
      </c>
      <c r="AJ31">
        <v>45</v>
      </c>
      <c r="AM31">
        <f t="shared" si="11"/>
        <v>1</v>
      </c>
      <c r="AN31">
        <f t="shared" si="12"/>
        <v>2.2440544597174128</v>
      </c>
      <c r="AO31">
        <f t="shared" si="13"/>
        <v>9</v>
      </c>
      <c r="AP31" s="4">
        <f t="shared" si="14"/>
        <v>0.96099999999999997</v>
      </c>
      <c r="AQ31" s="3">
        <f t="shared" si="5"/>
        <v>1.7624102978623888</v>
      </c>
      <c r="AR31">
        <f t="shared" si="15"/>
        <v>9</v>
      </c>
    </row>
    <row r="32" spans="1:44" x14ac:dyDescent="0.35">
      <c r="A32">
        <v>24271</v>
      </c>
      <c r="B32">
        <v>0</v>
      </c>
      <c r="C32">
        <v>2001</v>
      </c>
      <c r="D32">
        <f t="shared" si="0"/>
        <v>20</v>
      </c>
      <c r="E32" s="1">
        <v>44496.915578703702</v>
      </c>
      <c r="F32">
        <v>1</v>
      </c>
      <c r="G32">
        <v>3</v>
      </c>
      <c r="H32">
        <v>3</v>
      </c>
      <c r="I32">
        <v>3</v>
      </c>
      <c r="K32">
        <v>3</v>
      </c>
      <c r="L32">
        <v>4</v>
      </c>
      <c r="M32">
        <v>1</v>
      </c>
      <c r="N32">
        <v>3</v>
      </c>
      <c r="O32">
        <v>4</v>
      </c>
      <c r="P32">
        <v>1</v>
      </c>
      <c r="Q32">
        <v>4</v>
      </c>
      <c r="R32">
        <v>2</v>
      </c>
      <c r="S32">
        <v>4</v>
      </c>
      <c r="T32">
        <v>3</v>
      </c>
      <c r="U32">
        <v>1</v>
      </c>
      <c r="V32" s="2">
        <f t="shared" si="1"/>
        <v>39</v>
      </c>
      <c r="W32">
        <v>47</v>
      </c>
      <c r="Z32">
        <f t="shared" si="18"/>
        <v>1</v>
      </c>
      <c r="AA32" s="14">
        <f t="shared" si="3"/>
        <v>2.1803713848613149</v>
      </c>
      <c r="AB32">
        <f t="shared" si="7"/>
        <v>9</v>
      </c>
      <c r="AC32" s="4">
        <f t="shared" si="8"/>
        <v>0.97599999999999998</v>
      </c>
      <c r="AD32" s="3">
        <f t="shared" si="4"/>
        <v>1.9773684281819461</v>
      </c>
      <c r="AE32">
        <f t="shared" si="9"/>
        <v>9</v>
      </c>
      <c r="AJ32">
        <v>46</v>
      </c>
      <c r="AM32">
        <f t="shared" si="11"/>
        <v>1</v>
      </c>
      <c r="AN32">
        <f t="shared" si="12"/>
        <v>2.396193745121983</v>
      </c>
      <c r="AO32">
        <v>9</v>
      </c>
      <c r="AP32" s="4">
        <f t="shared" si="14"/>
        <v>0.97399999999999998</v>
      </c>
      <c r="AQ32" s="3">
        <f t="shared" si="5"/>
        <v>1.9431337511050664</v>
      </c>
      <c r="AR32">
        <f t="shared" si="15"/>
        <v>9</v>
      </c>
    </row>
    <row r="33" spans="1:44" x14ac:dyDescent="0.35">
      <c r="A33">
        <v>24223</v>
      </c>
      <c r="B33">
        <v>0</v>
      </c>
      <c r="C33">
        <v>2001</v>
      </c>
      <c r="D33">
        <f t="shared" si="0"/>
        <v>20</v>
      </c>
      <c r="E33" s="1">
        <v>44496.975798611114</v>
      </c>
      <c r="F33">
        <v>1</v>
      </c>
      <c r="G33">
        <v>3</v>
      </c>
      <c r="H33">
        <v>3</v>
      </c>
      <c r="I33">
        <v>3</v>
      </c>
      <c r="K33">
        <v>3</v>
      </c>
      <c r="L33">
        <v>3</v>
      </c>
      <c r="M33">
        <v>3</v>
      </c>
      <c r="N33">
        <v>1</v>
      </c>
      <c r="O33">
        <v>1</v>
      </c>
      <c r="P33">
        <v>3</v>
      </c>
      <c r="Q33">
        <v>4</v>
      </c>
      <c r="R33">
        <v>3</v>
      </c>
      <c r="S33">
        <v>4</v>
      </c>
      <c r="T33">
        <v>4</v>
      </c>
      <c r="U33">
        <v>1</v>
      </c>
      <c r="V33" s="2">
        <f t="shared" si="1"/>
        <v>39</v>
      </c>
      <c r="W33">
        <v>48</v>
      </c>
      <c r="Z33">
        <f t="shared" si="18"/>
        <v>2</v>
      </c>
      <c r="AA33" s="14">
        <f t="shared" si="3"/>
        <v>2.3276706300286931</v>
      </c>
      <c r="AB33">
        <v>9</v>
      </c>
      <c r="AC33" s="4">
        <f t="shared" si="8"/>
        <v>0.98</v>
      </c>
      <c r="AD33" s="3">
        <f t="shared" si="4"/>
        <v>2.0537489106318221</v>
      </c>
      <c r="AE33">
        <f t="shared" si="9"/>
        <v>9</v>
      </c>
      <c r="AJ33">
        <v>47</v>
      </c>
      <c r="AM33">
        <f t="shared" si="11"/>
        <v>0</v>
      </c>
      <c r="AN33">
        <f t="shared" si="12"/>
        <v>2.5483330305265537</v>
      </c>
      <c r="AO33">
        <v>9</v>
      </c>
      <c r="AP33" s="4">
        <f t="shared" si="14"/>
        <v>0.97699999999999998</v>
      </c>
      <c r="AQ33" s="3">
        <f t="shared" si="5"/>
        <v>1.9953933101678243</v>
      </c>
      <c r="AR33">
        <f t="shared" si="15"/>
        <v>9</v>
      </c>
    </row>
    <row r="34" spans="1:44" x14ac:dyDescent="0.35">
      <c r="A34">
        <v>24285</v>
      </c>
      <c r="B34">
        <v>0</v>
      </c>
      <c r="C34">
        <v>1965</v>
      </c>
      <c r="D34">
        <f t="shared" si="0"/>
        <v>56</v>
      </c>
      <c r="E34" s="1">
        <v>44497.070497685185</v>
      </c>
      <c r="F34">
        <v>0</v>
      </c>
      <c r="G34">
        <v>2</v>
      </c>
      <c r="H34">
        <v>2</v>
      </c>
      <c r="I34">
        <v>2</v>
      </c>
      <c r="K34">
        <v>2</v>
      </c>
      <c r="L34">
        <v>2</v>
      </c>
      <c r="M34">
        <v>3</v>
      </c>
      <c r="N34">
        <v>3</v>
      </c>
      <c r="O34">
        <v>2</v>
      </c>
      <c r="P34">
        <v>3</v>
      </c>
      <c r="Q34">
        <v>2</v>
      </c>
      <c r="R34">
        <v>3</v>
      </c>
      <c r="S34">
        <v>3</v>
      </c>
      <c r="T34">
        <v>3</v>
      </c>
      <c r="U34">
        <v>3</v>
      </c>
      <c r="V34" s="2">
        <f t="shared" si="1"/>
        <v>35</v>
      </c>
      <c r="W34">
        <v>49</v>
      </c>
      <c r="Z34">
        <f t="shared" si="18"/>
        <v>0</v>
      </c>
      <c r="AA34" s="14">
        <f t="shared" si="3"/>
        <v>2.4749698751960718</v>
      </c>
      <c r="AB34">
        <v>9</v>
      </c>
      <c r="AC34" s="4">
        <f t="shared" si="8"/>
        <v>0.98599999999999999</v>
      </c>
      <c r="AD34" s="3">
        <f t="shared" si="4"/>
        <v>2.1972863766410513</v>
      </c>
      <c r="AE34">
        <f t="shared" si="9"/>
        <v>9</v>
      </c>
      <c r="AJ34">
        <v>48</v>
      </c>
      <c r="AM34">
        <f t="shared" si="11"/>
        <v>0</v>
      </c>
      <c r="AN34">
        <f t="shared" si="12"/>
        <v>2.7004723159311239</v>
      </c>
      <c r="AO34">
        <v>9</v>
      </c>
      <c r="AP34" s="4">
        <f t="shared" si="14"/>
        <v>0.98</v>
      </c>
      <c r="AQ34" s="3">
        <f t="shared" si="5"/>
        <v>2.0537489106318221</v>
      </c>
      <c r="AR34">
        <f t="shared" si="15"/>
        <v>9</v>
      </c>
    </row>
    <row r="35" spans="1:44" x14ac:dyDescent="0.35">
      <c r="A35">
        <v>24288</v>
      </c>
      <c r="B35">
        <v>0</v>
      </c>
      <c r="C35">
        <v>1988</v>
      </c>
      <c r="D35">
        <f t="shared" si="0"/>
        <v>33</v>
      </c>
      <c r="E35" s="1">
        <v>44497.299849537034</v>
      </c>
      <c r="F35">
        <v>0</v>
      </c>
      <c r="G35">
        <v>1</v>
      </c>
      <c r="H35">
        <v>1</v>
      </c>
      <c r="I35">
        <v>1</v>
      </c>
      <c r="K35">
        <v>1</v>
      </c>
      <c r="L35">
        <v>3</v>
      </c>
      <c r="M35">
        <v>1</v>
      </c>
      <c r="N35">
        <v>1</v>
      </c>
      <c r="O35">
        <v>1</v>
      </c>
      <c r="P35">
        <v>1</v>
      </c>
      <c r="Q35">
        <v>2</v>
      </c>
      <c r="R35">
        <v>1</v>
      </c>
      <c r="S35">
        <v>2</v>
      </c>
      <c r="T35">
        <v>3</v>
      </c>
      <c r="U35">
        <v>1</v>
      </c>
      <c r="V35" s="2">
        <f t="shared" si="1"/>
        <v>20</v>
      </c>
      <c r="W35">
        <v>50</v>
      </c>
      <c r="Z35">
        <f t="shared" si="18"/>
        <v>1</v>
      </c>
      <c r="AA35" s="14">
        <f t="shared" si="3"/>
        <v>2.6222691203634505</v>
      </c>
      <c r="AB35">
        <v>9</v>
      </c>
      <c r="AC35" s="4">
        <f t="shared" si="8"/>
        <v>0.98799999999999999</v>
      </c>
      <c r="AD35" s="3">
        <f t="shared" si="4"/>
        <v>2.257129244486225</v>
      </c>
      <c r="AE35">
        <v>9</v>
      </c>
      <c r="AJ35">
        <v>49</v>
      </c>
      <c r="AM35">
        <f t="shared" si="11"/>
        <v>0</v>
      </c>
      <c r="AN35">
        <f t="shared" si="12"/>
        <v>2.8526116013356941</v>
      </c>
      <c r="AO35">
        <v>9</v>
      </c>
      <c r="AP35" s="4">
        <f t="shared" si="14"/>
        <v>0.98299999999999998</v>
      </c>
      <c r="AQ35" s="3">
        <f t="shared" si="5"/>
        <v>2.1200716897421503</v>
      </c>
      <c r="AR35">
        <f t="shared" si="15"/>
        <v>9</v>
      </c>
    </row>
    <row r="36" spans="1:44" x14ac:dyDescent="0.35">
      <c r="A36">
        <v>24302</v>
      </c>
      <c r="B36">
        <v>0</v>
      </c>
      <c r="C36">
        <v>2002</v>
      </c>
      <c r="D36">
        <f t="shared" si="0"/>
        <v>19</v>
      </c>
      <c r="E36" s="1">
        <v>44497.434976851851</v>
      </c>
      <c r="F36">
        <v>0</v>
      </c>
      <c r="G36">
        <v>2</v>
      </c>
      <c r="H36">
        <v>4</v>
      </c>
      <c r="I36">
        <v>3</v>
      </c>
      <c r="K36">
        <v>3</v>
      </c>
      <c r="L36">
        <v>3</v>
      </c>
      <c r="M36">
        <v>2</v>
      </c>
      <c r="N36">
        <v>2</v>
      </c>
      <c r="O36">
        <v>4</v>
      </c>
      <c r="P36">
        <v>1</v>
      </c>
      <c r="Q36">
        <v>4</v>
      </c>
      <c r="R36">
        <v>3</v>
      </c>
      <c r="S36">
        <v>4</v>
      </c>
      <c r="T36">
        <v>3</v>
      </c>
      <c r="U36">
        <v>1</v>
      </c>
      <c r="V36" s="2">
        <f t="shared" si="1"/>
        <v>39</v>
      </c>
      <c r="W36">
        <v>51</v>
      </c>
      <c r="Z36">
        <f t="shared" si="18"/>
        <v>0</v>
      </c>
      <c r="AA36" s="14">
        <f t="shared" si="3"/>
        <v>2.7695683655308292</v>
      </c>
      <c r="AB36">
        <v>9</v>
      </c>
      <c r="AC36" s="4">
        <f t="shared" si="8"/>
        <v>0.99</v>
      </c>
      <c r="AD36" s="3">
        <f t="shared" si="4"/>
        <v>2.3263478740408408</v>
      </c>
      <c r="AE36">
        <v>9</v>
      </c>
      <c r="AJ36">
        <v>50</v>
      </c>
      <c r="AM36">
        <f t="shared" si="11"/>
        <v>1</v>
      </c>
      <c r="AN36">
        <f t="shared" si="12"/>
        <v>3.0047508867402648</v>
      </c>
      <c r="AO36">
        <v>9</v>
      </c>
      <c r="AP36" s="4">
        <f t="shared" si="14"/>
        <v>0.98699999999999999</v>
      </c>
      <c r="AQ36" s="3">
        <f t="shared" si="5"/>
        <v>2.2262117693171737</v>
      </c>
      <c r="AR36">
        <f t="shared" si="15"/>
        <v>9</v>
      </c>
    </row>
    <row r="37" spans="1:44" x14ac:dyDescent="0.35">
      <c r="A37">
        <v>24336</v>
      </c>
      <c r="B37">
        <v>0</v>
      </c>
      <c r="C37">
        <v>1994</v>
      </c>
      <c r="D37">
        <f t="shared" si="0"/>
        <v>27</v>
      </c>
      <c r="E37" s="1">
        <v>44497.548344907409</v>
      </c>
      <c r="F37">
        <v>1</v>
      </c>
      <c r="G37">
        <v>2</v>
      </c>
      <c r="H37">
        <v>3</v>
      </c>
      <c r="I37">
        <v>3</v>
      </c>
      <c r="K37">
        <v>3</v>
      </c>
      <c r="L37">
        <v>3</v>
      </c>
      <c r="M37">
        <v>2</v>
      </c>
      <c r="N37">
        <v>2</v>
      </c>
      <c r="O37">
        <v>3</v>
      </c>
      <c r="P37">
        <v>2</v>
      </c>
      <c r="Q37">
        <v>3</v>
      </c>
      <c r="R37">
        <v>3</v>
      </c>
      <c r="S37">
        <v>3</v>
      </c>
      <c r="T37">
        <v>3</v>
      </c>
      <c r="U37">
        <v>2</v>
      </c>
      <c r="V37" s="2">
        <f t="shared" si="1"/>
        <v>37</v>
      </c>
      <c r="W37">
        <v>52</v>
      </c>
      <c r="Z37">
        <f t="shared" si="18"/>
        <v>1</v>
      </c>
      <c r="AA37" s="14">
        <f t="shared" si="3"/>
        <v>2.9168676106982079</v>
      </c>
      <c r="AB37">
        <v>9</v>
      </c>
      <c r="AC37" s="4">
        <f t="shared" si="8"/>
        <v>0.99199999999999999</v>
      </c>
      <c r="AD37" s="3">
        <f t="shared" si="4"/>
        <v>2.4089155458154612</v>
      </c>
      <c r="AE37">
        <v>9</v>
      </c>
    </row>
    <row r="38" spans="1:44" x14ac:dyDescent="0.35">
      <c r="A38">
        <v>24346</v>
      </c>
      <c r="B38">
        <v>0</v>
      </c>
      <c r="C38">
        <v>1998</v>
      </c>
      <c r="D38">
        <f t="shared" si="0"/>
        <v>23</v>
      </c>
      <c r="E38" s="1">
        <v>44497.583773148152</v>
      </c>
      <c r="F38" t="s">
        <v>15</v>
      </c>
      <c r="G38">
        <v>2</v>
      </c>
      <c r="H38">
        <v>4</v>
      </c>
      <c r="I38">
        <v>3</v>
      </c>
      <c r="K38">
        <v>2</v>
      </c>
      <c r="L38">
        <v>3</v>
      </c>
      <c r="M38">
        <v>2</v>
      </c>
      <c r="N38">
        <v>1</v>
      </c>
      <c r="O38">
        <v>3</v>
      </c>
      <c r="P38">
        <v>4</v>
      </c>
      <c r="Q38">
        <v>3</v>
      </c>
      <c r="R38">
        <v>4</v>
      </c>
      <c r="S38">
        <v>4</v>
      </c>
      <c r="T38">
        <v>3</v>
      </c>
      <c r="U38">
        <v>1</v>
      </c>
      <c r="V38" s="2">
        <f t="shared" si="1"/>
        <v>39</v>
      </c>
      <c r="W38">
        <v>53</v>
      </c>
      <c r="Z38">
        <f t="shared" si="18"/>
        <v>0</v>
      </c>
      <c r="AA38" s="14">
        <f t="shared" si="3"/>
        <v>3.0641668558655866</v>
      </c>
      <c r="AB38">
        <v>9</v>
      </c>
      <c r="AC38" s="4">
        <f t="shared" si="8"/>
        <v>0.99299999999999999</v>
      </c>
      <c r="AD38" s="3">
        <f t="shared" si="4"/>
        <v>2.4572633902054362</v>
      </c>
      <c r="AE38">
        <v>9</v>
      </c>
    </row>
    <row r="39" spans="1:44" x14ac:dyDescent="0.35">
      <c r="A39">
        <v>24350</v>
      </c>
      <c r="B39">
        <v>0</v>
      </c>
      <c r="C39">
        <v>1991</v>
      </c>
      <c r="D39">
        <f t="shared" si="0"/>
        <v>30</v>
      </c>
      <c r="E39" s="1">
        <v>44497.589965277781</v>
      </c>
      <c r="F39">
        <v>0</v>
      </c>
      <c r="G39">
        <v>2</v>
      </c>
      <c r="H39">
        <v>2</v>
      </c>
      <c r="I39">
        <v>3</v>
      </c>
      <c r="K39">
        <v>2</v>
      </c>
      <c r="L39">
        <v>1</v>
      </c>
      <c r="M39">
        <v>1</v>
      </c>
      <c r="N39">
        <v>3</v>
      </c>
      <c r="O39">
        <v>2</v>
      </c>
      <c r="P39">
        <v>3</v>
      </c>
      <c r="Q39">
        <v>3</v>
      </c>
      <c r="R39">
        <v>1</v>
      </c>
      <c r="S39">
        <v>3</v>
      </c>
      <c r="T39">
        <v>3</v>
      </c>
      <c r="U39">
        <v>2</v>
      </c>
      <c r="V39" s="2">
        <f t="shared" si="1"/>
        <v>31</v>
      </c>
      <c r="W39">
        <v>54</v>
      </c>
      <c r="Z39">
        <f t="shared" si="18"/>
        <v>0</v>
      </c>
      <c r="AA39" s="14">
        <f t="shared" si="3"/>
        <v>3.2114661010329653</v>
      </c>
      <c r="AB39">
        <v>9</v>
      </c>
      <c r="AC39" s="4">
        <f t="shared" si="8"/>
        <v>0.99399999999999999</v>
      </c>
      <c r="AD39" s="3">
        <f t="shared" si="4"/>
        <v>2.5121443279304616</v>
      </c>
      <c r="AE39">
        <v>9</v>
      </c>
    </row>
    <row r="40" spans="1:44" x14ac:dyDescent="0.35">
      <c r="A40">
        <v>24320</v>
      </c>
      <c r="B40">
        <v>0</v>
      </c>
      <c r="C40">
        <v>1991</v>
      </c>
      <c r="D40">
        <f t="shared" si="0"/>
        <v>30</v>
      </c>
      <c r="E40" s="1">
        <v>44497.611932870372</v>
      </c>
      <c r="F40">
        <v>0</v>
      </c>
      <c r="G40">
        <v>2</v>
      </c>
      <c r="H40">
        <v>3</v>
      </c>
      <c r="I40">
        <v>2</v>
      </c>
      <c r="K40">
        <v>1</v>
      </c>
      <c r="L40">
        <v>2</v>
      </c>
      <c r="M40">
        <v>2</v>
      </c>
      <c r="N40">
        <v>1</v>
      </c>
      <c r="O40">
        <v>1</v>
      </c>
      <c r="P40">
        <v>1</v>
      </c>
      <c r="Q40">
        <v>1</v>
      </c>
      <c r="R40">
        <v>1</v>
      </c>
      <c r="S40">
        <v>3</v>
      </c>
      <c r="T40">
        <v>3</v>
      </c>
      <c r="U40">
        <v>1</v>
      </c>
      <c r="V40" s="2">
        <f t="shared" si="1"/>
        <v>24</v>
      </c>
      <c r="W40">
        <v>55</v>
      </c>
      <c r="Z40">
        <f t="shared" si="18"/>
        <v>1</v>
      </c>
      <c r="AA40" s="14">
        <f t="shared" si="3"/>
        <v>3.3587653462003439</v>
      </c>
      <c r="AB40">
        <v>9</v>
      </c>
      <c r="AC40" s="4">
        <f t="shared" si="8"/>
        <v>0.996</v>
      </c>
      <c r="AD40" s="3">
        <f t="shared" si="4"/>
        <v>2.6520698079021954</v>
      </c>
      <c r="AE40">
        <v>9</v>
      </c>
    </row>
    <row r="41" spans="1:44" x14ac:dyDescent="0.35">
      <c r="A41">
        <v>24359</v>
      </c>
      <c r="B41">
        <v>0</v>
      </c>
      <c r="C41">
        <v>1998</v>
      </c>
      <c r="D41">
        <f t="shared" si="0"/>
        <v>23</v>
      </c>
      <c r="E41" s="1">
        <v>44497.641180555554</v>
      </c>
      <c r="F41">
        <v>1</v>
      </c>
      <c r="G41">
        <v>2</v>
      </c>
      <c r="H41">
        <v>4</v>
      </c>
      <c r="I41">
        <v>4</v>
      </c>
      <c r="K41">
        <v>3</v>
      </c>
      <c r="L41">
        <v>3</v>
      </c>
      <c r="M41">
        <v>2</v>
      </c>
      <c r="N41">
        <v>1</v>
      </c>
      <c r="O41">
        <v>2</v>
      </c>
      <c r="P41">
        <v>2</v>
      </c>
      <c r="Q41">
        <v>4</v>
      </c>
      <c r="R41">
        <v>1</v>
      </c>
      <c r="S41">
        <v>3</v>
      </c>
      <c r="T41">
        <v>3</v>
      </c>
      <c r="U41">
        <v>1</v>
      </c>
      <c r="V41" s="2">
        <f t="shared" si="1"/>
        <v>35</v>
      </c>
    </row>
    <row r="42" spans="1:44" x14ac:dyDescent="0.35">
      <c r="A42">
        <v>24361</v>
      </c>
      <c r="B42">
        <v>0</v>
      </c>
      <c r="C42">
        <v>1998</v>
      </c>
      <c r="D42">
        <f t="shared" si="0"/>
        <v>23</v>
      </c>
      <c r="E42" s="1">
        <v>44497.649074074077</v>
      </c>
      <c r="F42">
        <v>0</v>
      </c>
      <c r="G42">
        <v>4</v>
      </c>
      <c r="H42">
        <v>1</v>
      </c>
      <c r="I42">
        <v>3</v>
      </c>
      <c r="K42">
        <v>2</v>
      </c>
      <c r="L42">
        <v>3</v>
      </c>
      <c r="M42">
        <v>2</v>
      </c>
      <c r="N42">
        <v>2</v>
      </c>
      <c r="O42">
        <v>2</v>
      </c>
      <c r="P42">
        <v>2</v>
      </c>
      <c r="Q42">
        <v>4</v>
      </c>
      <c r="R42">
        <v>2</v>
      </c>
      <c r="S42">
        <v>3</v>
      </c>
      <c r="T42">
        <v>3</v>
      </c>
      <c r="U42">
        <v>2</v>
      </c>
      <c r="V42" s="2">
        <f t="shared" si="1"/>
        <v>35</v>
      </c>
    </row>
    <row r="43" spans="1:44" x14ac:dyDescent="0.35">
      <c r="A43">
        <v>24362</v>
      </c>
      <c r="B43">
        <v>0</v>
      </c>
      <c r="C43">
        <v>1955</v>
      </c>
      <c r="D43">
        <f t="shared" si="0"/>
        <v>66</v>
      </c>
      <c r="E43" s="1">
        <v>44497.655798611115</v>
      </c>
      <c r="F43">
        <v>0</v>
      </c>
      <c r="G43">
        <v>2</v>
      </c>
      <c r="H43">
        <v>2</v>
      </c>
      <c r="I43">
        <v>1</v>
      </c>
      <c r="K43">
        <v>2</v>
      </c>
      <c r="L43">
        <v>4</v>
      </c>
      <c r="M43">
        <v>2</v>
      </c>
      <c r="N43">
        <v>3</v>
      </c>
      <c r="O43">
        <v>2</v>
      </c>
      <c r="P43">
        <v>2</v>
      </c>
      <c r="Q43">
        <v>3</v>
      </c>
      <c r="R43">
        <v>1</v>
      </c>
      <c r="S43">
        <v>3</v>
      </c>
      <c r="T43">
        <v>3</v>
      </c>
      <c r="U43">
        <v>1</v>
      </c>
      <c r="V43" s="2">
        <f t="shared" si="1"/>
        <v>31</v>
      </c>
      <c r="X43" s="28" t="s">
        <v>201</v>
      </c>
      <c r="Y43" s="24">
        <f>MIN(V2:V259)</f>
        <v>17</v>
      </c>
      <c r="AG43" s="28" t="s">
        <v>202</v>
      </c>
      <c r="AH43" s="24">
        <f>MIN(V260:V335)</f>
        <v>16</v>
      </c>
    </row>
    <row r="44" spans="1:44" x14ac:dyDescent="0.35">
      <c r="A44">
        <v>24380</v>
      </c>
      <c r="B44">
        <v>0</v>
      </c>
      <c r="C44">
        <v>1988</v>
      </c>
      <c r="D44">
        <f t="shared" si="0"/>
        <v>33</v>
      </c>
      <c r="E44" s="1">
        <v>44497.73232638889</v>
      </c>
      <c r="F44" t="s">
        <v>15</v>
      </c>
      <c r="G44">
        <v>2</v>
      </c>
      <c r="H44">
        <v>3</v>
      </c>
      <c r="I44">
        <v>3</v>
      </c>
      <c r="K44">
        <v>3</v>
      </c>
      <c r="L44">
        <v>3</v>
      </c>
      <c r="M44">
        <v>3</v>
      </c>
      <c r="N44">
        <v>2</v>
      </c>
      <c r="O44">
        <v>1</v>
      </c>
      <c r="P44">
        <v>2</v>
      </c>
      <c r="Q44">
        <v>2</v>
      </c>
      <c r="R44">
        <v>2</v>
      </c>
      <c r="S44">
        <v>3</v>
      </c>
      <c r="T44">
        <v>2</v>
      </c>
      <c r="U44">
        <v>1</v>
      </c>
      <c r="V44" s="2">
        <f t="shared" si="1"/>
        <v>32</v>
      </c>
      <c r="X44" s="28" t="s">
        <v>203</v>
      </c>
      <c r="Y44" s="24">
        <f>MAX(V2:V259)</f>
        <v>55</v>
      </c>
      <c r="AG44" s="28" t="s">
        <v>204</v>
      </c>
      <c r="AH44" s="24">
        <f>MAX(V260:V335)</f>
        <v>50</v>
      </c>
    </row>
    <row r="45" spans="1:44" x14ac:dyDescent="0.35">
      <c r="A45">
        <v>24383</v>
      </c>
      <c r="B45">
        <v>0</v>
      </c>
      <c r="C45">
        <v>1988</v>
      </c>
      <c r="D45">
        <f t="shared" si="0"/>
        <v>33</v>
      </c>
      <c r="E45" s="1">
        <v>44497.745439814818</v>
      </c>
      <c r="F45">
        <v>0</v>
      </c>
      <c r="G45">
        <v>2</v>
      </c>
      <c r="H45">
        <v>4</v>
      </c>
      <c r="I45">
        <v>3</v>
      </c>
      <c r="K45">
        <v>3</v>
      </c>
      <c r="L45">
        <v>4</v>
      </c>
      <c r="M45">
        <v>2</v>
      </c>
      <c r="N45">
        <v>2</v>
      </c>
      <c r="O45">
        <v>3</v>
      </c>
      <c r="P45">
        <v>2</v>
      </c>
      <c r="Q45">
        <v>4</v>
      </c>
      <c r="R45">
        <v>2</v>
      </c>
      <c r="S45">
        <v>4</v>
      </c>
      <c r="T45">
        <v>2</v>
      </c>
      <c r="U45">
        <v>3</v>
      </c>
      <c r="V45" s="2">
        <f t="shared" si="1"/>
        <v>40</v>
      </c>
    </row>
    <row r="46" spans="1:44" x14ac:dyDescent="0.35">
      <c r="A46">
        <v>24404</v>
      </c>
      <c r="B46">
        <v>0</v>
      </c>
      <c r="C46">
        <v>2001</v>
      </c>
      <c r="D46">
        <f t="shared" si="0"/>
        <v>20</v>
      </c>
      <c r="E46" s="1">
        <v>44497.777199074073</v>
      </c>
      <c r="F46">
        <v>0</v>
      </c>
      <c r="G46">
        <v>4</v>
      </c>
      <c r="H46">
        <v>3</v>
      </c>
      <c r="I46">
        <v>3</v>
      </c>
      <c r="K46">
        <v>4</v>
      </c>
      <c r="L46">
        <v>4</v>
      </c>
      <c r="M46">
        <v>3</v>
      </c>
      <c r="N46">
        <v>3</v>
      </c>
      <c r="O46">
        <v>3</v>
      </c>
      <c r="P46">
        <v>3</v>
      </c>
      <c r="Q46">
        <v>3</v>
      </c>
      <c r="R46">
        <v>4</v>
      </c>
      <c r="S46">
        <v>4</v>
      </c>
      <c r="T46">
        <v>3</v>
      </c>
      <c r="U46">
        <v>4</v>
      </c>
      <c r="V46" s="2">
        <f t="shared" si="1"/>
        <v>48</v>
      </c>
    </row>
    <row r="47" spans="1:44" x14ac:dyDescent="0.35">
      <c r="A47">
        <v>24424</v>
      </c>
      <c r="B47">
        <v>0</v>
      </c>
      <c r="C47">
        <v>2001</v>
      </c>
      <c r="D47">
        <f t="shared" si="0"/>
        <v>20</v>
      </c>
      <c r="E47" s="1">
        <v>44497.792905092596</v>
      </c>
      <c r="F47" t="s">
        <v>15</v>
      </c>
      <c r="G47">
        <v>2</v>
      </c>
      <c r="H47">
        <v>4</v>
      </c>
      <c r="I47">
        <v>1</v>
      </c>
      <c r="K47">
        <v>1</v>
      </c>
      <c r="L47">
        <v>2</v>
      </c>
      <c r="M47">
        <v>1</v>
      </c>
      <c r="N47">
        <v>1</v>
      </c>
      <c r="O47">
        <v>1</v>
      </c>
      <c r="P47">
        <v>1</v>
      </c>
      <c r="Q47">
        <v>3</v>
      </c>
      <c r="R47">
        <v>1</v>
      </c>
      <c r="S47">
        <v>1</v>
      </c>
      <c r="T47">
        <v>3</v>
      </c>
      <c r="U47">
        <v>1</v>
      </c>
      <c r="V47" s="2">
        <f t="shared" si="1"/>
        <v>23</v>
      </c>
    </row>
    <row r="48" spans="1:44" x14ac:dyDescent="0.35">
      <c r="A48">
        <v>24430</v>
      </c>
      <c r="B48">
        <v>0</v>
      </c>
      <c r="C48">
        <v>1999</v>
      </c>
      <c r="D48">
        <f t="shared" si="0"/>
        <v>22</v>
      </c>
      <c r="E48" s="1">
        <v>44497.801134259258</v>
      </c>
      <c r="G48">
        <v>2</v>
      </c>
      <c r="H48">
        <v>3</v>
      </c>
      <c r="I48">
        <v>2</v>
      </c>
      <c r="K48">
        <v>3</v>
      </c>
      <c r="L48">
        <v>3</v>
      </c>
      <c r="M48">
        <v>1</v>
      </c>
      <c r="N48">
        <v>2</v>
      </c>
      <c r="O48">
        <v>3</v>
      </c>
      <c r="P48">
        <v>2</v>
      </c>
      <c r="Q48">
        <v>4</v>
      </c>
      <c r="R48">
        <v>2</v>
      </c>
      <c r="S48">
        <v>3</v>
      </c>
      <c r="T48">
        <v>3</v>
      </c>
      <c r="U48">
        <v>1</v>
      </c>
      <c r="V48" s="2">
        <f t="shared" si="1"/>
        <v>34</v>
      </c>
    </row>
    <row r="49" spans="1:22" x14ac:dyDescent="0.35">
      <c r="A49">
        <v>24441</v>
      </c>
      <c r="B49">
        <v>0</v>
      </c>
      <c r="C49">
        <v>2002</v>
      </c>
      <c r="D49">
        <f t="shared" si="0"/>
        <v>19</v>
      </c>
      <c r="E49" s="1">
        <v>44497.811076388891</v>
      </c>
      <c r="F49" t="s">
        <v>15</v>
      </c>
      <c r="G49">
        <v>4</v>
      </c>
      <c r="H49">
        <v>4</v>
      </c>
      <c r="I49">
        <v>4</v>
      </c>
      <c r="K49">
        <v>2</v>
      </c>
      <c r="L49">
        <v>4</v>
      </c>
      <c r="M49">
        <v>1</v>
      </c>
      <c r="N49">
        <v>3</v>
      </c>
      <c r="O49">
        <v>3</v>
      </c>
      <c r="P49">
        <v>1</v>
      </c>
      <c r="Q49">
        <v>4</v>
      </c>
      <c r="R49">
        <v>4</v>
      </c>
      <c r="S49">
        <v>4</v>
      </c>
      <c r="T49">
        <v>4</v>
      </c>
      <c r="U49">
        <v>2</v>
      </c>
      <c r="V49" s="2">
        <f t="shared" si="1"/>
        <v>44</v>
      </c>
    </row>
    <row r="50" spans="1:22" x14ac:dyDescent="0.35">
      <c r="A50">
        <v>24442</v>
      </c>
      <c r="B50">
        <v>0</v>
      </c>
      <c r="C50">
        <v>1996</v>
      </c>
      <c r="D50">
        <f t="shared" si="0"/>
        <v>25</v>
      </c>
      <c r="E50" s="1">
        <v>44497.814062500001</v>
      </c>
      <c r="F50">
        <v>0</v>
      </c>
      <c r="G50">
        <v>2</v>
      </c>
      <c r="H50">
        <v>2</v>
      </c>
      <c r="I50">
        <v>1</v>
      </c>
      <c r="K50">
        <v>1</v>
      </c>
      <c r="L50">
        <v>2</v>
      </c>
      <c r="M50">
        <v>2</v>
      </c>
      <c r="N50">
        <v>1</v>
      </c>
      <c r="O50">
        <v>2</v>
      </c>
      <c r="P50">
        <v>1</v>
      </c>
      <c r="Q50">
        <v>2</v>
      </c>
      <c r="R50">
        <v>2</v>
      </c>
      <c r="S50">
        <v>2</v>
      </c>
      <c r="T50">
        <v>3</v>
      </c>
      <c r="U50">
        <v>1</v>
      </c>
      <c r="V50" s="2">
        <f t="shared" si="1"/>
        <v>24</v>
      </c>
    </row>
    <row r="51" spans="1:22" x14ac:dyDescent="0.35">
      <c r="A51">
        <v>24440</v>
      </c>
      <c r="B51">
        <v>0</v>
      </c>
      <c r="C51">
        <v>2002</v>
      </c>
      <c r="D51">
        <f t="shared" si="0"/>
        <v>19</v>
      </c>
      <c r="E51" s="1">
        <v>44497.823275462964</v>
      </c>
      <c r="F51">
        <v>0</v>
      </c>
      <c r="G51">
        <v>3</v>
      </c>
      <c r="H51">
        <v>3</v>
      </c>
      <c r="I51">
        <v>2</v>
      </c>
      <c r="K51">
        <v>2</v>
      </c>
      <c r="L51">
        <v>3</v>
      </c>
      <c r="M51">
        <v>3</v>
      </c>
      <c r="N51">
        <v>2</v>
      </c>
      <c r="O51">
        <v>2</v>
      </c>
      <c r="P51">
        <v>3</v>
      </c>
      <c r="Q51">
        <v>3</v>
      </c>
      <c r="R51">
        <v>2</v>
      </c>
      <c r="S51">
        <v>3</v>
      </c>
      <c r="T51">
        <v>3</v>
      </c>
      <c r="U51">
        <v>2</v>
      </c>
      <c r="V51" s="2">
        <f t="shared" si="1"/>
        <v>36</v>
      </c>
    </row>
    <row r="52" spans="1:22" x14ac:dyDescent="0.35">
      <c r="A52">
        <v>24460</v>
      </c>
      <c r="B52">
        <v>0</v>
      </c>
      <c r="C52">
        <v>2000</v>
      </c>
      <c r="D52">
        <f t="shared" si="0"/>
        <v>21</v>
      </c>
      <c r="E52" s="1">
        <v>44497.846342592595</v>
      </c>
      <c r="F52">
        <v>0</v>
      </c>
      <c r="G52">
        <v>2</v>
      </c>
      <c r="H52">
        <v>2</v>
      </c>
      <c r="I52">
        <v>1</v>
      </c>
      <c r="K52">
        <v>2</v>
      </c>
      <c r="L52">
        <v>2</v>
      </c>
      <c r="M52">
        <v>1</v>
      </c>
      <c r="N52">
        <v>3</v>
      </c>
      <c r="O52">
        <v>1</v>
      </c>
      <c r="P52">
        <v>1</v>
      </c>
      <c r="Q52">
        <v>2</v>
      </c>
      <c r="R52">
        <v>1</v>
      </c>
      <c r="S52">
        <v>3</v>
      </c>
      <c r="T52">
        <v>2</v>
      </c>
      <c r="U52">
        <v>1</v>
      </c>
      <c r="V52" s="2">
        <f t="shared" si="1"/>
        <v>24</v>
      </c>
    </row>
    <row r="53" spans="1:22" x14ac:dyDescent="0.35">
      <c r="A53">
        <v>24453</v>
      </c>
      <c r="B53">
        <v>0</v>
      </c>
      <c r="C53">
        <v>1999</v>
      </c>
      <c r="D53">
        <f t="shared" si="0"/>
        <v>22</v>
      </c>
      <c r="E53" s="1">
        <v>44497.846631944441</v>
      </c>
      <c r="F53">
        <v>0</v>
      </c>
      <c r="G53">
        <v>2</v>
      </c>
      <c r="H53">
        <v>2</v>
      </c>
      <c r="I53">
        <v>2</v>
      </c>
      <c r="K53">
        <v>1</v>
      </c>
      <c r="L53">
        <v>3</v>
      </c>
      <c r="M53">
        <v>1</v>
      </c>
      <c r="N53">
        <v>2</v>
      </c>
      <c r="O53">
        <v>2</v>
      </c>
      <c r="P53">
        <v>3</v>
      </c>
      <c r="Q53">
        <v>2</v>
      </c>
      <c r="R53">
        <v>2</v>
      </c>
      <c r="S53">
        <v>2</v>
      </c>
      <c r="T53">
        <v>3</v>
      </c>
      <c r="U53">
        <v>2</v>
      </c>
      <c r="V53" s="2">
        <f t="shared" si="1"/>
        <v>29</v>
      </c>
    </row>
    <row r="54" spans="1:22" x14ac:dyDescent="0.35">
      <c r="A54">
        <v>24464</v>
      </c>
      <c r="B54">
        <v>0</v>
      </c>
      <c r="C54">
        <v>1996</v>
      </c>
      <c r="D54">
        <f t="shared" si="0"/>
        <v>25</v>
      </c>
      <c r="E54" s="1">
        <v>44497.850972222222</v>
      </c>
      <c r="F54">
        <v>0</v>
      </c>
      <c r="G54">
        <v>2</v>
      </c>
      <c r="H54">
        <v>2</v>
      </c>
      <c r="I54">
        <v>1</v>
      </c>
      <c r="K54">
        <v>1</v>
      </c>
      <c r="L54">
        <v>2</v>
      </c>
      <c r="M54">
        <v>2</v>
      </c>
      <c r="N54">
        <v>4</v>
      </c>
      <c r="O54">
        <v>3</v>
      </c>
      <c r="P54">
        <v>2</v>
      </c>
      <c r="Q54">
        <v>1</v>
      </c>
      <c r="R54">
        <v>4</v>
      </c>
      <c r="S54">
        <v>4</v>
      </c>
      <c r="T54">
        <v>2</v>
      </c>
      <c r="U54">
        <v>2</v>
      </c>
      <c r="V54" s="2">
        <f t="shared" si="1"/>
        <v>32</v>
      </c>
    </row>
    <row r="55" spans="1:22" x14ac:dyDescent="0.35">
      <c r="A55">
        <v>24466</v>
      </c>
      <c r="B55">
        <v>0</v>
      </c>
      <c r="C55">
        <v>2001</v>
      </c>
      <c r="D55">
        <f t="shared" si="0"/>
        <v>20</v>
      </c>
      <c r="E55" s="1">
        <v>44497.859016203707</v>
      </c>
      <c r="F55">
        <v>0</v>
      </c>
      <c r="G55">
        <v>2</v>
      </c>
      <c r="H55">
        <v>3</v>
      </c>
      <c r="I55">
        <v>2</v>
      </c>
      <c r="K55">
        <v>2</v>
      </c>
      <c r="L55">
        <v>2</v>
      </c>
      <c r="M55">
        <v>1</v>
      </c>
      <c r="N55">
        <v>2</v>
      </c>
      <c r="O55">
        <v>2</v>
      </c>
      <c r="P55">
        <v>4</v>
      </c>
      <c r="Q55">
        <v>3</v>
      </c>
      <c r="R55">
        <v>2</v>
      </c>
      <c r="S55">
        <v>3</v>
      </c>
      <c r="T55">
        <v>3</v>
      </c>
      <c r="U55">
        <v>1</v>
      </c>
      <c r="V55" s="2">
        <f t="shared" si="1"/>
        <v>32</v>
      </c>
    </row>
    <row r="56" spans="1:22" x14ac:dyDescent="0.35">
      <c r="A56">
        <v>24469</v>
      </c>
      <c r="B56">
        <v>0</v>
      </c>
      <c r="C56">
        <v>1999</v>
      </c>
      <c r="D56">
        <f t="shared" si="0"/>
        <v>22</v>
      </c>
      <c r="E56" s="1">
        <v>44497.869444444441</v>
      </c>
      <c r="F56" t="s">
        <v>15</v>
      </c>
      <c r="G56">
        <v>2</v>
      </c>
      <c r="H56">
        <v>4</v>
      </c>
      <c r="I56">
        <v>4</v>
      </c>
      <c r="K56">
        <v>3</v>
      </c>
      <c r="L56">
        <v>4</v>
      </c>
      <c r="M56">
        <v>2</v>
      </c>
      <c r="N56">
        <v>2</v>
      </c>
      <c r="O56">
        <v>2</v>
      </c>
      <c r="P56">
        <v>4</v>
      </c>
      <c r="Q56">
        <v>4</v>
      </c>
      <c r="R56">
        <v>4</v>
      </c>
      <c r="S56">
        <v>4</v>
      </c>
      <c r="T56">
        <v>4</v>
      </c>
      <c r="U56">
        <v>2</v>
      </c>
      <c r="V56" s="2">
        <f t="shared" si="1"/>
        <v>45</v>
      </c>
    </row>
    <row r="57" spans="1:22" x14ac:dyDescent="0.35">
      <c r="A57">
        <v>24487</v>
      </c>
      <c r="B57">
        <v>0</v>
      </c>
      <c r="C57">
        <v>2000</v>
      </c>
      <c r="D57">
        <f t="shared" si="0"/>
        <v>21</v>
      </c>
      <c r="E57" s="1">
        <v>44497.892233796294</v>
      </c>
      <c r="F57">
        <v>0</v>
      </c>
      <c r="G57">
        <v>3</v>
      </c>
      <c r="H57">
        <v>4</v>
      </c>
      <c r="I57">
        <v>3</v>
      </c>
      <c r="K57">
        <v>2</v>
      </c>
      <c r="L57">
        <v>3</v>
      </c>
      <c r="M57">
        <v>2</v>
      </c>
      <c r="N57">
        <v>2</v>
      </c>
      <c r="O57">
        <v>3</v>
      </c>
      <c r="P57">
        <v>4</v>
      </c>
      <c r="Q57">
        <v>4</v>
      </c>
      <c r="R57">
        <v>3</v>
      </c>
      <c r="S57">
        <v>3</v>
      </c>
      <c r="T57">
        <v>4</v>
      </c>
      <c r="U57">
        <v>4</v>
      </c>
      <c r="V57" s="2">
        <f t="shared" si="1"/>
        <v>44</v>
      </c>
    </row>
    <row r="58" spans="1:22" x14ac:dyDescent="0.35">
      <c r="A58">
        <v>24497</v>
      </c>
      <c r="B58">
        <v>0</v>
      </c>
      <c r="C58">
        <v>2001</v>
      </c>
      <c r="D58">
        <f t="shared" si="0"/>
        <v>20</v>
      </c>
      <c r="E58" s="1">
        <v>44497.918425925927</v>
      </c>
      <c r="F58">
        <v>0</v>
      </c>
      <c r="G58">
        <v>2</v>
      </c>
      <c r="H58">
        <v>2</v>
      </c>
      <c r="I58">
        <v>3</v>
      </c>
      <c r="K58">
        <v>2</v>
      </c>
      <c r="L58">
        <v>3</v>
      </c>
      <c r="M58">
        <v>2</v>
      </c>
      <c r="N58">
        <v>1</v>
      </c>
      <c r="O58">
        <v>1</v>
      </c>
      <c r="P58">
        <v>1</v>
      </c>
      <c r="Q58">
        <v>2</v>
      </c>
      <c r="R58">
        <v>3</v>
      </c>
      <c r="S58">
        <v>4</v>
      </c>
      <c r="T58">
        <v>2</v>
      </c>
      <c r="U58">
        <v>1</v>
      </c>
      <c r="V58" s="2">
        <f t="shared" si="1"/>
        <v>29</v>
      </c>
    </row>
    <row r="59" spans="1:22" x14ac:dyDescent="0.35">
      <c r="A59">
        <v>24504</v>
      </c>
      <c r="B59">
        <v>0</v>
      </c>
      <c r="C59">
        <v>1999</v>
      </c>
      <c r="D59">
        <f t="shared" si="0"/>
        <v>22</v>
      </c>
      <c r="E59" s="1">
        <v>44497.929062499999</v>
      </c>
      <c r="F59">
        <v>0</v>
      </c>
      <c r="G59">
        <v>2</v>
      </c>
      <c r="H59">
        <v>3</v>
      </c>
      <c r="I59">
        <v>2</v>
      </c>
      <c r="K59">
        <v>3</v>
      </c>
      <c r="L59">
        <v>4</v>
      </c>
      <c r="M59">
        <v>3</v>
      </c>
      <c r="N59">
        <v>2</v>
      </c>
      <c r="O59">
        <v>1</v>
      </c>
      <c r="P59">
        <v>3</v>
      </c>
      <c r="Q59">
        <v>3</v>
      </c>
      <c r="R59">
        <v>2</v>
      </c>
      <c r="S59">
        <v>2</v>
      </c>
      <c r="T59">
        <v>3</v>
      </c>
      <c r="U59">
        <v>1</v>
      </c>
      <c r="V59" s="2">
        <f t="shared" si="1"/>
        <v>34</v>
      </c>
    </row>
    <row r="60" spans="1:22" x14ac:dyDescent="0.35">
      <c r="A60">
        <v>24518</v>
      </c>
      <c r="B60">
        <v>0</v>
      </c>
      <c r="C60">
        <v>2000</v>
      </c>
      <c r="D60">
        <f t="shared" si="0"/>
        <v>21</v>
      </c>
      <c r="E60" s="1">
        <v>44497.975451388891</v>
      </c>
      <c r="F60">
        <v>0</v>
      </c>
      <c r="G60">
        <v>2</v>
      </c>
      <c r="H60">
        <v>2</v>
      </c>
      <c r="I60">
        <v>3</v>
      </c>
      <c r="K60">
        <v>3</v>
      </c>
      <c r="L60">
        <v>4</v>
      </c>
      <c r="M60">
        <v>3</v>
      </c>
      <c r="N60">
        <v>3</v>
      </c>
      <c r="O60">
        <v>3</v>
      </c>
      <c r="P60">
        <v>4</v>
      </c>
      <c r="Q60">
        <v>2</v>
      </c>
      <c r="R60">
        <v>3</v>
      </c>
      <c r="S60">
        <v>3</v>
      </c>
      <c r="T60">
        <v>2</v>
      </c>
      <c r="U60">
        <v>3</v>
      </c>
      <c r="V60" s="2">
        <f t="shared" si="1"/>
        <v>40</v>
      </c>
    </row>
    <row r="61" spans="1:22" x14ac:dyDescent="0.35">
      <c r="A61">
        <v>24520</v>
      </c>
      <c r="B61">
        <v>0</v>
      </c>
      <c r="C61">
        <v>1994</v>
      </c>
      <c r="D61">
        <f t="shared" si="0"/>
        <v>27</v>
      </c>
      <c r="E61" s="1">
        <v>44497.993287037039</v>
      </c>
      <c r="F61">
        <v>1</v>
      </c>
      <c r="G61">
        <v>4</v>
      </c>
      <c r="H61">
        <v>2</v>
      </c>
      <c r="I61">
        <v>3</v>
      </c>
      <c r="K61">
        <v>3</v>
      </c>
      <c r="L61">
        <v>3</v>
      </c>
      <c r="M61">
        <v>1</v>
      </c>
      <c r="N61">
        <v>3</v>
      </c>
      <c r="O61">
        <v>3</v>
      </c>
      <c r="P61">
        <v>2</v>
      </c>
      <c r="Q61">
        <v>3</v>
      </c>
      <c r="R61">
        <v>4</v>
      </c>
      <c r="S61">
        <v>4</v>
      </c>
      <c r="T61">
        <v>4</v>
      </c>
      <c r="U61">
        <v>2</v>
      </c>
      <c r="V61" s="2">
        <f t="shared" si="1"/>
        <v>41</v>
      </c>
    </row>
    <row r="62" spans="1:22" x14ac:dyDescent="0.35">
      <c r="A62">
        <v>24522</v>
      </c>
      <c r="B62">
        <v>0</v>
      </c>
      <c r="C62">
        <v>2001</v>
      </c>
      <c r="D62">
        <f t="shared" si="0"/>
        <v>20</v>
      </c>
      <c r="E62" s="1">
        <v>44498.001122685186</v>
      </c>
      <c r="F62">
        <v>0</v>
      </c>
      <c r="G62">
        <v>2</v>
      </c>
      <c r="H62">
        <v>2</v>
      </c>
      <c r="I62">
        <v>3</v>
      </c>
      <c r="K62">
        <v>4</v>
      </c>
      <c r="L62">
        <v>1</v>
      </c>
      <c r="M62">
        <v>1</v>
      </c>
      <c r="N62">
        <v>3</v>
      </c>
      <c r="O62">
        <v>3</v>
      </c>
      <c r="P62">
        <v>2</v>
      </c>
      <c r="Q62">
        <v>3</v>
      </c>
      <c r="R62">
        <v>3</v>
      </c>
      <c r="S62">
        <v>3</v>
      </c>
      <c r="T62">
        <v>2</v>
      </c>
      <c r="U62">
        <v>2</v>
      </c>
      <c r="V62" s="2">
        <f t="shared" si="1"/>
        <v>34</v>
      </c>
    </row>
    <row r="63" spans="1:22" x14ac:dyDescent="0.35">
      <c r="A63">
        <v>24527</v>
      </c>
      <c r="B63">
        <v>0</v>
      </c>
      <c r="C63">
        <v>2001</v>
      </c>
      <c r="D63">
        <f t="shared" si="0"/>
        <v>20</v>
      </c>
      <c r="E63" s="1">
        <v>44498.031631944446</v>
      </c>
      <c r="F63">
        <v>1</v>
      </c>
      <c r="G63">
        <v>3</v>
      </c>
      <c r="H63">
        <v>1</v>
      </c>
      <c r="I63">
        <v>2</v>
      </c>
      <c r="K63">
        <v>2</v>
      </c>
      <c r="L63">
        <v>4</v>
      </c>
      <c r="M63">
        <v>2</v>
      </c>
      <c r="N63">
        <v>1</v>
      </c>
      <c r="O63">
        <v>1</v>
      </c>
      <c r="P63">
        <v>1</v>
      </c>
      <c r="Q63">
        <v>3</v>
      </c>
      <c r="R63">
        <v>4</v>
      </c>
      <c r="S63">
        <v>4</v>
      </c>
      <c r="T63">
        <v>2</v>
      </c>
      <c r="U63">
        <v>4</v>
      </c>
      <c r="V63" s="2">
        <f t="shared" si="1"/>
        <v>34</v>
      </c>
    </row>
    <row r="64" spans="1:22" x14ac:dyDescent="0.35">
      <c r="A64">
        <v>24534</v>
      </c>
      <c r="B64">
        <v>0</v>
      </c>
      <c r="C64">
        <v>1996</v>
      </c>
      <c r="D64">
        <f t="shared" si="0"/>
        <v>25</v>
      </c>
      <c r="E64" s="1">
        <v>44498.389409722222</v>
      </c>
      <c r="F64">
        <v>0</v>
      </c>
      <c r="G64">
        <v>3</v>
      </c>
      <c r="H64">
        <v>3</v>
      </c>
      <c r="I64">
        <v>2</v>
      </c>
      <c r="K64">
        <v>2</v>
      </c>
      <c r="L64">
        <v>3</v>
      </c>
      <c r="M64">
        <v>1</v>
      </c>
      <c r="N64">
        <v>1</v>
      </c>
      <c r="O64">
        <v>3</v>
      </c>
      <c r="P64">
        <v>1</v>
      </c>
      <c r="Q64">
        <v>4</v>
      </c>
      <c r="R64">
        <v>2</v>
      </c>
      <c r="S64">
        <v>3</v>
      </c>
      <c r="T64">
        <v>3</v>
      </c>
      <c r="U64">
        <v>1</v>
      </c>
      <c r="V64" s="2">
        <f t="shared" si="1"/>
        <v>32</v>
      </c>
    </row>
    <row r="65" spans="1:22" x14ac:dyDescent="0.35">
      <c r="A65">
        <v>24539</v>
      </c>
      <c r="B65">
        <v>0</v>
      </c>
      <c r="C65">
        <v>1999</v>
      </c>
      <c r="D65">
        <f t="shared" si="0"/>
        <v>22</v>
      </c>
      <c r="E65" s="1">
        <v>44498.392476851855</v>
      </c>
      <c r="F65">
        <v>0</v>
      </c>
      <c r="G65">
        <v>4</v>
      </c>
      <c r="H65">
        <v>3</v>
      </c>
      <c r="I65">
        <v>1</v>
      </c>
      <c r="K65">
        <v>1</v>
      </c>
      <c r="L65">
        <v>1</v>
      </c>
      <c r="M65">
        <v>1</v>
      </c>
      <c r="N65">
        <v>1</v>
      </c>
      <c r="O65">
        <v>1</v>
      </c>
      <c r="P65">
        <v>1</v>
      </c>
      <c r="Q65">
        <v>4</v>
      </c>
      <c r="R65">
        <v>1</v>
      </c>
      <c r="S65">
        <v>2</v>
      </c>
      <c r="T65">
        <v>4</v>
      </c>
      <c r="U65">
        <v>1</v>
      </c>
      <c r="V65" s="2">
        <f t="shared" si="1"/>
        <v>26</v>
      </c>
    </row>
    <row r="66" spans="1:22" x14ac:dyDescent="0.35">
      <c r="A66">
        <v>24535</v>
      </c>
      <c r="B66">
        <v>0</v>
      </c>
      <c r="C66">
        <v>1998</v>
      </c>
      <c r="D66">
        <f t="shared" ref="D66:D129" si="19">2021-C66</f>
        <v>23</v>
      </c>
      <c r="E66" s="1">
        <v>44498.392835648148</v>
      </c>
      <c r="F66">
        <v>0</v>
      </c>
      <c r="G66">
        <v>3</v>
      </c>
      <c r="H66">
        <v>3</v>
      </c>
      <c r="I66">
        <v>3</v>
      </c>
      <c r="K66">
        <v>2</v>
      </c>
      <c r="L66">
        <v>3</v>
      </c>
      <c r="M66">
        <v>1</v>
      </c>
      <c r="N66">
        <v>2</v>
      </c>
      <c r="O66">
        <v>1</v>
      </c>
      <c r="P66">
        <v>2</v>
      </c>
      <c r="Q66">
        <v>4</v>
      </c>
      <c r="R66">
        <v>2</v>
      </c>
      <c r="S66">
        <v>3</v>
      </c>
      <c r="T66">
        <v>3</v>
      </c>
      <c r="U66">
        <v>1</v>
      </c>
      <c r="V66" s="2">
        <f t="shared" ref="V66:V129" si="20">SUM(G66:U66)</f>
        <v>33</v>
      </c>
    </row>
    <row r="67" spans="1:22" x14ac:dyDescent="0.35">
      <c r="A67">
        <v>24546</v>
      </c>
      <c r="B67">
        <v>0</v>
      </c>
      <c r="C67">
        <v>2001</v>
      </c>
      <c r="D67">
        <f t="shared" si="19"/>
        <v>20</v>
      </c>
      <c r="E67" s="1">
        <v>44498.411782407406</v>
      </c>
      <c r="F67" t="s">
        <v>15</v>
      </c>
      <c r="G67">
        <v>1</v>
      </c>
      <c r="H67">
        <v>2</v>
      </c>
      <c r="I67">
        <v>3</v>
      </c>
      <c r="K67">
        <v>3</v>
      </c>
      <c r="L67">
        <v>2</v>
      </c>
      <c r="M67">
        <v>1</v>
      </c>
      <c r="N67">
        <v>1</v>
      </c>
      <c r="O67">
        <v>1</v>
      </c>
      <c r="P67">
        <v>3</v>
      </c>
      <c r="Q67">
        <v>1</v>
      </c>
      <c r="R67">
        <v>1</v>
      </c>
      <c r="S67">
        <v>1</v>
      </c>
      <c r="T67">
        <v>2</v>
      </c>
      <c r="U67">
        <v>3</v>
      </c>
      <c r="V67" s="2">
        <f t="shared" si="20"/>
        <v>25</v>
      </c>
    </row>
    <row r="68" spans="1:22" x14ac:dyDescent="0.35">
      <c r="A68">
        <v>24551</v>
      </c>
      <c r="B68">
        <v>0</v>
      </c>
      <c r="C68">
        <v>1996</v>
      </c>
      <c r="D68">
        <f t="shared" si="19"/>
        <v>25</v>
      </c>
      <c r="E68" s="1">
        <v>44498.456250000003</v>
      </c>
      <c r="F68">
        <v>0</v>
      </c>
      <c r="G68">
        <v>2</v>
      </c>
      <c r="H68">
        <v>2</v>
      </c>
      <c r="I68">
        <v>2</v>
      </c>
      <c r="K68">
        <v>2</v>
      </c>
      <c r="L68">
        <v>3</v>
      </c>
      <c r="M68">
        <v>1</v>
      </c>
      <c r="N68">
        <v>1</v>
      </c>
      <c r="O68">
        <v>1</v>
      </c>
      <c r="P68">
        <v>2</v>
      </c>
      <c r="Q68">
        <v>3</v>
      </c>
      <c r="R68">
        <v>2</v>
      </c>
      <c r="S68">
        <v>3</v>
      </c>
      <c r="T68">
        <v>3</v>
      </c>
      <c r="U68">
        <v>1</v>
      </c>
      <c r="V68" s="2">
        <f t="shared" si="20"/>
        <v>28</v>
      </c>
    </row>
    <row r="69" spans="1:22" x14ac:dyDescent="0.35">
      <c r="A69">
        <v>24555</v>
      </c>
      <c r="B69">
        <v>0</v>
      </c>
      <c r="C69">
        <v>1996</v>
      </c>
      <c r="D69">
        <f t="shared" si="19"/>
        <v>25</v>
      </c>
      <c r="E69" s="1">
        <v>44498.465358796297</v>
      </c>
      <c r="F69">
        <v>0</v>
      </c>
      <c r="G69">
        <v>2</v>
      </c>
      <c r="H69">
        <v>4</v>
      </c>
      <c r="I69">
        <v>1</v>
      </c>
      <c r="K69">
        <v>1</v>
      </c>
      <c r="L69">
        <v>2</v>
      </c>
      <c r="M69">
        <v>1</v>
      </c>
      <c r="N69">
        <v>1</v>
      </c>
      <c r="O69">
        <v>1</v>
      </c>
      <c r="P69">
        <v>1</v>
      </c>
      <c r="Q69">
        <v>3</v>
      </c>
      <c r="R69">
        <v>2</v>
      </c>
      <c r="S69">
        <v>3</v>
      </c>
      <c r="T69">
        <v>2</v>
      </c>
      <c r="U69">
        <v>1</v>
      </c>
      <c r="V69" s="2">
        <f t="shared" si="20"/>
        <v>25</v>
      </c>
    </row>
    <row r="70" spans="1:22" x14ac:dyDescent="0.35">
      <c r="A70">
        <v>24553</v>
      </c>
      <c r="B70">
        <v>0</v>
      </c>
      <c r="C70">
        <v>1999</v>
      </c>
      <c r="D70">
        <f t="shared" si="19"/>
        <v>22</v>
      </c>
      <c r="E70" s="1">
        <v>44498.46565972222</v>
      </c>
      <c r="F70">
        <v>0</v>
      </c>
      <c r="G70">
        <v>2</v>
      </c>
      <c r="H70">
        <v>2</v>
      </c>
      <c r="I70">
        <v>1</v>
      </c>
      <c r="K70">
        <v>2</v>
      </c>
      <c r="L70">
        <v>4</v>
      </c>
      <c r="M70">
        <v>3</v>
      </c>
      <c r="N70">
        <v>1</v>
      </c>
      <c r="O70">
        <v>1</v>
      </c>
      <c r="P70">
        <v>1</v>
      </c>
      <c r="Q70">
        <v>3</v>
      </c>
      <c r="R70">
        <v>3</v>
      </c>
      <c r="S70">
        <v>2</v>
      </c>
      <c r="T70">
        <v>3</v>
      </c>
      <c r="U70">
        <v>1</v>
      </c>
      <c r="V70" s="2">
        <f t="shared" si="20"/>
        <v>29</v>
      </c>
    </row>
    <row r="71" spans="1:22" x14ac:dyDescent="0.35">
      <c r="A71">
        <v>24561</v>
      </c>
      <c r="B71">
        <v>0</v>
      </c>
      <c r="C71">
        <v>2001</v>
      </c>
      <c r="D71">
        <f t="shared" si="19"/>
        <v>20</v>
      </c>
      <c r="E71" s="1">
        <v>44498.505243055559</v>
      </c>
      <c r="F71" t="s">
        <v>15</v>
      </c>
      <c r="G71">
        <v>2</v>
      </c>
      <c r="H71">
        <v>2</v>
      </c>
      <c r="I71">
        <v>3</v>
      </c>
      <c r="K71">
        <v>2</v>
      </c>
      <c r="L71">
        <v>3</v>
      </c>
      <c r="M71">
        <v>1</v>
      </c>
      <c r="N71">
        <v>1</v>
      </c>
      <c r="O71">
        <v>2</v>
      </c>
      <c r="P71">
        <v>2</v>
      </c>
      <c r="Q71">
        <v>2</v>
      </c>
      <c r="R71">
        <v>3</v>
      </c>
      <c r="S71">
        <v>3</v>
      </c>
      <c r="T71">
        <v>2</v>
      </c>
      <c r="U71">
        <v>3</v>
      </c>
      <c r="V71" s="2">
        <f t="shared" si="20"/>
        <v>31</v>
      </c>
    </row>
    <row r="72" spans="1:22" x14ac:dyDescent="0.35">
      <c r="A72">
        <v>24473</v>
      </c>
      <c r="B72">
        <v>0</v>
      </c>
      <c r="C72">
        <v>2001</v>
      </c>
      <c r="D72">
        <f t="shared" si="19"/>
        <v>20</v>
      </c>
      <c r="E72" s="1">
        <v>44498.506851851853</v>
      </c>
      <c r="F72">
        <v>0</v>
      </c>
      <c r="G72">
        <v>2</v>
      </c>
      <c r="H72">
        <v>2</v>
      </c>
      <c r="I72">
        <v>4</v>
      </c>
      <c r="K72">
        <v>3</v>
      </c>
      <c r="L72">
        <v>3</v>
      </c>
      <c r="M72">
        <v>1</v>
      </c>
      <c r="N72">
        <v>2</v>
      </c>
      <c r="O72">
        <v>3</v>
      </c>
      <c r="P72">
        <v>3</v>
      </c>
      <c r="Q72">
        <v>4</v>
      </c>
      <c r="R72">
        <v>4</v>
      </c>
      <c r="S72">
        <v>4</v>
      </c>
      <c r="T72">
        <v>3</v>
      </c>
      <c r="U72">
        <v>3</v>
      </c>
      <c r="V72" s="2">
        <f t="shared" si="20"/>
        <v>41</v>
      </c>
    </row>
    <row r="73" spans="1:22" x14ac:dyDescent="0.35">
      <c r="A73">
        <v>24564</v>
      </c>
      <c r="B73">
        <v>0</v>
      </c>
      <c r="C73">
        <v>2001</v>
      </c>
      <c r="D73">
        <f t="shared" si="19"/>
        <v>20</v>
      </c>
      <c r="E73" s="1">
        <v>44498.516250000001</v>
      </c>
      <c r="F73">
        <v>0</v>
      </c>
      <c r="G73">
        <v>2</v>
      </c>
      <c r="H73">
        <v>4</v>
      </c>
      <c r="I73">
        <v>2</v>
      </c>
      <c r="K73">
        <v>2</v>
      </c>
      <c r="L73">
        <v>1</v>
      </c>
      <c r="M73">
        <v>3</v>
      </c>
      <c r="N73">
        <v>2</v>
      </c>
      <c r="O73">
        <v>2</v>
      </c>
      <c r="P73">
        <v>1</v>
      </c>
      <c r="Q73">
        <v>3</v>
      </c>
      <c r="R73">
        <v>2</v>
      </c>
      <c r="S73">
        <v>3</v>
      </c>
      <c r="T73">
        <v>2</v>
      </c>
      <c r="U73">
        <v>2</v>
      </c>
      <c r="V73" s="2">
        <f t="shared" si="20"/>
        <v>31</v>
      </c>
    </row>
    <row r="74" spans="1:22" x14ac:dyDescent="0.35">
      <c r="A74">
        <v>24588</v>
      </c>
      <c r="B74">
        <v>0</v>
      </c>
      <c r="C74">
        <v>1995</v>
      </c>
      <c r="D74">
        <f t="shared" si="19"/>
        <v>26</v>
      </c>
      <c r="E74" s="1">
        <v>44498.81454861111</v>
      </c>
      <c r="F74">
        <v>0</v>
      </c>
      <c r="G74">
        <v>3</v>
      </c>
      <c r="H74">
        <v>3</v>
      </c>
      <c r="I74">
        <v>2</v>
      </c>
      <c r="K74">
        <v>2</v>
      </c>
      <c r="L74">
        <v>3</v>
      </c>
      <c r="M74">
        <v>1</v>
      </c>
      <c r="N74">
        <v>2</v>
      </c>
      <c r="O74">
        <v>2</v>
      </c>
      <c r="P74">
        <v>2</v>
      </c>
      <c r="Q74">
        <v>4</v>
      </c>
      <c r="R74">
        <v>3</v>
      </c>
      <c r="S74">
        <v>2</v>
      </c>
      <c r="T74">
        <v>4</v>
      </c>
      <c r="U74">
        <v>1</v>
      </c>
      <c r="V74" s="2">
        <f t="shared" si="20"/>
        <v>34</v>
      </c>
    </row>
    <row r="75" spans="1:22" x14ac:dyDescent="0.35">
      <c r="A75">
        <v>24593</v>
      </c>
      <c r="B75">
        <v>0</v>
      </c>
      <c r="C75">
        <v>1990</v>
      </c>
      <c r="D75">
        <f t="shared" si="19"/>
        <v>31</v>
      </c>
      <c r="E75" s="1">
        <v>44498.823379629626</v>
      </c>
      <c r="F75">
        <v>0</v>
      </c>
      <c r="G75">
        <v>2</v>
      </c>
      <c r="H75">
        <v>1</v>
      </c>
      <c r="I75">
        <v>2</v>
      </c>
      <c r="K75">
        <v>2</v>
      </c>
      <c r="L75">
        <v>2</v>
      </c>
      <c r="M75">
        <v>1</v>
      </c>
      <c r="N75">
        <v>1</v>
      </c>
      <c r="O75">
        <v>1</v>
      </c>
      <c r="P75">
        <v>1</v>
      </c>
      <c r="Q75">
        <v>1</v>
      </c>
      <c r="R75">
        <v>1</v>
      </c>
      <c r="S75">
        <v>3</v>
      </c>
      <c r="T75">
        <v>2</v>
      </c>
      <c r="U75">
        <v>1</v>
      </c>
      <c r="V75" s="2">
        <f t="shared" si="20"/>
        <v>21</v>
      </c>
    </row>
    <row r="76" spans="1:22" x14ac:dyDescent="0.35">
      <c r="A76">
        <v>24615</v>
      </c>
      <c r="B76">
        <v>0</v>
      </c>
      <c r="C76">
        <v>1993</v>
      </c>
      <c r="D76">
        <f t="shared" si="19"/>
        <v>28</v>
      </c>
      <c r="E76" s="1">
        <v>44499.382604166669</v>
      </c>
      <c r="F76">
        <v>1</v>
      </c>
      <c r="G76">
        <v>3</v>
      </c>
      <c r="H76">
        <v>3</v>
      </c>
      <c r="I76">
        <v>3</v>
      </c>
      <c r="K76">
        <v>3</v>
      </c>
      <c r="L76">
        <v>3</v>
      </c>
      <c r="M76">
        <v>1</v>
      </c>
      <c r="N76">
        <v>1</v>
      </c>
      <c r="O76">
        <v>2</v>
      </c>
      <c r="P76">
        <v>2</v>
      </c>
      <c r="Q76">
        <v>4</v>
      </c>
      <c r="R76">
        <v>3</v>
      </c>
      <c r="S76">
        <v>3</v>
      </c>
      <c r="T76">
        <v>3</v>
      </c>
      <c r="U76">
        <v>1</v>
      </c>
      <c r="V76" s="2">
        <f t="shared" si="20"/>
        <v>35</v>
      </c>
    </row>
    <row r="77" spans="1:22" x14ac:dyDescent="0.35">
      <c r="A77">
        <v>24618</v>
      </c>
      <c r="B77">
        <v>0</v>
      </c>
      <c r="C77">
        <v>1996</v>
      </c>
      <c r="D77">
        <f t="shared" si="19"/>
        <v>25</v>
      </c>
      <c r="E77" s="1">
        <v>44499.482997685183</v>
      </c>
      <c r="F77">
        <v>0</v>
      </c>
      <c r="G77">
        <v>1</v>
      </c>
      <c r="H77">
        <v>1</v>
      </c>
      <c r="I77">
        <v>1</v>
      </c>
      <c r="K77">
        <v>1</v>
      </c>
      <c r="L77">
        <v>2</v>
      </c>
      <c r="M77">
        <v>1</v>
      </c>
      <c r="N77">
        <v>1</v>
      </c>
      <c r="O77">
        <v>1</v>
      </c>
      <c r="P77">
        <v>1</v>
      </c>
      <c r="Q77">
        <v>1</v>
      </c>
      <c r="R77">
        <v>1</v>
      </c>
      <c r="S77">
        <v>3</v>
      </c>
      <c r="T77">
        <v>1</v>
      </c>
      <c r="U77">
        <v>1</v>
      </c>
      <c r="V77" s="2">
        <f t="shared" si="20"/>
        <v>17</v>
      </c>
    </row>
    <row r="78" spans="1:22" x14ac:dyDescent="0.35">
      <c r="A78">
        <v>24332</v>
      </c>
      <c r="B78">
        <v>0</v>
      </c>
      <c r="C78">
        <v>1988</v>
      </c>
      <c r="D78">
        <f t="shared" si="19"/>
        <v>33</v>
      </c>
      <c r="E78" s="1">
        <v>44499.483101851853</v>
      </c>
      <c r="F78">
        <v>0</v>
      </c>
      <c r="G78">
        <v>2</v>
      </c>
      <c r="H78">
        <v>3</v>
      </c>
      <c r="I78">
        <v>3</v>
      </c>
      <c r="K78">
        <v>3</v>
      </c>
      <c r="L78">
        <v>3</v>
      </c>
      <c r="M78">
        <v>2</v>
      </c>
      <c r="N78">
        <v>1</v>
      </c>
      <c r="O78">
        <v>1</v>
      </c>
      <c r="P78">
        <v>2</v>
      </c>
      <c r="Q78">
        <v>3</v>
      </c>
      <c r="R78">
        <v>3</v>
      </c>
      <c r="S78">
        <v>3</v>
      </c>
      <c r="T78">
        <v>3</v>
      </c>
      <c r="U78">
        <v>2</v>
      </c>
      <c r="V78" s="2">
        <f t="shared" si="20"/>
        <v>34</v>
      </c>
    </row>
    <row r="79" spans="1:22" x14ac:dyDescent="0.35">
      <c r="A79">
        <v>24633</v>
      </c>
      <c r="B79">
        <v>0</v>
      </c>
      <c r="C79">
        <v>2001</v>
      </c>
      <c r="D79">
        <f t="shared" si="19"/>
        <v>20</v>
      </c>
      <c r="E79" s="1">
        <v>44499.637615740743</v>
      </c>
      <c r="F79">
        <v>1</v>
      </c>
      <c r="G79">
        <v>4</v>
      </c>
      <c r="H79">
        <v>3</v>
      </c>
      <c r="I79">
        <v>4</v>
      </c>
      <c r="K79">
        <v>4</v>
      </c>
      <c r="L79">
        <v>4</v>
      </c>
      <c r="M79">
        <v>1</v>
      </c>
      <c r="N79">
        <v>3</v>
      </c>
      <c r="O79">
        <v>2</v>
      </c>
      <c r="P79">
        <v>3</v>
      </c>
      <c r="Q79">
        <v>4</v>
      </c>
      <c r="R79">
        <v>2</v>
      </c>
      <c r="S79">
        <v>1</v>
      </c>
      <c r="T79">
        <v>4</v>
      </c>
      <c r="U79">
        <v>1</v>
      </c>
      <c r="V79" s="2">
        <f t="shared" si="20"/>
        <v>40</v>
      </c>
    </row>
    <row r="80" spans="1:22" x14ac:dyDescent="0.35">
      <c r="A80">
        <v>24658</v>
      </c>
      <c r="B80">
        <v>0</v>
      </c>
      <c r="C80">
        <v>1995</v>
      </c>
      <c r="D80">
        <f t="shared" si="19"/>
        <v>26</v>
      </c>
      <c r="E80" s="1">
        <v>44499.752256944441</v>
      </c>
      <c r="F80">
        <v>0</v>
      </c>
      <c r="G80">
        <v>3</v>
      </c>
      <c r="H80">
        <v>3</v>
      </c>
      <c r="I80">
        <v>2</v>
      </c>
      <c r="K80">
        <v>2</v>
      </c>
      <c r="L80">
        <v>2</v>
      </c>
      <c r="M80">
        <v>1</v>
      </c>
      <c r="N80">
        <v>1</v>
      </c>
      <c r="O80">
        <v>1</v>
      </c>
      <c r="P80">
        <v>1</v>
      </c>
      <c r="Q80">
        <v>3</v>
      </c>
      <c r="R80">
        <v>1</v>
      </c>
      <c r="S80">
        <v>3</v>
      </c>
      <c r="T80">
        <v>4</v>
      </c>
      <c r="U80">
        <v>1</v>
      </c>
      <c r="V80" s="2">
        <f t="shared" si="20"/>
        <v>28</v>
      </c>
    </row>
    <row r="81" spans="1:22" x14ac:dyDescent="0.35">
      <c r="A81">
        <v>24695</v>
      </c>
      <c r="B81">
        <v>0</v>
      </c>
      <c r="C81">
        <v>1999</v>
      </c>
      <c r="D81">
        <f t="shared" si="19"/>
        <v>22</v>
      </c>
      <c r="E81" s="1">
        <v>44499.824803240743</v>
      </c>
      <c r="F81">
        <v>0</v>
      </c>
      <c r="G81">
        <v>1</v>
      </c>
      <c r="H81">
        <v>2</v>
      </c>
      <c r="I81">
        <v>2</v>
      </c>
      <c r="K81">
        <v>1</v>
      </c>
      <c r="L81">
        <v>2</v>
      </c>
      <c r="M81">
        <v>1</v>
      </c>
      <c r="N81">
        <v>1</v>
      </c>
      <c r="O81">
        <v>1</v>
      </c>
      <c r="P81">
        <v>1</v>
      </c>
      <c r="Q81">
        <v>2</v>
      </c>
      <c r="R81">
        <v>1</v>
      </c>
      <c r="S81">
        <v>2</v>
      </c>
      <c r="T81">
        <v>2</v>
      </c>
      <c r="U81">
        <v>1</v>
      </c>
      <c r="V81" s="2">
        <f t="shared" si="20"/>
        <v>20</v>
      </c>
    </row>
    <row r="82" spans="1:22" x14ac:dyDescent="0.35">
      <c r="A82">
        <v>24712</v>
      </c>
      <c r="B82">
        <v>0</v>
      </c>
      <c r="C82">
        <v>1982</v>
      </c>
      <c r="D82">
        <f t="shared" si="19"/>
        <v>39</v>
      </c>
      <c r="E82" s="1">
        <v>44499.863668981481</v>
      </c>
      <c r="F82">
        <v>1</v>
      </c>
      <c r="G82">
        <v>3</v>
      </c>
      <c r="H82">
        <v>2</v>
      </c>
      <c r="I82">
        <v>3</v>
      </c>
      <c r="K82">
        <v>2</v>
      </c>
      <c r="L82">
        <v>3</v>
      </c>
      <c r="M82">
        <v>2</v>
      </c>
      <c r="N82">
        <v>2</v>
      </c>
      <c r="O82">
        <v>2</v>
      </c>
      <c r="P82">
        <v>3</v>
      </c>
      <c r="Q82">
        <v>4</v>
      </c>
      <c r="R82">
        <v>3</v>
      </c>
      <c r="S82">
        <v>3</v>
      </c>
      <c r="T82">
        <v>3</v>
      </c>
      <c r="U82">
        <v>2</v>
      </c>
      <c r="V82" s="2">
        <f t="shared" si="20"/>
        <v>37</v>
      </c>
    </row>
    <row r="83" spans="1:22" x14ac:dyDescent="0.35">
      <c r="A83">
        <v>24714</v>
      </c>
      <c r="B83">
        <v>0</v>
      </c>
      <c r="C83">
        <v>1977</v>
      </c>
      <c r="D83">
        <f t="shared" si="19"/>
        <v>44</v>
      </c>
      <c r="E83" s="1">
        <v>44499.867407407408</v>
      </c>
      <c r="F83">
        <v>0</v>
      </c>
      <c r="G83">
        <v>2</v>
      </c>
      <c r="H83">
        <v>1</v>
      </c>
      <c r="I83">
        <v>1</v>
      </c>
      <c r="K83">
        <v>1</v>
      </c>
      <c r="L83">
        <v>4</v>
      </c>
      <c r="M83">
        <v>1</v>
      </c>
      <c r="N83">
        <v>1</v>
      </c>
      <c r="O83">
        <v>1</v>
      </c>
      <c r="P83">
        <v>1</v>
      </c>
      <c r="Q83">
        <v>3</v>
      </c>
      <c r="R83">
        <v>2</v>
      </c>
      <c r="S83">
        <v>3</v>
      </c>
      <c r="T83">
        <v>3</v>
      </c>
      <c r="U83">
        <v>1</v>
      </c>
      <c r="V83" s="2">
        <f t="shared" si="20"/>
        <v>25</v>
      </c>
    </row>
    <row r="84" spans="1:22" x14ac:dyDescent="0.35">
      <c r="A84">
        <v>24739</v>
      </c>
      <c r="B84">
        <v>0</v>
      </c>
      <c r="C84">
        <v>1995</v>
      </c>
      <c r="D84">
        <f t="shared" si="19"/>
        <v>26</v>
      </c>
      <c r="E84" s="1">
        <v>44499.939756944441</v>
      </c>
      <c r="F84">
        <v>0</v>
      </c>
      <c r="G84">
        <v>2</v>
      </c>
      <c r="H84">
        <v>4</v>
      </c>
      <c r="I84">
        <v>1</v>
      </c>
      <c r="K84">
        <v>1</v>
      </c>
      <c r="L84">
        <v>1</v>
      </c>
      <c r="M84">
        <v>1</v>
      </c>
      <c r="N84">
        <v>3</v>
      </c>
      <c r="O84">
        <v>1</v>
      </c>
      <c r="P84">
        <v>1</v>
      </c>
      <c r="Q84">
        <v>3</v>
      </c>
      <c r="R84">
        <v>3</v>
      </c>
      <c r="S84">
        <v>4</v>
      </c>
      <c r="T84">
        <v>3</v>
      </c>
      <c r="U84">
        <v>1</v>
      </c>
      <c r="V84" s="2">
        <f t="shared" si="20"/>
        <v>29</v>
      </c>
    </row>
    <row r="85" spans="1:22" x14ac:dyDescent="0.35">
      <c r="A85">
        <v>24740</v>
      </c>
      <c r="B85">
        <v>0</v>
      </c>
      <c r="C85">
        <v>1999</v>
      </c>
      <c r="D85">
        <f t="shared" si="19"/>
        <v>22</v>
      </c>
      <c r="E85" s="1">
        <v>44499.946504629632</v>
      </c>
      <c r="F85">
        <v>0</v>
      </c>
      <c r="G85">
        <v>1</v>
      </c>
      <c r="H85">
        <v>2</v>
      </c>
      <c r="I85">
        <v>2</v>
      </c>
      <c r="K85">
        <v>2</v>
      </c>
      <c r="L85">
        <v>2</v>
      </c>
      <c r="M85">
        <v>1</v>
      </c>
      <c r="N85">
        <v>2</v>
      </c>
      <c r="O85">
        <v>2</v>
      </c>
      <c r="P85">
        <v>3</v>
      </c>
      <c r="Q85">
        <v>2</v>
      </c>
      <c r="R85">
        <v>3</v>
      </c>
      <c r="S85">
        <v>3</v>
      </c>
      <c r="T85">
        <v>2</v>
      </c>
      <c r="U85">
        <v>2</v>
      </c>
      <c r="V85" s="2">
        <f t="shared" si="20"/>
        <v>29</v>
      </c>
    </row>
    <row r="86" spans="1:22" x14ac:dyDescent="0.35">
      <c r="A86">
        <v>24748</v>
      </c>
      <c r="B86">
        <v>0</v>
      </c>
      <c r="C86">
        <v>2002</v>
      </c>
      <c r="D86">
        <f t="shared" si="19"/>
        <v>19</v>
      </c>
      <c r="E86" s="1">
        <v>44500.005949074075</v>
      </c>
      <c r="F86" t="s">
        <v>15</v>
      </c>
      <c r="G86">
        <v>4</v>
      </c>
      <c r="H86">
        <v>4</v>
      </c>
      <c r="I86">
        <v>3</v>
      </c>
      <c r="K86">
        <v>3</v>
      </c>
      <c r="L86">
        <v>4</v>
      </c>
      <c r="M86">
        <v>3</v>
      </c>
      <c r="N86">
        <v>3</v>
      </c>
      <c r="O86">
        <v>4</v>
      </c>
      <c r="P86">
        <v>3</v>
      </c>
      <c r="Q86">
        <v>4</v>
      </c>
      <c r="R86">
        <v>2</v>
      </c>
      <c r="S86">
        <v>3</v>
      </c>
      <c r="T86">
        <v>4</v>
      </c>
      <c r="U86">
        <v>4</v>
      </c>
      <c r="V86" s="2">
        <f t="shared" si="20"/>
        <v>48</v>
      </c>
    </row>
    <row r="87" spans="1:22" x14ac:dyDescent="0.35">
      <c r="A87">
        <v>24768</v>
      </c>
      <c r="B87">
        <v>0</v>
      </c>
      <c r="C87">
        <v>1993</v>
      </c>
      <c r="D87">
        <f t="shared" si="19"/>
        <v>28</v>
      </c>
      <c r="E87" s="1">
        <v>44500.50854166667</v>
      </c>
      <c r="F87">
        <v>0</v>
      </c>
      <c r="G87">
        <v>2</v>
      </c>
      <c r="H87">
        <v>4</v>
      </c>
      <c r="I87">
        <v>2</v>
      </c>
      <c r="K87">
        <v>3</v>
      </c>
      <c r="L87">
        <v>1</v>
      </c>
      <c r="M87">
        <v>1</v>
      </c>
      <c r="N87">
        <v>4</v>
      </c>
      <c r="O87">
        <v>3</v>
      </c>
      <c r="P87">
        <v>1</v>
      </c>
      <c r="Q87">
        <v>3</v>
      </c>
      <c r="R87">
        <v>3</v>
      </c>
      <c r="S87">
        <v>1</v>
      </c>
      <c r="T87">
        <v>4</v>
      </c>
      <c r="U87">
        <v>2</v>
      </c>
      <c r="V87" s="2">
        <f t="shared" si="20"/>
        <v>34</v>
      </c>
    </row>
    <row r="88" spans="1:22" x14ac:dyDescent="0.35">
      <c r="A88">
        <v>24775</v>
      </c>
      <c r="B88">
        <v>0</v>
      </c>
      <c r="C88">
        <v>2001</v>
      </c>
      <c r="D88">
        <f t="shared" si="19"/>
        <v>20</v>
      </c>
      <c r="E88" s="1">
        <v>44500.533136574071</v>
      </c>
      <c r="F88" t="s">
        <v>15</v>
      </c>
      <c r="G88">
        <v>2</v>
      </c>
      <c r="H88">
        <v>2</v>
      </c>
      <c r="I88">
        <v>1</v>
      </c>
      <c r="K88">
        <v>2</v>
      </c>
      <c r="L88">
        <v>2</v>
      </c>
      <c r="M88">
        <v>1</v>
      </c>
      <c r="N88">
        <v>2</v>
      </c>
      <c r="O88">
        <v>2</v>
      </c>
      <c r="P88">
        <v>2</v>
      </c>
      <c r="Q88">
        <v>2</v>
      </c>
      <c r="R88">
        <v>2</v>
      </c>
      <c r="S88">
        <v>3</v>
      </c>
      <c r="T88">
        <v>3</v>
      </c>
      <c r="U88">
        <v>1</v>
      </c>
      <c r="V88" s="2">
        <f t="shared" si="20"/>
        <v>27</v>
      </c>
    </row>
    <row r="89" spans="1:22" x14ac:dyDescent="0.35">
      <c r="A89">
        <v>24791</v>
      </c>
      <c r="B89">
        <v>0</v>
      </c>
      <c r="C89">
        <v>1989</v>
      </c>
      <c r="D89">
        <f t="shared" si="19"/>
        <v>32</v>
      </c>
      <c r="E89" s="1">
        <v>44500.654942129629</v>
      </c>
      <c r="F89">
        <v>0</v>
      </c>
      <c r="G89">
        <v>2</v>
      </c>
      <c r="H89">
        <v>2</v>
      </c>
      <c r="I89">
        <v>2</v>
      </c>
      <c r="K89">
        <v>2</v>
      </c>
      <c r="L89">
        <v>4</v>
      </c>
      <c r="M89">
        <v>1</v>
      </c>
      <c r="N89">
        <v>2</v>
      </c>
      <c r="O89">
        <v>1</v>
      </c>
      <c r="P89">
        <v>3</v>
      </c>
      <c r="Q89">
        <v>2</v>
      </c>
      <c r="R89">
        <v>2</v>
      </c>
      <c r="S89">
        <v>3</v>
      </c>
      <c r="T89">
        <v>2</v>
      </c>
      <c r="U89">
        <v>2</v>
      </c>
      <c r="V89" s="2">
        <f t="shared" si="20"/>
        <v>30</v>
      </c>
    </row>
    <row r="90" spans="1:22" x14ac:dyDescent="0.35">
      <c r="A90">
        <v>24793</v>
      </c>
      <c r="B90">
        <v>0</v>
      </c>
      <c r="C90">
        <v>1994</v>
      </c>
      <c r="D90">
        <f t="shared" si="19"/>
        <v>27</v>
      </c>
      <c r="E90" s="1">
        <v>44500.657453703701</v>
      </c>
      <c r="F90">
        <v>0</v>
      </c>
      <c r="G90">
        <v>2</v>
      </c>
      <c r="H90">
        <v>4</v>
      </c>
      <c r="I90">
        <v>3</v>
      </c>
      <c r="K90">
        <v>2</v>
      </c>
      <c r="L90">
        <v>2</v>
      </c>
      <c r="M90">
        <v>2</v>
      </c>
      <c r="N90">
        <v>2</v>
      </c>
      <c r="O90">
        <v>2</v>
      </c>
      <c r="P90">
        <v>2</v>
      </c>
      <c r="Q90">
        <v>3</v>
      </c>
      <c r="R90">
        <v>3</v>
      </c>
      <c r="S90">
        <v>3</v>
      </c>
      <c r="T90">
        <v>3</v>
      </c>
      <c r="U90">
        <v>1</v>
      </c>
      <c r="V90" s="2">
        <f t="shared" si="20"/>
        <v>34</v>
      </c>
    </row>
    <row r="91" spans="1:22" x14ac:dyDescent="0.35">
      <c r="A91">
        <v>24799</v>
      </c>
      <c r="B91">
        <v>0</v>
      </c>
      <c r="C91">
        <v>2002</v>
      </c>
      <c r="D91">
        <f t="shared" si="19"/>
        <v>19</v>
      </c>
      <c r="E91" s="1">
        <v>44500.678182870368</v>
      </c>
      <c r="F91">
        <v>1</v>
      </c>
      <c r="G91">
        <v>3</v>
      </c>
      <c r="H91">
        <v>4</v>
      </c>
      <c r="I91">
        <v>4</v>
      </c>
      <c r="K91">
        <v>4</v>
      </c>
      <c r="L91">
        <v>4</v>
      </c>
      <c r="M91">
        <v>4</v>
      </c>
      <c r="N91">
        <v>4</v>
      </c>
      <c r="O91">
        <v>4</v>
      </c>
      <c r="P91">
        <v>4</v>
      </c>
      <c r="Q91">
        <v>4</v>
      </c>
      <c r="R91">
        <v>4</v>
      </c>
      <c r="S91">
        <v>4</v>
      </c>
      <c r="T91">
        <v>4</v>
      </c>
      <c r="U91">
        <v>4</v>
      </c>
      <c r="V91" s="2">
        <f t="shared" si="20"/>
        <v>55</v>
      </c>
    </row>
    <row r="92" spans="1:22" x14ac:dyDescent="0.35">
      <c r="A92">
        <v>24795</v>
      </c>
      <c r="B92">
        <v>0</v>
      </c>
      <c r="C92">
        <v>1999</v>
      </c>
      <c r="D92">
        <f t="shared" si="19"/>
        <v>22</v>
      </c>
      <c r="E92" s="1">
        <v>44500.681331018517</v>
      </c>
      <c r="F92" t="s">
        <v>15</v>
      </c>
      <c r="G92">
        <v>2</v>
      </c>
      <c r="H92">
        <v>3</v>
      </c>
      <c r="I92">
        <v>2</v>
      </c>
      <c r="K92">
        <v>2</v>
      </c>
      <c r="L92">
        <v>3</v>
      </c>
      <c r="M92">
        <v>2</v>
      </c>
      <c r="N92">
        <v>2</v>
      </c>
      <c r="O92">
        <v>2</v>
      </c>
      <c r="P92">
        <v>3</v>
      </c>
      <c r="Q92">
        <v>3</v>
      </c>
      <c r="R92">
        <v>3</v>
      </c>
      <c r="S92">
        <v>2</v>
      </c>
      <c r="T92">
        <v>3</v>
      </c>
      <c r="U92">
        <v>2</v>
      </c>
      <c r="V92" s="2">
        <f t="shared" si="20"/>
        <v>34</v>
      </c>
    </row>
    <row r="93" spans="1:22" x14ac:dyDescent="0.35">
      <c r="A93">
        <v>24828</v>
      </c>
      <c r="B93">
        <v>0</v>
      </c>
      <c r="C93">
        <v>1997</v>
      </c>
      <c r="D93">
        <f t="shared" si="19"/>
        <v>24</v>
      </c>
      <c r="E93" s="1">
        <v>44500.824363425927</v>
      </c>
      <c r="F93">
        <v>0</v>
      </c>
      <c r="G93">
        <v>2</v>
      </c>
      <c r="H93">
        <v>2</v>
      </c>
      <c r="I93">
        <v>3</v>
      </c>
      <c r="K93">
        <v>2</v>
      </c>
      <c r="L93">
        <v>2</v>
      </c>
      <c r="M93">
        <v>1</v>
      </c>
      <c r="N93">
        <v>1</v>
      </c>
      <c r="O93">
        <v>2</v>
      </c>
      <c r="P93">
        <v>3</v>
      </c>
      <c r="Q93">
        <v>2</v>
      </c>
      <c r="R93">
        <v>3</v>
      </c>
      <c r="S93">
        <v>4</v>
      </c>
      <c r="T93">
        <v>2</v>
      </c>
      <c r="U93">
        <v>1</v>
      </c>
      <c r="V93" s="2">
        <f t="shared" si="20"/>
        <v>30</v>
      </c>
    </row>
    <row r="94" spans="1:22" x14ac:dyDescent="0.35">
      <c r="A94">
        <v>24823</v>
      </c>
      <c r="B94">
        <v>0</v>
      </c>
      <c r="C94">
        <v>2001</v>
      </c>
      <c r="D94">
        <f t="shared" si="19"/>
        <v>20</v>
      </c>
      <c r="E94" s="1">
        <v>44500.830312500002</v>
      </c>
      <c r="F94">
        <v>0</v>
      </c>
      <c r="G94">
        <v>2</v>
      </c>
      <c r="H94">
        <v>2</v>
      </c>
      <c r="I94">
        <v>2</v>
      </c>
      <c r="K94">
        <v>1</v>
      </c>
      <c r="L94">
        <v>3</v>
      </c>
      <c r="M94">
        <v>1</v>
      </c>
      <c r="N94">
        <v>3</v>
      </c>
      <c r="O94">
        <v>2</v>
      </c>
      <c r="P94">
        <v>2</v>
      </c>
      <c r="Q94">
        <v>2</v>
      </c>
      <c r="R94">
        <v>3</v>
      </c>
      <c r="S94">
        <v>2</v>
      </c>
      <c r="T94">
        <v>3</v>
      </c>
      <c r="U94">
        <v>1</v>
      </c>
      <c r="V94" s="2">
        <f t="shared" si="20"/>
        <v>29</v>
      </c>
    </row>
    <row r="95" spans="1:22" x14ac:dyDescent="0.35">
      <c r="A95">
        <v>24835</v>
      </c>
      <c r="B95">
        <v>0</v>
      </c>
      <c r="C95">
        <v>1998</v>
      </c>
      <c r="D95">
        <f t="shared" si="19"/>
        <v>23</v>
      </c>
      <c r="E95" s="1">
        <v>44500.844027777777</v>
      </c>
      <c r="F95">
        <v>0</v>
      </c>
      <c r="G95">
        <v>2</v>
      </c>
      <c r="H95">
        <v>3</v>
      </c>
      <c r="I95">
        <v>2</v>
      </c>
      <c r="K95">
        <v>2</v>
      </c>
      <c r="L95">
        <v>2</v>
      </c>
      <c r="M95">
        <v>2</v>
      </c>
      <c r="N95">
        <v>1</v>
      </c>
      <c r="O95">
        <v>1</v>
      </c>
      <c r="P95">
        <v>1</v>
      </c>
      <c r="Q95">
        <v>2</v>
      </c>
      <c r="R95">
        <v>3</v>
      </c>
      <c r="S95">
        <v>3</v>
      </c>
      <c r="T95">
        <v>3</v>
      </c>
      <c r="U95">
        <v>1</v>
      </c>
      <c r="V95" s="2">
        <f t="shared" si="20"/>
        <v>28</v>
      </c>
    </row>
    <row r="96" spans="1:22" x14ac:dyDescent="0.35">
      <c r="A96">
        <v>24842</v>
      </c>
      <c r="B96">
        <v>0</v>
      </c>
      <c r="C96">
        <v>2000</v>
      </c>
      <c r="D96">
        <f t="shared" si="19"/>
        <v>21</v>
      </c>
      <c r="E96" s="1">
        <v>44500.872372685182</v>
      </c>
      <c r="G96">
        <v>2</v>
      </c>
      <c r="H96">
        <v>2</v>
      </c>
      <c r="I96">
        <v>2</v>
      </c>
      <c r="K96">
        <v>3</v>
      </c>
      <c r="L96">
        <v>3</v>
      </c>
      <c r="M96">
        <v>1</v>
      </c>
      <c r="N96">
        <v>2</v>
      </c>
      <c r="O96">
        <v>1</v>
      </c>
      <c r="P96">
        <v>2</v>
      </c>
      <c r="Q96">
        <v>4</v>
      </c>
      <c r="R96">
        <v>2</v>
      </c>
      <c r="S96">
        <v>2</v>
      </c>
      <c r="T96">
        <v>4</v>
      </c>
      <c r="U96">
        <v>3</v>
      </c>
      <c r="V96" s="2">
        <f t="shared" si="20"/>
        <v>33</v>
      </c>
    </row>
    <row r="97" spans="1:22" x14ac:dyDescent="0.35">
      <c r="A97">
        <v>24843</v>
      </c>
      <c r="B97">
        <v>0</v>
      </c>
      <c r="C97">
        <v>2000</v>
      </c>
      <c r="D97">
        <f t="shared" si="19"/>
        <v>21</v>
      </c>
      <c r="E97" s="1">
        <v>44500.881041666667</v>
      </c>
      <c r="F97">
        <v>0</v>
      </c>
      <c r="G97">
        <v>2</v>
      </c>
      <c r="H97">
        <v>3</v>
      </c>
      <c r="I97">
        <v>3</v>
      </c>
      <c r="K97">
        <v>2</v>
      </c>
      <c r="L97">
        <v>1</v>
      </c>
      <c r="M97">
        <v>3</v>
      </c>
      <c r="N97">
        <v>2</v>
      </c>
      <c r="O97">
        <v>1</v>
      </c>
      <c r="P97">
        <v>2</v>
      </c>
      <c r="Q97">
        <v>2</v>
      </c>
      <c r="R97">
        <v>1</v>
      </c>
      <c r="S97">
        <v>1</v>
      </c>
      <c r="T97">
        <v>3</v>
      </c>
      <c r="U97">
        <v>1</v>
      </c>
      <c r="V97" s="2">
        <f t="shared" si="20"/>
        <v>27</v>
      </c>
    </row>
    <row r="98" spans="1:22" x14ac:dyDescent="0.35">
      <c r="A98">
        <v>24848</v>
      </c>
      <c r="B98">
        <v>0</v>
      </c>
      <c r="C98">
        <v>1999</v>
      </c>
      <c r="D98">
        <f t="shared" si="19"/>
        <v>22</v>
      </c>
      <c r="E98" s="1">
        <v>44500.887743055559</v>
      </c>
      <c r="F98">
        <v>1</v>
      </c>
      <c r="G98">
        <v>2</v>
      </c>
      <c r="H98">
        <v>3</v>
      </c>
      <c r="I98">
        <v>3</v>
      </c>
      <c r="K98">
        <v>2</v>
      </c>
      <c r="L98">
        <v>3</v>
      </c>
      <c r="M98">
        <v>2</v>
      </c>
      <c r="N98">
        <v>2</v>
      </c>
      <c r="O98">
        <v>2</v>
      </c>
      <c r="P98">
        <v>3</v>
      </c>
      <c r="Q98">
        <v>3</v>
      </c>
      <c r="R98">
        <v>3</v>
      </c>
      <c r="S98">
        <v>3</v>
      </c>
      <c r="T98">
        <v>3</v>
      </c>
      <c r="U98">
        <v>2</v>
      </c>
      <c r="V98" s="2">
        <f t="shared" si="20"/>
        <v>36</v>
      </c>
    </row>
    <row r="99" spans="1:22" x14ac:dyDescent="0.35">
      <c r="A99">
        <v>24851</v>
      </c>
      <c r="B99">
        <v>0</v>
      </c>
      <c r="C99">
        <v>1999</v>
      </c>
      <c r="D99">
        <f t="shared" si="19"/>
        <v>22</v>
      </c>
      <c r="E99" s="1">
        <v>44500.905416666668</v>
      </c>
      <c r="F99" t="s">
        <v>15</v>
      </c>
      <c r="G99">
        <v>3</v>
      </c>
      <c r="H99">
        <v>3</v>
      </c>
      <c r="I99">
        <v>4</v>
      </c>
      <c r="K99">
        <v>3</v>
      </c>
      <c r="L99">
        <v>3</v>
      </c>
      <c r="M99">
        <v>2</v>
      </c>
      <c r="N99">
        <v>2</v>
      </c>
      <c r="O99">
        <v>3</v>
      </c>
      <c r="P99">
        <v>3</v>
      </c>
      <c r="Q99">
        <v>4</v>
      </c>
      <c r="R99">
        <v>3</v>
      </c>
      <c r="S99">
        <v>2</v>
      </c>
      <c r="T99">
        <v>3</v>
      </c>
      <c r="U99">
        <v>1</v>
      </c>
      <c r="V99" s="2">
        <f t="shared" si="20"/>
        <v>39</v>
      </c>
    </row>
    <row r="100" spans="1:22" x14ac:dyDescent="0.35">
      <c r="A100">
        <v>24242</v>
      </c>
      <c r="B100">
        <v>0</v>
      </c>
      <c r="C100">
        <v>1992</v>
      </c>
      <c r="D100">
        <f t="shared" si="19"/>
        <v>29</v>
      </c>
      <c r="E100" s="1">
        <v>44500.918287037035</v>
      </c>
      <c r="F100">
        <v>0</v>
      </c>
      <c r="G100">
        <v>1</v>
      </c>
      <c r="H100">
        <v>2</v>
      </c>
      <c r="I100">
        <v>2</v>
      </c>
      <c r="K100">
        <v>2</v>
      </c>
      <c r="L100">
        <v>1</v>
      </c>
      <c r="M100">
        <v>2</v>
      </c>
      <c r="N100">
        <v>1</v>
      </c>
      <c r="O100">
        <v>1</v>
      </c>
      <c r="P100">
        <v>1</v>
      </c>
      <c r="Q100">
        <v>3</v>
      </c>
      <c r="R100">
        <v>3</v>
      </c>
      <c r="S100">
        <v>1</v>
      </c>
      <c r="T100">
        <v>4</v>
      </c>
      <c r="U100">
        <v>1</v>
      </c>
      <c r="V100" s="2">
        <f t="shared" si="20"/>
        <v>25</v>
      </c>
    </row>
    <row r="101" spans="1:22" x14ac:dyDescent="0.35">
      <c r="A101">
        <v>24856</v>
      </c>
      <c r="B101">
        <v>0</v>
      </c>
      <c r="C101">
        <v>1997</v>
      </c>
      <c r="D101">
        <f t="shared" si="19"/>
        <v>24</v>
      </c>
      <c r="E101" s="1">
        <v>44500.931689814817</v>
      </c>
      <c r="F101">
        <v>0</v>
      </c>
      <c r="G101">
        <v>3</v>
      </c>
      <c r="H101">
        <v>3</v>
      </c>
      <c r="I101">
        <v>1</v>
      </c>
      <c r="K101">
        <v>2</v>
      </c>
      <c r="L101">
        <v>2</v>
      </c>
      <c r="M101">
        <v>3</v>
      </c>
      <c r="N101">
        <v>2</v>
      </c>
      <c r="O101">
        <v>2</v>
      </c>
      <c r="P101">
        <v>2</v>
      </c>
      <c r="Q101">
        <v>4</v>
      </c>
      <c r="R101">
        <v>3</v>
      </c>
      <c r="S101">
        <v>3</v>
      </c>
      <c r="T101">
        <v>3</v>
      </c>
      <c r="U101">
        <v>1</v>
      </c>
      <c r="V101" s="2">
        <f t="shared" si="20"/>
        <v>34</v>
      </c>
    </row>
    <row r="102" spans="1:22" x14ac:dyDescent="0.35">
      <c r="A102">
        <v>24867</v>
      </c>
      <c r="B102">
        <v>0</v>
      </c>
      <c r="C102">
        <v>1998</v>
      </c>
      <c r="D102">
        <f t="shared" si="19"/>
        <v>23</v>
      </c>
      <c r="E102" s="1">
        <v>44501.396678240744</v>
      </c>
      <c r="F102">
        <v>0</v>
      </c>
      <c r="G102">
        <v>2</v>
      </c>
      <c r="H102">
        <v>3</v>
      </c>
      <c r="I102">
        <v>1</v>
      </c>
      <c r="K102">
        <v>1</v>
      </c>
      <c r="L102">
        <v>4</v>
      </c>
      <c r="M102">
        <v>4</v>
      </c>
      <c r="N102">
        <v>1</v>
      </c>
      <c r="O102">
        <v>1</v>
      </c>
      <c r="P102">
        <v>1</v>
      </c>
      <c r="Q102">
        <v>2</v>
      </c>
      <c r="R102">
        <v>1</v>
      </c>
      <c r="S102">
        <v>1</v>
      </c>
      <c r="T102">
        <v>3</v>
      </c>
      <c r="U102">
        <v>1</v>
      </c>
      <c r="V102" s="2">
        <f t="shared" si="20"/>
        <v>26</v>
      </c>
    </row>
    <row r="103" spans="1:22" x14ac:dyDescent="0.35">
      <c r="A103">
        <v>24888</v>
      </c>
      <c r="B103">
        <v>0</v>
      </c>
      <c r="C103">
        <v>1986</v>
      </c>
      <c r="D103">
        <f t="shared" si="19"/>
        <v>35</v>
      </c>
      <c r="E103" s="1">
        <v>44501.437037037038</v>
      </c>
      <c r="F103">
        <v>0</v>
      </c>
      <c r="G103">
        <v>2</v>
      </c>
      <c r="H103">
        <v>2</v>
      </c>
      <c r="I103">
        <v>2</v>
      </c>
      <c r="K103">
        <v>2</v>
      </c>
      <c r="L103">
        <v>3</v>
      </c>
      <c r="M103">
        <v>2</v>
      </c>
      <c r="N103">
        <v>2</v>
      </c>
      <c r="O103">
        <v>1</v>
      </c>
      <c r="P103">
        <v>3</v>
      </c>
      <c r="Q103">
        <v>4</v>
      </c>
      <c r="R103">
        <v>4</v>
      </c>
      <c r="S103">
        <v>3</v>
      </c>
      <c r="T103">
        <v>3</v>
      </c>
      <c r="U103">
        <v>1</v>
      </c>
      <c r="V103" s="2">
        <f t="shared" si="20"/>
        <v>34</v>
      </c>
    </row>
    <row r="104" spans="1:22" x14ac:dyDescent="0.35">
      <c r="A104">
        <v>24880</v>
      </c>
      <c r="B104">
        <v>0</v>
      </c>
      <c r="C104">
        <v>2003</v>
      </c>
      <c r="D104">
        <f t="shared" si="19"/>
        <v>18</v>
      </c>
      <c r="E104" s="1">
        <v>44501.468993055554</v>
      </c>
      <c r="F104">
        <v>0</v>
      </c>
      <c r="G104">
        <v>4</v>
      </c>
      <c r="H104">
        <v>2</v>
      </c>
      <c r="I104">
        <v>1</v>
      </c>
      <c r="K104">
        <v>2</v>
      </c>
      <c r="L104">
        <v>1</v>
      </c>
      <c r="M104">
        <v>1</v>
      </c>
      <c r="N104">
        <v>2</v>
      </c>
      <c r="O104">
        <v>1</v>
      </c>
      <c r="P104">
        <v>1</v>
      </c>
      <c r="Q104">
        <v>2</v>
      </c>
      <c r="R104">
        <v>2</v>
      </c>
      <c r="S104">
        <v>2</v>
      </c>
      <c r="T104">
        <v>3</v>
      </c>
      <c r="U104">
        <v>1</v>
      </c>
      <c r="V104" s="2">
        <f t="shared" si="20"/>
        <v>25</v>
      </c>
    </row>
    <row r="105" spans="1:22" x14ac:dyDescent="0.35">
      <c r="A105">
        <v>24929</v>
      </c>
      <c r="B105">
        <v>0</v>
      </c>
      <c r="C105">
        <v>1998</v>
      </c>
      <c r="D105">
        <f t="shared" si="19"/>
        <v>23</v>
      </c>
      <c r="E105" s="1">
        <v>44501.475405092591</v>
      </c>
      <c r="F105" t="s">
        <v>15</v>
      </c>
      <c r="G105">
        <v>1</v>
      </c>
      <c r="H105">
        <v>3</v>
      </c>
      <c r="I105">
        <v>2</v>
      </c>
      <c r="K105">
        <v>3</v>
      </c>
      <c r="L105">
        <v>3</v>
      </c>
      <c r="M105">
        <v>2</v>
      </c>
      <c r="N105">
        <v>2</v>
      </c>
      <c r="O105">
        <v>1</v>
      </c>
      <c r="P105">
        <v>2</v>
      </c>
      <c r="Q105">
        <v>2</v>
      </c>
      <c r="R105">
        <v>4</v>
      </c>
      <c r="S105">
        <v>2</v>
      </c>
      <c r="T105">
        <v>3</v>
      </c>
      <c r="U105">
        <v>1</v>
      </c>
      <c r="V105" s="2">
        <f t="shared" si="20"/>
        <v>31</v>
      </c>
    </row>
    <row r="106" spans="1:22" x14ac:dyDescent="0.35">
      <c r="A106">
        <v>24946</v>
      </c>
      <c r="B106">
        <v>0</v>
      </c>
      <c r="C106">
        <v>2002</v>
      </c>
      <c r="D106">
        <f t="shared" si="19"/>
        <v>19</v>
      </c>
      <c r="E106" s="1">
        <v>44501.52239583333</v>
      </c>
      <c r="F106">
        <v>1</v>
      </c>
      <c r="G106">
        <v>2</v>
      </c>
      <c r="H106">
        <v>3</v>
      </c>
      <c r="I106">
        <v>3</v>
      </c>
      <c r="K106">
        <v>2</v>
      </c>
      <c r="L106">
        <v>2</v>
      </c>
      <c r="M106">
        <v>3</v>
      </c>
      <c r="N106">
        <v>2</v>
      </c>
      <c r="O106">
        <v>3</v>
      </c>
      <c r="P106">
        <v>2</v>
      </c>
      <c r="Q106">
        <v>4</v>
      </c>
      <c r="R106">
        <v>3</v>
      </c>
      <c r="S106">
        <v>3</v>
      </c>
      <c r="T106">
        <v>3</v>
      </c>
      <c r="U106">
        <v>2</v>
      </c>
      <c r="V106" s="2">
        <f t="shared" si="20"/>
        <v>37</v>
      </c>
    </row>
    <row r="107" spans="1:22" x14ac:dyDescent="0.35">
      <c r="A107">
        <v>24959</v>
      </c>
      <c r="B107">
        <v>0</v>
      </c>
      <c r="C107">
        <v>1994</v>
      </c>
      <c r="D107">
        <f t="shared" si="19"/>
        <v>27</v>
      </c>
      <c r="E107" s="1">
        <v>44501.551527777781</v>
      </c>
      <c r="F107">
        <v>0</v>
      </c>
      <c r="G107">
        <v>1</v>
      </c>
      <c r="H107">
        <v>4</v>
      </c>
      <c r="I107">
        <v>2</v>
      </c>
      <c r="K107">
        <v>1</v>
      </c>
      <c r="L107">
        <v>2</v>
      </c>
      <c r="M107">
        <v>1</v>
      </c>
      <c r="N107">
        <v>1</v>
      </c>
      <c r="O107">
        <v>1</v>
      </c>
      <c r="P107">
        <v>2</v>
      </c>
      <c r="Q107">
        <v>2</v>
      </c>
      <c r="R107">
        <v>1</v>
      </c>
      <c r="S107">
        <v>2</v>
      </c>
      <c r="T107">
        <v>3</v>
      </c>
      <c r="U107">
        <v>1</v>
      </c>
      <c r="V107" s="2">
        <f t="shared" si="20"/>
        <v>24</v>
      </c>
    </row>
    <row r="108" spans="1:22" x14ac:dyDescent="0.35">
      <c r="A108">
        <v>24893</v>
      </c>
      <c r="B108">
        <v>0</v>
      </c>
      <c r="C108">
        <v>2003</v>
      </c>
      <c r="D108">
        <f t="shared" si="19"/>
        <v>18</v>
      </c>
      <c r="E108" s="1">
        <v>44501.560590277775</v>
      </c>
      <c r="F108" t="s">
        <v>15</v>
      </c>
      <c r="G108">
        <v>3</v>
      </c>
      <c r="H108">
        <v>3</v>
      </c>
      <c r="I108">
        <v>3</v>
      </c>
      <c r="K108">
        <v>3</v>
      </c>
      <c r="L108">
        <v>4</v>
      </c>
      <c r="M108">
        <v>3</v>
      </c>
      <c r="N108">
        <v>2</v>
      </c>
      <c r="O108">
        <v>2</v>
      </c>
      <c r="P108">
        <v>3</v>
      </c>
      <c r="Q108">
        <v>3</v>
      </c>
      <c r="R108">
        <v>3</v>
      </c>
      <c r="S108">
        <v>3</v>
      </c>
      <c r="T108">
        <v>3</v>
      </c>
      <c r="U108">
        <v>3</v>
      </c>
      <c r="V108" s="2">
        <f t="shared" si="20"/>
        <v>41</v>
      </c>
    </row>
    <row r="109" spans="1:22" x14ac:dyDescent="0.35">
      <c r="A109">
        <v>24978</v>
      </c>
      <c r="B109">
        <v>0</v>
      </c>
      <c r="C109">
        <v>1998</v>
      </c>
      <c r="D109">
        <f t="shared" si="19"/>
        <v>23</v>
      </c>
      <c r="E109" s="1">
        <v>44501.578865740739</v>
      </c>
      <c r="F109">
        <v>0</v>
      </c>
      <c r="G109">
        <v>2</v>
      </c>
      <c r="H109">
        <v>4</v>
      </c>
      <c r="I109">
        <v>3</v>
      </c>
      <c r="K109">
        <v>3</v>
      </c>
      <c r="L109">
        <v>3</v>
      </c>
      <c r="M109">
        <v>2</v>
      </c>
      <c r="N109">
        <v>2</v>
      </c>
      <c r="O109">
        <v>3</v>
      </c>
      <c r="P109">
        <v>2</v>
      </c>
      <c r="Q109">
        <v>3</v>
      </c>
      <c r="R109">
        <v>2</v>
      </c>
      <c r="S109">
        <v>3</v>
      </c>
      <c r="T109">
        <v>3</v>
      </c>
      <c r="U109">
        <v>2</v>
      </c>
      <c r="V109" s="2">
        <f t="shared" si="20"/>
        <v>37</v>
      </c>
    </row>
    <row r="110" spans="1:22" x14ac:dyDescent="0.35">
      <c r="A110">
        <v>24975</v>
      </c>
      <c r="B110">
        <v>0</v>
      </c>
      <c r="C110">
        <v>1971</v>
      </c>
      <c r="D110">
        <f t="shared" si="19"/>
        <v>50</v>
      </c>
      <c r="E110" s="1">
        <v>44501.581076388888</v>
      </c>
      <c r="F110">
        <v>0</v>
      </c>
      <c r="G110">
        <v>2</v>
      </c>
      <c r="H110">
        <v>3</v>
      </c>
      <c r="I110">
        <v>2</v>
      </c>
      <c r="K110">
        <v>2</v>
      </c>
      <c r="L110">
        <v>2</v>
      </c>
      <c r="M110">
        <v>1</v>
      </c>
      <c r="N110">
        <v>1</v>
      </c>
      <c r="O110">
        <v>2</v>
      </c>
      <c r="P110">
        <v>3</v>
      </c>
      <c r="Q110">
        <v>3</v>
      </c>
      <c r="R110">
        <v>2</v>
      </c>
      <c r="S110">
        <v>3</v>
      </c>
      <c r="T110">
        <v>2</v>
      </c>
      <c r="U110">
        <v>1</v>
      </c>
      <c r="V110" s="2">
        <f t="shared" si="20"/>
        <v>29</v>
      </c>
    </row>
    <row r="111" spans="1:22" x14ac:dyDescent="0.35">
      <c r="A111">
        <v>24982</v>
      </c>
      <c r="B111">
        <v>0</v>
      </c>
      <c r="C111">
        <v>1998</v>
      </c>
      <c r="D111">
        <f t="shared" si="19"/>
        <v>23</v>
      </c>
      <c r="E111" s="1">
        <v>44501.626747685186</v>
      </c>
      <c r="G111">
        <v>2</v>
      </c>
      <c r="H111">
        <v>3</v>
      </c>
      <c r="I111">
        <v>2</v>
      </c>
      <c r="K111">
        <v>2</v>
      </c>
      <c r="L111">
        <v>3</v>
      </c>
      <c r="M111">
        <v>3</v>
      </c>
      <c r="N111">
        <v>3</v>
      </c>
      <c r="O111">
        <v>2</v>
      </c>
      <c r="P111">
        <v>2</v>
      </c>
      <c r="Q111">
        <v>3</v>
      </c>
      <c r="R111">
        <v>3</v>
      </c>
      <c r="S111">
        <v>3</v>
      </c>
      <c r="T111">
        <v>3</v>
      </c>
      <c r="U111">
        <v>2</v>
      </c>
      <c r="V111" s="2">
        <f t="shared" si="20"/>
        <v>36</v>
      </c>
    </row>
    <row r="112" spans="1:22" x14ac:dyDescent="0.35">
      <c r="A112">
        <v>24989</v>
      </c>
      <c r="B112">
        <v>0</v>
      </c>
      <c r="C112">
        <v>2001</v>
      </c>
      <c r="D112">
        <f t="shared" si="19"/>
        <v>20</v>
      </c>
      <c r="E112" s="1">
        <v>44501.635520833333</v>
      </c>
      <c r="F112">
        <v>1</v>
      </c>
      <c r="G112">
        <v>1</v>
      </c>
      <c r="H112">
        <v>4</v>
      </c>
      <c r="I112">
        <v>4</v>
      </c>
      <c r="K112">
        <v>4</v>
      </c>
      <c r="L112">
        <v>4</v>
      </c>
      <c r="M112">
        <v>4</v>
      </c>
      <c r="N112">
        <v>1</v>
      </c>
      <c r="O112">
        <v>4</v>
      </c>
      <c r="P112">
        <v>2</v>
      </c>
      <c r="Q112">
        <v>4</v>
      </c>
      <c r="R112">
        <v>1</v>
      </c>
      <c r="S112">
        <v>4</v>
      </c>
      <c r="T112">
        <v>3</v>
      </c>
      <c r="U112">
        <v>4</v>
      </c>
      <c r="V112" s="2">
        <f t="shared" si="20"/>
        <v>44</v>
      </c>
    </row>
    <row r="113" spans="1:22" x14ac:dyDescent="0.35">
      <c r="A113">
        <v>24998</v>
      </c>
      <c r="B113">
        <v>0</v>
      </c>
      <c r="C113">
        <v>2002</v>
      </c>
      <c r="D113">
        <f t="shared" si="19"/>
        <v>19</v>
      </c>
      <c r="E113" s="1">
        <v>44501.638923611114</v>
      </c>
      <c r="F113">
        <v>0</v>
      </c>
      <c r="G113">
        <v>2</v>
      </c>
      <c r="H113">
        <v>3</v>
      </c>
      <c r="I113">
        <v>1</v>
      </c>
      <c r="K113">
        <v>2</v>
      </c>
      <c r="L113">
        <v>3</v>
      </c>
      <c r="M113">
        <v>1</v>
      </c>
      <c r="N113">
        <v>2</v>
      </c>
      <c r="O113">
        <v>2</v>
      </c>
      <c r="P113">
        <v>1</v>
      </c>
      <c r="Q113">
        <v>4</v>
      </c>
      <c r="R113">
        <v>1</v>
      </c>
      <c r="S113">
        <v>3</v>
      </c>
      <c r="T113">
        <v>3</v>
      </c>
      <c r="U113">
        <v>1</v>
      </c>
      <c r="V113" s="2">
        <f t="shared" si="20"/>
        <v>29</v>
      </c>
    </row>
    <row r="114" spans="1:22" x14ac:dyDescent="0.35">
      <c r="A114">
        <v>25003</v>
      </c>
      <c r="B114">
        <v>0</v>
      </c>
      <c r="C114">
        <v>1983</v>
      </c>
      <c r="D114">
        <f t="shared" si="19"/>
        <v>38</v>
      </c>
      <c r="E114" s="1">
        <v>44501.654849537037</v>
      </c>
      <c r="F114">
        <v>0</v>
      </c>
      <c r="G114">
        <v>2</v>
      </c>
      <c r="H114">
        <v>1</v>
      </c>
      <c r="I114">
        <v>1</v>
      </c>
      <c r="K114">
        <v>1</v>
      </c>
      <c r="L114">
        <v>1</v>
      </c>
      <c r="M114">
        <v>1</v>
      </c>
      <c r="N114">
        <v>1</v>
      </c>
      <c r="O114">
        <v>1</v>
      </c>
      <c r="P114">
        <v>1</v>
      </c>
      <c r="Q114">
        <v>1</v>
      </c>
      <c r="R114">
        <v>1</v>
      </c>
      <c r="S114">
        <v>1</v>
      </c>
      <c r="T114">
        <v>4</v>
      </c>
      <c r="U114">
        <v>1</v>
      </c>
      <c r="V114" s="2">
        <f t="shared" si="20"/>
        <v>18</v>
      </c>
    </row>
    <row r="115" spans="1:22" x14ac:dyDescent="0.35">
      <c r="A115">
        <v>25015</v>
      </c>
      <c r="B115">
        <v>0</v>
      </c>
      <c r="C115">
        <v>1997</v>
      </c>
      <c r="D115">
        <f t="shared" si="19"/>
        <v>24</v>
      </c>
      <c r="E115" s="1">
        <v>44501.662557870368</v>
      </c>
      <c r="F115">
        <v>1</v>
      </c>
      <c r="G115">
        <v>2</v>
      </c>
      <c r="H115">
        <v>3</v>
      </c>
      <c r="I115">
        <v>3</v>
      </c>
      <c r="K115">
        <v>3</v>
      </c>
      <c r="L115">
        <v>4</v>
      </c>
      <c r="M115">
        <v>1</v>
      </c>
      <c r="N115">
        <v>2</v>
      </c>
      <c r="O115">
        <v>2</v>
      </c>
      <c r="P115">
        <v>2</v>
      </c>
      <c r="Q115">
        <v>3</v>
      </c>
      <c r="R115">
        <v>1</v>
      </c>
      <c r="S115">
        <v>3</v>
      </c>
      <c r="T115">
        <v>3</v>
      </c>
      <c r="U115">
        <v>4</v>
      </c>
      <c r="V115" s="2">
        <f t="shared" si="20"/>
        <v>36</v>
      </c>
    </row>
    <row r="116" spans="1:22" x14ac:dyDescent="0.35">
      <c r="A116">
        <v>25017</v>
      </c>
      <c r="B116">
        <v>0</v>
      </c>
      <c r="C116">
        <v>1997</v>
      </c>
      <c r="D116">
        <f t="shared" si="19"/>
        <v>24</v>
      </c>
      <c r="E116" s="1">
        <v>44501.678819444445</v>
      </c>
      <c r="F116">
        <v>0</v>
      </c>
      <c r="G116">
        <v>1</v>
      </c>
      <c r="H116">
        <v>2</v>
      </c>
      <c r="I116">
        <v>1</v>
      </c>
      <c r="K116">
        <v>1</v>
      </c>
      <c r="L116">
        <v>1</v>
      </c>
      <c r="M116">
        <v>1</v>
      </c>
      <c r="N116">
        <v>1</v>
      </c>
      <c r="O116">
        <v>1</v>
      </c>
      <c r="P116">
        <v>1</v>
      </c>
      <c r="Q116">
        <v>1</v>
      </c>
      <c r="R116">
        <v>1</v>
      </c>
      <c r="S116">
        <v>2</v>
      </c>
      <c r="T116">
        <v>2</v>
      </c>
      <c r="U116">
        <v>1</v>
      </c>
      <c r="V116" s="2">
        <f t="shared" si="20"/>
        <v>17</v>
      </c>
    </row>
    <row r="117" spans="1:22" x14ac:dyDescent="0.35">
      <c r="A117">
        <v>25027</v>
      </c>
      <c r="B117">
        <v>0</v>
      </c>
      <c r="C117">
        <v>2000</v>
      </c>
      <c r="D117">
        <f t="shared" si="19"/>
        <v>21</v>
      </c>
      <c r="E117" s="1">
        <v>44501.695717592593</v>
      </c>
      <c r="F117">
        <v>0</v>
      </c>
      <c r="G117">
        <v>2</v>
      </c>
      <c r="H117">
        <v>3</v>
      </c>
      <c r="I117">
        <v>3</v>
      </c>
      <c r="K117">
        <v>2</v>
      </c>
      <c r="L117">
        <v>3</v>
      </c>
      <c r="M117">
        <v>1</v>
      </c>
      <c r="N117">
        <v>1</v>
      </c>
      <c r="O117">
        <v>1</v>
      </c>
      <c r="P117">
        <v>3</v>
      </c>
      <c r="Q117">
        <v>1</v>
      </c>
      <c r="R117">
        <v>2</v>
      </c>
      <c r="S117">
        <v>3</v>
      </c>
      <c r="T117">
        <v>2</v>
      </c>
      <c r="U117">
        <v>1</v>
      </c>
      <c r="V117" s="2">
        <f t="shared" si="20"/>
        <v>28</v>
      </c>
    </row>
    <row r="118" spans="1:22" x14ac:dyDescent="0.35">
      <c r="A118">
        <v>25037</v>
      </c>
      <c r="B118">
        <v>0</v>
      </c>
      <c r="C118">
        <v>2001</v>
      </c>
      <c r="D118">
        <f t="shared" si="19"/>
        <v>20</v>
      </c>
      <c r="E118" s="1">
        <v>44501.718564814815</v>
      </c>
      <c r="F118">
        <v>0</v>
      </c>
      <c r="G118">
        <v>1</v>
      </c>
      <c r="H118">
        <v>2</v>
      </c>
      <c r="I118">
        <v>2</v>
      </c>
      <c r="K118">
        <v>2</v>
      </c>
      <c r="L118">
        <v>3</v>
      </c>
      <c r="M118">
        <v>1</v>
      </c>
      <c r="N118">
        <v>3</v>
      </c>
      <c r="O118">
        <v>3</v>
      </c>
      <c r="P118">
        <v>2</v>
      </c>
      <c r="Q118">
        <v>2</v>
      </c>
      <c r="R118">
        <v>1</v>
      </c>
      <c r="S118">
        <v>3</v>
      </c>
      <c r="T118">
        <v>2</v>
      </c>
      <c r="U118">
        <v>1</v>
      </c>
      <c r="V118" s="2">
        <f t="shared" si="20"/>
        <v>28</v>
      </c>
    </row>
    <row r="119" spans="1:22" x14ac:dyDescent="0.35">
      <c r="A119">
        <v>25041</v>
      </c>
      <c r="B119">
        <v>0</v>
      </c>
      <c r="C119">
        <v>1997</v>
      </c>
      <c r="D119">
        <f t="shared" si="19"/>
        <v>24</v>
      </c>
      <c r="E119" s="1">
        <v>44501.721620370372</v>
      </c>
      <c r="F119">
        <v>0</v>
      </c>
      <c r="G119">
        <v>2</v>
      </c>
      <c r="H119">
        <v>2</v>
      </c>
      <c r="I119">
        <v>2</v>
      </c>
      <c r="K119">
        <v>3</v>
      </c>
      <c r="L119">
        <v>3</v>
      </c>
      <c r="M119">
        <v>1</v>
      </c>
      <c r="N119">
        <v>1</v>
      </c>
      <c r="O119">
        <v>1</v>
      </c>
      <c r="P119">
        <v>3</v>
      </c>
      <c r="Q119">
        <v>4</v>
      </c>
      <c r="R119">
        <v>3</v>
      </c>
      <c r="S119">
        <v>3</v>
      </c>
      <c r="T119">
        <v>2</v>
      </c>
      <c r="U119">
        <v>1</v>
      </c>
      <c r="V119" s="2">
        <f t="shared" si="20"/>
        <v>31</v>
      </c>
    </row>
    <row r="120" spans="1:22" x14ac:dyDescent="0.35">
      <c r="A120">
        <v>25045</v>
      </c>
      <c r="B120">
        <v>0</v>
      </c>
      <c r="C120">
        <v>1973</v>
      </c>
      <c r="D120">
        <f t="shared" si="19"/>
        <v>48</v>
      </c>
      <c r="E120" s="1">
        <v>44501.73228009259</v>
      </c>
      <c r="F120">
        <v>0</v>
      </c>
      <c r="G120">
        <v>3</v>
      </c>
      <c r="H120">
        <v>3</v>
      </c>
      <c r="I120">
        <v>1</v>
      </c>
      <c r="K120">
        <v>2</v>
      </c>
      <c r="L120">
        <v>3</v>
      </c>
      <c r="M120">
        <v>2</v>
      </c>
      <c r="N120">
        <v>2</v>
      </c>
      <c r="O120">
        <v>3</v>
      </c>
      <c r="P120">
        <v>2</v>
      </c>
      <c r="Q120">
        <v>3</v>
      </c>
      <c r="R120">
        <v>1</v>
      </c>
      <c r="S120">
        <v>2</v>
      </c>
      <c r="T120">
        <v>3</v>
      </c>
      <c r="U120">
        <v>1</v>
      </c>
      <c r="V120" s="2">
        <f t="shared" si="20"/>
        <v>31</v>
      </c>
    </row>
    <row r="121" spans="1:22" x14ac:dyDescent="0.35">
      <c r="A121">
        <v>25040</v>
      </c>
      <c r="B121">
        <v>0</v>
      </c>
      <c r="C121">
        <v>2000</v>
      </c>
      <c r="D121">
        <f t="shared" si="19"/>
        <v>21</v>
      </c>
      <c r="E121" s="1">
        <v>44501.73238425926</v>
      </c>
      <c r="F121">
        <v>0</v>
      </c>
      <c r="G121">
        <v>2</v>
      </c>
      <c r="H121">
        <v>3</v>
      </c>
      <c r="I121">
        <v>2</v>
      </c>
      <c r="K121">
        <v>3</v>
      </c>
      <c r="L121">
        <v>3</v>
      </c>
      <c r="M121">
        <v>1</v>
      </c>
      <c r="N121">
        <v>2</v>
      </c>
      <c r="O121">
        <v>2</v>
      </c>
      <c r="P121">
        <v>2</v>
      </c>
      <c r="Q121">
        <v>2</v>
      </c>
      <c r="R121">
        <v>2</v>
      </c>
      <c r="S121">
        <v>3</v>
      </c>
      <c r="T121">
        <v>3</v>
      </c>
      <c r="U121">
        <v>1</v>
      </c>
      <c r="V121" s="2">
        <f t="shared" si="20"/>
        <v>31</v>
      </c>
    </row>
    <row r="122" spans="1:22" x14ac:dyDescent="0.35">
      <c r="A122">
        <v>25058</v>
      </c>
      <c r="B122">
        <v>0</v>
      </c>
      <c r="C122">
        <v>1999</v>
      </c>
      <c r="D122">
        <f t="shared" si="19"/>
        <v>22</v>
      </c>
      <c r="E122" s="1">
        <v>44501.739212962966</v>
      </c>
      <c r="F122">
        <v>0</v>
      </c>
      <c r="G122">
        <v>2</v>
      </c>
      <c r="H122">
        <v>3</v>
      </c>
      <c r="I122">
        <v>3</v>
      </c>
      <c r="K122">
        <v>3</v>
      </c>
      <c r="L122">
        <v>2</v>
      </c>
      <c r="M122">
        <v>1</v>
      </c>
      <c r="N122">
        <v>1</v>
      </c>
      <c r="O122">
        <v>2</v>
      </c>
      <c r="P122">
        <v>2</v>
      </c>
      <c r="Q122">
        <v>2</v>
      </c>
      <c r="R122">
        <v>2</v>
      </c>
      <c r="S122">
        <v>2</v>
      </c>
      <c r="T122">
        <v>3</v>
      </c>
      <c r="U122">
        <v>4</v>
      </c>
      <c r="V122" s="2">
        <f t="shared" si="20"/>
        <v>32</v>
      </c>
    </row>
    <row r="123" spans="1:22" x14ac:dyDescent="0.35">
      <c r="A123">
        <v>25086</v>
      </c>
      <c r="B123">
        <v>0</v>
      </c>
      <c r="C123">
        <v>1994</v>
      </c>
      <c r="D123">
        <f t="shared" si="19"/>
        <v>27</v>
      </c>
      <c r="E123" s="1">
        <v>44501.756863425922</v>
      </c>
      <c r="G123">
        <v>4</v>
      </c>
      <c r="H123">
        <v>4</v>
      </c>
      <c r="I123">
        <v>4</v>
      </c>
      <c r="K123">
        <v>2</v>
      </c>
      <c r="L123">
        <v>3</v>
      </c>
      <c r="M123">
        <v>4</v>
      </c>
      <c r="N123">
        <v>4</v>
      </c>
      <c r="O123">
        <v>4</v>
      </c>
      <c r="P123">
        <v>3</v>
      </c>
      <c r="Q123">
        <v>4</v>
      </c>
      <c r="R123">
        <v>3</v>
      </c>
      <c r="S123">
        <v>4</v>
      </c>
      <c r="T123">
        <v>4</v>
      </c>
      <c r="U123">
        <v>3</v>
      </c>
      <c r="V123" s="2">
        <f t="shared" si="20"/>
        <v>50</v>
      </c>
    </row>
    <row r="124" spans="1:22" x14ac:dyDescent="0.35">
      <c r="A124">
        <v>25097</v>
      </c>
      <c r="B124">
        <v>0</v>
      </c>
      <c r="C124">
        <v>1997</v>
      </c>
      <c r="D124">
        <f t="shared" si="19"/>
        <v>24</v>
      </c>
      <c r="E124" s="1">
        <v>44501.768865740742</v>
      </c>
      <c r="F124">
        <v>0</v>
      </c>
      <c r="G124">
        <v>3</v>
      </c>
      <c r="H124">
        <v>3</v>
      </c>
      <c r="I124">
        <v>3</v>
      </c>
      <c r="K124">
        <v>3</v>
      </c>
      <c r="L124">
        <v>3</v>
      </c>
      <c r="M124">
        <v>2</v>
      </c>
      <c r="N124">
        <v>2</v>
      </c>
      <c r="O124">
        <v>1</v>
      </c>
      <c r="P124">
        <v>3</v>
      </c>
      <c r="Q124">
        <v>4</v>
      </c>
      <c r="R124">
        <v>2</v>
      </c>
      <c r="S124">
        <v>2</v>
      </c>
      <c r="T124">
        <v>3</v>
      </c>
      <c r="U124">
        <v>3</v>
      </c>
      <c r="V124" s="2">
        <f t="shared" si="20"/>
        <v>37</v>
      </c>
    </row>
    <row r="125" spans="1:22" x14ac:dyDescent="0.35">
      <c r="A125">
        <v>25096</v>
      </c>
      <c r="B125">
        <v>0</v>
      </c>
      <c r="C125">
        <v>2001</v>
      </c>
      <c r="D125">
        <f t="shared" si="19"/>
        <v>20</v>
      </c>
      <c r="E125" s="1">
        <v>44501.773854166669</v>
      </c>
      <c r="F125">
        <v>1</v>
      </c>
      <c r="G125">
        <v>2</v>
      </c>
      <c r="H125">
        <v>3</v>
      </c>
      <c r="I125">
        <v>4</v>
      </c>
      <c r="K125">
        <v>4</v>
      </c>
      <c r="L125">
        <v>4</v>
      </c>
      <c r="M125">
        <v>2</v>
      </c>
      <c r="N125">
        <v>3</v>
      </c>
      <c r="O125">
        <v>3</v>
      </c>
      <c r="P125">
        <v>4</v>
      </c>
      <c r="Q125">
        <v>4</v>
      </c>
      <c r="R125">
        <v>3</v>
      </c>
      <c r="S125">
        <v>4</v>
      </c>
      <c r="T125">
        <v>2</v>
      </c>
      <c r="U125">
        <v>2</v>
      </c>
      <c r="V125" s="2">
        <f t="shared" si="20"/>
        <v>44</v>
      </c>
    </row>
    <row r="126" spans="1:22" x14ac:dyDescent="0.35">
      <c r="A126">
        <v>25105</v>
      </c>
      <c r="B126">
        <v>0</v>
      </c>
      <c r="C126">
        <v>1999</v>
      </c>
      <c r="D126">
        <f t="shared" si="19"/>
        <v>22</v>
      </c>
      <c r="E126" s="1">
        <v>44501.784641203703</v>
      </c>
      <c r="F126">
        <v>1</v>
      </c>
      <c r="G126">
        <v>3</v>
      </c>
      <c r="H126">
        <v>3</v>
      </c>
      <c r="I126">
        <v>4</v>
      </c>
      <c r="K126">
        <v>4</v>
      </c>
      <c r="L126">
        <v>3</v>
      </c>
      <c r="M126">
        <v>3</v>
      </c>
      <c r="N126">
        <v>3</v>
      </c>
      <c r="O126">
        <v>3</v>
      </c>
      <c r="P126">
        <v>3</v>
      </c>
      <c r="Q126">
        <v>4</v>
      </c>
      <c r="R126">
        <v>3</v>
      </c>
      <c r="S126">
        <v>3</v>
      </c>
      <c r="T126">
        <v>3</v>
      </c>
      <c r="U126">
        <v>4</v>
      </c>
      <c r="V126" s="2">
        <f t="shared" si="20"/>
        <v>46</v>
      </c>
    </row>
    <row r="127" spans="1:22" x14ac:dyDescent="0.35">
      <c r="A127">
        <v>25099</v>
      </c>
      <c r="B127">
        <v>0</v>
      </c>
      <c r="C127">
        <v>2002</v>
      </c>
      <c r="D127">
        <f t="shared" si="19"/>
        <v>19</v>
      </c>
      <c r="E127" s="1">
        <v>44501.786956018521</v>
      </c>
      <c r="F127">
        <v>0</v>
      </c>
      <c r="G127">
        <v>2</v>
      </c>
      <c r="H127">
        <v>1</v>
      </c>
      <c r="I127">
        <v>4</v>
      </c>
      <c r="K127">
        <v>2</v>
      </c>
      <c r="L127">
        <v>3</v>
      </c>
      <c r="M127">
        <v>1</v>
      </c>
      <c r="N127">
        <v>2</v>
      </c>
      <c r="O127">
        <v>3</v>
      </c>
      <c r="P127">
        <v>1</v>
      </c>
      <c r="Q127">
        <v>4</v>
      </c>
      <c r="R127">
        <v>1</v>
      </c>
      <c r="S127">
        <v>4</v>
      </c>
      <c r="T127">
        <v>3</v>
      </c>
      <c r="U127">
        <v>1</v>
      </c>
      <c r="V127" s="2">
        <f t="shared" si="20"/>
        <v>32</v>
      </c>
    </row>
    <row r="128" spans="1:22" x14ac:dyDescent="0.35">
      <c r="A128">
        <v>25115</v>
      </c>
      <c r="B128">
        <v>0</v>
      </c>
      <c r="C128">
        <v>1986</v>
      </c>
      <c r="D128">
        <f t="shared" si="19"/>
        <v>35</v>
      </c>
      <c r="E128" s="1">
        <v>44501.798194444447</v>
      </c>
      <c r="F128">
        <v>0</v>
      </c>
      <c r="G128">
        <v>3</v>
      </c>
      <c r="H128">
        <v>3</v>
      </c>
      <c r="I128">
        <v>2</v>
      </c>
      <c r="K128">
        <v>1</v>
      </c>
      <c r="L128">
        <v>4</v>
      </c>
      <c r="M128">
        <v>1</v>
      </c>
      <c r="N128">
        <v>1</v>
      </c>
      <c r="O128">
        <v>2</v>
      </c>
      <c r="P128">
        <v>2</v>
      </c>
      <c r="Q128">
        <v>4</v>
      </c>
      <c r="R128">
        <v>1</v>
      </c>
      <c r="S128">
        <v>3</v>
      </c>
      <c r="T128">
        <v>2</v>
      </c>
      <c r="U128">
        <v>1</v>
      </c>
      <c r="V128" s="2">
        <f t="shared" si="20"/>
        <v>30</v>
      </c>
    </row>
    <row r="129" spans="1:22" x14ac:dyDescent="0.35">
      <c r="A129">
        <v>25149</v>
      </c>
      <c r="B129">
        <v>0</v>
      </c>
      <c r="C129">
        <v>1979</v>
      </c>
      <c r="D129">
        <f t="shared" si="19"/>
        <v>42</v>
      </c>
      <c r="E129" s="1">
        <v>44501.875821759262</v>
      </c>
      <c r="F129">
        <v>0</v>
      </c>
      <c r="G129">
        <v>1</v>
      </c>
      <c r="H129">
        <v>3</v>
      </c>
      <c r="I129">
        <v>1</v>
      </c>
      <c r="K129">
        <v>1</v>
      </c>
      <c r="L129">
        <v>1</v>
      </c>
      <c r="M129">
        <v>1</v>
      </c>
      <c r="N129">
        <v>1</v>
      </c>
      <c r="O129">
        <v>1</v>
      </c>
      <c r="P129">
        <v>1</v>
      </c>
      <c r="Q129">
        <v>3</v>
      </c>
      <c r="R129">
        <v>2</v>
      </c>
      <c r="S129">
        <v>1</v>
      </c>
      <c r="T129">
        <v>3</v>
      </c>
      <c r="U129">
        <v>1</v>
      </c>
      <c r="V129" s="2">
        <f t="shared" si="20"/>
        <v>21</v>
      </c>
    </row>
    <row r="130" spans="1:22" x14ac:dyDescent="0.35">
      <c r="A130">
        <v>25162</v>
      </c>
      <c r="B130">
        <v>0</v>
      </c>
      <c r="C130">
        <v>2002</v>
      </c>
      <c r="D130">
        <f t="shared" ref="D130:D193" si="21">2021-C130</f>
        <v>19</v>
      </c>
      <c r="E130" s="1">
        <v>44501.89230324074</v>
      </c>
      <c r="F130">
        <v>1</v>
      </c>
      <c r="G130">
        <v>4</v>
      </c>
      <c r="H130">
        <v>1</v>
      </c>
      <c r="I130">
        <v>4</v>
      </c>
      <c r="K130">
        <v>3</v>
      </c>
      <c r="L130">
        <v>4</v>
      </c>
      <c r="M130">
        <v>1</v>
      </c>
      <c r="N130">
        <v>3</v>
      </c>
      <c r="O130">
        <v>3</v>
      </c>
      <c r="P130">
        <v>4</v>
      </c>
      <c r="Q130">
        <v>4</v>
      </c>
      <c r="R130">
        <v>4</v>
      </c>
      <c r="S130">
        <v>3</v>
      </c>
      <c r="T130">
        <v>4</v>
      </c>
      <c r="U130">
        <v>1</v>
      </c>
      <c r="V130" s="2">
        <f t="shared" ref="V130:V193" si="22">SUM(G130:U130)</f>
        <v>43</v>
      </c>
    </row>
    <row r="131" spans="1:22" x14ac:dyDescent="0.35">
      <c r="A131">
        <v>25159</v>
      </c>
      <c r="B131">
        <v>0</v>
      </c>
      <c r="C131">
        <v>2002</v>
      </c>
      <c r="D131">
        <f t="shared" si="21"/>
        <v>19</v>
      </c>
      <c r="E131" s="1">
        <v>44501.893587962964</v>
      </c>
      <c r="F131">
        <v>1</v>
      </c>
      <c r="G131">
        <v>2</v>
      </c>
      <c r="H131">
        <v>1</v>
      </c>
      <c r="I131">
        <v>2</v>
      </c>
      <c r="K131">
        <v>4</v>
      </c>
      <c r="L131">
        <v>3</v>
      </c>
      <c r="M131">
        <v>1</v>
      </c>
      <c r="N131">
        <v>1</v>
      </c>
      <c r="O131">
        <v>1</v>
      </c>
      <c r="P131">
        <v>1</v>
      </c>
      <c r="Q131">
        <v>3</v>
      </c>
      <c r="R131">
        <v>1</v>
      </c>
      <c r="S131">
        <v>3</v>
      </c>
      <c r="T131">
        <v>3</v>
      </c>
      <c r="U131">
        <v>1</v>
      </c>
      <c r="V131" s="2">
        <f t="shared" si="22"/>
        <v>27</v>
      </c>
    </row>
    <row r="132" spans="1:22" x14ac:dyDescent="0.35">
      <c r="A132">
        <v>25183</v>
      </c>
      <c r="B132">
        <v>0</v>
      </c>
      <c r="C132">
        <v>1999</v>
      </c>
      <c r="D132">
        <f t="shared" si="21"/>
        <v>22</v>
      </c>
      <c r="E132" s="1">
        <v>44502.041400462964</v>
      </c>
      <c r="F132">
        <v>1</v>
      </c>
      <c r="G132">
        <v>2</v>
      </c>
      <c r="H132">
        <v>3</v>
      </c>
      <c r="I132">
        <v>3</v>
      </c>
      <c r="K132">
        <v>1</v>
      </c>
      <c r="L132">
        <v>2</v>
      </c>
      <c r="M132">
        <v>1</v>
      </c>
      <c r="N132">
        <v>1</v>
      </c>
      <c r="O132">
        <v>1</v>
      </c>
      <c r="P132">
        <v>2</v>
      </c>
      <c r="Q132">
        <v>3</v>
      </c>
      <c r="R132">
        <v>1</v>
      </c>
      <c r="S132">
        <v>4</v>
      </c>
      <c r="T132">
        <v>2</v>
      </c>
      <c r="U132">
        <v>1</v>
      </c>
      <c r="V132" s="2">
        <f t="shared" si="22"/>
        <v>27</v>
      </c>
    </row>
    <row r="133" spans="1:22" x14ac:dyDescent="0.35">
      <c r="A133">
        <v>25213</v>
      </c>
      <c r="B133">
        <v>0</v>
      </c>
      <c r="C133">
        <v>2001</v>
      </c>
      <c r="D133">
        <f t="shared" si="21"/>
        <v>20</v>
      </c>
      <c r="E133" s="1">
        <v>44502.357372685183</v>
      </c>
      <c r="F133">
        <v>0</v>
      </c>
      <c r="G133">
        <v>2</v>
      </c>
      <c r="H133">
        <v>2</v>
      </c>
      <c r="I133">
        <v>2</v>
      </c>
      <c r="K133">
        <v>2</v>
      </c>
      <c r="L133">
        <v>3</v>
      </c>
      <c r="M133">
        <v>1</v>
      </c>
      <c r="N133">
        <v>2</v>
      </c>
      <c r="O133">
        <v>1</v>
      </c>
      <c r="P133">
        <v>3</v>
      </c>
      <c r="Q133">
        <v>3</v>
      </c>
      <c r="R133">
        <v>2</v>
      </c>
      <c r="S133">
        <v>3</v>
      </c>
      <c r="T133">
        <v>2</v>
      </c>
      <c r="U133">
        <v>1</v>
      </c>
      <c r="V133" s="2">
        <f t="shared" si="22"/>
        <v>29</v>
      </c>
    </row>
    <row r="134" spans="1:22" x14ac:dyDescent="0.35">
      <c r="A134">
        <v>25221</v>
      </c>
      <c r="B134">
        <v>0</v>
      </c>
      <c r="C134">
        <v>1973</v>
      </c>
      <c r="D134">
        <f t="shared" si="21"/>
        <v>48</v>
      </c>
      <c r="E134" s="1">
        <v>44502.368298611109</v>
      </c>
      <c r="F134">
        <v>0</v>
      </c>
      <c r="G134">
        <v>2</v>
      </c>
      <c r="H134">
        <v>2</v>
      </c>
      <c r="I134">
        <v>2</v>
      </c>
      <c r="K134">
        <v>2</v>
      </c>
      <c r="L134">
        <v>3</v>
      </c>
      <c r="M134">
        <v>1</v>
      </c>
      <c r="N134">
        <v>2</v>
      </c>
      <c r="O134">
        <v>1</v>
      </c>
      <c r="P134">
        <v>2</v>
      </c>
      <c r="Q134">
        <v>2</v>
      </c>
      <c r="R134">
        <v>2</v>
      </c>
      <c r="S134">
        <v>3</v>
      </c>
      <c r="T134">
        <v>2</v>
      </c>
      <c r="U134">
        <v>2</v>
      </c>
      <c r="V134" s="2">
        <f t="shared" si="22"/>
        <v>28</v>
      </c>
    </row>
    <row r="135" spans="1:22" x14ac:dyDescent="0.35">
      <c r="A135">
        <v>25229</v>
      </c>
      <c r="B135">
        <v>0</v>
      </c>
      <c r="C135">
        <v>1991</v>
      </c>
      <c r="D135">
        <f t="shared" si="21"/>
        <v>30</v>
      </c>
      <c r="E135" s="1">
        <v>44502.373182870368</v>
      </c>
      <c r="F135">
        <v>0</v>
      </c>
      <c r="G135">
        <v>2</v>
      </c>
      <c r="H135">
        <v>3</v>
      </c>
      <c r="I135">
        <v>3</v>
      </c>
      <c r="K135">
        <v>2</v>
      </c>
      <c r="L135">
        <v>3</v>
      </c>
      <c r="M135">
        <v>3</v>
      </c>
      <c r="N135">
        <v>3</v>
      </c>
      <c r="O135">
        <v>3</v>
      </c>
      <c r="P135">
        <v>3</v>
      </c>
      <c r="Q135">
        <v>3</v>
      </c>
      <c r="R135">
        <v>3</v>
      </c>
      <c r="S135">
        <v>3</v>
      </c>
      <c r="T135">
        <v>2</v>
      </c>
      <c r="U135">
        <v>3</v>
      </c>
      <c r="V135" s="2">
        <f t="shared" si="22"/>
        <v>39</v>
      </c>
    </row>
    <row r="136" spans="1:22" x14ac:dyDescent="0.35">
      <c r="A136">
        <v>25259</v>
      </c>
      <c r="B136">
        <v>0</v>
      </c>
      <c r="C136">
        <v>2002</v>
      </c>
      <c r="D136">
        <f t="shared" si="21"/>
        <v>19</v>
      </c>
      <c r="E136" s="1">
        <v>44502.440578703703</v>
      </c>
      <c r="F136">
        <v>0</v>
      </c>
      <c r="G136">
        <v>2</v>
      </c>
      <c r="H136">
        <v>3</v>
      </c>
      <c r="I136">
        <v>1</v>
      </c>
      <c r="K136">
        <v>1</v>
      </c>
      <c r="L136">
        <v>2</v>
      </c>
      <c r="M136">
        <v>1</v>
      </c>
      <c r="N136">
        <v>1</v>
      </c>
      <c r="O136">
        <v>3</v>
      </c>
      <c r="P136">
        <v>1</v>
      </c>
      <c r="Q136">
        <v>2</v>
      </c>
      <c r="R136">
        <v>1</v>
      </c>
      <c r="S136">
        <v>2</v>
      </c>
      <c r="T136">
        <v>3</v>
      </c>
      <c r="U136">
        <v>1</v>
      </c>
      <c r="V136" s="2">
        <f t="shared" si="22"/>
        <v>24</v>
      </c>
    </row>
    <row r="137" spans="1:22" x14ac:dyDescent="0.35">
      <c r="A137">
        <v>25255</v>
      </c>
      <c r="B137">
        <v>0</v>
      </c>
      <c r="C137">
        <v>1978</v>
      </c>
      <c r="D137">
        <f t="shared" si="21"/>
        <v>43</v>
      </c>
      <c r="E137" s="1">
        <v>44502.44158564815</v>
      </c>
      <c r="F137">
        <v>0</v>
      </c>
      <c r="G137">
        <v>2</v>
      </c>
      <c r="H137">
        <v>2</v>
      </c>
      <c r="I137">
        <v>1</v>
      </c>
      <c r="K137">
        <v>2</v>
      </c>
      <c r="L137">
        <v>2</v>
      </c>
      <c r="M137">
        <v>1</v>
      </c>
      <c r="N137">
        <v>2</v>
      </c>
      <c r="O137">
        <v>2</v>
      </c>
      <c r="P137">
        <v>2</v>
      </c>
      <c r="Q137">
        <v>2</v>
      </c>
      <c r="R137">
        <v>1</v>
      </c>
      <c r="S137">
        <v>2</v>
      </c>
      <c r="T137">
        <v>2</v>
      </c>
      <c r="U137">
        <v>2</v>
      </c>
      <c r="V137" s="2">
        <f t="shared" si="22"/>
        <v>25</v>
      </c>
    </row>
    <row r="138" spans="1:22" x14ac:dyDescent="0.35">
      <c r="A138">
        <v>25262</v>
      </c>
      <c r="B138">
        <v>0</v>
      </c>
      <c r="C138">
        <v>1972</v>
      </c>
      <c r="D138">
        <f t="shared" si="21"/>
        <v>49</v>
      </c>
      <c r="E138" s="1">
        <v>44502.455335648148</v>
      </c>
      <c r="F138">
        <v>0</v>
      </c>
      <c r="G138">
        <v>3</v>
      </c>
      <c r="H138">
        <v>3</v>
      </c>
      <c r="I138">
        <v>2</v>
      </c>
      <c r="K138">
        <v>3</v>
      </c>
      <c r="L138">
        <v>3</v>
      </c>
      <c r="M138">
        <v>2</v>
      </c>
      <c r="N138">
        <v>2</v>
      </c>
      <c r="O138">
        <v>2</v>
      </c>
      <c r="P138">
        <v>2</v>
      </c>
      <c r="Q138">
        <v>3</v>
      </c>
      <c r="R138">
        <v>3</v>
      </c>
      <c r="S138">
        <v>2</v>
      </c>
      <c r="T138">
        <v>2</v>
      </c>
      <c r="U138">
        <v>2</v>
      </c>
      <c r="V138" s="2">
        <f t="shared" si="22"/>
        <v>34</v>
      </c>
    </row>
    <row r="139" spans="1:22" x14ac:dyDescent="0.35">
      <c r="A139">
        <v>25265</v>
      </c>
      <c r="B139">
        <v>0</v>
      </c>
      <c r="C139">
        <v>1984</v>
      </c>
      <c r="D139">
        <f t="shared" si="21"/>
        <v>37</v>
      </c>
      <c r="E139" s="1">
        <v>44502.462199074071</v>
      </c>
      <c r="F139" t="s">
        <v>15</v>
      </c>
      <c r="G139">
        <v>4</v>
      </c>
      <c r="H139">
        <v>3</v>
      </c>
      <c r="I139">
        <v>2</v>
      </c>
      <c r="K139">
        <v>2</v>
      </c>
      <c r="L139">
        <v>2</v>
      </c>
      <c r="M139">
        <v>2</v>
      </c>
      <c r="N139">
        <v>2</v>
      </c>
      <c r="O139">
        <v>2</v>
      </c>
      <c r="P139">
        <v>2</v>
      </c>
      <c r="Q139">
        <v>4</v>
      </c>
      <c r="R139">
        <v>2</v>
      </c>
      <c r="S139">
        <v>1</v>
      </c>
      <c r="T139">
        <v>3</v>
      </c>
      <c r="U139">
        <v>1</v>
      </c>
      <c r="V139" s="2">
        <f t="shared" si="22"/>
        <v>32</v>
      </c>
    </row>
    <row r="140" spans="1:22" x14ac:dyDescent="0.35">
      <c r="A140">
        <v>25260</v>
      </c>
      <c r="B140">
        <v>0</v>
      </c>
      <c r="C140">
        <v>1997</v>
      </c>
      <c r="D140">
        <f t="shared" si="21"/>
        <v>24</v>
      </c>
      <c r="E140" s="1">
        <v>44502.468877314815</v>
      </c>
      <c r="F140">
        <v>0</v>
      </c>
      <c r="G140">
        <v>2</v>
      </c>
      <c r="H140">
        <v>1</v>
      </c>
      <c r="I140">
        <v>1</v>
      </c>
      <c r="K140">
        <v>1</v>
      </c>
      <c r="L140">
        <v>1</v>
      </c>
      <c r="M140">
        <v>1</v>
      </c>
      <c r="N140">
        <v>1</v>
      </c>
      <c r="O140">
        <v>1</v>
      </c>
      <c r="P140">
        <v>1</v>
      </c>
      <c r="Q140">
        <v>1</v>
      </c>
      <c r="R140">
        <v>1</v>
      </c>
      <c r="S140">
        <v>1</v>
      </c>
      <c r="T140">
        <v>4</v>
      </c>
      <c r="U140">
        <v>1</v>
      </c>
      <c r="V140" s="2">
        <f t="shared" si="22"/>
        <v>18</v>
      </c>
    </row>
    <row r="141" spans="1:22" x14ac:dyDescent="0.35">
      <c r="A141">
        <v>25277</v>
      </c>
      <c r="B141">
        <v>0</v>
      </c>
      <c r="C141">
        <v>1990</v>
      </c>
      <c r="D141">
        <f t="shared" si="21"/>
        <v>31</v>
      </c>
      <c r="E141" s="1">
        <v>44502.483506944445</v>
      </c>
      <c r="F141">
        <v>0</v>
      </c>
      <c r="G141">
        <v>2</v>
      </c>
      <c r="H141">
        <v>2</v>
      </c>
      <c r="I141">
        <v>2</v>
      </c>
      <c r="K141">
        <v>2</v>
      </c>
      <c r="L141">
        <v>2</v>
      </c>
      <c r="M141">
        <v>3</v>
      </c>
      <c r="N141">
        <v>1</v>
      </c>
      <c r="O141">
        <v>1</v>
      </c>
      <c r="P141">
        <v>2</v>
      </c>
      <c r="Q141">
        <v>2</v>
      </c>
      <c r="R141">
        <v>3</v>
      </c>
      <c r="S141">
        <v>2</v>
      </c>
      <c r="T141">
        <v>2</v>
      </c>
      <c r="U141">
        <v>1</v>
      </c>
      <c r="V141" s="2">
        <f t="shared" si="22"/>
        <v>27</v>
      </c>
    </row>
    <row r="142" spans="1:22" x14ac:dyDescent="0.35">
      <c r="A142">
        <v>25281</v>
      </c>
      <c r="B142">
        <v>0</v>
      </c>
      <c r="C142">
        <v>1990</v>
      </c>
      <c r="D142">
        <f t="shared" si="21"/>
        <v>31</v>
      </c>
      <c r="E142" s="1">
        <v>44502.488946759258</v>
      </c>
      <c r="F142">
        <v>0</v>
      </c>
      <c r="G142">
        <v>2</v>
      </c>
      <c r="H142">
        <v>2</v>
      </c>
      <c r="I142">
        <v>1</v>
      </c>
      <c r="K142">
        <v>2</v>
      </c>
      <c r="L142">
        <v>1</v>
      </c>
      <c r="M142">
        <v>1</v>
      </c>
      <c r="N142">
        <v>1</v>
      </c>
      <c r="O142">
        <v>1</v>
      </c>
      <c r="P142">
        <v>1</v>
      </c>
      <c r="Q142">
        <v>2</v>
      </c>
      <c r="R142">
        <v>2</v>
      </c>
      <c r="S142">
        <v>2</v>
      </c>
      <c r="T142">
        <v>2</v>
      </c>
      <c r="U142">
        <v>1</v>
      </c>
      <c r="V142" s="2">
        <f t="shared" si="22"/>
        <v>21</v>
      </c>
    </row>
    <row r="143" spans="1:22" x14ac:dyDescent="0.35">
      <c r="A143">
        <v>25285</v>
      </c>
      <c r="B143">
        <v>0</v>
      </c>
      <c r="C143">
        <v>1991</v>
      </c>
      <c r="D143">
        <f t="shared" si="21"/>
        <v>30</v>
      </c>
      <c r="E143" s="1">
        <v>44502.492245370369</v>
      </c>
      <c r="F143" t="s">
        <v>15</v>
      </c>
      <c r="G143">
        <v>3</v>
      </c>
      <c r="H143">
        <v>3</v>
      </c>
      <c r="I143">
        <v>2</v>
      </c>
      <c r="K143">
        <v>2</v>
      </c>
      <c r="L143">
        <v>2</v>
      </c>
      <c r="M143">
        <v>1</v>
      </c>
      <c r="N143">
        <v>1</v>
      </c>
      <c r="O143">
        <v>2</v>
      </c>
      <c r="P143">
        <v>1</v>
      </c>
      <c r="Q143">
        <v>3</v>
      </c>
      <c r="R143">
        <v>1</v>
      </c>
      <c r="S143">
        <v>2</v>
      </c>
      <c r="T143">
        <v>3</v>
      </c>
      <c r="U143">
        <v>1</v>
      </c>
      <c r="V143" s="2">
        <f t="shared" si="22"/>
        <v>27</v>
      </c>
    </row>
    <row r="144" spans="1:22" x14ac:dyDescent="0.35">
      <c r="A144">
        <v>25288</v>
      </c>
      <c r="B144">
        <v>0</v>
      </c>
      <c r="C144">
        <v>1985</v>
      </c>
      <c r="D144">
        <f t="shared" si="21"/>
        <v>36</v>
      </c>
      <c r="E144" s="1">
        <v>44502.494039351855</v>
      </c>
      <c r="F144">
        <v>1</v>
      </c>
      <c r="G144">
        <v>3</v>
      </c>
      <c r="H144">
        <v>3</v>
      </c>
      <c r="I144">
        <v>3</v>
      </c>
      <c r="K144">
        <v>2</v>
      </c>
      <c r="L144">
        <v>3</v>
      </c>
      <c r="M144">
        <v>2</v>
      </c>
      <c r="N144">
        <v>2</v>
      </c>
      <c r="O144">
        <v>2</v>
      </c>
      <c r="P144">
        <v>2</v>
      </c>
      <c r="Q144">
        <v>3</v>
      </c>
      <c r="R144">
        <v>2</v>
      </c>
      <c r="S144">
        <v>3</v>
      </c>
      <c r="T144">
        <v>3</v>
      </c>
      <c r="U144">
        <v>3</v>
      </c>
      <c r="V144" s="2">
        <f t="shared" si="22"/>
        <v>36</v>
      </c>
    </row>
    <row r="145" spans="1:22" x14ac:dyDescent="0.35">
      <c r="A145">
        <v>25292</v>
      </c>
      <c r="B145">
        <v>0</v>
      </c>
      <c r="C145">
        <v>1990</v>
      </c>
      <c r="D145">
        <f t="shared" si="21"/>
        <v>31</v>
      </c>
      <c r="E145" s="1">
        <v>44502.50167824074</v>
      </c>
      <c r="G145">
        <v>1</v>
      </c>
      <c r="H145">
        <v>2</v>
      </c>
      <c r="I145">
        <v>3</v>
      </c>
      <c r="K145">
        <v>1</v>
      </c>
      <c r="L145">
        <v>3</v>
      </c>
      <c r="M145">
        <v>1</v>
      </c>
      <c r="N145">
        <v>1</v>
      </c>
      <c r="O145">
        <v>1</v>
      </c>
      <c r="P145">
        <v>1</v>
      </c>
      <c r="Q145">
        <v>1</v>
      </c>
      <c r="R145">
        <v>1</v>
      </c>
      <c r="S145">
        <v>3</v>
      </c>
      <c r="T145">
        <v>2</v>
      </c>
      <c r="U145">
        <v>1</v>
      </c>
      <c r="V145" s="2">
        <f t="shared" si="22"/>
        <v>22</v>
      </c>
    </row>
    <row r="146" spans="1:22" x14ac:dyDescent="0.35">
      <c r="A146">
        <v>25295</v>
      </c>
      <c r="B146">
        <v>0</v>
      </c>
      <c r="C146">
        <v>1989</v>
      </c>
      <c r="D146">
        <f t="shared" si="21"/>
        <v>32</v>
      </c>
      <c r="E146" s="1">
        <v>44502.514594907407</v>
      </c>
      <c r="F146">
        <v>0</v>
      </c>
      <c r="G146">
        <v>2</v>
      </c>
      <c r="H146">
        <v>2</v>
      </c>
      <c r="I146">
        <v>2</v>
      </c>
      <c r="K146">
        <v>1</v>
      </c>
      <c r="L146">
        <v>3</v>
      </c>
      <c r="M146">
        <v>3</v>
      </c>
      <c r="N146">
        <v>2</v>
      </c>
      <c r="O146">
        <v>2</v>
      </c>
      <c r="P146">
        <v>3</v>
      </c>
      <c r="Q146">
        <v>2</v>
      </c>
      <c r="R146">
        <v>3</v>
      </c>
      <c r="S146">
        <v>2</v>
      </c>
      <c r="T146">
        <v>2</v>
      </c>
      <c r="U146">
        <v>1</v>
      </c>
      <c r="V146" s="2">
        <f t="shared" si="22"/>
        <v>30</v>
      </c>
    </row>
    <row r="147" spans="1:22" x14ac:dyDescent="0.35">
      <c r="A147">
        <v>25313</v>
      </c>
      <c r="B147">
        <v>0</v>
      </c>
      <c r="C147">
        <v>2000</v>
      </c>
      <c r="D147">
        <f t="shared" si="21"/>
        <v>21</v>
      </c>
      <c r="E147" s="1">
        <v>44502.554629629631</v>
      </c>
      <c r="F147">
        <v>1</v>
      </c>
      <c r="G147">
        <v>3</v>
      </c>
      <c r="H147">
        <v>3</v>
      </c>
      <c r="I147">
        <v>2</v>
      </c>
      <c r="K147">
        <v>2</v>
      </c>
      <c r="L147">
        <v>2</v>
      </c>
      <c r="M147">
        <v>1</v>
      </c>
      <c r="N147">
        <v>2</v>
      </c>
      <c r="O147">
        <v>2</v>
      </c>
      <c r="P147">
        <v>2</v>
      </c>
      <c r="Q147">
        <v>3</v>
      </c>
      <c r="R147">
        <v>2</v>
      </c>
      <c r="S147">
        <v>3</v>
      </c>
      <c r="T147">
        <v>3</v>
      </c>
      <c r="U147">
        <v>3</v>
      </c>
      <c r="V147" s="2">
        <f t="shared" si="22"/>
        <v>33</v>
      </c>
    </row>
    <row r="148" spans="1:22" x14ac:dyDescent="0.35">
      <c r="A148">
        <v>25318</v>
      </c>
      <c r="B148">
        <v>0</v>
      </c>
      <c r="C148">
        <v>1990</v>
      </c>
      <c r="D148">
        <f t="shared" si="21"/>
        <v>31</v>
      </c>
      <c r="E148" s="1">
        <v>44502.563773148147</v>
      </c>
      <c r="F148" t="s">
        <v>15</v>
      </c>
      <c r="G148">
        <v>3</v>
      </c>
      <c r="H148">
        <v>2</v>
      </c>
      <c r="I148">
        <v>1</v>
      </c>
      <c r="K148">
        <v>2</v>
      </c>
      <c r="L148">
        <v>3</v>
      </c>
      <c r="M148">
        <v>1</v>
      </c>
      <c r="N148">
        <v>1</v>
      </c>
      <c r="O148">
        <v>1</v>
      </c>
      <c r="P148">
        <v>1</v>
      </c>
      <c r="Q148">
        <v>4</v>
      </c>
      <c r="R148">
        <v>1</v>
      </c>
      <c r="S148">
        <v>1</v>
      </c>
      <c r="T148">
        <v>2</v>
      </c>
      <c r="U148">
        <v>3</v>
      </c>
      <c r="V148" s="2">
        <f t="shared" si="22"/>
        <v>26</v>
      </c>
    </row>
    <row r="149" spans="1:22" x14ac:dyDescent="0.35">
      <c r="A149">
        <v>25317</v>
      </c>
      <c r="B149">
        <v>0</v>
      </c>
      <c r="C149">
        <v>1951</v>
      </c>
      <c r="D149">
        <f t="shared" si="21"/>
        <v>70</v>
      </c>
      <c r="E149" s="1">
        <v>44502.570486111108</v>
      </c>
      <c r="F149" t="s">
        <v>15</v>
      </c>
      <c r="G149">
        <v>1</v>
      </c>
      <c r="H149">
        <v>1</v>
      </c>
      <c r="I149">
        <v>1</v>
      </c>
      <c r="K149">
        <v>1</v>
      </c>
      <c r="L149">
        <v>1</v>
      </c>
      <c r="M149">
        <v>1</v>
      </c>
      <c r="N149">
        <v>3</v>
      </c>
      <c r="O149">
        <v>3</v>
      </c>
      <c r="P149">
        <v>3</v>
      </c>
      <c r="Q149">
        <v>1</v>
      </c>
      <c r="R149">
        <v>1</v>
      </c>
      <c r="S149">
        <v>1</v>
      </c>
      <c r="T149">
        <v>1</v>
      </c>
      <c r="U149">
        <v>1</v>
      </c>
      <c r="V149" s="2">
        <f t="shared" si="22"/>
        <v>20</v>
      </c>
    </row>
    <row r="150" spans="1:22" x14ac:dyDescent="0.35">
      <c r="A150">
        <v>25322</v>
      </c>
      <c r="B150">
        <v>0</v>
      </c>
      <c r="C150">
        <v>1987</v>
      </c>
      <c r="D150">
        <f t="shared" si="21"/>
        <v>34</v>
      </c>
      <c r="E150" s="1">
        <v>44502.573460648149</v>
      </c>
      <c r="F150" t="s">
        <v>15</v>
      </c>
      <c r="G150">
        <v>3</v>
      </c>
      <c r="H150">
        <v>2</v>
      </c>
      <c r="I150">
        <v>2</v>
      </c>
      <c r="K150">
        <v>2</v>
      </c>
      <c r="L150">
        <v>3</v>
      </c>
      <c r="M150">
        <v>1</v>
      </c>
      <c r="N150">
        <v>1</v>
      </c>
      <c r="O150">
        <v>1</v>
      </c>
      <c r="P150">
        <v>1</v>
      </c>
      <c r="Q150">
        <v>3</v>
      </c>
      <c r="R150">
        <v>2</v>
      </c>
      <c r="S150">
        <v>2</v>
      </c>
      <c r="T150">
        <v>3</v>
      </c>
      <c r="U150">
        <v>1</v>
      </c>
      <c r="V150" s="2">
        <f t="shared" si="22"/>
        <v>27</v>
      </c>
    </row>
    <row r="151" spans="1:22" x14ac:dyDescent="0.35">
      <c r="A151">
        <v>25224</v>
      </c>
      <c r="B151">
        <v>0</v>
      </c>
      <c r="C151">
        <v>1973</v>
      </c>
      <c r="D151">
        <f t="shared" si="21"/>
        <v>48</v>
      </c>
      <c r="E151" s="1">
        <v>44502.598726851851</v>
      </c>
      <c r="F151">
        <v>1</v>
      </c>
      <c r="G151">
        <v>3</v>
      </c>
      <c r="H151">
        <v>3</v>
      </c>
      <c r="I151">
        <v>4</v>
      </c>
      <c r="K151">
        <v>4</v>
      </c>
      <c r="L151">
        <v>4</v>
      </c>
      <c r="M151">
        <v>4</v>
      </c>
      <c r="N151">
        <v>4</v>
      </c>
      <c r="O151">
        <v>4</v>
      </c>
      <c r="P151">
        <v>4</v>
      </c>
      <c r="Q151">
        <v>4</v>
      </c>
      <c r="R151">
        <v>4</v>
      </c>
      <c r="S151">
        <v>4</v>
      </c>
      <c r="T151">
        <v>3</v>
      </c>
      <c r="U151">
        <v>3</v>
      </c>
      <c r="V151" s="2">
        <f t="shared" si="22"/>
        <v>52</v>
      </c>
    </row>
    <row r="152" spans="1:22" x14ac:dyDescent="0.35">
      <c r="A152">
        <v>25348</v>
      </c>
      <c r="B152">
        <v>0</v>
      </c>
      <c r="C152">
        <v>1998</v>
      </c>
      <c r="D152">
        <f t="shared" si="21"/>
        <v>23</v>
      </c>
      <c r="E152" s="1">
        <v>44502.639872685184</v>
      </c>
      <c r="F152">
        <v>0</v>
      </c>
      <c r="G152">
        <v>2</v>
      </c>
      <c r="H152">
        <v>3</v>
      </c>
      <c r="I152">
        <v>2</v>
      </c>
      <c r="K152">
        <v>2</v>
      </c>
      <c r="L152">
        <v>3</v>
      </c>
      <c r="M152">
        <v>3</v>
      </c>
      <c r="N152">
        <v>3</v>
      </c>
      <c r="O152">
        <v>2</v>
      </c>
      <c r="P152">
        <v>3</v>
      </c>
      <c r="Q152">
        <v>3</v>
      </c>
      <c r="R152">
        <v>3</v>
      </c>
      <c r="S152">
        <v>3</v>
      </c>
      <c r="T152">
        <v>3</v>
      </c>
      <c r="U152">
        <v>1</v>
      </c>
      <c r="V152" s="2">
        <f t="shared" si="22"/>
        <v>36</v>
      </c>
    </row>
    <row r="153" spans="1:22" x14ac:dyDescent="0.35">
      <c r="A153">
        <v>25352</v>
      </c>
      <c r="B153">
        <v>0</v>
      </c>
      <c r="C153">
        <v>1996</v>
      </c>
      <c r="D153">
        <f t="shared" si="21"/>
        <v>25</v>
      </c>
      <c r="E153" s="1">
        <v>44502.655555555553</v>
      </c>
      <c r="F153">
        <v>1</v>
      </c>
      <c r="G153">
        <v>3</v>
      </c>
      <c r="H153">
        <v>4</v>
      </c>
      <c r="I153">
        <v>4</v>
      </c>
      <c r="K153">
        <v>3</v>
      </c>
      <c r="L153">
        <v>2</v>
      </c>
      <c r="M153">
        <v>1</v>
      </c>
      <c r="N153">
        <v>2</v>
      </c>
      <c r="O153">
        <v>2</v>
      </c>
      <c r="P153">
        <v>3</v>
      </c>
      <c r="Q153">
        <v>4</v>
      </c>
      <c r="R153">
        <v>4</v>
      </c>
      <c r="S153">
        <v>4</v>
      </c>
      <c r="T153">
        <v>3</v>
      </c>
      <c r="U153">
        <v>1</v>
      </c>
      <c r="V153" s="2">
        <f t="shared" si="22"/>
        <v>40</v>
      </c>
    </row>
    <row r="154" spans="1:22" x14ac:dyDescent="0.35">
      <c r="A154">
        <v>25373</v>
      </c>
      <c r="B154">
        <v>0</v>
      </c>
      <c r="C154">
        <v>1980</v>
      </c>
      <c r="D154">
        <f t="shared" si="21"/>
        <v>41</v>
      </c>
      <c r="E154" s="1">
        <v>44502.721805555557</v>
      </c>
      <c r="F154">
        <v>0</v>
      </c>
      <c r="G154">
        <v>2</v>
      </c>
      <c r="H154">
        <v>4</v>
      </c>
      <c r="I154">
        <v>2</v>
      </c>
      <c r="K154">
        <v>2</v>
      </c>
      <c r="L154">
        <v>3</v>
      </c>
      <c r="M154">
        <v>2</v>
      </c>
      <c r="N154">
        <v>2</v>
      </c>
      <c r="O154">
        <v>2</v>
      </c>
      <c r="P154">
        <v>1</v>
      </c>
      <c r="Q154">
        <v>2</v>
      </c>
      <c r="R154">
        <v>2</v>
      </c>
      <c r="S154">
        <v>3</v>
      </c>
      <c r="T154">
        <v>3</v>
      </c>
      <c r="U154">
        <v>2</v>
      </c>
      <c r="V154" s="2">
        <f t="shared" si="22"/>
        <v>32</v>
      </c>
    </row>
    <row r="155" spans="1:22" x14ac:dyDescent="0.35">
      <c r="A155">
        <v>25385</v>
      </c>
      <c r="B155">
        <v>0</v>
      </c>
      <c r="C155">
        <v>1976</v>
      </c>
      <c r="D155">
        <f t="shared" si="21"/>
        <v>45</v>
      </c>
      <c r="E155" s="1">
        <v>44502.739085648151</v>
      </c>
      <c r="F155">
        <v>0</v>
      </c>
      <c r="G155">
        <v>2</v>
      </c>
      <c r="H155">
        <v>4</v>
      </c>
      <c r="I155">
        <v>1</v>
      </c>
      <c r="K155">
        <v>1</v>
      </c>
      <c r="L155">
        <v>3</v>
      </c>
      <c r="M155">
        <v>1</v>
      </c>
      <c r="N155">
        <v>1</v>
      </c>
      <c r="O155">
        <v>2</v>
      </c>
      <c r="P155">
        <v>1</v>
      </c>
      <c r="Q155">
        <v>3</v>
      </c>
      <c r="R155">
        <v>1</v>
      </c>
      <c r="S155">
        <v>2</v>
      </c>
      <c r="T155">
        <v>2</v>
      </c>
      <c r="U155">
        <v>1</v>
      </c>
      <c r="V155" s="2">
        <f t="shared" si="22"/>
        <v>25</v>
      </c>
    </row>
    <row r="156" spans="1:22" x14ac:dyDescent="0.35">
      <c r="A156">
        <v>25388</v>
      </c>
      <c r="B156">
        <v>0</v>
      </c>
      <c r="C156">
        <v>2000</v>
      </c>
      <c r="D156">
        <f t="shared" si="21"/>
        <v>21</v>
      </c>
      <c r="E156" s="1">
        <v>44502.747824074075</v>
      </c>
      <c r="F156">
        <v>0</v>
      </c>
      <c r="G156">
        <v>2</v>
      </c>
      <c r="H156">
        <v>2</v>
      </c>
      <c r="I156">
        <v>2</v>
      </c>
      <c r="K156">
        <v>3</v>
      </c>
      <c r="L156">
        <v>3</v>
      </c>
      <c r="M156">
        <v>2</v>
      </c>
      <c r="N156">
        <v>3</v>
      </c>
      <c r="O156">
        <v>3</v>
      </c>
      <c r="P156">
        <v>3</v>
      </c>
      <c r="Q156">
        <v>2</v>
      </c>
      <c r="R156">
        <v>3</v>
      </c>
      <c r="S156">
        <v>3</v>
      </c>
      <c r="T156">
        <v>2</v>
      </c>
      <c r="U156">
        <v>2</v>
      </c>
      <c r="V156" s="2">
        <f t="shared" si="22"/>
        <v>35</v>
      </c>
    </row>
    <row r="157" spans="1:22" x14ac:dyDescent="0.35">
      <c r="A157">
        <v>24002</v>
      </c>
      <c r="B157">
        <v>0</v>
      </c>
      <c r="C157">
        <v>1999</v>
      </c>
      <c r="D157">
        <f t="shared" si="21"/>
        <v>22</v>
      </c>
      <c r="E157" s="1">
        <v>44502.760833333334</v>
      </c>
      <c r="F157">
        <v>0</v>
      </c>
      <c r="G157">
        <v>3</v>
      </c>
      <c r="H157">
        <v>3</v>
      </c>
      <c r="I157">
        <v>3</v>
      </c>
      <c r="K157">
        <v>2</v>
      </c>
      <c r="L157">
        <v>2</v>
      </c>
      <c r="M157">
        <v>4</v>
      </c>
      <c r="N157">
        <v>2</v>
      </c>
      <c r="O157">
        <v>1</v>
      </c>
      <c r="P157">
        <v>2</v>
      </c>
      <c r="Q157">
        <v>2</v>
      </c>
      <c r="R157">
        <v>3</v>
      </c>
      <c r="S157">
        <v>3</v>
      </c>
      <c r="T157">
        <v>3</v>
      </c>
      <c r="U157">
        <v>1</v>
      </c>
      <c r="V157" s="2">
        <f t="shared" si="22"/>
        <v>34</v>
      </c>
    </row>
    <row r="158" spans="1:22" x14ac:dyDescent="0.35">
      <c r="A158">
        <v>25389</v>
      </c>
      <c r="B158">
        <v>0</v>
      </c>
      <c r="C158">
        <v>1998</v>
      </c>
      <c r="D158">
        <f t="shared" si="21"/>
        <v>23</v>
      </c>
      <c r="E158" s="1">
        <v>44502.767870370371</v>
      </c>
      <c r="F158" t="s">
        <v>15</v>
      </c>
      <c r="G158">
        <v>2</v>
      </c>
      <c r="H158">
        <v>3</v>
      </c>
      <c r="I158">
        <v>2</v>
      </c>
      <c r="K158">
        <v>2</v>
      </c>
      <c r="L158">
        <v>2</v>
      </c>
      <c r="M158">
        <v>1</v>
      </c>
      <c r="N158">
        <v>1</v>
      </c>
      <c r="O158">
        <v>2</v>
      </c>
      <c r="P158">
        <v>3</v>
      </c>
      <c r="Q158">
        <v>3</v>
      </c>
      <c r="R158">
        <v>3</v>
      </c>
      <c r="S158">
        <v>3</v>
      </c>
      <c r="T158">
        <v>3</v>
      </c>
      <c r="U158">
        <v>1</v>
      </c>
      <c r="V158" s="2">
        <f t="shared" si="22"/>
        <v>31</v>
      </c>
    </row>
    <row r="159" spans="1:22" x14ac:dyDescent="0.35">
      <c r="A159">
        <v>25398</v>
      </c>
      <c r="B159">
        <v>0</v>
      </c>
      <c r="C159">
        <v>2000</v>
      </c>
      <c r="D159">
        <f t="shared" si="21"/>
        <v>21</v>
      </c>
      <c r="E159" s="1">
        <v>44502.778680555559</v>
      </c>
      <c r="F159">
        <v>1</v>
      </c>
      <c r="G159">
        <v>2</v>
      </c>
      <c r="H159">
        <v>3</v>
      </c>
      <c r="I159">
        <v>4</v>
      </c>
      <c r="K159">
        <v>3</v>
      </c>
      <c r="L159">
        <v>3</v>
      </c>
      <c r="M159">
        <v>3</v>
      </c>
      <c r="N159">
        <v>3</v>
      </c>
      <c r="O159">
        <v>3</v>
      </c>
      <c r="P159">
        <v>3</v>
      </c>
      <c r="Q159">
        <v>3</v>
      </c>
      <c r="R159">
        <v>2</v>
      </c>
      <c r="S159">
        <v>2</v>
      </c>
      <c r="T159">
        <v>3</v>
      </c>
      <c r="U159">
        <v>3</v>
      </c>
      <c r="V159" s="2">
        <f t="shared" si="22"/>
        <v>40</v>
      </c>
    </row>
    <row r="160" spans="1:22" x14ac:dyDescent="0.35">
      <c r="A160">
        <v>25406</v>
      </c>
      <c r="B160">
        <v>0</v>
      </c>
      <c r="C160">
        <v>2002</v>
      </c>
      <c r="D160">
        <f t="shared" si="21"/>
        <v>19</v>
      </c>
      <c r="E160" s="1">
        <v>44502.790520833332</v>
      </c>
      <c r="F160" t="s">
        <v>15</v>
      </c>
      <c r="G160">
        <v>2</v>
      </c>
      <c r="H160">
        <v>3</v>
      </c>
      <c r="I160">
        <v>3</v>
      </c>
      <c r="K160">
        <v>3</v>
      </c>
      <c r="L160">
        <v>4</v>
      </c>
      <c r="M160">
        <v>2</v>
      </c>
      <c r="N160">
        <v>4</v>
      </c>
      <c r="O160">
        <v>3</v>
      </c>
      <c r="P160">
        <v>3</v>
      </c>
      <c r="Q160">
        <v>4</v>
      </c>
      <c r="R160">
        <v>1</v>
      </c>
      <c r="S160">
        <v>4</v>
      </c>
      <c r="T160">
        <v>3</v>
      </c>
      <c r="U160">
        <v>1</v>
      </c>
      <c r="V160" s="2">
        <f t="shared" si="22"/>
        <v>40</v>
      </c>
    </row>
    <row r="161" spans="1:22" x14ac:dyDescent="0.35">
      <c r="A161">
        <v>25407</v>
      </c>
      <c r="B161">
        <v>0</v>
      </c>
      <c r="C161">
        <v>1986</v>
      </c>
      <c r="D161">
        <f t="shared" si="21"/>
        <v>35</v>
      </c>
      <c r="E161" s="1">
        <v>44502.792569444442</v>
      </c>
      <c r="F161">
        <v>0</v>
      </c>
      <c r="G161">
        <v>3</v>
      </c>
      <c r="H161">
        <v>3</v>
      </c>
      <c r="I161">
        <v>3</v>
      </c>
      <c r="K161">
        <v>2</v>
      </c>
      <c r="L161">
        <v>3</v>
      </c>
      <c r="M161">
        <v>2</v>
      </c>
      <c r="N161">
        <v>1</v>
      </c>
      <c r="O161">
        <v>1</v>
      </c>
      <c r="P161">
        <v>3</v>
      </c>
      <c r="Q161">
        <v>4</v>
      </c>
      <c r="R161">
        <v>3</v>
      </c>
      <c r="S161">
        <v>4</v>
      </c>
      <c r="T161">
        <v>3</v>
      </c>
      <c r="U161">
        <v>1</v>
      </c>
      <c r="V161" s="2">
        <f t="shared" si="22"/>
        <v>36</v>
      </c>
    </row>
    <row r="162" spans="1:22" x14ac:dyDescent="0.35">
      <c r="A162">
        <v>25410</v>
      </c>
      <c r="B162">
        <v>0</v>
      </c>
      <c r="C162">
        <v>2002</v>
      </c>
      <c r="D162">
        <f t="shared" si="21"/>
        <v>19</v>
      </c>
      <c r="E162" s="1">
        <v>44502.793611111112</v>
      </c>
      <c r="F162" t="s">
        <v>15</v>
      </c>
      <c r="G162">
        <v>2</v>
      </c>
      <c r="H162">
        <v>4</v>
      </c>
      <c r="I162">
        <v>4</v>
      </c>
      <c r="K162">
        <v>2</v>
      </c>
      <c r="L162">
        <v>3</v>
      </c>
      <c r="M162">
        <v>1</v>
      </c>
      <c r="N162">
        <v>1</v>
      </c>
      <c r="O162">
        <v>1</v>
      </c>
      <c r="P162">
        <v>3</v>
      </c>
      <c r="Q162">
        <v>4</v>
      </c>
      <c r="R162">
        <v>4</v>
      </c>
      <c r="S162">
        <v>4</v>
      </c>
      <c r="T162">
        <v>4</v>
      </c>
      <c r="U162">
        <v>1</v>
      </c>
      <c r="V162" s="2">
        <f t="shared" si="22"/>
        <v>38</v>
      </c>
    </row>
    <row r="163" spans="1:22" x14ac:dyDescent="0.35">
      <c r="A163">
        <v>25409</v>
      </c>
      <c r="B163">
        <v>0</v>
      </c>
      <c r="C163">
        <v>1996</v>
      </c>
      <c r="D163">
        <f t="shared" si="21"/>
        <v>25</v>
      </c>
      <c r="E163" s="1">
        <v>44502.794039351851</v>
      </c>
      <c r="F163">
        <v>1</v>
      </c>
      <c r="G163">
        <v>2</v>
      </c>
      <c r="H163">
        <v>3</v>
      </c>
      <c r="I163">
        <v>3</v>
      </c>
      <c r="K163">
        <v>3</v>
      </c>
      <c r="L163">
        <v>4</v>
      </c>
      <c r="M163">
        <v>2</v>
      </c>
      <c r="N163">
        <v>3</v>
      </c>
      <c r="O163">
        <v>3</v>
      </c>
      <c r="P163">
        <v>3</v>
      </c>
      <c r="Q163">
        <v>3</v>
      </c>
      <c r="R163">
        <v>2</v>
      </c>
      <c r="S163">
        <v>4</v>
      </c>
      <c r="T163">
        <v>3</v>
      </c>
      <c r="U163">
        <v>3</v>
      </c>
      <c r="V163" s="2">
        <f t="shared" si="22"/>
        <v>41</v>
      </c>
    </row>
    <row r="164" spans="1:22" x14ac:dyDescent="0.35">
      <c r="A164">
        <v>25418</v>
      </c>
      <c r="B164">
        <v>0</v>
      </c>
      <c r="C164">
        <v>1990</v>
      </c>
      <c r="D164">
        <f t="shared" si="21"/>
        <v>31</v>
      </c>
      <c r="E164" s="1">
        <v>44502.817314814813</v>
      </c>
      <c r="F164">
        <v>0</v>
      </c>
      <c r="G164">
        <v>2</v>
      </c>
      <c r="H164">
        <v>2</v>
      </c>
      <c r="I164">
        <v>2</v>
      </c>
      <c r="K164">
        <v>2</v>
      </c>
      <c r="L164">
        <v>2</v>
      </c>
      <c r="M164">
        <v>2</v>
      </c>
      <c r="N164">
        <v>1</v>
      </c>
      <c r="O164">
        <v>1</v>
      </c>
      <c r="P164">
        <v>3</v>
      </c>
      <c r="Q164">
        <v>3</v>
      </c>
      <c r="R164">
        <v>3</v>
      </c>
      <c r="S164">
        <v>2</v>
      </c>
      <c r="T164">
        <v>2</v>
      </c>
      <c r="U164">
        <v>1</v>
      </c>
      <c r="V164" s="2">
        <f t="shared" si="22"/>
        <v>28</v>
      </c>
    </row>
    <row r="165" spans="1:22" x14ac:dyDescent="0.35">
      <c r="A165">
        <v>25429</v>
      </c>
      <c r="B165">
        <v>0</v>
      </c>
      <c r="C165">
        <v>1996</v>
      </c>
      <c r="D165">
        <f t="shared" si="21"/>
        <v>25</v>
      </c>
      <c r="E165" s="1">
        <v>44502.831736111111</v>
      </c>
      <c r="F165" t="s">
        <v>15</v>
      </c>
      <c r="G165">
        <v>2</v>
      </c>
      <c r="H165">
        <v>3</v>
      </c>
      <c r="I165">
        <v>2</v>
      </c>
      <c r="K165">
        <v>3</v>
      </c>
      <c r="L165">
        <v>3</v>
      </c>
      <c r="M165">
        <v>2</v>
      </c>
      <c r="N165">
        <v>2</v>
      </c>
      <c r="O165">
        <v>3</v>
      </c>
      <c r="P165">
        <v>2</v>
      </c>
      <c r="Q165">
        <v>3</v>
      </c>
      <c r="R165">
        <v>2</v>
      </c>
      <c r="S165">
        <v>3</v>
      </c>
      <c r="T165">
        <v>3</v>
      </c>
      <c r="U165">
        <v>1</v>
      </c>
      <c r="V165" s="2">
        <f t="shared" si="22"/>
        <v>34</v>
      </c>
    </row>
    <row r="166" spans="1:22" x14ac:dyDescent="0.35">
      <c r="A166">
        <v>25433</v>
      </c>
      <c r="B166">
        <v>0</v>
      </c>
      <c r="C166">
        <v>1967</v>
      </c>
      <c r="D166">
        <f t="shared" si="21"/>
        <v>54</v>
      </c>
      <c r="E166" s="1">
        <v>44502.844513888886</v>
      </c>
      <c r="F166">
        <v>0</v>
      </c>
      <c r="G166">
        <v>2</v>
      </c>
      <c r="H166">
        <v>3</v>
      </c>
      <c r="I166">
        <v>1</v>
      </c>
      <c r="K166">
        <v>1</v>
      </c>
      <c r="L166">
        <v>3</v>
      </c>
      <c r="M166">
        <v>1</v>
      </c>
      <c r="N166">
        <v>3</v>
      </c>
      <c r="O166">
        <v>1</v>
      </c>
      <c r="P166">
        <v>1</v>
      </c>
      <c r="Q166">
        <v>3</v>
      </c>
      <c r="R166">
        <v>1</v>
      </c>
      <c r="S166">
        <v>3</v>
      </c>
      <c r="T166">
        <v>3</v>
      </c>
      <c r="U166">
        <v>1</v>
      </c>
      <c r="V166" s="2">
        <f t="shared" si="22"/>
        <v>27</v>
      </c>
    </row>
    <row r="167" spans="1:22" x14ac:dyDescent="0.35">
      <c r="A167">
        <v>25434</v>
      </c>
      <c r="B167">
        <v>0</v>
      </c>
      <c r="C167">
        <v>1986</v>
      </c>
      <c r="D167">
        <f t="shared" si="21"/>
        <v>35</v>
      </c>
      <c r="E167" s="1">
        <v>44502.845497685186</v>
      </c>
      <c r="F167">
        <v>0</v>
      </c>
      <c r="G167">
        <v>3</v>
      </c>
      <c r="H167">
        <v>2</v>
      </c>
      <c r="I167">
        <v>1</v>
      </c>
      <c r="K167">
        <v>2</v>
      </c>
      <c r="L167">
        <v>2</v>
      </c>
      <c r="M167">
        <v>1</v>
      </c>
      <c r="N167">
        <v>1</v>
      </c>
      <c r="O167">
        <v>1</v>
      </c>
      <c r="P167">
        <v>2</v>
      </c>
      <c r="Q167">
        <v>3</v>
      </c>
      <c r="R167">
        <v>2</v>
      </c>
      <c r="S167">
        <v>2</v>
      </c>
      <c r="T167">
        <v>4</v>
      </c>
      <c r="U167">
        <v>1</v>
      </c>
      <c r="V167" s="2">
        <f t="shared" si="22"/>
        <v>27</v>
      </c>
    </row>
    <row r="168" spans="1:22" x14ac:dyDescent="0.35">
      <c r="A168">
        <v>25435</v>
      </c>
      <c r="B168">
        <v>0</v>
      </c>
      <c r="C168">
        <v>1993</v>
      </c>
      <c r="D168">
        <f t="shared" si="21"/>
        <v>28</v>
      </c>
      <c r="E168" s="1">
        <v>44502.851122685184</v>
      </c>
      <c r="F168">
        <v>1</v>
      </c>
      <c r="G168">
        <v>2</v>
      </c>
      <c r="H168">
        <v>3</v>
      </c>
      <c r="I168">
        <v>2</v>
      </c>
      <c r="K168">
        <v>3</v>
      </c>
      <c r="L168">
        <v>3</v>
      </c>
      <c r="M168">
        <v>1</v>
      </c>
      <c r="N168">
        <v>2</v>
      </c>
      <c r="O168">
        <v>1</v>
      </c>
      <c r="P168">
        <v>2</v>
      </c>
      <c r="Q168">
        <v>4</v>
      </c>
      <c r="R168">
        <v>2</v>
      </c>
      <c r="S168">
        <v>3</v>
      </c>
      <c r="T168">
        <v>2</v>
      </c>
      <c r="U168">
        <v>2</v>
      </c>
      <c r="V168" s="2">
        <f t="shared" si="22"/>
        <v>32</v>
      </c>
    </row>
    <row r="169" spans="1:22" x14ac:dyDescent="0.35">
      <c r="A169">
        <v>25441</v>
      </c>
      <c r="B169">
        <v>0</v>
      </c>
      <c r="C169">
        <v>1999</v>
      </c>
      <c r="D169">
        <f t="shared" si="21"/>
        <v>22</v>
      </c>
      <c r="E169" s="1">
        <v>44502.865995370368</v>
      </c>
      <c r="F169">
        <v>0</v>
      </c>
      <c r="G169">
        <v>2</v>
      </c>
      <c r="H169">
        <v>1</v>
      </c>
      <c r="I169">
        <v>2</v>
      </c>
      <c r="K169">
        <v>2</v>
      </c>
      <c r="L169">
        <v>3</v>
      </c>
      <c r="M169">
        <v>2</v>
      </c>
      <c r="N169">
        <v>1</v>
      </c>
      <c r="O169">
        <v>1</v>
      </c>
      <c r="P169">
        <v>1</v>
      </c>
      <c r="Q169">
        <v>4</v>
      </c>
      <c r="R169">
        <v>1</v>
      </c>
      <c r="S169">
        <v>1</v>
      </c>
      <c r="T169">
        <v>1</v>
      </c>
      <c r="U169">
        <v>1</v>
      </c>
      <c r="V169" s="2">
        <f t="shared" si="22"/>
        <v>23</v>
      </c>
    </row>
    <row r="170" spans="1:22" x14ac:dyDescent="0.35">
      <c r="A170">
        <v>25438</v>
      </c>
      <c r="B170">
        <v>0</v>
      </c>
      <c r="C170">
        <v>1993</v>
      </c>
      <c r="D170">
        <f t="shared" si="21"/>
        <v>28</v>
      </c>
      <c r="E170" s="1">
        <v>44502.866516203707</v>
      </c>
      <c r="F170">
        <v>0</v>
      </c>
      <c r="G170">
        <v>2</v>
      </c>
      <c r="H170">
        <v>3</v>
      </c>
      <c r="I170">
        <v>1</v>
      </c>
      <c r="K170">
        <v>2</v>
      </c>
      <c r="L170">
        <v>2</v>
      </c>
      <c r="M170">
        <v>2</v>
      </c>
      <c r="N170">
        <v>2</v>
      </c>
      <c r="O170">
        <v>2</v>
      </c>
      <c r="P170">
        <v>2</v>
      </c>
      <c r="Q170">
        <v>3</v>
      </c>
      <c r="R170">
        <v>2</v>
      </c>
      <c r="S170">
        <v>2</v>
      </c>
      <c r="T170">
        <v>3</v>
      </c>
      <c r="U170">
        <v>2</v>
      </c>
      <c r="V170" s="2">
        <f t="shared" si="22"/>
        <v>30</v>
      </c>
    </row>
    <row r="171" spans="1:22" x14ac:dyDescent="0.35">
      <c r="A171">
        <v>25443</v>
      </c>
      <c r="B171">
        <v>0</v>
      </c>
      <c r="C171">
        <v>1990</v>
      </c>
      <c r="D171">
        <f t="shared" si="21"/>
        <v>31</v>
      </c>
      <c r="E171" s="1">
        <v>44502.866655092592</v>
      </c>
      <c r="F171">
        <v>0</v>
      </c>
      <c r="G171">
        <v>3</v>
      </c>
      <c r="H171">
        <v>2</v>
      </c>
      <c r="I171">
        <v>3</v>
      </c>
      <c r="K171">
        <v>3</v>
      </c>
      <c r="L171">
        <v>3</v>
      </c>
      <c r="M171">
        <v>3</v>
      </c>
      <c r="N171">
        <v>3</v>
      </c>
      <c r="O171">
        <v>2</v>
      </c>
      <c r="P171">
        <v>3</v>
      </c>
      <c r="Q171">
        <v>3</v>
      </c>
      <c r="R171">
        <v>3</v>
      </c>
      <c r="S171">
        <v>3</v>
      </c>
      <c r="T171">
        <v>3</v>
      </c>
      <c r="U171">
        <v>2</v>
      </c>
      <c r="V171" s="2">
        <f t="shared" si="22"/>
        <v>39</v>
      </c>
    </row>
    <row r="172" spans="1:22" x14ac:dyDescent="0.35">
      <c r="A172">
        <v>25449</v>
      </c>
      <c r="B172">
        <v>0</v>
      </c>
      <c r="C172">
        <v>1997</v>
      </c>
      <c r="D172">
        <f t="shared" si="21"/>
        <v>24</v>
      </c>
      <c r="E172" s="1">
        <v>44502.878750000003</v>
      </c>
      <c r="G172">
        <v>2</v>
      </c>
      <c r="H172">
        <v>3</v>
      </c>
      <c r="I172">
        <v>4</v>
      </c>
      <c r="K172">
        <v>3</v>
      </c>
      <c r="L172">
        <v>4</v>
      </c>
      <c r="M172">
        <v>1</v>
      </c>
      <c r="N172">
        <v>2</v>
      </c>
      <c r="O172">
        <v>2</v>
      </c>
      <c r="P172">
        <v>3</v>
      </c>
      <c r="Q172">
        <v>3</v>
      </c>
      <c r="R172">
        <v>4</v>
      </c>
      <c r="S172">
        <v>3</v>
      </c>
      <c r="T172">
        <v>2</v>
      </c>
      <c r="U172">
        <v>1</v>
      </c>
      <c r="V172" s="2">
        <f t="shared" si="22"/>
        <v>37</v>
      </c>
    </row>
    <row r="173" spans="1:22" x14ac:dyDescent="0.35">
      <c r="A173">
        <v>25452</v>
      </c>
      <c r="B173">
        <v>0</v>
      </c>
      <c r="C173">
        <v>1996</v>
      </c>
      <c r="D173">
        <f t="shared" si="21"/>
        <v>25</v>
      </c>
      <c r="E173" s="1">
        <v>44502.887256944443</v>
      </c>
      <c r="F173">
        <v>1</v>
      </c>
      <c r="G173">
        <v>2</v>
      </c>
      <c r="H173">
        <v>2</v>
      </c>
      <c r="I173">
        <v>3</v>
      </c>
      <c r="K173">
        <v>2</v>
      </c>
      <c r="L173">
        <v>2</v>
      </c>
      <c r="M173">
        <v>1</v>
      </c>
      <c r="N173">
        <v>2</v>
      </c>
      <c r="O173">
        <v>1</v>
      </c>
      <c r="P173">
        <v>1</v>
      </c>
      <c r="Q173">
        <v>3</v>
      </c>
      <c r="R173">
        <v>1</v>
      </c>
      <c r="S173">
        <v>3</v>
      </c>
      <c r="T173">
        <v>2</v>
      </c>
      <c r="U173">
        <v>1</v>
      </c>
      <c r="V173" s="2">
        <f t="shared" si="22"/>
        <v>26</v>
      </c>
    </row>
    <row r="174" spans="1:22" x14ac:dyDescent="0.35">
      <c r="A174">
        <v>25451</v>
      </c>
      <c r="B174">
        <v>0</v>
      </c>
      <c r="C174">
        <v>1985</v>
      </c>
      <c r="D174">
        <f t="shared" si="21"/>
        <v>36</v>
      </c>
      <c r="E174" s="1">
        <v>44502.888113425928</v>
      </c>
      <c r="F174">
        <v>1</v>
      </c>
      <c r="G174">
        <v>3</v>
      </c>
      <c r="H174">
        <v>3</v>
      </c>
      <c r="I174">
        <v>3</v>
      </c>
      <c r="K174">
        <v>2</v>
      </c>
      <c r="L174">
        <v>4</v>
      </c>
      <c r="M174">
        <v>3</v>
      </c>
      <c r="N174">
        <v>3</v>
      </c>
      <c r="O174">
        <v>2</v>
      </c>
      <c r="P174">
        <v>3</v>
      </c>
      <c r="Q174">
        <v>3</v>
      </c>
      <c r="R174">
        <v>2</v>
      </c>
      <c r="S174">
        <v>2</v>
      </c>
      <c r="T174">
        <v>3</v>
      </c>
      <c r="U174">
        <v>2</v>
      </c>
      <c r="V174" s="2">
        <f t="shared" si="22"/>
        <v>38</v>
      </c>
    </row>
    <row r="175" spans="1:22" x14ac:dyDescent="0.35">
      <c r="A175">
        <v>25456</v>
      </c>
      <c r="B175">
        <v>0</v>
      </c>
      <c r="C175">
        <v>2001</v>
      </c>
      <c r="D175">
        <f t="shared" si="21"/>
        <v>20</v>
      </c>
      <c r="E175" s="1">
        <v>44502.907141203701</v>
      </c>
      <c r="F175">
        <v>0</v>
      </c>
      <c r="G175">
        <v>1</v>
      </c>
      <c r="H175">
        <v>1</v>
      </c>
      <c r="I175">
        <v>3</v>
      </c>
      <c r="K175">
        <v>1</v>
      </c>
      <c r="L175">
        <v>1</v>
      </c>
      <c r="M175">
        <v>1</v>
      </c>
      <c r="N175">
        <v>1</v>
      </c>
      <c r="O175">
        <v>1</v>
      </c>
      <c r="P175">
        <v>1</v>
      </c>
      <c r="Q175">
        <v>1</v>
      </c>
      <c r="R175">
        <v>2</v>
      </c>
      <c r="S175">
        <v>1</v>
      </c>
      <c r="T175">
        <v>1</v>
      </c>
      <c r="U175">
        <v>1</v>
      </c>
      <c r="V175" s="2">
        <f t="shared" si="22"/>
        <v>17</v>
      </c>
    </row>
    <row r="176" spans="1:22" x14ac:dyDescent="0.35">
      <c r="A176">
        <v>25464</v>
      </c>
      <c r="B176">
        <v>0</v>
      </c>
      <c r="C176">
        <v>1987</v>
      </c>
      <c r="D176">
        <f t="shared" si="21"/>
        <v>34</v>
      </c>
      <c r="E176" s="1">
        <v>44502.94462962963</v>
      </c>
      <c r="F176">
        <v>0</v>
      </c>
      <c r="G176">
        <v>2</v>
      </c>
      <c r="H176">
        <v>3</v>
      </c>
      <c r="I176">
        <v>1</v>
      </c>
      <c r="K176">
        <v>1</v>
      </c>
      <c r="L176">
        <v>2</v>
      </c>
      <c r="M176">
        <v>2</v>
      </c>
      <c r="N176">
        <v>2</v>
      </c>
      <c r="O176">
        <v>1</v>
      </c>
      <c r="P176">
        <v>1</v>
      </c>
      <c r="Q176">
        <v>3</v>
      </c>
      <c r="R176">
        <v>2</v>
      </c>
      <c r="S176">
        <v>2</v>
      </c>
      <c r="T176">
        <v>3</v>
      </c>
      <c r="U176">
        <v>1</v>
      </c>
      <c r="V176" s="2">
        <f t="shared" si="22"/>
        <v>26</v>
      </c>
    </row>
    <row r="177" spans="1:22" x14ac:dyDescent="0.35">
      <c r="A177">
        <v>25487</v>
      </c>
      <c r="B177">
        <v>0</v>
      </c>
      <c r="C177">
        <v>1999</v>
      </c>
      <c r="D177">
        <f t="shared" si="21"/>
        <v>22</v>
      </c>
      <c r="E177" s="1">
        <v>44503.378935185188</v>
      </c>
      <c r="F177">
        <v>1</v>
      </c>
      <c r="G177">
        <v>1</v>
      </c>
      <c r="H177">
        <v>2</v>
      </c>
      <c r="I177">
        <v>3</v>
      </c>
      <c r="K177">
        <v>4</v>
      </c>
      <c r="L177">
        <v>3</v>
      </c>
      <c r="M177">
        <v>3</v>
      </c>
      <c r="N177">
        <v>2</v>
      </c>
      <c r="O177">
        <v>3</v>
      </c>
      <c r="P177">
        <v>3</v>
      </c>
      <c r="Q177">
        <v>3</v>
      </c>
      <c r="R177">
        <v>3</v>
      </c>
      <c r="S177">
        <v>3</v>
      </c>
      <c r="T177">
        <v>2</v>
      </c>
      <c r="U177">
        <v>3</v>
      </c>
      <c r="V177" s="2">
        <f t="shared" si="22"/>
        <v>38</v>
      </c>
    </row>
    <row r="178" spans="1:22" x14ac:dyDescent="0.35">
      <c r="A178">
        <v>25500</v>
      </c>
      <c r="B178">
        <v>0</v>
      </c>
      <c r="C178">
        <v>2001</v>
      </c>
      <c r="D178">
        <f t="shared" si="21"/>
        <v>20</v>
      </c>
      <c r="E178" s="1">
        <v>44503.390196759261</v>
      </c>
      <c r="F178">
        <v>0</v>
      </c>
      <c r="G178">
        <v>3</v>
      </c>
      <c r="H178">
        <v>3</v>
      </c>
      <c r="I178">
        <v>3</v>
      </c>
      <c r="K178">
        <v>3</v>
      </c>
      <c r="L178">
        <v>3</v>
      </c>
      <c r="M178">
        <v>1</v>
      </c>
      <c r="N178">
        <v>2</v>
      </c>
      <c r="O178">
        <v>2</v>
      </c>
      <c r="P178">
        <v>2</v>
      </c>
      <c r="Q178">
        <v>4</v>
      </c>
      <c r="R178">
        <v>2</v>
      </c>
      <c r="S178">
        <v>4</v>
      </c>
      <c r="T178">
        <v>3</v>
      </c>
      <c r="U178">
        <v>1</v>
      </c>
      <c r="V178" s="2">
        <f t="shared" si="22"/>
        <v>36</v>
      </c>
    </row>
    <row r="179" spans="1:22" x14ac:dyDescent="0.35">
      <c r="A179">
        <v>25535</v>
      </c>
      <c r="B179">
        <v>0</v>
      </c>
      <c r="C179">
        <v>1988</v>
      </c>
      <c r="D179">
        <f t="shared" si="21"/>
        <v>33</v>
      </c>
      <c r="E179" s="1">
        <v>44503.41101851852</v>
      </c>
      <c r="F179">
        <v>0</v>
      </c>
      <c r="G179">
        <v>3</v>
      </c>
      <c r="H179">
        <v>3</v>
      </c>
      <c r="I179">
        <v>2</v>
      </c>
      <c r="K179">
        <v>2</v>
      </c>
      <c r="L179">
        <v>3</v>
      </c>
      <c r="M179">
        <v>2</v>
      </c>
      <c r="N179">
        <v>2</v>
      </c>
      <c r="O179">
        <v>3</v>
      </c>
      <c r="P179">
        <v>2</v>
      </c>
      <c r="Q179">
        <v>3</v>
      </c>
      <c r="R179">
        <v>3</v>
      </c>
      <c r="S179">
        <v>3</v>
      </c>
      <c r="T179">
        <v>3</v>
      </c>
      <c r="U179">
        <v>2</v>
      </c>
      <c r="V179" s="2">
        <f t="shared" si="22"/>
        <v>36</v>
      </c>
    </row>
    <row r="180" spans="1:22" x14ac:dyDescent="0.35">
      <c r="A180">
        <v>25544</v>
      </c>
      <c r="B180">
        <v>0</v>
      </c>
      <c r="C180">
        <v>2001</v>
      </c>
      <c r="D180">
        <f t="shared" si="21"/>
        <v>20</v>
      </c>
      <c r="E180" s="1">
        <v>44503.421168981484</v>
      </c>
      <c r="F180">
        <v>0</v>
      </c>
      <c r="G180">
        <v>3</v>
      </c>
      <c r="H180">
        <v>1</v>
      </c>
      <c r="I180">
        <v>3</v>
      </c>
      <c r="K180">
        <v>2</v>
      </c>
      <c r="L180">
        <v>2</v>
      </c>
      <c r="M180">
        <v>1</v>
      </c>
      <c r="N180">
        <v>1</v>
      </c>
      <c r="O180">
        <v>2</v>
      </c>
      <c r="P180">
        <v>1</v>
      </c>
      <c r="Q180">
        <v>2</v>
      </c>
      <c r="R180">
        <v>1</v>
      </c>
      <c r="S180">
        <v>3</v>
      </c>
      <c r="T180">
        <v>4</v>
      </c>
      <c r="U180">
        <v>1</v>
      </c>
      <c r="V180" s="2">
        <f t="shared" si="22"/>
        <v>27</v>
      </c>
    </row>
    <row r="181" spans="1:22" x14ac:dyDescent="0.35">
      <c r="A181">
        <v>25558</v>
      </c>
      <c r="B181">
        <v>0</v>
      </c>
      <c r="C181">
        <v>2001</v>
      </c>
      <c r="D181">
        <f t="shared" si="21"/>
        <v>20</v>
      </c>
      <c r="E181" s="1">
        <v>44503.460844907408</v>
      </c>
      <c r="F181" t="s">
        <v>15</v>
      </c>
      <c r="G181">
        <v>1</v>
      </c>
      <c r="H181">
        <v>2</v>
      </c>
      <c r="I181">
        <v>4</v>
      </c>
      <c r="K181">
        <v>3</v>
      </c>
      <c r="L181">
        <v>2</v>
      </c>
      <c r="M181">
        <v>1</v>
      </c>
      <c r="N181">
        <v>2</v>
      </c>
      <c r="O181">
        <v>1</v>
      </c>
      <c r="P181">
        <v>2</v>
      </c>
      <c r="Q181">
        <v>2</v>
      </c>
      <c r="R181">
        <v>3</v>
      </c>
      <c r="S181">
        <v>3</v>
      </c>
      <c r="T181">
        <v>3</v>
      </c>
      <c r="U181">
        <v>1</v>
      </c>
      <c r="V181" s="2">
        <f t="shared" si="22"/>
        <v>30</v>
      </c>
    </row>
    <row r="182" spans="1:22" x14ac:dyDescent="0.35">
      <c r="A182">
        <v>25564</v>
      </c>
      <c r="B182">
        <v>0</v>
      </c>
      <c r="C182">
        <v>2002</v>
      </c>
      <c r="D182">
        <f t="shared" si="21"/>
        <v>19</v>
      </c>
      <c r="E182" s="1">
        <v>44503.477523148147</v>
      </c>
      <c r="F182">
        <v>0</v>
      </c>
      <c r="G182">
        <v>2</v>
      </c>
      <c r="H182">
        <v>3</v>
      </c>
      <c r="I182">
        <v>2</v>
      </c>
      <c r="K182">
        <v>2</v>
      </c>
      <c r="L182">
        <v>3</v>
      </c>
      <c r="M182">
        <v>1</v>
      </c>
      <c r="N182">
        <v>1</v>
      </c>
      <c r="O182">
        <v>1</v>
      </c>
      <c r="P182">
        <v>3</v>
      </c>
      <c r="Q182">
        <v>2</v>
      </c>
      <c r="R182">
        <v>2</v>
      </c>
      <c r="S182">
        <v>2</v>
      </c>
      <c r="T182">
        <v>2</v>
      </c>
      <c r="U182">
        <v>1</v>
      </c>
      <c r="V182" s="2">
        <f t="shared" si="22"/>
        <v>27</v>
      </c>
    </row>
    <row r="183" spans="1:22" x14ac:dyDescent="0.35">
      <c r="A183">
        <v>25569</v>
      </c>
      <c r="B183">
        <v>0</v>
      </c>
      <c r="C183">
        <v>1982</v>
      </c>
      <c r="D183">
        <f t="shared" si="21"/>
        <v>39</v>
      </c>
      <c r="E183" s="1">
        <v>44503.481979166667</v>
      </c>
      <c r="F183">
        <v>0</v>
      </c>
      <c r="G183">
        <v>1</v>
      </c>
      <c r="H183">
        <v>1</v>
      </c>
      <c r="I183">
        <v>1</v>
      </c>
      <c r="K183">
        <v>1</v>
      </c>
      <c r="L183">
        <v>2</v>
      </c>
      <c r="M183">
        <v>1</v>
      </c>
      <c r="N183">
        <v>3</v>
      </c>
      <c r="O183">
        <v>2</v>
      </c>
      <c r="P183">
        <v>1</v>
      </c>
      <c r="Q183">
        <v>2</v>
      </c>
      <c r="R183">
        <v>1</v>
      </c>
      <c r="S183">
        <v>1</v>
      </c>
      <c r="T183">
        <v>1</v>
      </c>
      <c r="U183">
        <v>2</v>
      </c>
      <c r="V183" s="2">
        <f t="shared" si="22"/>
        <v>20</v>
      </c>
    </row>
    <row r="184" spans="1:22" x14ac:dyDescent="0.35">
      <c r="A184">
        <v>25581</v>
      </c>
      <c r="B184">
        <v>0</v>
      </c>
      <c r="C184">
        <v>1985</v>
      </c>
      <c r="D184">
        <f t="shared" si="21"/>
        <v>36</v>
      </c>
      <c r="E184" s="1">
        <v>44503.524583333332</v>
      </c>
      <c r="F184">
        <v>1</v>
      </c>
      <c r="G184">
        <v>3</v>
      </c>
      <c r="H184">
        <v>3</v>
      </c>
      <c r="I184">
        <v>2</v>
      </c>
      <c r="K184">
        <v>2</v>
      </c>
      <c r="L184">
        <v>2</v>
      </c>
      <c r="M184">
        <v>2</v>
      </c>
      <c r="N184">
        <v>3</v>
      </c>
      <c r="O184">
        <v>3</v>
      </c>
      <c r="P184">
        <v>3</v>
      </c>
      <c r="Q184">
        <v>4</v>
      </c>
      <c r="R184">
        <v>2</v>
      </c>
      <c r="S184">
        <v>3</v>
      </c>
      <c r="T184">
        <v>3</v>
      </c>
      <c r="U184">
        <v>3</v>
      </c>
      <c r="V184" s="2">
        <f t="shared" si="22"/>
        <v>38</v>
      </c>
    </row>
    <row r="185" spans="1:22" x14ac:dyDescent="0.35">
      <c r="A185">
        <v>25605</v>
      </c>
      <c r="B185">
        <v>0</v>
      </c>
      <c r="C185">
        <v>1997</v>
      </c>
      <c r="D185">
        <f t="shared" si="21"/>
        <v>24</v>
      </c>
      <c r="E185" s="1">
        <v>44503.571493055555</v>
      </c>
      <c r="F185" t="s">
        <v>15</v>
      </c>
      <c r="G185">
        <v>2</v>
      </c>
      <c r="H185">
        <v>3</v>
      </c>
      <c r="I185">
        <v>1</v>
      </c>
      <c r="K185">
        <v>2</v>
      </c>
      <c r="L185">
        <v>3</v>
      </c>
      <c r="M185">
        <v>1</v>
      </c>
      <c r="N185">
        <v>2</v>
      </c>
      <c r="O185">
        <v>1</v>
      </c>
      <c r="P185">
        <v>2</v>
      </c>
      <c r="Q185">
        <v>2</v>
      </c>
      <c r="R185">
        <v>3</v>
      </c>
      <c r="S185">
        <v>3</v>
      </c>
      <c r="T185">
        <v>2</v>
      </c>
      <c r="U185">
        <v>1</v>
      </c>
      <c r="V185" s="2">
        <f t="shared" si="22"/>
        <v>28</v>
      </c>
    </row>
    <row r="186" spans="1:22" x14ac:dyDescent="0.35">
      <c r="A186">
        <v>25612</v>
      </c>
      <c r="B186">
        <v>0</v>
      </c>
      <c r="C186">
        <v>2000</v>
      </c>
      <c r="D186">
        <f t="shared" si="21"/>
        <v>21</v>
      </c>
      <c r="E186" s="1">
        <v>44503.585277777776</v>
      </c>
      <c r="F186">
        <v>1</v>
      </c>
      <c r="G186">
        <v>3</v>
      </c>
      <c r="H186">
        <v>4</v>
      </c>
      <c r="I186">
        <v>3</v>
      </c>
      <c r="K186">
        <v>3</v>
      </c>
      <c r="L186">
        <v>3</v>
      </c>
      <c r="M186">
        <v>4</v>
      </c>
      <c r="N186">
        <v>1</v>
      </c>
      <c r="O186">
        <v>1</v>
      </c>
      <c r="P186">
        <v>2</v>
      </c>
      <c r="Q186">
        <v>3</v>
      </c>
      <c r="R186">
        <v>1</v>
      </c>
      <c r="S186">
        <v>3</v>
      </c>
      <c r="T186">
        <v>3</v>
      </c>
      <c r="U186">
        <v>2</v>
      </c>
      <c r="V186" s="2">
        <f t="shared" si="22"/>
        <v>36</v>
      </c>
    </row>
    <row r="187" spans="1:22" x14ac:dyDescent="0.35">
      <c r="A187">
        <v>25610</v>
      </c>
      <c r="B187">
        <v>0</v>
      </c>
      <c r="C187">
        <v>1996</v>
      </c>
      <c r="D187">
        <f t="shared" si="21"/>
        <v>25</v>
      </c>
      <c r="E187" s="1">
        <v>44503.585717592592</v>
      </c>
      <c r="F187">
        <v>1</v>
      </c>
      <c r="G187">
        <v>3</v>
      </c>
      <c r="H187">
        <v>3</v>
      </c>
      <c r="I187">
        <v>3</v>
      </c>
      <c r="K187">
        <v>4</v>
      </c>
      <c r="L187">
        <v>4</v>
      </c>
      <c r="M187">
        <v>1</v>
      </c>
      <c r="N187">
        <v>2</v>
      </c>
      <c r="O187">
        <v>1</v>
      </c>
      <c r="P187">
        <v>2</v>
      </c>
      <c r="Q187">
        <v>4</v>
      </c>
      <c r="R187">
        <v>3</v>
      </c>
      <c r="S187">
        <v>4</v>
      </c>
      <c r="T187">
        <v>3</v>
      </c>
      <c r="U187">
        <v>1</v>
      </c>
      <c r="V187" s="2">
        <f t="shared" si="22"/>
        <v>38</v>
      </c>
    </row>
    <row r="188" spans="1:22" x14ac:dyDescent="0.35">
      <c r="A188">
        <v>25611</v>
      </c>
      <c r="B188">
        <v>0</v>
      </c>
      <c r="C188">
        <v>1993</v>
      </c>
      <c r="D188">
        <f t="shared" si="21"/>
        <v>28</v>
      </c>
      <c r="E188" s="1">
        <v>44503.585821759261</v>
      </c>
      <c r="F188">
        <v>1</v>
      </c>
      <c r="G188">
        <v>2</v>
      </c>
      <c r="H188">
        <v>3</v>
      </c>
      <c r="I188">
        <v>3</v>
      </c>
      <c r="K188">
        <v>2</v>
      </c>
      <c r="L188">
        <v>3</v>
      </c>
      <c r="M188">
        <v>2</v>
      </c>
      <c r="N188">
        <v>2</v>
      </c>
      <c r="O188">
        <v>2</v>
      </c>
      <c r="P188">
        <v>3</v>
      </c>
      <c r="Q188">
        <v>2</v>
      </c>
      <c r="R188">
        <v>3</v>
      </c>
      <c r="S188">
        <v>3</v>
      </c>
      <c r="T188">
        <v>2</v>
      </c>
      <c r="U188">
        <v>1</v>
      </c>
      <c r="V188" s="2">
        <f t="shared" si="22"/>
        <v>33</v>
      </c>
    </row>
    <row r="189" spans="1:22" x14ac:dyDescent="0.35">
      <c r="A189">
        <v>25620</v>
      </c>
      <c r="B189">
        <v>0</v>
      </c>
      <c r="C189">
        <v>2002</v>
      </c>
      <c r="D189">
        <f t="shared" si="21"/>
        <v>19</v>
      </c>
      <c r="E189" s="1">
        <v>44503.626909722225</v>
      </c>
      <c r="F189" t="s">
        <v>15</v>
      </c>
      <c r="G189">
        <v>3</v>
      </c>
      <c r="H189">
        <v>4</v>
      </c>
      <c r="I189">
        <v>4</v>
      </c>
      <c r="K189">
        <v>3</v>
      </c>
      <c r="L189">
        <v>4</v>
      </c>
      <c r="M189">
        <v>2</v>
      </c>
      <c r="N189">
        <v>2</v>
      </c>
      <c r="O189">
        <v>2</v>
      </c>
      <c r="P189">
        <v>3</v>
      </c>
      <c r="Q189">
        <v>4</v>
      </c>
      <c r="R189">
        <v>2</v>
      </c>
      <c r="S189">
        <v>4</v>
      </c>
      <c r="T189">
        <v>4</v>
      </c>
      <c r="U189">
        <v>2</v>
      </c>
      <c r="V189" s="2">
        <f t="shared" si="22"/>
        <v>43</v>
      </c>
    </row>
    <row r="190" spans="1:22" x14ac:dyDescent="0.35">
      <c r="A190">
        <v>25643</v>
      </c>
      <c r="B190">
        <v>0</v>
      </c>
      <c r="C190">
        <v>1996</v>
      </c>
      <c r="D190">
        <f t="shared" si="21"/>
        <v>25</v>
      </c>
      <c r="E190" s="1">
        <v>44503.696423611109</v>
      </c>
      <c r="F190">
        <v>0</v>
      </c>
      <c r="G190">
        <v>2</v>
      </c>
      <c r="H190">
        <v>2</v>
      </c>
      <c r="I190">
        <v>2</v>
      </c>
      <c r="K190">
        <v>3</v>
      </c>
      <c r="L190">
        <v>3</v>
      </c>
      <c r="M190">
        <v>2</v>
      </c>
      <c r="N190">
        <v>3</v>
      </c>
      <c r="O190">
        <v>2</v>
      </c>
      <c r="P190">
        <v>2</v>
      </c>
      <c r="Q190">
        <v>2</v>
      </c>
      <c r="R190">
        <v>3</v>
      </c>
      <c r="S190">
        <v>2</v>
      </c>
      <c r="T190">
        <v>2</v>
      </c>
      <c r="U190">
        <v>1</v>
      </c>
      <c r="V190" s="2">
        <f t="shared" si="22"/>
        <v>31</v>
      </c>
    </row>
    <row r="191" spans="1:22" x14ac:dyDescent="0.35">
      <c r="A191">
        <v>25659</v>
      </c>
      <c r="B191">
        <v>0</v>
      </c>
      <c r="C191">
        <v>1999</v>
      </c>
      <c r="D191">
        <f t="shared" si="21"/>
        <v>22</v>
      </c>
      <c r="E191" s="1">
        <v>44503.743622685186</v>
      </c>
      <c r="F191">
        <v>1</v>
      </c>
      <c r="G191">
        <v>3</v>
      </c>
      <c r="H191">
        <v>3</v>
      </c>
      <c r="I191">
        <v>3</v>
      </c>
      <c r="K191">
        <v>2</v>
      </c>
      <c r="L191">
        <v>3</v>
      </c>
      <c r="M191">
        <v>2</v>
      </c>
      <c r="N191">
        <v>2</v>
      </c>
      <c r="O191">
        <v>2</v>
      </c>
      <c r="P191">
        <v>2</v>
      </c>
      <c r="Q191">
        <v>4</v>
      </c>
      <c r="R191">
        <v>3</v>
      </c>
      <c r="S191">
        <v>3</v>
      </c>
      <c r="T191">
        <v>3</v>
      </c>
      <c r="U191">
        <v>3</v>
      </c>
      <c r="V191" s="2">
        <f t="shared" si="22"/>
        <v>38</v>
      </c>
    </row>
    <row r="192" spans="1:22" x14ac:dyDescent="0.35">
      <c r="A192">
        <v>25682</v>
      </c>
      <c r="B192">
        <v>0</v>
      </c>
      <c r="C192">
        <v>2001</v>
      </c>
      <c r="D192">
        <f t="shared" si="21"/>
        <v>20</v>
      </c>
      <c r="E192" s="1">
        <v>44503.78665509259</v>
      </c>
      <c r="F192">
        <v>1</v>
      </c>
      <c r="G192">
        <v>2</v>
      </c>
      <c r="H192">
        <v>3</v>
      </c>
      <c r="I192">
        <v>3</v>
      </c>
      <c r="K192">
        <v>4</v>
      </c>
      <c r="L192">
        <v>4</v>
      </c>
      <c r="M192">
        <v>2</v>
      </c>
      <c r="N192">
        <v>2</v>
      </c>
      <c r="O192">
        <v>1</v>
      </c>
      <c r="P192">
        <v>3</v>
      </c>
      <c r="Q192">
        <v>4</v>
      </c>
      <c r="R192">
        <v>4</v>
      </c>
      <c r="S192">
        <v>4</v>
      </c>
      <c r="T192">
        <v>2</v>
      </c>
      <c r="U192">
        <v>4</v>
      </c>
      <c r="V192" s="2">
        <f t="shared" si="22"/>
        <v>42</v>
      </c>
    </row>
    <row r="193" spans="1:22" x14ac:dyDescent="0.35">
      <c r="A193">
        <v>25684</v>
      </c>
      <c r="B193">
        <v>0</v>
      </c>
      <c r="C193">
        <v>2001</v>
      </c>
      <c r="D193">
        <f t="shared" si="21"/>
        <v>20</v>
      </c>
      <c r="E193" s="1">
        <v>44503.7887962963</v>
      </c>
      <c r="F193" t="s">
        <v>15</v>
      </c>
      <c r="G193">
        <v>2</v>
      </c>
      <c r="H193">
        <v>4</v>
      </c>
      <c r="I193">
        <v>3</v>
      </c>
      <c r="K193">
        <v>2</v>
      </c>
      <c r="L193">
        <v>4</v>
      </c>
      <c r="M193">
        <v>1</v>
      </c>
      <c r="N193">
        <v>2</v>
      </c>
      <c r="O193">
        <v>4</v>
      </c>
      <c r="P193">
        <v>1</v>
      </c>
      <c r="Q193">
        <v>4</v>
      </c>
      <c r="R193">
        <v>2</v>
      </c>
      <c r="S193">
        <v>4</v>
      </c>
      <c r="T193">
        <v>4</v>
      </c>
      <c r="U193">
        <v>1</v>
      </c>
      <c r="V193" s="2">
        <f t="shared" si="22"/>
        <v>38</v>
      </c>
    </row>
    <row r="194" spans="1:22" x14ac:dyDescent="0.35">
      <c r="A194">
        <v>25687</v>
      </c>
      <c r="B194">
        <v>0</v>
      </c>
      <c r="C194">
        <v>1987</v>
      </c>
      <c r="D194">
        <f t="shared" ref="D194:D257" si="23">2021-C194</f>
        <v>34</v>
      </c>
      <c r="E194" s="1">
        <v>44503.792650462965</v>
      </c>
      <c r="F194">
        <v>1</v>
      </c>
      <c r="G194">
        <v>2</v>
      </c>
      <c r="H194">
        <v>3</v>
      </c>
      <c r="I194">
        <v>3</v>
      </c>
      <c r="K194">
        <v>2</v>
      </c>
      <c r="L194">
        <v>4</v>
      </c>
      <c r="M194">
        <v>1</v>
      </c>
      <c r="N194">
        <v>3</v>
      </c>
      <c r="O194">
        <v>2</v>
      </c>
      <c r="P194">
        <v>3</v>
      </c>
      <c r="Q194">
        <v>4</v>
      </c>
      <c r="R194">
        <v>3</v>
      </c>
      <c r="S194">
        <v>4</v>
      </c>
      <c r="T194">
        <v>3</v>
      </c>
      <c r="U194">
        <v>3</v>
      </c>
      <c r="V194" s="2">
        <f t="shared" ref="V194:V257" si="24">SUM(G194:U194)</f>
        <v>40</v>
      </c>
    </row>
    <row r="195" spans="1:22" x14ac:dyDescent="0.35">
      <c r="A195">
        <v>24488</v>
      </c>
      <c r="B195">
        <v>0</v>
      </c>
      <c r="C195">
        <v>1979</v>
      </c>
      <c r="D195">
        <f t="shared" si="23"/>
        <v>42</v>
      </c>
      <c r="E195" s="1">
        <v>44503.812430555554</v>
      </c>
      <c r="F195">
        <v>0</v>
      </c>
      <c r="G195">
        <v>4</v>
      </c>
      <c r="H195">
        <v>4</v>
      </c>
      <c r="I195">
        <v>2</v>
      </c>
      <c r="K195">
        <v>1</v>
      </c>
      <c r="L195">
        <v>3</v>
      </c>
      <c r="M195">
        <v>2</v>
      </c>
      <c r="N195">
        <v>3</v>
      </c>
      <c r="O195">
        <v>1</v>
      </c>
      <c r="P195">
        <v>4</v>
      </c>
      <c r="Q195">
        <v>4</v>
      </c>
      <c r="R195">
        <v>4</v>
      </c>
      <c r="S195">
        <v>2</v>
      </c>
      <c r="T195">
        <v>4</v>
      </c>
      <c r="U195">
        <v>2</v>
      </c>
      <c r="V195" s="2">
        <f t="shared" si="24"/>
        <v>40</v>
      </c>
    </row>
    <row r="196" spans="1:22" x14ac:dyDescent="0.35">
      <c r="A196">
        <v>25706</v>
      </c>
      <c r="B196">
        <v>0</v>
      </c>
      <c r="C196">
        <v>2000</v>
      </c>
      <c r="D196">
        <f t="shared" si="23"/>
        <v>21</v>
      </c>
      <c r="E196" s="1">
        <v>44503.81322916667</v>
      </c>
      <c r="F196" t="s">
        <v>15</v>
      </c>
      <c r="G196">
        <v>3</v>
      </c>
      <c r="H196">
        <v>4</v>
      </c>
      <c r="I196">
        <v>2</v>
      </c>
      <c r="K196">
        <v>3</v>
      </c>
      <c r="L196">
        <v>2</v>
      </c>
      <c r="M196">
        <v>2</v>
      </c>
      <c r="N196">
        <v>4</v>
      </c>
      <c r="O196">
        <v>4</v>
      </c>
      <c r="P196">
        <v>2</v>
      </c>
      <c r="Q196">
        <v>4</v>
      </c>
      <c r="R196">
        <v>2</v>
      </c>
      <c r="S196">
        <v>4</v>
      </c>
      <c r="T196">
        <v>4</v>
      </c>
      <c r="U196">
        <v>1</v>
      </c>
      <c r="V196" s="2">
        <f t="shared" si="24"/>
        <v>41</v>
      </c>
    </row>
    <row r="197" spans="1:22" x14ac:dyDescent="0.35">
      <c r="A197">
        <v>25710</v>
      </c>
      <c r="B197">
        <v>0</v>
      </c>
      <c r="C197">
        <v>1999</v>
      </c>
      <c r="D197">
        <f t="shared" si="23"/>
        <v>22</v>
      </c>
      <c r="E197" s="1">
        <v>44503.820590277777</v>
      </c>
      <c r="F197">
        <v>0</v>
      </c>
      <c r="G197">
        <v>3</v>
      </c>
      <c r="H197">
        <v>4</v>
      </c>
      <c r="I197">
        <v>3</v>
      </c>
      <c r="K197">
        <v>2</v>
      </c>
      <c r="L197">
        <v>3</v>
      </c>
      <c r="M197">
        <v>2</v>
      </c>
      <c r="N197">
        <v>1</v>
      </c>
      <c r="O197">
        <v>1</v>
      </c>
      <c r="P197">
        <v>2</v>
      </c>
      <c r="Q197">
        <v>4</v>
      </c>
      <c r="R197">
        <v>2</v>
      </c>
      <c r="S197">
        <v>3</v>
      </c>
      <c r="T197">
        <v>2</v>
      </c>
      <c r="U197">
        <v>1</v>
      </c>
      <c r="V197" s="2">
        <f t="shared" si="24"/>
        <v>33</v>
      </c>
    </row>
    <row r="198" spans="1:22" x14ac:dyDescent="0.35">
      <c r="A198">
        <v>25717</v>
      </c>
      <c r="B198">
        <v>0</v>
      </c>
      <c r="C198">
        <v>1998</v>
      </c>
      <c r="D198">
        <f t="shared" si="23"/>
        <v>23</v>
      </c>
      <c r="E198" s="1">
        <v>44503.852951388886</v>
      </c>
      <c r="F198">
        <v>0</v>
      </c>
      <c r="G198">
        <v>3</v>
      </c>
      <c r="H198">
        <v>2</v>
      </c>
      <c r="I198">
        <v>3</v>
      </c>
      <c r="K198">
        <v>2</v>
      </c>
      <c r="L198">
        <v>4</v>
      </c>
      <c r="M198">
        <v>1</v>
      </c>
      <c r="N198">
        <v>1</v>
      </c>
      <c r="O198">
        <v>1</v>
      </c>
      <c r="P198">
        <v>1</v>
      </c>
      <c r="Q198">
        <v>4</v>
      </c>
      <c r="R198">
        <v>1</v>
      </c>
      <c r="S198">
        <v>3</v>
      </c>
      <c r="T198">
        <v>4</v>
      </c>
      <c r="U198">
        <v>1</v>
      </c>
      <c r="V198" s="2">
        <f t="shared" si="24"/>
        <v>31</v>
      </c>
    </row>
    <row r="199" spans="1:22" x14ac:dyDescent="0.35">
      <c r="A199">
        <v>25725</v>
      </c>
      <c r="B199">
        <v>0</v>
      </c>
      <c r="C199">
        <v>2001</v>
      </c>
      <c r="D199">
        <f t="shared" si="23"/>
        <v>20</v>
      </c>
      <c r="E199" s="1">
        <v>44503.859502314815</v>
      </c>
      <c r="F199">
        <v>0</v>
      </c>
      <c r="G199">
        <v>2</v>
      </c>
      <c r="H199">
        <v>3</v>
      </c>
      <c r="I199">
        <v>2</v>
      </c>
      <c r="K199">
        <v>1</v>
      </c>
      <c r="L199">
        <v>3</v>
      </c>
      <c r="M199">
        <v>1</v>
      </c>
      <c r="N199">
        <v>1</v>
      </c>
      <c r="O199">
        <v>1</v>
      </c>
      <c r="P199">
        <v>1</v>
      </c>
      <c r="Q199">
        <v>3</v>
      </c>
      <c r="R199">
        <v>2</v>
      </c>
      <c r="S199">
        <v>4</v>
      </c>
      <c r="T199">
        <v>3</v>
      </c>
      <c r="U199">
        <v>1</v>
      </c>
      <c r="V199" s="2">
        <f t="shared" si="24"/>
        <v>28</v>
      </c>
    </row>
    <row r="200" spans="1:22" x14ac:dyDescent="0.35">
      <c r="A200">
        <v>25730</v>
      </c>
      <c r="B200">
        <v>0</v>
      </c>
      <c r="C200">
        <v>2001</v>
      </c>
      <c r="D200">
        <f t="shared" si="23"/>
        <v>20</v>
      </c>
      <c r="E200" s="1">
        <v>44503.88790509259</v>
      </c>
      <c r="F200" t="s">
        <v>15</v>
      </c>
      <c r="G200">
        <v>2</v>
      </c>
      <c r="H200">
        <v>4</v>
      </c>
      <c r="I200">
        <v>4</v>
      </c>
      <c r="K200">
        <v>4</v>
      </c>
      <c r="L200">
        <v>2</v>
      </c>
      <c r="M200">
        <v>3</v>
      </c>
      <c r="N200">
        <v>2</v>
      </c>
      <c r="O200">
        <v>2</v>
      </c>
      <c r="P200">
        <v>2</v>
      </c>
      <c r="Q200">
        <v>3</v>
      </c>
      <c r="R200">
        <v>3</v>
      </c>
      <c r="S200">
        <v>2</v>
      </c>
      <c r="T200">
        <v>3</v>
      </c>
      <c r="U200">
        <v>3</v>
      </c>
      <c r="V200" s="2">
        <f t="shared" si="24"/>
        <v>39</v>
      </c>
    </row>
    <row r="201" spans="1:22" x14ac:dyDescent="0.35">
      <c r="A201">
        <v>25737</v>
      </c>
      <c r="B201">
        <v>0</v>
      </c>
      <c r="C201">
        <v>2000</v>
      </c>
      <c r="D201">
        <f t="shared" si="23"/>
        <v>21</v>
      </c>
      <c r="E201" s="1">
        <v>44503.8983912037</v>
      </c>
      <c r="F201" t="s">
        <v>15</v>
      </c>
      <c r="G201">
        <v>2</v>
      </c>
      <c r="H201">
        <v>3</v>
      </c>
      <c r="I201">
        <v>3</v>
      </c>
      <c r="K201">
        <v>3</v>
      </c>
      <c r="L201">
        <v>4</v>
      </c>
      <c r="M201">
        <v>1</v>
      </c>
      <c r="N201">
        <v>2</v>
      </c>
      <c r="O201">
        <v>3</v>
      </c>
      <c r="P201">
        <v>3</v>
      </c>
      <c r="Q201">
        <v>3</v>
      </c>
      <c r="R201">
        <v>3</v>
      </c>
      <c r="S201">
        <v>3</v>
      </c>
      <c r="T201">
        <v>2</v>
      </c>
      <c r="U201">
        <v>3</v>
      </c>
      <c r="V201" s="2">
        <f t="shared" si="24"/>
        <v>38</v>
      </c>
    </row>
    <row r="202" spans="1:22" x14ac:dyDescent="0.35">
      <c r="A202">
        <v>25747</v>
      </c>
      <c r="B202">
        <v>0</v>
      </c>
      <c r="C202">
        <v>2000</v>
      </c>
      <c r="D202">
        <f t="shared" si="23"/>
        <v>21</v>
      </c>
      <c r="E202" s="1">
        <v>44503.933229166665</v>
      </c>
      <c r="F202">
        <v>0</v>
      </c>
      <c r="G202">
        <v>2</v>
      </c>
      <c r="H202">
        <v>2</v>
      </c>
      <c r="I202">
        <v>3</v>
      </c>
      <c r="K202">
        <v>4</v>
      </c>
      <c r="L202">
        <v>3</v>
      </c>
      <c r="M202">
        <v>1</v>
      </c>
      <c r="N202">
        <v>2</v>
      </c>
      <c r="O202">
        <v>2</v>
      </c>
      <c r="P202">
        <v>3</v>
      </c>
      <c r="Q202">
        <v>2</v>
      </c>
      <c r="R202">
        <v>3</v>
      </c>
      <c r="S202">
        <v>3</v>
      </c>
      <c r="T202">
        <v>2</v>
      </c>
      <c r="U202">
        <v>2</v>
      </c>
      <c r="V202" s="2">
        <f t="shared" si="24"/>
        <v>34</v>
      </c>
    </row>
    <row r="203" spans="1:22" x14ac:dyDescent="0.35">
      <c r="A203">
        <v>25772</v>
      </c>
      <c r="B203">
        <v>0</v>
      </c>
      <c r="C203">
        <v>1964</v>
      </c>
      <c r="D203">
        <f t="shared" si="23"/>
        <v>57</v>
      </c>
      <c r="E203" s="1">
        <v>44504.291388888887</v>
      </c>
      <c r="F203">
        <v>0</v>
      </c>
      <c r="G203">
        <v>2</v>
      </c>
      <c r="H203">
        <v>3</v>
      </c>
      <c r="I203">
        <v>2</v>
      </c>
      <c r="K203">
        <v>3</v>
      </c>
      <c r="L203">
        <v>2</v>
      </c>
      <c r="M203">
        <v>2</v>
      </c>
      <c r="N203">
        <v>1</v>
      </c>
      <c r="O203">
        <v>1</v>
      </c>
      <c r="P203">
        <v>2</v>
      </c>
      <c r="Q203">
        <v>2</v>
      </c>
      <c r="R203">
        <v>3</v>
      </c>
      <c r="S203">
        <v>2</v>
      </c>
      <c r="T203">
        <v>3</v>
      </c>
      <c r="U203">
        <v>3</v>
      </c>
      <c r="V203" s="2">
        <f t="shared" si="24"/>
        <v>31</v>
      </c>
    </row>
    <row r="204" spans="1:22" x14ac:dyDescent="0.35">
      <c r="A204">
        <v>25778</v>
      </c>
      <c r="B204">
        <v>0</v>
      </c>
      <c r="C204">
        <v>1995</v>
      </c>
      <c r="D204">
        <f t="shared" si="23"/>
        <v>26</v>
      </c>
      <c r="E204" s="1">
        <v>44504.315787037034</v>
      </c>
      <c r="F204">
        <v>1</v>
      </c>
      <c r="G204">
        <v>3</v>
      </c>
      <c r="H204">
        <v>2</v>
      </c>
      <c r="I204">
        <v>3</v>
      </c>
      <c r="K204">
        <v>3</v>
      </c>
      <c r="L204">
        <v>4</v>
      </c>
      <c r="M204">
        <v>2</v>
      </c>
      <c r="N204">
        <v>2</v>
      </c>
      <c r="O204">
        <v>1</v>
      </c>
      <c r="P204">
        <v>2</v>
      </c>
      <c r="Q204">
        <v>3</v>
      </c>
      <c r="R204">
        <v>4</v>
      </c>
      <c r="S204">
        <v>4</v>
      </c>
      <c r="T204">
        <v>3</v>
      </c>
      <c r="U204">
        <v>3</v>
      </c>
      <c r="V204" s="2">
        <f t="shared" si="24"/>
        <v>39</v>
      </c>
    </row>
    <row r="205" spans="1:22" x14ac:dyDescent="0.35">
      <c r="A205">
        <v>25783</v>
      </c>
      <c r="B205">
        <v>0</v>
      </c>
      <c r="C205">
        <v>1983</v>
      </c>
      <c r="D205">
        <f t="shared" si="23"/>
        <v>38</v>
      </c>
      <c r="E205" s="1">
        <v>44504.348055555558</v>
      </c>
      <c r="F205" t="s">
        <v>15</v>
      </c>
      <c r="G205">
        <v>3</v>
      </c>
      <c r="H205">
        <v>2</v>
      </c>
      <c r="I205">
        <v>2</v>
      </c>
      <c r="K205">
        <v>2</v>
      </c>
      <c r="L205">
        <v>2</v>
      </c>
      <c r="M205">
        <v>2</v>
      </c>
      <c r="N205">
        <v>2</v>
      </c>
      <c r="O205">
        <v>1</v>
      </c>
      <c r="P205">
        <v>2</v>
      </c>
      <c r="Q205">
        <v>3</v>
      </c>
      <c r="R205">
        <v>4</v>
      </c>
      <c r="S205">
        <v>3</v>
      </c>
      <c r="T205">
        <v>3</v>
      </c>
      <c r="U205">
        <v>1</v>
      </c>
      <c r="V205" s="2">
        <f t="shared" si="24"/>
        <v>32</v>
      </c>
    </row>
    <row r="206" spans="1:22" x14ac:dyDescent="0.35">
      <c r="A206">
        <v>25804</v>
      </c>
      <c r="B206">
        <v>0</v>
      </c>
      <c r="C206">
        <v>1999</v>
      </c>
      <c r="D206">
        <f t="shared" si="23"/>
        <v>22</v>
      </c>
      <c r="E206" s="1">
        <v>44504.463553240741</v>
      </c>
      <c r="F206">
        <v>0</v>
      </c>
      <c r="G206">
        <v>4</v>
      </c>
      <c r="H206">
        <v>4</v>
      </c>
      <c r="I206">
        <v>3</v>
      </c>
      <c r="K206">
        <v>2</v>
      </c>
      <c r="L206">
        <v>2</v>
      </c>
      <c r="M206">
        <v>1</v>
      </c>
      <c r="N206">
        <v>2</v>
      </c>
      <c r="O206">
        <v>1</v>
      </c>
      <c r="P206">
        <v>1</v>
      </c>
      <c r="Q206">
        <v>4</v>
      </c>
      <c r="R206">
        <v>3</v>
      </c>
      <c r="S206">
        <v>4</v>
      </c>
      <c r="T206">
        <v>3</v>
      </c>
      <c r="U206">
        <v>1</v>
      </c>
      <c r="V206" s="2">
        <f t="shared" si="24"/>
        <v>35</v>
      </c>
    </row>
    <row r="207" spans="1:22" x14ac:dyDescent="0.35">
      <c r="A207">
        <v>25821</v>
      </c>
      <c r="B207">
        <v>0</v>
      </c>
      <c r="C207">
        <v>1998</v>
      </c>
      <c r="D207">
        <f t="shared" si="23"/>
        <v>23</v>
      </c>
      <c r="E207" s="1">
        <v>44504.55940972222</v>
      </c>
      <c r="F207">
        <v>0</v>
      </c>
      <c r="G207">
        <v>2</v>
      </c>
      <c r="H207">
        <v>2</v>
      </c>
      <c r="I207">
        <v>1</v>
      </c>
      <c r="K207">
        <v>1</v>
      </c>
      <c r="L207">
        <v>1</v>
      </c>
      <c r="M207">
        <v>2</v>
      </c>
      <c r="N207">
        <v>1</v>
      </c>
      <c r="O207">
        <v>1</v>
      </c>
      <c r="P207">
        <v>1</v>
      </c>
      <c r="Q207">
        <v>3</v>
      </c>
      <c r="R207">
        <v>2</v>
      </c>
      <c r="S207">
        <v>2</v>
      </c>
      <c r="T207">
        <v>3</v>
      </c>
      <c r="U207">
        <v>1</v>
      </c>
      <c r="V207" s="2">
        <f t="shared" si="24"/>
        <v>23</v>
      </c>
    </row>
    <row r="208" spans="1:22" x14ac:dyDescent="0.35">
      <c r="A208">
        <v>25825</v>
      </c>
      <c r="B208">
        <v>0</v>
      </c>
      <c r="C208">
        <v>1997</v>
      </c>
      <c r="D208">
        <f t="shared" si="23"/>
        <v>24</v>
      </c>
      <c r="E208" s="1">
        <v>44504.614687499998</v>
      </c>
      <c r="F208">
        <v>1</v>
      </c>
      <c r="G208">
        <v>2</v>
      </c>
      <c r="H208">
        <v>3</v>
      </c>
      <c r="I208">
        <v>3</v>
      </c>
      <c r="K208">
        <v>4</v>
      </c>
      <c r="L208">
        <v>3</v>
      </c>
      <c r="M208">
        <v>3</v>
      </c>
      <c r="N208">
        <v>3</v>
      </c>
      <c r="O208">
        <v>4</v>
      </c>
      <c r="P208">
        <v>3</v>
      </c>
      <c r="Q208">
        <v>3</v>
      </c>
      <c r="R208">
        <v>3</v>
      </c>
      <c r="S208">
        <v>3</v>
      </c>
      <c r="T208">
        <v>3</v>
      </c>
      <c r="U208">
        <v>3</v>
      </c>
      <c r="V208" s="2">
        <f t="shared" si="24"/>
        <v>43</v>
      </c>
    </row>
    <row r="209" spans="1:22" x14ac:dyDescent="0.35">
      <c r="A209">
        <v>25828</v>
      </c>
      <c r="B209">
        <v>0</v>
      </c>
      <c r="C209">
        <v>2001</v>
      </c>
      <c r="D209">
        <f t="shared" si="23"/>
        <v>20</v>
      </c>
      <c r="E209" s="1">
        <v>44504.632743055554</v>
      </c>
      <c r="F209" t="s">
        <v>15</v>
      </c>
      <c r="G209">
        <v>2</v>
      </c>
      <c r="H209">
        <v>2</v>
      </c>
      <c r="I209">
        <v>1</v>
      </c>
      <c r="K209">
        <v>3</v>
      </c>
      <c r="L209">
        <v>3</v>
      </c>
      <c r="M209">
        <v>1</v>
      </c>
      <c r="N209">
        <v>1</v>
      </c>
      <c r="O209">
        <v>1</v>
      </c>
      <c r="P209">
        <v>2</v>
      </c>
      <c r="Q209">
        <v>2</v>
      </c>
      <c r="R209">
        <v>2</v>
      </c>
      <c r="S209">
        <v>3</v>
      </c>
      <c r="T209">
        <v>3</v>
      </c>
      <c r="U209">
        <v>1</v>
      </c>
      <c r="V209" s="2">
        <f t="shared" si="24"/>
        <v>27</v>
      </c>
    </row>
    <row r="210" spans="1:22" x14ac:dyDescent="0.35">
      <c r="A210">
        <v>25834</v>
      </c>
      <c r="B210">
        <v>0</v>
      </c>
      <c r="C210">
        <v>1986</v>
      </c>
      <c r="D210">
        <f t="shared" si="23"/>
        <v>35</v>
      </c>
      <c r="E210" s="1">
        <v>44504.689618055556</v>
      </c>
      <c r="F210">
        <v>0</v>
      </c>
      <c r="G210">
        <v>3</v>
      </c>
      <c r="H210">
        <v>2</v>
      </c>
      <c r="I210">
        <v>1</v>
      </c>
      <c r="K210">
        <v>1</v>
      </c>
      <c r="L210">
        <v>3</v>
      </c>
      <c r="M210">
        <v>1</v>
      </c>
      <c r="N210">
        <v>1</v>
      </c>
      <c r="O210">
        <v>2</v>
      </c>
      <c r="P210">
        <v>2</v>
      </c>
      <c r="Q210">
        <v>2</v>
      </c>
      <c r="R210">
        <v>2</v>
      </c>
      <c r="S210">
        <v>3</v>
      </c>
      <c r="T210">
        <v>2</v>
      </c>
      <c r="U210">
        <v>1</v>
      </c>
      <c r="V210" s="2">
        <f t="shared" si="24"/>
        <v>26</v>
      </c>
    </row>
    <row r="211" spans="1:22" x14ac:dyDescent="0.35">
      <c r="A211">
        <v>25842</v>
      </c>
      <c r="B211">
        <v>0</v>
      </c>
      <c r="C211">
        <v>1993</v>
      </c>
      <c r="D211">
        <f t="shared" si="23"/>
        <v>28</v>
      </c>
      <c r="E211" s="1">
        <v>44504.765543981484</v>
      </c>
      <c r="F211">
        <v>0</v>
      </c>
      <c r="G211">
        <v>3</v>
      </c>
      <c r="H211">
        <v>4</v>
      </c>
      <c r="I211">
        <v>1</v>
      </c>
      <c r="K211">
        <v>1</v>
      </c>
      <c r="L211">
        <v>1</v>
      </c>
      <c r="M211">
        <v>1</v>
      </c>
      <c r="N211">
        <v>1</v>
      </c>
      <c r="O211">
        <v>1</v>
      </c>
      <c r="P211">
        <v>1</v>
      </c>
      <c r="Q211">
        <v>4</v>
      </c>
      <c r="R211">
        <v>1</v>
      </c>
      <c r="S211">
        <v>3</v>
      </c>
      <c r="T211">
        <v>4</v>
      </c>
      <c r="U211">
        <v>1</v>
      </c>
      <c r="V211" s="2">
        <f t="shared" si="24"/>
        <v>27</v>
      </c>
    </row>
    <row r="212" spans="1:22" x14ac:dyDescent="0.35">
      <c r="A212">
        <v>24421</v>
      </c>
      <c r="B212">
        <v>0</v>
      </c>
      <c r="C212">
        <v>1999</v>
      </c>
      <c r="D212">
        <f t="shared" si="23"/>
        <v>22</v>
      </c>
      <c r="E212" s="1">
        <v>44504.780891203707</v>
      </c>
      <c r="F212" t="s">
        <v>15</v>
      </c>
      <c r="G212">
        <v>2</v>
      </c>
      <c r="H212">
        <v>3</v>
      </c>
      <c r="I212">
        <v>2</v>
      </c>
      <c r="K212">
        <v>3</v>
      </c>
      <c r="L212">
        <v>3</v>
      </c>
      <c r="M212">
        <v>1</v>
      </c>
      <c r="N212">
        <v>1</v>
      </c>
      <c r="O212">
        <v>1</v>
      </c>
      <c r="P212">
        <v>2</v>
      </c>
      <c r="Q212">
        <v>2</v>
      </c>
      <c r="R212">
        <v>2</v>
      </c>
      <c r="S212">
        <v>2</v>
      </c>
      <c r="T212">
        <v>3</v>
      </c>
      <c r="U212">
        <v>1</v>
      </c>
      <c r="V212" s="2">
        <f t="shared" si="24"/>
        <v>28</v>
      </c>
    </row>
    <row r="213" spans="1:22" x14ac:dyDescent="0.35">
      <c r="A213">
        <v>25847</v>
      </c>
      <c r="B213">
        <v>0</v>
      </c>
      <c r="C213">
        <v>1999</v>
      </c>
      <c r="D213">
        <f t="shared" si="23"/>
        <v>22</v>
      </c>
      <c r="E213" s="1">
        <v>44504.816365740742</v>
      </c>
      <c r="F213">
        <v>0</v>
      </c>
      <c r="G213">
        <v>1</v>
      </c>
      <c r="H213">
        <v>1</v>
      </c>
      <c r="I213">
        <v>2</v>
      </c>
      <c r="K213">
        <v>1</v>
      </c>
      <c r="L213">
        <v>2</v>
      </c>
      <c r="M213">
        <v>1</v>
      </c>
      <c r="N213">
        <v>1</v>
      </c>
      <c r="O213">
        <v>1</v>
      </c>
      <c r="P213">
        <v>1</v>
      </c>
      <c r="Q213">
        <v>1</v>
      </c>
      <c r="R213">
        <v>1</v>
      </c>
      <c r="S213">
        <v>2</v>
      </c>
      <c r="T213">
        <v>1</v>
      </c>
      <c r="U213">
        <v>1</v>
      </c>
      <c r="V213" s="2">
        <f t="shared" si="24"/>
        <v>17</v>
      </c>
    </row>
    <row r="214" spans="1:22" x14ac:dyDescent="0.35">
      <c r="A214">
        <v>25861</v>
      </c>
      <c r="B214">
        <v>0</v>
      </c>
      <c r="C214">
        <v>1996</v>
      </c>
      <c r="D214">
        <f t="shared" si="23"/>
        <v>25</v>
      </c>
      <c r="E214" s="1">
        <v>44504.892326388886</v>
      </c>
      <c r="F214">
        <v>1</v>
      </c>
      <c r="G214">
        <v>3</v>
      </c>
      <c r="H214">
        <v>3</v>
      </c>
      <c r="I214">
        <v>3</v>
      </c>
      <c r="K214">
        <v>2</v>
      </c>
      <c r="L214">
        <v>4</v>
      </c>
      <c r="M214">
        <v>2</v>
      </c>
      <c r="N214">
        <v>2</v>
      </c>
      <c r="O214">
        <v>3</v>
      </c>
      <c r="P214">
        <v>2</v>
      </c>
      <c r="Q214">
        <v>4</v>
      </c>
      <c r="R214">
        <v>4</v>
      </c>
      <c r="S214">
        <v>4</v>
      </c>
      <c r="T214">
        <v>3</v>
      </c>
      <c r="U214">
        <v>1</v>
      </c>
      <c r="V214" s="2">
        <f t="shared" si="24"/>
        <v>40</v>
      </c>
    </row>
    <row r="215" spans="1:22" x14ac:dyDescent="0.35">
      <c r="A215">
        <v>25917</v>
      </c>
      <c r="B215">
        <v>0</v>
      </c>
      <c r="C215">
        <v>2002</v>
      </c>
      <c r="D215">
        <f t="shared" si="23"/>
        <v>19</v>
      </c>
      <c r="E215" s="1">
        <v>44505.578958333332</v>
      </c>
      <c r="F215">
        <v>0</v>
      </c>
      <c r="G215">
        <v>2</v>
      </c>
      <c r="H215">
        <v>2</v>
      </c>
      <c r="I215">
        <v>3</v>
      </c>
      <c r="K215">
        <v>2</v>
      </c>
      <c r="L215">
        <v>3</v>
      </c>
      <c r="M215">
        <v>1</v>
      </c>
      <c r="N215">
        <v>2</v>
      </c>
      <c r="O215">
        <v>2</v>
      </c>
      <c r="P215">
        <v>2</v>
      </c>
      <c r="Q215">
        <v>4</v>
      </c>
      <c r="R215">
        <v>2</v>
      </c>
      <c r="S215">
        <v>2</v>
      </c>
      <c r="T215">
        <v>2</v>
      </c>
      <c r="U215">
        <v>2</v>
      </c>
      <c r="V215" s="2">
        <f t="shared" si="24"/>
        <v>31</v>
      </c>
    </row>
    <row r="216" spans="1:22" x14ac:dyDescent="0.35">
      <c r="A216">
        <v>25928</v>
      </c>
      <c r="B216">
        <v>0</v>
      </c>
      <c r="C216">
        <v>2002</v>
      </c>
      <c r="D216">
        <f t="shared" si="23"/>
        <v>19</v>
      </c>
      <c r="E216" s="1">
        <v>44505.646516203706</v>
      </c>
      <c r="F216">
        <v>1</v>
      </c>
      <c r="G216">
        <v>2</v>
      </c>
      <c r="H216">
        <v>4</v>
      </c>
      <c r="I216">
        <v>4</v>
      </c>
      <c r="K216">
        <v>4</v>
      </c>
      <c r="L216">
        <v>4</v>
      </c>
      <c r="M216">
        <v>1</v>
      </c>
      <c r="N216">
        <v>3</v>
      </c>
      <c r="O216">
        <v>4</v>
      </c>
      <c r="P216">
        <v>3</v>
      </c>
      <c r="Q216">
        <v>4</v>
      </c>
      <c r="R216">
        <v>3</v>
      </c>
      <c r="S216">
        <v>4</v>
      </c>
      <c r="T216">
        <v>4</v>
      </c>
      <c r="U216">
        <v>3</v>
      </c>
      <c r="V216" s="2">
        <f t="shared" si="24"/>
        <v>47</v>
      </c>
    </row>
    <row r="217" spans="1:22" x14ac:dyDescent="0.35">
      <c r="A217">
        <v>25944</v>
      </c>
      <c r="B217">
        <v>0</v>
      </c>
      <c r="C217">
        <v>1998</v>
      </c>
      <c r="D217">
        <f t="shared" si="23"/>
        <v>23</v>
      </c>
      <c r="E217" s="1">
        <v>44505.753819444442</v>
      </c>
      <c r="F217">
        <v>0</v>
      </c>
      <c r="G217">
        <v>3</v>
      </c>
      <c r="H217">
        <v>3</v>
      </c>
      <c r="I217">
        <v>1</v>
      </c>
      <c r="K217">
        <v>3</v>
      </c>
      <c r="L217">
        <v>1</v>
      </c>
      <c r="M217">
        <v>1</v>
      </c>
      <c r="N217">
        <v>1</v>
      </c>
      <c r="O217">
        <v>2</v>
      </c>
      <c r="P217">
        <v>1</v>
      </c>
      <c r="Q217">
        <v>4</v>
      </c>
      <c r="R217">
        <v>3</v>
      </c>
      <c r="S217">
        <v>4</v>
      </c>
      <c r="T217">
        <v>4</v>
      </c>
      <c r="U217">
        <v>1</v>
      </c>
      <c r="V217" s="2">
        <f t="shared" si="24"/>
        <v>32</v>
      </c>
    </row>
    <row r="218" spans="1:22" x14ac:dyDescent="0.35">
      <c r="A218">
        <v>25945</v>
      </c>
      <c r="B218">
        <v>0</v>
      </c>
      <c r="C218">
        <v>1980</v>
      </c>
      <c r="D218">
        <f t="shared" si="23"/>
        <v>41</v>
      </c>
      <c r="E218" s="1">
        <v>44505.768460648149</v>
      </c>
      <c r="F218">
        <v>0</v>
      </c>
      <c r="G218">
        <v>2</v>
      </c>
      <c r="H218">
        <v>2</v>
      </c>
      <c r="I218">
        <v>1</v>
      </c>
      <c r="K218">
        <v>1</v>
      </c>
      <c r="L218">
        <v>3</v>
      </c>
      <c r="M218">
        <v>1</v>
      </c>
      <c r="N218">
        <v>2</v>
      </c>
      <c r="O218">
        <v>2</v>
      </c>
      <c r="P218">
        <v>2</v>
      </c>
      <c r="Q218">
        <v>2</v>
      </c>
      <c r="R218">
        <v>2</v>
      </c>
      <c r="S218">
        <v>2</v>
      </c>
      <c r="T218">
        <v>2</v>
      </c>
      <c r="U218">
        <v>1</v>
      </c>
      <c r="V218" s="2">
        <f t="shared" si="24"/>
        <v>25</v>
      </c>
    </row>
    <row r="219" spans="1:22" x14ac:dyDescent="0.35">
      <c r="A219">
        <v>25963</v>
      </c>
      <c r="B219">
        <v>0</v>
      </c>
      <c r="C219">
        <v>1985</v>
      </c>
      <c r="D219">
        <f t="shared" si="23"/>
        <v>36</v>
      </c>
      <c r="E219" s="1">
        <v>44505.867268518516</v>
      </c>
      <c r="F219">
        <v>0</v>
      </c>
      <c r="G219">
        <v>2</v>
      </c>
      <c r="H219">
        <v>3</v>
      </c>
      <c r="I219">
        <v>1</v>
      </c>
      <c r="K219">
        <v>2</v>
      </c>
      <c r="L219">
        <v>2</v>
      </c>
      <c r="M219">
        <v>1</v>
      </c>
      <c r="N219">
        <v>2</v>
      </c>
      <c r="O219">
        <v>1</v>
      </c>
      <c r="P219">
        <v>3</v>
      </c>
      <c r="Q219">
        <v>2</v>
      </c>
      <c r="R219">
        <v>3</v>
      </c>
      <c r="S219">
        <v>3</v>
      </c>
      <c r="T219">
        <v>3</v>
      </c>
      <c r="U219">
        <v>1</v>
      </c>
      <c r="V219" s="2">
        <f t="shared" si="24"/>
        <v>29</v>
      </c>
    </row>
    <row r="220" spans="1:22" x14ac:dyDescent="0.35">
      <c r="A220">
        <v>25975</v>
      </c>
      <c r="B220">
        <v>0</v>
      </c>
      <c r="C220">
        <v>1997</v>
      </c>
      <c r="D220">
        <f t="shared" si="23"/>
        <v>24</v>
      </c>
      <c r="E220" s="1">
        <v>44506.345914351848</v>
      </c>
      <c r="F220">
        <v>0</v>
      </c>
      <c r="G220">
        <v>3</v>
      </c>
      <c r="H220">
        <v>4</v>
      </c>
      <c r="I220">
        <v>4</v>
      </c>
      <c r="K220">
        <v>3</v>
      </c>
      <c r="L220">
        <v>3</v>
      </c>
      <c r="M220">
        <v>1</v>
      </c>
      <c r="N220">
        <v>1</v>
      </c>
      <c r="O220">
        <v>1</v>
      </c>
      <c r="P220">
        <v>2</v>
      </c>
      <c r="Q220">
        <v>4</v>
      </c>
      <c r="R220">
        <v>2</v>
      </c>
      <c r="S220">
        <v>1</v>
      </c>
      <c r="T220">
        <v>3</v>
      </c>
      <c r="U220">
        <v>1</v>
      </c>
      <c r="V220" s="2">
        <f t="shared" si="24"/>
        <v>33</v>
      </c>
    </row>
    <row r="221" spans="1:22" x14ac:dyDescent="0.35">
      <c r="A221">
        <v>25589</v>
      </c>
      <c r="B221">
        <v>0</v>
      </c>
      <c r="C221">
        <v>1993</v>
      </c>
      <c r="D221">
        <f t="shared" si="23"/>
        <v>28</v>
      </c>
      <c r="E221" s="1">
        <v>44506.411643518521</v>
      </c>
      <c r="F221">
        <v>0</v>
      </c>
      <c r="G221">
        <v>2</v>
      </c>
      <c r="H221">
        <v>2</v>
      </c>
      <c r="I221">
        <v>2</v>
      </c>
      <c r="K221">
        <v>2</v>
      </c>
      <c r="L221">
        <v>3</v>
      </c>
      <c r="M221">
        <v>1</v>
      </c>
      <c r="N221">
        <v>1</v>
      </c>
      <c r="O221">
        <v>3</v>
      </c>
      <c r="P221">
        <v>2</v>
      </c>
      <c r="Q221">
        <v>3</v>
      </c>
      <c r="R221">
        <v>4</v>
      </c>
      <c r="S221">
        <v>2</v>
      </c>
      <c r="T221">
        <v>3</v>
      </c>
      <c r="U221">
        <v>1</v>
      </c>
      <c r="V221" s="2">
        <f t="shared" si="24"/>
        <v>31</v>
      </c>
    </row>
    <row r="222" spans="1:22" x14ac:dyDescent="0.35">
      <c r="A222">
        <v>25982</v>
      </c>
      <c r="B222">
        <v>0</v>
      </c>
      <c r="C222">
        <v>2002</v>
      </c>
      <c r="D222">
        <f t="shared" si="23"/>
        <v>19</v>
      </c>
      <c r="E222" s="1">
        <v>44506.494189814817</v>
      </c>
      <c r="F222">
        <v>1</v>
      </c>
      <c r="G222">
        <v>3</v>
      </c>
      <c r="H222">
        <v>2</v>
      </c>
      <c r="I222">
        <v>2</v>
      </c>
      <c r="K222">
        <v>4</v>
      </c>
      <c r="L222">
        <v>3</v>
      </c>
      <c r="M222">
        <v>1</v>
      </c>
      <c r="N222">
        <v>1</v>
      </c>
      <c r="O222">
        <v>1</v>
      </c>
      <c r="P222">
        <v>2</v>
      </c>
      <c r="Q222">
        <v>4</v>
      </c>
      <c r="R222">
        <v>4</v>
      </c>
      <c r="S222">
        <v>3</v>
      </c>
      <c r="T222">
        <v>3</v>
      </c>
      <c r="U222">
        <v>2</v>
      </c>
      <c r="V222" s="2">
        <f t="shared" si="24"/>
        <v>35</v>
      </c>
    </row>
    <row r="223" spans="1:22" x14ac:dyDescent="0.35">
      <c r="A223">
        <v>25983</v>
      </c>
      <c r="B223">
        <v>0</v>
      </c>
      <c r="C223">
        <v>2000</v>
      </c>
      <c r="D223">
        <f t="shared" si="23"/>
        <v>21</v>
      </c>
      <c r="E223" s="1">
        <v>44506.514872685184</v>
      </c>
      <c r="F223">
        <v>0</v>
      </c>
      <c r="G223">
        <v>2</v>
      </c>
      <c r="H223">
        <v>2</v>
      </c>
      <c r="I223">
        <v>3</v>
      </c>
      <c r="K223">
        <v>3</v>
      </c>
      <c r="L223">
        <v>3</v>
      </c>
      <c r="M223">
        <v>1</v>
      </c>
      <c r="N223">
        <v>1</v>
      </c>
      <c r="O223">
        <v>1</v>
      </c>
      <c r="P223">
        <v>3</v>
      </c>
      <c r="Q223">
        <v>4</v>
      </c>
      <c r="R223">
        <v>3</v>
      </c>
      <c r="S223">
        <v>3</v>
      </c>
      <c r="T223">
        <v>3</v>
      </c>
      <c r="U223">
        <v>2</v>
      </c>
      <c r="V223" s="2">
        <f t="shared" si="24"/>
        <v>34</v>
      </c>
    </row>
    <row r="224" spans="1:22" x14ac:dyDescent="0.35">
      <c r="A224">
        <v>26011</v>
      </c>
      <c r="B224">
        <v>0</v>
      </c>
      <c r="C224">
        <v>2005</v>
      </c>
      <c r="D224">
        <f t="shared" si="23"/>
        <v>16</v>
      </c>
      <c r="E224" s="1">
        <v>44507.014965277776</v>
      </c>
      <c r="F224">
        <v>1</v>
      </c>
      <c r="G224">
        <v>3</v>
      </c>
      <c r="H224">
        <v>3</v>
      </c>
      <c r="I224">
        <v>4</v>
      </c>
      <c r="K224">
        <v>3</v>
      </c>
      <c r="L224">
        <v>4</v>
      </c>
      <c r="M224">
        <v>1</v>
      </c>
      <c r="N224">
        <v>2</v>
      </c>
      <c r="O224">
        <v>2</v>
      </c>
      <c r="P224">
        <v>3</v>
      </c>
      <c r="Q224">
        <v>3</v>
      </c>
      <c r="R224">
        <v>2</v>
      </c>
      <c r="S224">
        <v>1</v>
      </c>
      <c r="T224">
        <v>4</v>
      </c>
      <c r="U224">
        <v>1</v>
      </c>
      <c r="V224" s="2">
        <f t="shared" si="24"/>
        <v>36</v>
      </c>
    </row>
    <row r="225" spans="1:22" x14ac:dyDescent="0.35">
      <c r="A225">
        <v>26017</v>
      </c>
      <c r="B225">
        <v>0</v>
      </c>
      <c r="C225">
        <v>1976</v>
      </c>
      <c r="D225">
        <f t="shared" si="23"/>
        <v>45</v>
      </c>
      <c r="E225" s="1">
        <v>44507.480717592596</v>
      </c>
      <c r="G225">
        <v>2</v>
      </c>
      <c r="H225">
        <v>1</v>
      </c>
      <c r="I225">
        <v>1</v>
      </c>
      <c r="K225">
        <v>1</v>
      </c>
      <c r="L225">
        <v>1</v>
      </c>
      <c r="M225">
        <v>1</v>
      </c>
      <c r="N225">
        <v>1</v>
      </c>
      <c r="O225">
        <v>1</v>
      </c>
      <c r="P225">
        <v>1</v>
      </c>
      <c r="Q225">
        <v>3</v>
      </c>
      <c r="R225">
        <v>1</v>
      </c>
      <c r="S225">
        <v>3</v>
      </c>
      <c r="T225">
        <v>4</v>
      </c>
      <c r="U225">
        <v>1</v>
      </c>
      <c r="V225" s="2">
        <f t="shared" si="24"/>
        <v>22</v>
      </c>
    </row>
    <row r="226" spans="1:22" x14ac:dyDescent="0.35">
      <c r="A226">
        <v>26020</v>
      </c>
      <c r="B226">
        <v>0</v>
      </c>
      <c r="C226">
        <v>2000</v>
      </c>
      <c r="D226">
        <f t="shared" si="23"/>
        <v>21</v>
      </c>
      <c r="E226" s="1">
        <v>44507.57607638889</v>
      </c>
      <c r="F226" t="s">
        <v>15</v>
      </c>
      <c r="G226">
        <v>2</v>
      </c>
      <c r="H226">
        <v>3</v>
      </c>
      <c r="I226">
        <v>3</v>
      </c>
      <c r="K226">
        <v>2</v>
      </c>
      <c r="L226">
        <v>2</v>
      </c>
      <c r="M226">
        <v>2</v>
      </c>
      <c r="N226">
        <v>3</v>
      </c>
      <c r="O226">
        <v>2</v>
      </c>
      <c r="P226">
        <v>2</v>
      </c>
      <c r="Q226">
        <v>2</v>
      </c>
      <c r="R226">
        <v>3</v>
      </c>
      <c r="S226">
        <v>2</v>
      </c>
      <c r="T226">
        <v>2</v>
      </c>
      <c r="U226">
        <v>1</v>
      </c>
      <c r="V226" s="2">
        <f t="shared" si="24"/>
        <v>31</v>
      </c>
    </row>
    <row r="227" spans="1:22" x14ac:dyDescent="0.35">
      <c r="A227">
        <v>26044</v>
      </c>
      <c r="B227">
        <v>0</v>
      </c>
      <c r="C227">
        <v>1988</v>
      </c>
      <c r="D227">
        <f t="shared" si="23"/>
        <v>33</v>
      </c>
      <c r="E227" s="1">
        <v>44507.815289351849</v>
      </c>
      <c r="F227" t="s">
        <v>15</v>
      </c>
      <c r="G227">
        <v>2</v>
      </c>
      <c r="H227">
        <v>3</v>
      </c>
      <c r="I227">
        <v>3</v>
      </c>
      <c r="K227">
        <v>3</v>
      </c>
      <c r="L227">
        <v>3</v>
      </c>
      <c r="M227">
        <v>3</v>
      </c>
      <c r="N227">
        <v>2</v>
      </c>
      <c r="O227">
        <v>2</v>
      </c>
      <c r="P227">
        <v>2</v>
      </c>
      <c r="Q227">
        <v>3</v>
      </c>
      <c r="R227">
        <v>3</v>
      </c>
      <c r="S227">
        <v>3</v>
      </c>
      <c r="T227">
        <v>3</v>
      </c>
      <c r="U227">
        <v>3</v>
      </c>
      <c r="V227" s="2">
        <f t="shared" si="24"/>
        <v>38</v>
      </c>
    </row>
    <row r="228" spans="1:22" x14ac:dyDescent="0.35">
      <c r="A228">
        <v>26046</v>
      </c>
      <c r="B228">
        <v>0</v>
      </c>
      <c r="C228">
        <v>1984</v>
      </c>
      <c r="D228">
        <f t="shared" si="23"/>
        <v>37</v>
      </c>
      <c r="E228" s="1">
        <v>44507.831550925926</v>
      </c>
      <c r="F228" t="s">
        <v>15</v>
      </c>
      <c r="G228">
        <v>2</v>
      </c>
      <c r="H228">
        <v>3</v>
      </c>
      <c r="I228">
        <v>3</v>
      </c>
      <c r="K228">
        <v>2</v>
      </c>
      <c r="L228">
        <v>3</v>
      </c>
      <c r="M228">
        <v>1</v>
      </c>
      <c r="N228">
        <v>2</v>
      </c>
      <c r="O228">
        <v>2</v>
      </c>
      <c r="P228">
        <v>2</v>
      </c>
      <c r="Q228">
        <v>3</v>
      </c>
      <c r="R228">
        <v>3</v>
      </c>
      <c r="S228">
        <v>2</v>
      </c>
      <c r="T228">
        <v>3</v>
      </c>
      <c r="U228">
        <v>3</v>
      </c>
      <c r="V228" s="2">
        <f t="shared" si="24"/>
        <v>34</v>
      </c>
    </row>
    <row r="229" spans="1:22" x14ac:dyDescent="0.35">
      <c r="A229">
        <v>26051</v>
      </c>
      <c r="B229">
        <v>0</v>
      </c>
      <c r="C229">
        <v>1970</v>
      </c>
      <c r="D229">
        <f t="shared" si="23"/>
        <v>51</v>
      </c>
      <c r="E229" s="1">
        <v>44507.850844907407</v>
      </c>
      <c r="F229">
        <v>0</v>
      </c>
      <c r="G229">
        <v>3</v>
      </c>
      <c r="H229">
        <v>3</v>
      </c>
      <c r="I229">
        <v>2</v>
      </c>
      <c r="K229">
        <v>2</v>
      </c>
      <c r="L229">
        <v>4</v>
      </c>
      <c r="M229">
        <v>1</v>
      </c>
      <c r="N229">
        <v>1</v>
      </c>
      <c r="O229">
        <v>1</v>
      </c>
      <c r="P229">
        <v>1</v>
      </c>
      <c r="Q229">
        <v>3</v>
      </c>
      <c r="R229">
        <v>1</v>
      </c>
      <c r="S229">
        <v>3</v>
      </c>
      <c r="T229">
        <v>4</v>
      </c>
      <c r="U229">
        <v>1</v>
      </c>
      <c r="V229" s="2">
        <f t="shared" si="24"/>
        <v>30</v>
      </c>
    </row>
    <row r="230" spans="1:22" x14ac:dyDescent="0.35">
      <c r="A230">
        <v>26057</v>
      </c>
      <c r="B230">
        <v>0</v>
      </c>
      <c r="C230">
        <v>1991</v>
      </c>
      <c r="D230">
        <f t="shared" si="23"/>
        <v>30</v>
      </c>
      <c r="E230" s="1">
        <v>44507.919675925928</v>
      </c>
      <c r="F230">
        <v>0</v>
      </c>
      <c r="G230">
        <v>2</v>
      </c>
      <c r="H230">
        <v>2</v>
      </c>
      <c r="I230">
        <v>2</v>
      </c>
      <c r="K230">
        <v>2</v>
      </c>
      <c r="L230">
        <v>1</v>
      </c>
      <c r="M230">
        <v>3</v>
      </c>
      <c r="N230">
        <v>1</v>
      </c>
      <c r="O230">
        <v>1</v>
      </c>
      <c r="P230">
        <v>1</v>
      </c>
      <c r="Q230">
        <v>2</v>
      </c>
      <c r="R230">
        <v>2</v>
      </c>
      <c r="S230">
        <v>2</v>
      </c>
      <c r="T230">
        <v>2</v>
      </c>
      <c r="U230">
        <v>2</v>
      </c>
      <c r="V230" s="2">
        <f t="shared" si="24"/>
        <v>25</v>
      </c>
    </row>
    <row r="231" spans="1:22" x14ac:dyDescent="0.35">
      <c r="A231">
        <v>26058</v>
      </c>
      <c r="B231">
        <v>0</v>
      </c>
      <c r="C231">
        <v>1979</v>
      </c>
      <c r="D231">
        <f t="shared" si="23"/>
        <v>42</v>
      </c>
      <c r="E231" s="1">
        <v>44507.929895833331</v>
      </c>
      <c r="G231">
        <v>2</v>
      </c>
      <c r="H231">
        <v>3</v>
      </c>
      <c r="I231">
        <v>2</v>
      </c>
      <c r="K231">
        <v>2</v>
      </c>
      <c r="L231">
        <v>2</v>
      </c>
      <c r="M231">
        <v>2</v>
      </c>
      <c r="N231">
        <v>2</v>
      </c>
      <c r="O231">
        <v>3</v>
      </c>
      <c r="P231">
        <v>3</v>
      </c>
      <c r="Q231">
        <v>2</v>
      </c>
      <c r="R231">
        <v>3</v>
      </c>
      <c r="S231">
        <v>2</v>
      </c>
      <c r="T231">
        <v>3</v>
      </c>
      <c r="U231">
        <v>1</v>
      </c>
      <c r="V231" s="2">
        <f t="shared" si="24"/>
        <v>32</v>
      </c>
    </row>
    <row r="232" spans="1:22" x14ac:dyDescent="0.35">
      <c r="A232">
        <v>26061</v>
      </c>
      <c r="B232">
        <v>0</v>
      </c>
      <c r="C232">
        <v>2002</v>
      </c>
      <c r="D232">
        <f t="shared" si="23"/>
        <v>19</v>
      </c>
      <c r="E232" s="1">
        <v>44507.98704861111</v>
      </c>
      <c r="F232">
        <v>0</v>
      </c>
      <c r="G232">
        <v>2</v>
      </c>
      <c r="H232">
        <v>2</v>
      </c>
      <c r="I232">
        <v>3</v>
      </c>
      <c r="K232">
        <v>3</v>
      </c>
      <c r="L232">
        <v>2</v>
      </c>
      <c r="M232">
        <v>1</v>
      </c>
      <c r="N232">
        <v>2</v>
      </c>
      <c r="O232">
        <v>2</v>
      </c>
      <c r="P232">
        <v>1</v>
      </c>
      <c r="Q232">
        <v>2</v>
      </c>
      <c r="R232">
        <v>1</v>
      </c>
      <c r="S232">
        <v>3</v>
      </c>
      <c r="T232">
        <v>3</v>
      </c>
      <c r="U232">
        <v>1</v>
      </c>
      <c r="V232" s="2">
        <f t="shared" si="24"/>
        <v>28</v>
      </c>
    </row>
    <row r="233" spans="1:22" x14ac:dyDescent="0.35">
      <c r="A233">
        <v>26082</v>
      </c>
      <c r="B233">
        <v>0</v>
      </c>
      <c r="C233">
        <v>1998</v>
      </c>
      <c r="D233">
        <f t="shared" si="23"/>
        <v>23</v>
      </c>
      <c r="E233" s="1">
        <v>44508.716493055559</v>
      </c>
      <c r="F233">
        <v>0</v>
      </c>
      <c r="G233">
        <v>2</v>
      </c>
      <c r="H233">
        <v>3</v>
      </c>
      <c r="I233">
        <v>1</v>
      </c>
      <c r="K233">
        <v>1</v>
      </c>
      <c r="L233">
        <v>2</v>
      </c>
      <c r="M233">
        <v>2</v>
      </c>
      <c r="N233">
        <v>2</v>
      </c>
      <c r="O233">
        <v>2</v>
      </c>
      <c r="P233">
        <v>2</v>
      </c>
      <c r="Q233">
        <v>4</v>
      </c>
      <c r="R233">
        <v>2</v>
      </c>
      <c r="S233">
        <v>4</v>
      </c>
      <c r="T233">
        <v>3</v>
      </c>
      <c r="U233">
        <v>1</v>
      </c>
      <c r="V233" s="2">
        <f t="shared" si="24"/>
        <v>31</v>
      </c>
    </row>
    <row r="234" spans="1:22" x14ac:dyDescent="0.35">
      <c r="A234">
        <v>26101</v>
      </c>
      <c r="B234">
        <v>0</v>
      </c>
      <c r="C234">
        <v>1997</v>
      </c>
      <c r="D234">
        <f t="shared" si="23"/>
        <v>24</v>
      </c>
      <c r="E234" s="1">
        <v>44508.796481481484</v>
      </c>
      <c r="F234" t="s">
        <v>15</v>
      </c>
      <c r="G234">
        <v>1</v>
      </c>
      <c r="H234">
        <v>2</v>
      </c>
      <c r="I234">
        <v>3</v>
      </c>
      <c r="K234">
        <v>3</v>
      </c>
      <c r="L234">
        <v>3</v>
      </c>
      <c r="M234">
        <v>2</v>
      </c>
      <c r="N234">
        <v>3</v>
      </c>
      <c r="O234">
        <v>1</v>
      </c>
      <c r="P234">
        <v>4</v>
      </c>
      <c r="Q234">
        <v>1</v>
      </c>
      <c r="R234">
        <v>1</v>
      </c>
      <c r="S234">
        <v>2</v>
      </c>
      <c r="T234">
        <v>2</v>
      </c>
      <c r="U234">
        <v>2</v>
      </c>
      <c r="V234" s="2">
        <f t="shared" si="24"/>
        <v>30</v>
      </c>
    </row>
    <row r="235" spans="1:22" x14ac:dyDescent="0.35">
      <c r="A235">
        <v>26111</v>
      </c>
      <c r="B235">
        <v>0</v>
      </c>
      <c r="C235">
        <v>1973</v>
      </c>
      <c r="D235">
        <f t="shared" si="23"/>
        <v>48</v>
      </c>
      <c r="E235" s="1">
        <v>44508.815474537034</v>
      </c>
      <c r="F235">
        <v>0</v>
      </c>
      <c r="G235">
        <v>3</v>
      </c>
      <c r="H235">
        <v>1</v>
      </c>
      <c r="I235">
        <v>1</v>
      </c>
      <c r="K235">
        <v>1</v>
      </c>
      <c r="L235">
        <v>1</v>
      </c>
      <c r="M235">
        <v>1</v>
      </c>
      <c r="N235">
        <v>1</v>
      </c>
      <c r="O235">
        <v>1</v>
      </c>
      <c r="P235">
        <v>1</v>
      </c>
      <c r="Q235">
        <v>3</v>
      </c>
      <c r="R235">
        <v>1</v>
      </c>
      <c r="S235">
        <v>1</v>
      </c>
      <c r="T235">
        <v>4</v>
      </c>
      <c r="U235">
        <v>1</v>
      </c>
      <c r="V235" s="2">
        <f t="shared" si="24"/>
        <v>21</v>
      </c>
    </row>
    <row r="236" spans="1:22" x14ac:dyDescent="0.35">
      <c r="A236">
        <v>26123</v>
      </c>
      <c r="B236">
        <v>0</v>
      </c>
      <c r="C236">
        <v>1973</v>
      </c>
      <c r="D236">
        <f t="shared" si="23"/>
        <v>48</v>
      </c>
      <c r="E236" s="1">
        <v>44508.863842592589</v>
      </c>
      <c r="F236">
        <v>0</v>
      </c>
      <c r="G236">
        <v>2</v>
      </c>
      <c r="H236">
        <v>2</v>
      </c>
      <c r="I236">
        <v>2</v>
      </c>
      <c r="K236">
        <v>2</v>
      </c>
      <c r="L236">
        <v>2</v>
      </c>
      <c r="M236">
        <v>1</v>
      </c>
      <c r="N236">
        <v>1</v>
      </c>
      <c r="O236">
        <v>1</v>
      </c>
      <c r="P236">
        <v>2</v>
      </c>
      <c r="Q236">
        <v>2</v>
      </c>
      <c r="R236">
        <v>1</v>
      </c>
      <c r="S236">
        <v>2</v>
      </c>
      <c r="T236">
        <v>3</v>
      </c>
      <c r="U236">
        <v>2</v>
      </c>
      <c r="V236" s="2">
        <f t="shared" si="24"/>
        <v>25</v>
      </c>
    </row>
    <row r="237" spans="1:22" x14ac:dyDescent="0.35">
      <c r="A237">
        <v>26150</v>
      </c>
      <c r="B237">
        <v>0</v>
      </c>
      <c r="C237">
        <v>2002</v>
      </c>
      <c r="D237">
        <f t="shared" si="23"/>
        <v>19</v>
      </c>
      <c r="E237" s="1">
        <v>44509.500231481485</v>
      </c>
      <c r="F237">
        <v>0</v>
      </c>
      <c r="G237">
        <v>2</v>
      </c>
      <c r="H237">
        <v>3</v>
      </c>
      <c r="I237">
        <v>2</v>
      </c>
      <c r="K237">
        <v>2</v>
      </c>
      <c r="L237">
        <v>2</v>
      </c>
      <c r="M237">
        <v>2</v>
      </c>
      <c r="N237">
        <v>2</v>
      </c>
      <c r="O237">
        <v>3</v>
      </c>
      <c r="P237">
        <v>1</v>
      </c>
      <c r="Q237">
        <v>2</v>
      </c>
      <c r="R237">
        <v>2</v>
      </c>
      <c r="S237">
        <v>2</v>
      </c>
      <c r="T237">
        <v>2</v>
      </c>
      <c r="U237">
        <v>1</v>
      </c>
      <c r="V237" s="2">
        <f t="shared" si="24"/>
        <v>28</v>
      </c>
    </row>
    <row r="238" spans="1:22" x14ac:dyDescent="0.35">
      <c r="A238">
        <v>26194</v>
      </c>
      <c r="B238">
        <v>0</v>
      </c>
      <c r="C238">
        <v>1998</v>
      </c>
      <c r="D238">
        <f t="shared" si="23"/>
        <v>23</v>
      </c>
      <c r="E238" s="1">
        <v>44510.403009259258</v>
      </c>
      <c r="F238">
        <v>1</v>
      </c>
      <c r="G238">
        <v>2</v>
      </c>
      <c r="H238">
        <v>3</v>
      </c>
      <c r="I238">
        <v>3</v>
      </c>
      <c r="K238">
        <v>3</v>
      </c>
      <c r="L238">
        <v>3</v>
      </c>
      <c r="M238">
        <v>2</v>
      </c>
      <c r="N238">
        <v>2</v>
      </c>
      <c r="O238">
        <v>2</v>
      </c>
      <c r="P238">
        <v>2</v>
      </c>
      <c r="Q238">
        <v>3</v>
      </c>
      <c r="R238">
        <v>3</v>
      </c>
      <c r="S238">
        <v>2</v>
      </c>
      <c r="T238">
        <v>3</v>
      </c>
      <c r="U238">
        <v>3</v>
      </c>
      <c r="V238" s="2">
        <f t="shared" si="24"/>
        <v>36</v>
      </c>
    </row>
    <row r="239" spans="1:22" x14ac:dyDescent="0.35">
      <c r="A239">
        <v>25968</v>
      </c>
      <c r="B239">
        <v>0</v>
      </c>
      <c r="C239">
        <v>1988</v>
      </c>
      <c r="D239">
        <f t="shared" si="23"/>
        <v>33</v>
      </c>
      <c r="E239" s="1">
        <v>44510.794421296298</v>
      </c>
      <c r="F239">
        <v>1</v>
      </c>
      <c r="G239">
        <v>3</v>
      </c>
      <c r="H239">
        <v>3</v>
      </c>
      <c r="I239">
        <v>4</v>
      </c>
      <c r="K239">
        <v>3</v>
      </c>
      <c r="L239">
        <v>2</v>
      </c>
      <c r="M239">
        <v>1</v>
      </c>
      <c r="N239">
        <v>2</v>
      </c>
      <c r="O239">
        <v>1</v>
      </c>
      <c r="P239">
        <v>2</v>
      </c>
      <c r="Q239">
        <v>4</v>
      </c>
      <c r="R239">
        <v>4</v>
      </c>
      <c r="S239">
        <v>4</v>
      </c>
      <c r="T239">
        <v>4</v>
      </c>
      <c r="U239">
        <v>3</v>
      </c>
      <c r="V239" s="2">
        <f t="shared" si="24"/>
        <v>40</v>
      </c>
    </row>
    <row r="240" spans="1:22" x14ac:dyDescent="0.35">
      <c r="A240">
        <v>26224</v>
      </c>
      <c r="B240">
        <v>0</v>
      </c>
      <c r="C240">
        <v>1980</v>
      </c>
      <c r="D240">
        <f t="shared" si="23"/>
        <v>41</v>
      </c>
      <c r="E240" s="1">
        <v>44510.806458333333</v>
      </c>
      <c r="F240" t="s">
        <v>15</v>
      </c>
      <c r="G240">
        <v>3</v>
      </c>
      <c r="H240">
        <v>1</v>
      </c>
      <c r="I240">
        <v>1</v>
      </c>
      <c r="K240">
        <v>1</v>
      </c>
      <c r="L240">
        <v>3</v>
      </c>
      <c r="M240">
        <v>1</v>
      </c>
      <c r="N240">
        <v>1</v>
      </c>
      <c r="O240">
        <v>1</v>
      </c>
      <c r="P240">
        <v>1</v>
      </c>
      <c r="Q240">
        <v>1</v>
      </c>
      <c r="R240">
        <v>2</v>
      </c>
      <c r="S240">
        <v>1</v>
      </c>
      <c r="T240">
        <v>4</v>
      </c>
      <c r="U240">
        <v>1</v>
      </c>
      <c r="V240" s="2">
        <f t="shared" si="24"/>
        <v>22</v>
      </c>
    </row>
    <row r="241" spans="1:24" x14ac:dyDescent="0.35">
      <c r="A241">
        <v>26236</v>
      </c>
      <c r="B241">
        <v>0</v>
      </c>
      <c r="C241">
        <v>1976</v>
      </c>
      <c r="D241">
        <f t="shared" si="23"/>
        <v>45</v>
      </c>
      <c r="E241" s="1">
        <v>44510.887766203705</v>
      </c>
      <c r="F241">
        <v>0</v>
      </c>
      <c r="G241">
        <v>2</v>
      </c>
      <c r="H241">
        <v>4</v>
      </c>
      <c r="I241">
        <v>1</v>
      </c>
      <c r="K241">
        <v>1</v>
      </c>
      <c r="L241">
        <v>1</v>
      </c>
      <c r="M241">
        <v>2</v>
      </c>
      <c r="N241">
        <v>1</v>
      </c>
      <c r="O241">
        <v>1</v>
      </c>
      <c r="P241">
        <v>1</v>
      </c>
      <c r="Q241">
        <v>2</v>
      </c>
      <c r="R241">
        <v>1</v>
      </c>
      <c r="S241">
        <v>1</v>
      </c>
      <c r="T241">
        <v>4</v>
      </c>
      <c r="U241">
        <v>1</v>
      </c>
      <c r="V241" s="2">
        <f t="shared" si="24"/>
        <v>23</v>
      </c>
    </row>
    <row r="242" spans="1:24" x14ac:dyDescent="0.35">
      <c r="A242">
        <v>25431</v>
      </c>
      <c r="B242">
        <v>0</v>
      </c>
      <c r="C242">
        <v>1978</v>
      </c>
      <c r="D242">
        <f t="shared" si="23"/>
        <v>43</v>
      </c>
      <c r="E242" s="1">
        <v>44510.949560185189</v>
      </c>
      <c r="F242" t="s">
        <v>15</v>
      </c>
      <c r="G242">
        <v>2</v>
      </c>
      <c r="H242">
        <v>3</v>
      </c>
      <c r="I242">
        <v>2</v>
      </c>
      <c r="K242">
        <v>2</v>
      </c>
      <c r="L242">
        <v>3</v>
      </c>
      <c r="M242">
        <v>1</v>
      </c>
      <c r="N242">
        <v>1</v>
      </c>
      <c r="O242">
        <v>1</v>
      </c>
      <c r="P242">
        <v>2</v>
      </c>
      <c r="Q242">
        <v>2</v>
      </c>
      <c r="R242">
        <v>2</v>
      </c>
      <c r="S242">
        <v>2</v>
      </c>
      <c r="T242">
        <v>3</v>
      </c>
      <c r="U242">
        <v>2</v>
      </c>
      <c r="V242" s="2">
        <f t="shared" si="24"/>
        <v>28</v>
      </c>
    </row>
    <row r="243" spans="1:24" x14ac:dyDescent="0.35">
      <c r="A243">
        <v>26270</v>
      </c>
      <c r="B243">
        <v>0</v>
      </c>
      <c r="C243">
        <v>1977</v>
      </c>
      <c r="D243">
        <f t="shared" si="23"/>
        <v>44</v>
      </c>
      <c r="E243" s="1">
        <v>44511.530219907407</v>
      </c>
      <c r="F243">
        <v>0</v>
      </c>
      <c r="G243">
        <v>3</v>
      </c>
      <c r="H243">
        <v>2</v>
      </c>
      <c r="I243">
        <v>2</v>
      </c>
      <c r="K243">
        <v>2</v>
      </c>
      <c r="L243">
        <v>2</v>
      </c>
      <c r="M243">
        <v>2</v>
      </c>
      <c r="N243">
        <v>2</v>
      </c>
      <c r="O243">
        <v>1</v>
      </c>
      <c r="P243">
        <v>2</v>
      </c>
      <c r="Q243">
        <v>3</v>
      </c>
      <c r="R243">
        <v>2</v>
      </c>
      <c r="S243">
        <v>2</v>
      </c>
      <c r="T243">
        <v>3</v>
      </c>
      <c r="U243">
        <v>3</v>
      </c>
      <c r="V243" s="2">
        <f t="shared" si="24"/>
        <v>31</v>
      </c>
    </row>
    <row r="244" spans="1:24" x14ac:dyDescent="0.35">
      <c r="A244">
        <v>26311</v>
      </c>
      <c r="B244">
        <v>0</v>
      </c>
      <c r="C244">
        <v>1999</v>
      </c>
      <c r="D244">
        <f t="shared" si="23"/>
        <v>22</v>
      </c>
      <c r="E244" s="1">
        <v>44511.84615740741</v>
      </c>
      <c r="F244">
        <v>1</v>
      </c>
      <c r="G244">
        <v>2</v>
      </c>
      <c r="H244">
        <v>3</v>
      </c>
      <c r="I244">
        <v>3</v>
      </c>
      <c r="K244">
        <v>3</v>
      </c>
      <c r="L244">
        <v>3</v>
      </c>
      <c r="M244">
        <v>2</v>
      </c>
      <c r="N244">
        <v>1</v>
      </c>
      <c r="O244">
        <v>1</v>
      </c>
      <c r="P244">
        <v>2</v>
      </c>
      <c r="Q244">
        <v>4</v>
      </c>
      <c r="R244">
        <v>2</v>
      </c>
      <c r="S244">
        <v>3</v>
      </c>
      <c r="T244">
        <v>3</v>
      </c>
      <c r="U244">
        <v>1</v>
      </c>
      <c r="V244" s="2">
        <f t="shared" si="24"/>
        <v>33</v>
      </c>
    </row>
    <row r="245" spans="1:24" x14ac:dyDescent="0.35">
      <c r="A245">
        <v>26332</v>
      </c>
      <c r="B245">
        <v>0</v>
      </c>
      <c r="C245">
        <v>1995</v>
      </c>
      <c r="D245">
        <f t="shared" si="23"/>
        <v>26</v>
      </c>
      <c r="E245" s="1">
        <v>44511.884884259256</v>
      </c>
      <c r="F245">
        <v>0</v>
      </c>
      <c r="G245">
        <v>2</v>
      </c>
      <c r="H245">
        <v>3</v>
      </c>
      <c r="I245">
        <v>2</v>
      </c>
      <c r="K245">
        <v>1</v>
      </c>
      <c r="L245">
        <v>3</v>
      </c>
      <c r="M245">
        <v>1</v>
      </c>
      <c r="N245">
        <v>2</v>
      </c>
      <c r="O245">
        <v>2</v>
      </c>
      <c r="P245">
        <v>1</v>
      </c>
      <c r="Q245">
        <v>4</v>
      </c>
      <c r="R245">
        <v>3</v>
      </c>
      <c r="S245">
        <v>4</v>
      </c>
      <c r="T245">
        <v>2</v>
      </c>
      <c r="U245">
        <v>1</v>
      </c>
      <c r="V245" s="2">
        <f t="shared" si="24"/>
        <v>31</v>
      </c>
    </row>
    <row r="246" spans="1:24" x14ac:dyDescent="0.35">
      <c r="A246">
        <v>26352</v>
      </c>
      <c r="B246">
        <v>0</v>
      </c>
      <c r="C246">
        <v>1999</v>
      </c>
      <c r="D246">
        <f t="shared" si="23"/>
        <v>22</v>
      </c>
      <c r="E246" s="1">
        <v>44511.908148148148</v>
      </c>
      <c r="F246" t="s">
        <v>15</v>
      </c>
      <c r="G246">
        <v>2</v>
      </c>
      <c r="H246">
        <v>3</v>
      </c>
      <c r="I246">
        <v>1</v>
      </c>
      <c r="K246">
        <v>2</v>
      </c>
      <c r="L246">
        <v>1</v>
      </c>
      <c r="M246">
        <v>3</v>
      </c>
      <c r="N246">
        <v>3</v>
      </c>
      <c r="O246">
        <v>2</v>
      </c>
      <c r="P246">
        <v>1</v>
      </c>
      <c r="Q246">
        <v>3</v>
      </c>
      <c r="R246">
        <v>2</v>
      </c>
      <c r="S246">
        <v>2</v>
      </c>
      <c r="T246">
        <v>2</v>
      </c>
      <c r="U246">
        <v>4</v>
      </c>
      <c r="V246" s="2">
        <f t="shared" si="24"/>
        <v>31</v>
      </c>
    </row>
    <row r="247" spans="1:24" x14ac:dyDescent="0.35">
      <c r="A247">
        <v>26394</v>
      </c>
      <c r="B247">
        <v>0</v>
      </c>
      <c r="C247">
        <v>1975</v>
      </c>
      <c r="D247">
        <f t="shared" si="23"/>
        <v>46</v>
      </c>
      <c r="E247" s="1">
        <v>44512.569895833331</v>
      </c>
      <c r="F247">
        <v>0</v>
      </c>
      <c r="G247">
        <v>2</v>
      </c>
      <c r="H247">
        <v>2</v>
      </c>
      <c r="I247">
        <v>2</v>
      </c>
      <c r="K247">
        <v>2</v>
      </c>
      <c r="L247">
        <v>2</v>
      </c>
      <c r="M247">
        <v>1</v>
      </c>
      <c r="N247">
        <v>1</v>
      </c>
      <c r="O247">
        <v>1</v>
      </c>
      <c r="P247">
        <v>1</v>
      </c>
      <c r="Q247">
        <v>2</v>
      </c>
      <c r="R247">
        <v>1</v>
      </c>
      <c r="S247">
        <v>2</v>
      </c>
      <c r="T247">
        <v>2</v>
      </c>
      <c r="U247">
        <v>2</v>
      </c>
      <c r="V247" s="2">
        <f t="shared" si="24"/>
        <v>23</v>
      </c>
      <c r="X247">
        <f>MAX(V2:V259)</f>
        <v>55</v>
      </c>
    </row>
    <row r="248" spans="1:24" x14ac:dyDescent="0.35">
      <c r="A248">
        <v>26435</v>
      </c>
      <c r="B248">
        <v>0</v>
      </c>
      <c r="C248">
        <v>1998</v>
      </c>
      <c r="D248">
        <f t="shared" si="23"/>
        <v>23</v>
      </c>
      <c r="E248" s="1">
        <v>44513.785034722219</v>
      </c>
      <c r="F248" t="s">
        <v>15</v>
      </c>
      <c r="G248">
        <v>3</v>
      </c>
      <c r="H248">
        <v>2</v>
      </c>
      <c r="I248">
        <v>1</v>
      </c>
      <c r="K248">
        <v>2</v>
      </c>
      <c r="L248">
        <v>2</v>
      </c>
      <c r="M248">
        <v>1</v>
      </c>
      <c r="N248">
        <v>1</v>
      </c>
      <c r="O248">
        <v>1</v>
      </c>
      <c r="P248">
        <v>2</v>
      </c>
      <c r="Q248">
        <v>3</v>
      </c>
      <c r="R248">
        <v>1</v>
      </c>
      <c r="S248">
        <v>3</v>
      </c>
      <c r="T248">
        <v>2</v>
      </c>
      <c r="U248">
        <v>1</v>
      </c>
      <c r="V248" s="2">
        <f t="shared" si="24"/>
        <v>25</v>
      </c>
      <c r="X248">
        <f>MIN(V2:V259)</f>
        <v>17</v>
      </c>
    </row>
    <row r="249" spans="1:24" x14ac:dyDescent="0.35">
      <c r="A249">
        <v>26439</v>
      </c>
      <c r="B249">
        <v>0</v>
      </c>
      <c r="C249">
        <v>1997</v>
      </c>
      <c r="D249">
        <f t="shared" si="23"/>
        <v>24</v>
      </c>
      <c r="E249" s="1">
        <v>44513.828275462962</v>
      </c>
      <c r="F249">
        <v>0</v>
      </c>
      <c r="G249">
        <v>2</v>
      </c>
      <c r="H249">
        <v>2</v>
      </c>
      <c r="I249">
        <v>2</v>
      </c>
      <c r="K249">
        <v>3</v>
      </c>
      <c r="L249">
        <v>2</v>
      </c>
      <c r="M249">
        <v>2</v>
      </c>
      <c r="N249">
        <v>2</v>
      </c>
      <c r="O249">
        <v>2</v>
      </c>
      <c r="P249">
        <v>2</v>
      </c>
      <c r="Q249">
        <v>3</v>
      </c>
      <c r="R249">
        <v>2</v>
      </c>
      <c r="S249">
        <v>3</v>
      </c>
      <c r="T249">
        <v>3</v>
      </c>
      <c r="U249">
        <v>1</v>
      </c>
      <c r="V249" s="2">
        <f t="shared" si="24"/>
        <v>31</v>
      </c>
    </row>
    <row r="250" spans="1:24" x14ac:dyDescent="0.35">
      <c r="A250">
        <v>26461</v>
      </c>
      <c r="B250">
        <v>0</v>
      </c>
      <c r="C250">
        <v>1990</v>
      </c>
      <c r="D250">
        <f t="shared" si="23"/>
        <v>31</v>
      </c>
      <c r="E250" s="1">
        <v>44514.612824074073</v>
      </c>
      <c r="F250">
        <v>0</v>
      </c>
      <c r="G250">
        <v>1</v>
      </c>
      <c r="H250">
        <v>2</v>
      </c>
      <c r="I250">
        <v>2</v>
      </c>
      <c r="K250">
        <v>1</v>
      </c>
      <c r="L250">
        <v>3</v>
      </c>
      <c r="M250">
        <v>1</v>
      </c>
      <c r="N250">
        <v>2</v>
      </c>
      <c r="O250">
        <v>1</v>
      </c>
      <c r="P250">
        <v>2</v>
      </c>
      <c r="Q250">
        <v>1</v>
      </c>
      <c r="R250">
        <v>1</v>
      </c>
      <c r="S250">
        <v>3</v>
      </c>
      <c r="T250">
        <v>2</v>
      </c>
      <c r="U250">
        <v>1</v>
      </c>
      <c r="V250" s="2">
        <f t="shared" si="24"/>
        <v>23</v>
      </c>
    </row>
    <row r="251" spans="1:24" x14ac:dyDescent="0.35">
      <c r="A251">
        <v>26465</v>
      </c>
      <c r="B251">
        <v>0</v>
      </c>
      <c r="C251">
        <v>1988</v>
      </c>
      <c r="D251">
        <f t="shared" si="23"/>
        <v>33</v>
      </c>
      <c r="E251" s="1">
        <v>44514.62604166667</v>
      </c>
      <c r="F251">
        <v>0</v>
      </c>
      <c r="G251">
        <v>2</v>
      </c>
      <c r="H251">
        <v>2</v>
      </c>
      <c r="I251">
        <v>3</v>
      </c>
      <c r="K251">
        <v>2</v>
      </c>
      <c r="L251">
        <v>3</v>
      </c>
      <c r="M251">
        <v>1</v>
      </c>
      <c r="N251">
        <v>3</v>
      </c>
      <c r="O251">
        <v>3</v>
      </c>
      <c r="P251">
        <v>3</v>
      </c>
      <c r="Q251">
        <v>3</v>
      </c>
      <c r="R251">
        <v>3</v>
      </c>
      <c r="S251">
        <v>3</v>
      </c>
      <c r="T251">
        <v>3</v>
      </c>
      <c r="U251">
        <v>1</v>
      </c>
      <c r="V251" s="2">
        <f t="shared" si="24"/>
        <v>35</v>
      </c>
    </row>
    <row r="252" spans="1:24" x14ac:dyDescent="0.35">
      <c r="A252">
        <v>26467</v>
      </c>
      <c r="B252">
        <v>0</v>
      </c>
      <c r="C252">
        <v>1990</v>
      </c>
      <c r="D252">
        <f t="shared" si="23"/>
        <v>31</v>
      </c>
      <c r="E252" s="1">
        <v>44514.711886574078</v>
      </c>
      <c r="F252">
        <v>1</v>
      </c>
      <c r="G252">
        <v>2</v>
      </c>
      <c r="H252">
        <v>2</v>
      </c>
      <c r="I252">
        <v>4</v>
      </c>
      <c r="K252">
        <v>4</v>
      </c>
      <c r="L252">
        <v>3</v>
      </c>
      <c r="M252">
        <v>3</v>
      </c>
      <c r="N252">
        <v>3</v>
      </c>
      <c r="O252">
        <v>2</v>
      </c>
      <c r="P252">
        <v>3</v>
      </c>
      <c r="Q252">
        <v>3</v>
      </c>
      <c r="R252">
        <v>3</v>
      </c>
      <c r="S252">
        <v>4</v>
      </c>
      <c r="T252">
        <v>2</v>
      </c>
      <c r="U252">
        <v>1</v>
      </c>
      <c r="V252" s="2">
        <f t="shared" si="24"/>
        <v>39</v>
      </c>
    </row>
    <row r="253" spans="1:24" x14ac:dyDescent="0.35">
      <c r="A253">
        <v>26470</v>
      </c>
      <c r="B253">
        <v>0</v>
      </c>
      <c r="C253">
        <v>2002</v>
      </c>
      <c r="D253">
        <f t="shared" si="23"/>
        <v>19</v>
      </c>
      <c r="E253" s="1">
        <v>44514.733240740738</v>
      </c>
      <c r="F253" t="s">
        <v>15</v>
      </c>
      <c r="G253">
        <v>3</v>
      </c>
      <c r="H253">
        <v>3</v>
      </c>
      <c r="I253">
        <v>3</v>
      </c>
      <c r="K253">
        <v>3</v>
      </c>
      <c r="L253">
        <v>1</v>
      </c>
      <c r="M253">
        <v>1</v>
      </c>
      <c r="N253">
        <v>1</v>
      </c>
      <c r="O253">
        <v>1</v>
      </c>
      <c r="P253">
        <v>3</v>
      </c>
      <c r="Q253">
        <v>4</v>
      </c>
      <c r="R253">
        <v>1</v>
      </c>
      <c r="S253">
        <v>1</v>
      </c>
      <c r="T253">
        <v>3</v>
      </c>
      <c r="U253">
        <v>1</v>
      </c>
      <c r="V253" s="2">
        <f t="shared" si="24"/>
        <v>29</v>
      </c>
    </row>
    <row r="254" spans="1:24" x14ac:dyDescent="0.35">
      <c r="A254">
        <v>25462</v>
      </c>
      <c r="B254">
        <v>0</v>
      </c>
      <c r="C254">
        <v>1997</v>
      </c>
      <c r="D254">
        <f t="shared" si="23"/>
        <v>24</v>
      </c>
      <c r="E254" s="1">
        <v>44514.751620370371</v>
      </c>
      <c r="F254">
        <v>1</v>
      </c>
      <c r="G254">
        <v>2</v>
      </c>
      <c r="H254">
        <v>3</v>
      </c>
      <c r="I254">
        <v>3</v>
      </c>
      <c r="K254">
        <v>2</v>
      </c>
      <c r="L254">
        <v>4</v>
      </c>
      <c r="M254">
        <v>3</v>
      </c>
      <c r="N254">
        <v>1</v>
      </c>
      <c r="O254">
        <v>2</v>
      </c>
      <c r="P254">
        <v>2</v>
      </c>
      <c r="Q254">
        <v>3</v>
      </c>
      <c r="R254">
        <v>3</v>
      </c>
      <c r="S254">
        <v>4</v>
      </c>
      <c r="T254">
        <v>3</v>
      </c>
      <c r="U254">
        <v>1</v>
      </c>
      <c r="V254" s="2">
        <f t="shared" si="24"/>
        <v>36</v>
      </c>
    </row>
    <row r="255" spans="1:24" x14ac:dyDescent="0.35">
      <c r="A255">
        <v>26472</v>
      </c>
      <c r="B255">
        <v>0</v>
      </c>
      <c r="C255">
        <v>1986</v>
      </c>
      <c r="D255">
        <f t="shared" si="23"/>
        <v>35</v>
      </c>
      <c r="E255" s="1">
        <v>44514.754687499997</v>
      </c>
      <c r="F255">
        <v>0</v>
      </c>
      <c r="G255">
        <v>3</v>
      </c>
      <c r="H255">
        <v>2</v>
      </c>
      <c r="I255">
        <v>1</v>
      </c>
      <c r="K255">
        <v>3</v>
      </c>
      <c r="L255">
        <v>2</v>
      </c>
      <c r="M255">
        <v>1</v>
      </c>
      <c r="N255">
        <v>1</v>
      </c>
      <c r="O255">
        <v>1</v>
      </c>
      <c r="P255">
        <v>2</v>
      </c>
      <c r="Q255">
        <v>3</v>
      </c>
      <c r="R255">
        <v>3</v>
      </c>
      <c r="S255">
        <v>2</v>
      </c>
      <c r="T255">
        <v>3</v>
      </c>
      <c r="U255">
        <v>1</v>
      </c>
      <c r="V255" s="2">
        <f t="shared" si="24"/>
        <v>28</v>
      </c>
    </row>
    <row r="256" spans="1:24" x14ac:dyDescent="0.35">
      <c r="A256">
        <v>26476</v>
      </c>
      <c r="B256">
        <v>0</v>
      </c>
      <c r="C256">
        <v>1999</v>
      </c>
      <c r="D256">
        <f t="shared" si="23"/>
        <v>22</v>
      </c>
      <c r="E256" s="1">
        <v>44514.774282407408</v>
      </c>
      <c r="F256" t="s">
        <v>15</v>
      </c>
      <c r="G256">
        <v>3</v>
      </c>
      <c r="H256">
        <v>3</v>
      </c>
      <c r="I256">
        <v>3</v>
      </c>
      <c r="K256">
        <v>2</v>
      </c>
      <c r="L256">
        <v>2</v>
      </c>
      <c r="M256">
        <v>2</v>
      </c>
      <c r="N256">
        <v>2</v>
      </c>
      <c r="O256">
        <v>3</v>
      </c>
      <c r="P256">
        <v>3</v>
      </c>
      <c r="Q256">
        <v>3</v>
      </c>
      <c r="R256">
        <v>4</v>
      </c>
      <c r="S256">
        <v>3</v>
      </c>
      <c r="T256">
        <v>2</v>
      </c>
      <c r="U256">
        <v>2</v>
      </c>
      <c r="V256" s="2">
        <f t="shared" si="24"/>
        <v>37</v>
      </c>
    </row>
    <row r="257" spans="1:49" x14ac:dyDescent="0.35">
      <c r="A257">
        <v>25230</v>
      </c>
      <c r="B257">
        <v>0</v>
      </c>
      <c r="C257">
        <v>1997</v>
      </c>
      <c r="D257">
        <f t="shared" si="23"/>
        <v>24</v>
      </c>
      <c r="E257" s="1">
        <v>44514.794004629628</v>
      </c>
      <c r="F257">
        <v>1</v>
      </c>
      <c r="G257">
        <v>2</v>
      </c>
      <c r="H257">
        <v>3</v>
      </c>
      <c r="I257">
        <v>3</v>
      </c>
      <c r="K257">
        <v>2</v>
      </c>
      <c r="L257">
        <v>4</v>
      </c>
      <c r="M257">
        <v>3</v>
      </c>
      <c r="N257">
        <v>2</v>
      </c>
      <c r="O257">
        <v>3</v>
      </c>
      <c r="P257">
        <v>2</v>
      </c>
      <c r="Q257">
        <v>3</v>
      </c>
      <c r="R257">
        <v>3</v>
      </c>
      <c r="S257">
        <v>4</v>
      </c>
      <c r="T257">
        <v>3</v>
      </c>
      <c r="U257">
        <v>1</v>
      </c>
      <c r="V257" s="2">
        <f t="shared" si="24"/>
        <v>38</v>
      </c>
    </row>
    <row r="258" spans="1:49" x14ac:dyDescent="0.35">
      <c r="A258">
        <v>26473</v>
      </c>
      <c r="B258">
        <v>0</v>
      </c>
      <c r="C258">
        <v>1993</v>
      </c>
      <c r="D258">
        <f t="shared" ref="D258:D321" si="25">2021-C258</f>
        <v>28</v>
      </c>
      <c r="E258" s="1">
        <v>44514.825972222221</v>
      </c>
      <c r="F258">
        <v>0</v>
      </c>
      <c r="G258">
        <v>2</v>
      </c>
      <c r="H258">
        <v>3</v>
      </c>
      <c r="I258">
        <v>2</v>
      </c>
      <c r="K258">
        <v>1</v>
      </c>
      <c r="L258">
        <v>2</v>
      </c>
      <c r="M258">
        <v>2</v>
      </c>
      <c r="N258">
        <v>2</v>
      </c>
      <c r="O258">
        <v>3</v>
      </c>
      <c r="P258">
        <v>1</v>
      </c>
      <c r="Q258">
        <v>4</v>
      </c>
      <c r="R258">
        <v>2</v>
      </c>
      <c r="S258">
        <v>2</v>
      </c>
      <c r="T258">
        <v>3</v>
      </c>
      <c r="U258">
        <v>1</v>
      </c>
      <c r="V258" s="2">
        <f t="shared" ref="V258:V321" si="26">SUM(G258:U258)</f>
        <v>30</v>
      </c>
    </row>
    <row r="259" spans="1:49" x14ac:dyDescent="0.35">
      <c r="A259">
        <v>26480</v>
      </c>
      <c r="B259">
        <v>0</v>
      </c>
      <c r="C259">
        <v>1998</v>
      </c>
      <c r="D259">
        <f t="shared" si="25"/>
        <v>23</v>
      </c>
      <c r="E259" s="1">
        <v>44514.837534722225</v>
      </c>
      <c r="F259">
        <v>1</v>
      </c>
      <c r="G259">
        <v>3</v>
      </c>
      <c r="H259">
        <v>3</v>
      </c>
      <c r="I259">
        <v>3</v>
      </c>
      <c r="K259">
        <v>3</v>
      </c>
      <c r="L259">
        <v>3</v>
      </c>
      <c r="M259">
        <v>4</v>
      </c>
      <c r="N259">
        <v>2</v>
      </c>
      <c r="O259">
        <v>1</v>
      </c>
      <c r="P259">
        <v>3</v>
      </c>
      <c r="Q259">
        <v>4</v>
      </c>
      <c r="R259">
        <v>3</v>
      </c>
      <c r="S259">
        <v>4</v>
      </c>
      <c r="T259">
        <v>4</v>
      </c>
      <c r="U259">
        <v>1</v>
      </c>
      <c r="V259" s="2">
        <f t="shared" si="26"/>
        <v>41</v>
      </c>
    </row>
    <row r="260" spans="1:49" x14ac:dyDescent="0.35">
      <c r="A260" s="5">
        <v>23843</v>
      </c>
      <c r="B260" s="5">
        <v>1</v>
      </c>
      <c r="C260" s="5">
        <v>1984</v>
      </c>
      <c r="D260" s="5">
        <f t="shared" si="25"/>
        <v>37</v>
      </c>
      <c r="E260" s="6">
        <v>44495.47216435185</v>
      </c>
      <c r="F260" s="5" t="s">
        <v>15</v>
      </c>
      <c r="G260" s="5">
        <v>2</v>
      </c>
      <c r="H260" s="5">
        <v>1</v>
      </c>
      <c r="I260" s="5">
        <v>2</v>
      </c>
      <c r="J260" s="5"/>
      <c r="K260" s="5">
        <v>2</v>
      </c>
      <c r="L260" s="5">
        <v>4</v>
      </c>
      <c r="M260" s="5">
        <v>1</v>
      </c>
      <c r="N260" s="5">
        <v>2</v>
      </c>
      <c r="O260" s="5">
        <v>2</v>
      </c>
      <c r="P260" s="5">
        <v>3</v>
      </c>
      <c r="Q260" s="5">
        <v>3</v>
      </c>
      <c r="R260" s="5">
        <v>3</v>
      </c>
      <c r="S260" s="5">
        <v>4</v>
      </c>
      <c r="T260" s="5">
        <v>2</v>
      </c>
      <c r="U260" s="5">
        <v>1</v>
      </c>
      <c r="V260" s="25">
        <f t="shared" si="26"/>
        <v>32</v>
      </c>
      <c r="W260" s="5">
        <v>17</v>
      </c>
      <c r="X260" s="5">
        <f>AVERAGE(V:V)</f>
        <v>31.754491017964071</v>
      </c>
      <c r="Y260" s="5">
        <f>_xlfn.STDEV.S(V:V)</f>
        <v>6.7800866045194352</v>
      </c>
      <c r="Z260" s="5">
        <f t="shared" ref="Z260:Z268" si="27">COUNTIF(V:V,W260)</f>
        <v>4</v>
      </c>
      <c r="AA260" s="5"/>
      <c r="AB260" s="5">
        <v>1</v>
      </c>
      <c r="AC260" s="26">
        <f t="shared" ref="AC260:AC268" si="28">_xlfn.PERCENTRANK.EXC(V:V,W260)</f>
        <v>5.0000000000000001E-3</v>
      </c>
      <c r="AD260" s="27">
        <f t="shared" ref="AD260:AD268" si="29">_xlfn.NORM.S.INV(AC260)</f>
        <v>-2.5758293035488999</v>
      </c>
      <c r="AE260" s="5">
        <v>1</v>
      </c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26" t="e">
        <f t="shared" ref="AP260:AP268" si="30">_xlfn.PERCENTRANK.EXC(AI:AI,AJ260)</f>
        <v>#N/A</v>
      </c>
      <c r="AQ260" s="27" t="e">
        <f t="shared" ref="AQ260:AQ268" si="31">_xlfn.NORM.S.INV(AP260)</f>
        <v>#N/A</v>
      </c>
      <c r="AR260" s="5">
        <v>1</v>
      </c>
      <c r="AS260" s="5"/>
      <c r="AT260" s="5"/>
      <c r="AU260" s="5"/>
      <c r="AV260" s="5"/>
      <c r="AW260" s="5"/>
    </row>
    <row r="261" spans="1:49" x14ac:dyDescent="0.35">
      <c r="A261">
        <v>23997</v>
      </c>
      <c r="B261">
        <v>1</v>
      </c>
      <c r="C261">
        <v>1999</v>
      </c>
      <c r="D261">
        <f t="shared" si="25"/>
        <v>22</v>
      </c>
      <c r="E261" s="1">
        <v>44495.803159722222</v>
      </c>
      <c r="F261">
        <v>0</v>
      </c>
      <c r="G261">
        <v>2</v>
      </c>
      <c r="H261">
        <v>2</v>
      </c>
      <c r="I261">
        <v>2</v>
      </c>
      <c r="K261">
        <v>3</v>
      </c>
      <c r="L261">
        <v>3</v>
      </c>
      <c r="M261">
        <v>1</v>
      </c>
      <c r="N261">
        <v>3</v>
      </c>
      <c r="O261">
        <v>3</v>
      </c>
      <c r="P261">
        <v>2</v>
      </c>
      <c r="Q261">
        <v>2</v>
      </c>
      <c r="R261">
        <v>3</v>
      </c>
      <c r="S261">
        <v>3</v>
      </c>
      <c r="T261">
        <v>2</v>
      </c>
      <c r="U261">
        <v>1</v>
      </c>
      <c r="V261" s="2">
        <f t="shared" si="26"/>
        <v>32</v>
      </c>
      <c r="W261">
        <v>31</v>
      </c>
      <c r="Z261">
        <f t="shared" si="27"/>
        <v>27</v>
      </c>
      <c r="AB261" t="e">
        <f>ROUND(#REF!*2+5,0)</f>
        <v>#REF!</v>
      </c>
      <c r="AC261" s="4">
        <f t="shared" si="28"/>
        <v>0.42599999999999999</v>
      </c>
      <c r="AD261" s="3">
        <f t="shared" si="29"/>
        <v>-0.18656718183651944</v>
      </c>
      <c r="AE261">
        <f t="shared" ref="AE261:AE266" si="32">ROUND(AD261*2+5,0)</f>
        <v>5</v>
      </c>
      <c r="AP261" s="4" t="e">
        <f t="shared" si="30"/>
        <v>#N/A</v>
      </c>
      <c r="AQ261" s="3" t="e">
        <f t="shared" si="31"/>
        <v>#N/A</v>
      </c>
      <c r="AR261" t="e">
        <f t="shared" ref="AR261:AR266" si="33">ROUND(AQ261*2+5,0)</f>
        <v>#N/A</v>
      </c>
    </row>
    <row r="262" spans="1:49" x14ac:dyDescent="0.35">
      <c r="A262">
        <v>24055</v>
      </c>
      <c r="B262">
        <v>1</v>
      </c>
      <c r="C262">
        <v>1997</v>
      </c>
      <c r="D262">
        <f t="shared" si="25"/>
        <v>24</v>
      </c>
      <c r="E262" s="1">
        <v>44495.930543981478</v>
      </c>
      <c r="F262">
        <v>0</v>
      </c>
      <c r="G262">
        <v>2</v>
      </c>
      <c r="H262">
        <v>2</v>
      </c>
      <c r="I262">
        <v>1</v>
      </c>
      <c r="K262">
        <v>1</v>
      </c>
      <c r="L262">
        <v>2</v>
      </c>
      <c r="M262">
        <v>2</v>
      </c>
      <c r="N262">
        <v>2</v>
      </c>
      <c r="O262">
        <v>1</v>
      </c>
      <c r="P262">
        <v>1</v>
      </c>
      <c r="Q262">
        <v>3</v>
      </c>
      <c r="R262">
        <v>2</v>
      </c>
      <c r="S262">
        <v>1</v>
      </c>
      <c r="T262">
        <v>3</v>
      </c>
      <c r="U262">
        <v>1</v>
      </c>
      <c r="V262" s="2">
        <f t="shared" si="26"/>
        <v>24</v>
      </c>
      <c r="W262">
        <v>37</v>
      </c>
      <c r="Z262">
        <f t="shared" si="27"/>
        <v>11</v>
      </c>
      <c r="AB262" t="e">
        <f>ROUND(#REF!*2+5,0)</f>
        <v>#REF!</v>
      </c>
      <c r="AC262" s="4">
        <f t="shared" si="28"/>
        <v>0.76100000000000001</v>
      </c>
      <c r="AD262" s="3">
        <f t="shared" si="29"/>
        <v>0.70952297384460827</v>
      </c>
      <c r="AE262">
        <f t="shared" si="32"/>
        <v>6</v>
      </c>
      <c r="AP262" s="4" t="e">
        <f t="shared" si="30"/>
        <v>#N/A</v>
      </c>
      <c r="AQ262" s="3" t="e">
        <f t="shared" si="31"/>
        <v>#N/A</v>
      </c>
      <c r="AR262" t="e">
        <f t="shared" si="33"/>
        <v>#N/A</v>
      </c>
    </row>
    <row r="263" spans="1:49" x14ac:dyDescent="0.35">
      <c r="A263">
        <v>24070</v>
      </c>
      <c r="B263">
        <v>1</v>
      </c>
      <c r="C263">
        <v>1984</v>
      </c>
      <c r="D263">
        <f t="shared" si="25"/>
        <v>37</v>
      </c>
      <c r="E263" s="1">
        <v>44495.950324074074</v>
      </c>
      <c r="F263">
        <v>1</v>
      </c>
      <c r="G263">
        <v>4</v>
      </c>
      <c r="H263">
        <v>3</v>
      </c>
      <c r="I263">
        <v>3</v>
      </c>
      <c r="K263">
        <v>2</v>
      </c>
      <c r="L263">
        <v>3</v>
      </c>
      <c r="M263">
        <v>2</v>
      </c>
      <c r="N263">
        <v>3</v>
      </c>
      <c r="O263">
        <v>1</v>
      </c>
      <c r="P263">
        <v>1</v>
      </c>
      <c r="Q263">
        <v>3</v>
      </c>
      <c r="R263">
        <v>3</v>
      </c>
      <c r="S263">
        <v>3</v>
      </c>
      <c r="T263">
        <v>3</v>
      </c>
      <c r="U263">
        <v>2</v>
      </c>
      <c r="V263" s="2">
        <f t="shared" si="26"/>
        <v>36</v>
      </c>
      <c r="W263">
        <v>38</v>
      </c>
      <c r="Z263">
        <f t="shared" si="27"/>
        <v>14</v>
      </c>
      <c r="AB263" t="e">
        <f>ROUND(#REF!*2+5,0)</f>
        <v>#REF!</v>
      </c>
      <c r="AC263" s="4">
        <f t="shared" si="28"/>
        <v>0.79400000000000004</v>
      </c>
      <c r="AD263" s="3">
        <f t="shared" si="29"/>
        <v>0.82037914596846162</v>
      </c>
      <c r="AE263">
        <f t="shared" si="32"/>
        <v>7</v>
      </c>
      <c r="AP263" s="4" t="e">
        <f t="shared" si="30"/>
        <v>#N/A</v>
      </c>
      <c r="AQ263" s="3" t="e">
        <f t="shared" si="31"/>
        <v>#N/A</v>
      </c>
      <c r="AR263" t="e">
        <f t="shared" si="33"/>
        <v>#N/A</v>
      </c>
    </row>
    <row r="264" spans="1:49" x14ac:dyDescent="0.35">
      <c r="A264">
        <v>24133</v>
      </c>
      <c r="B264">
        <v>1</v>
      </c>
      <c r="C264">
        <v>1994</v>
      </c>
      <c r="D264">
        <f t="shared" si="25"/>
        <v>27</v>
      </c>
      <c r="E264" s="1">
        <v>44496.430763888886</v>
      </c>
      <c r="F264">
        <v>0</v>
      </c>
      <c r="G264">
        <v>2</v>
      </c>
      <c r="H264">
        <v>2</v>
      </c>
      <c r="I264">
        <v>2</v>
      </c>
      <c r="K264">
        <v>1</v>
      </c>
      <c r="L264">
        <v>2</v>
      </c>
      <c r="M264">
        <v>4</v>
      </c>
      <c r="N264">
        <v>1</v>
      </c>
      <c r="O264">
        <v>1</v>
      </c>
      <c r="P264">
        <v>2</v>
      </c>
      <c r="Q264">
        <v>3</v>
      </c>
      <c r="R264">
        <v>3</v>
      </c>
      <c r="S264">
        <v>3</v>
      </c>
      <c r="T264">
        <v>3</v>
      </c>
      <c r="U264">
        <v>1</v>
      </c>
      <c r="V264" s="2">
        <f t="shared" si="26"/>
        <v>30</v>
      </c>
      <c r="W264">
        <v>43</v>
      </c>
      <c r="Z264">
        <f t="shared" si="27"/>
        <v>5</v>
      </c>
      <c r="AB264" t="e">
        <f>ROUND(#REF!*2+5,0)</f>
        <v>#REF!</v>
      </c>
      <c r="AC264" s="4">
        <f t="shared" si="28"/>
        <v>0.94</v>
      </c>
      <c r="AD264" s="3">
        <f t="shared" si="29"/>
        <v>1.5547735945968528</v>
      </c>
      <c r="AE264">
        <f t="shared" si="32"/>
        <v>8</v>
      </c>
      <c r="AP264" s="4" t="e">
        <f t="shared" si="30"/>
        <v>#N/A</v>
      </c>
      <c r="AQ264" s="3" t="e">
        <f t="shared" si="31"/>
        <v>#N/A</v>
      </c>
      <c r="AR264" t="e">
        <f t="shared" si="33"/>
        <v>#N/A</v>
      </c>
    </row>
    <row r="265" spans="1:49" x14ac:dyDescent="0.35">
      <c r="A265">
        <v>24146</v>
      </c>
      <c r="B265">
        <v>1</v>
      </c>
      <c r="C265">
        <v>1985</v>
      </c>
      <c r="D265">
        <f t="shared" si="25"/>
        <v>36</v>
      </c>
      <c r="E265" s="1">
        <v>44496.494456018518</v>
      </c>
      <c r="F265" t="s">
        <v>15</v>
      </c>
      <c r="G265">
        <v>2</v>
      </c>
      <c r="H265">
        <v>2</v>
      </c>
      <c r="I265">
        <v>2</v>
      </c>
      <c r="K265">
        <v>1</v>
      </c>
      <c r="L265">
        <v>2</v>
      </c>
      <c r="M265">
        <v>2</v>
      </c>
      <c r="N265">
        <v>2</v>
      </c>
      <c r="O265">
        <v>2</v>
      </c>
      <c r="P265">
        <v>2</v>
      </c>
      <c r="Q265">
        <v>2</v>
      </c>
      <c r="R265">
        <v>4</v>
      </c>
      <c r="S265">
        <v>3</v>
      </c>
      <c r="T265">
        <v>2</v>
      </c>
      <c r="U265">
        <v>1</v>
      </c>
      <c r="V265" s="2">
        <f t="shared" si="26"/>
        <v>29</v>
      </c>
      <c r="W265">
        <v>47</v>
      </c>
      <c r="Z265">
        <f t="shared" si="27"/>
        <v>1</v>
      </c>
      <c r="AB265" t="e">
        <f>ROUND(#REF!*2+5,0)</f>
        <v>#REF!</v>
      </c>
      <c r="AC265" s="4">
        <f t="shared" si="28"/>
        <v>0.97899999999999998</v>
      </c>
      <c r="AD265" s="3">
        <f t="shared" si="29"/>
        <v>2.0335201492530506</v>
      </c>
      <c r="AE265">
        <f t="shared" si="32"/>
        <v>9</v>
      </c>
      <c r="AP265" s="4" t="e">
        <f t="shared" si="30"/>
        <v>#N/A</v>
      </c>
      <c r="AQ265" s="3" t="e">
        <f t="shared" si="31"/>
        <v>#N/A</v>
      </c>
      <c r="AR265" t="e">
        <f t="shared" si="33"/>
        <v>#N/A</v>
      </c>
    </row>
    <row r="266" spans="1:49" x14ac:dyDescent="0.35">
      <c r="A266">
        <v>24147</v>
      </c>
      <c r="B266">
        <v>1</v>
      </c>
      <c r="C266">
        <v>1980</v>
      </c>
      <c r="D266">
        <f t="shared" si="25"/>
        <v>41</v>
      </c>
      <c r="E266" s="1">
        <v>44496.505960648145</v>
      </c>
      <c r="F266">
        <v>0</v>
      </c>
      <c r="G266">
        <v>2</v>
      </c>
      <c r="H266">
        <v>3</v>
      </c>
      <c r="I266">
        <v>2</v>
      </c>
      <c r="K266">
        <v>2</v>
      </c>
      <c r="L266">
        <v>3</v>
      </c>
      <c r="M266">
        <v>3</v>
      </c>
      <c r="N266">
        <v>2</v>
      </c>
      <c r="O266">
        <v>2</v>
      </c>
      <c r="P266">
        <v>2</v>
      </c>
      <c r="Q266">
        <v>3</v>
      </c>
      <c r="R266">
        <v>3</v>
      </c>
      <c r="S266">
        <v>3</v>
      </c>
      <c r="T266">
        <v>2</v>
      </c>
      <c r="U266">
        <v>1</v>
      </c>
      <c r="V266" s="2">
        <f t="shared" si="26"/>
        <v>33</v>
      </c>
      <c r="W266">
        <v>48</v>
      </c>
      <c r="Z266">
        <f t="shared" si="27"/>
        <v>2</v>
      </c>
      <c r="AB266" t="e">
        <f>ROUND(#REF!*2+5,0)</f>
        <v>#REF!</v>
      </c>
      <c r="AC266" s="4">
        <f t="shared" si="28"/>
        <v>0.98199999999999998</v>
      </c>
      <c r="AD266" s="3">
        <f t="shared" si="29"/>
        <v>2.0969274291643414</v>
      </c>
      <c r="AE266">
        <f t="shared" si="32"/>
        <v>9</v>
      </c>
      <c r="AP266" s="4" t="e">
        <f t="shared" si="30"/>
        <v>#N/A</v>
      </c>
      <c r="AQ266" s="3" t="e">
        <f t="shared" si="31"/>
        <v>#N/A</v>
      </c>
      <c r="AR266" t="e">
        <f t="shared" si="33"/>
        <v>#N/A</v>
      </c>
    </row>
    <row r="267" spans="1:49" x14ac:dyDescent="0.35">
      <c r="A267">
        <v>24234</v>
      </c>
      <c r="B267">
        <v>1</v>
      </c>
      <c r="C267">
        <v>2001</v>
      </c>
      <c r="D267">
        <f t="shared" si="25"/>
        <v>20</v>
      </c>
      <c r="E267" s="1">
        <v>44496.815405092595</v>
      </c>
      <c r="F267">
        <v>0</v>
      </c>
      <c r="G267">
        <v>3</v>
      </c>
      <c r="H267">
        <v>3</v>
      </c>
      <c r="I267">
        <v>2</v>
      </c>
      <c r="K267">
        <v>2</v>
      </c>
      <c r="L267">
        <v>3</v>
      </c>
      <c r="M267">
        <v>1</v>
      </c>
      <c r="N267">
        <v>2</v>
      </c>
      <c r="O267">
        <v>2</v>
      </c>
      <c r="P267">
        <v>3</v>
      </c>
      <c r="Q267">
        <v>3</v>
      </c>
      <c r="R267">
        <v>2</v>
      </c>
      <c r="S267">
        <v>3</v>
      </c>
      <c r="T267">
        <v>3</v>
      </c>
      <c r="U267">
        <v>1</v>
      </c>
      <c r="V267" s="2">
        <f t="shared" si="26"/>
        <v>33</v>
      </c>
      <c r="W267">
        <v>53</v>
      </c>
      <c r="Z267">
        <f t="shared" si="27"/>
        <v>0</v>
      </c>
      <c r="AB267">
        <v>9</v>
      </c>
      <c r="AC267" s="4">
        <f t="shared" si="28"/>
        <v>0.995</v>
      </c>
      <c r="AD267" s="3">
        <f t="shared" si="29"/>
        <v>2.5758293035488999</v>
      </c>
      <c r="AE267">
        <v>9</v>
      </c>
      <c r="AP267" s="4" t="e">
        <f t="shared" si="30"/>
        <v>#N/A</v>
      </c>
      <c r="AQ267" s="3" t="e">
        <f t="shared" si="31"/>
        <v>#N/A</v>
      </c>
      <c r="AR267">
        <v>9</v>
      </c>
    </row>
    <row r="268" spans="1:49" x14ac:dyDescent="0.35">
      <c r="A268">
        <v>24264</v>
      </c>
      <c r="B268">
        <v>1</v>
      </c>
      <c r="C268">
        <v>2001</v>
      </c>
      <c r="D268">
        <f t="shared" si="25"/>
        <v>20</v>
      </c>
      <c r="E268" s="1">
        <v>44496.870810185188</v>
      </c>
      <c r="F268">
        <v>1</v>
      </c>
      <c r="G268">
        <v>2</v>
      </c>
      <c r="H268">
        <v>4</v>
      </c>
      <c r="I268">
        <v>4</v>
      </c>
      <c r="K268">
        <v>3</v>
      </c>
      <c r="L268">
        <v>3</v>
      </c>
      <c r="M268">
        <v>3</v>
      </c>
      <c r="N268">
        <v>3</v>
      </c>
      <c r="O268">
        <v>3</v>
      </c>
      <c r="P268">
        <v>3</v>
      </c>
      <c r="Q268">
        <v>4</v>
      </c>
      <c r="R268">
        <v>3</v>
      </c>
      <c r="S268">
        <v>3</v>
      </c>
      <c r="T268">
        <v>3</v>
      </c>
      <c r="U268">
        <v>2</v>
      </c>
      <c r="V268" s="2">
        <f t="shared" si="26"/>
        <v>43</v>
      </c>
      <c r="W268">
        <v>54</v>
      </c>
      <c r="Z268">
        <f t="shared" si="27"/>
        <v>0</v>
      </c>
      <c r="AB268">
        <v>9</v>
      </c>
      <c r="AC268" s="4">
        <f t="shared" si="28"/>
        <v>0.996</v>
      </c>
      <c r="AD268" s="3">
        <f t="shared" si="29"/>
        <v>2.6520698079021954</v>
      </c>
      <c r="AE268">
        <v>9</v>
      </c>
      <c r="AP268" s="4" t="e">
        <f t="shared" si="30"/>
        <v>#N/A</v>
      </c>
      <c r="AQ268" s="3" t="e">
        <f t="shared" si="31"/>
        <v>#N/A</v>
      </c>
      <c r="AR268">
        <v>9</v>
      </c>
    </row>
    <row r="269" spans="1:49" x14ac:dyDescent="0.35">
      <c r="A269">
        <v>24391</v>
      </c>
      <c r="B269">
        <v>1</v>
      </c>
      <c r="C269">
        <v>1999</v>
      </c>
      <c r="D269">
        <f t="shared" si="25"/>
        <v>22</v>
      </c>
      <c r="E269" s="1">
        <v>44497.748333333337</v>
      </c>
      <c r="F269">
        <v>0</v>
      </c>
      <c r="G269">
        <v>4</v>
      </c>
      <c r="H269">
        <v>4</v>
      </c>
      <c r="I269">
        <v>1</v>
      </c>
      <c r="K269">
        <v>1</v>
      </c>
      <c r="L269">
        <v>2</v>
      </c>
      <c r="M269">
        <v>1</v>
      </c>
      <c r="N269">
        <v>1</v>
      </c>
      <c r="O269">
        <v>1</v>
      </c>
      <c r="P269">
        <v>2</v>
      </c>
      <c r="Q269">
        <v>4</v>
      </c>
      <c r="R269">
        <v>1</v>
      </c>
      <c r="S269">
        <v>1</v>
      </c>
      <c r="T269">
        <v>4</v>
      </c>
      <c r="U269">
        <v>1</v>
      </c>
      <c r="V269" s="2">
        <f t="shared" si="26"/>
        <v>28</v>
      </c>
    </row>
    <row r="270" spans="1:49" x14ac:dyDescent="0.35">
      <c r="A270">
        <v>24386</v>
      </c>
      <c r="B270">
        <v>1</v>
      </c>
      <c r="C270">
        <v>1981</v>
      </c>
      <c r="D270">
        <f t="shared" si="25"/>
        <v>40</v>
      </c>
      <c r="E270" s="1">
        <v>44497.748356481483</v>
      </c>
      <c r="F270">
        <v>0</v>
      </c>
      <c r="G270">
        <v>2</v>
      </c>
      <c r="H270">
        <v>2</v>
      </c>
      <c r="I270">
        <v>2</v>
      </c>
      <c r="K270">
        <v>2</v>
      </c>
      <c r="L270">
        <v>2</v>
      </c>
      <c r="M270">
        <v>2</v>
      </c>
      <c r="N270">
        <v>2</v>
      </c>
      <c r="O270">
        <v>2</v>
      </c>
      <c r="P270">
        <v>2</v>
      </c>
      <c r="Q270">
        <v>2</v>
      </c>
      <c r="R270">
        <v>2</v>
      </c>
      <c r="S270">
        <v>2</v>
      </c>
      <c r="T270">
        <v>3</v>
      </c>
      <c r="U270">
        <v>2</v>
      </c>
      <c r="V270" s="2">
        <f t="shared" si="26"/>
        <v>29</v>
      </c>
    </row>
    <row r="271" spans="1:49" x14ac:dyDescent="0.35">
      <c r="A271">
        <v>24436</v>
      </c>
      <c r="B271">
        <v>1</v>
      </c>
      <c r="C271">
        <v>1997</v>
      </c>
      <c r="D271">
        <f t="shared" si="25"/>
        <v>24</v>
      </c>
      <c r="E271" s="1">
        <v>44497.805115740739</v>
      </c>
      <c r="F271" t="s">
        <v>15</v>
      </c>
      <c r="G271">
        <v>2</v>
      </c>
      <c r="H271">
        <v>2</v>
      </c>
      <c r="I271">
        <v>1</v>
      </c>
      <c r="K271">
        <v>2</v>
      </c>
      <c r="L271">
        <v>2</v>
      </c>
      <c r="M271">
        <v>1</v>
      </c>
      <c r="N271">
        <v>1</v>
      </c>
      <c r="O271">
        <v>3</v>
      </c>
      <c r="P271">
        <v>1</v>
      </c>
      <c r="Q271">
        <v>3</v>
      </c>
      <c r="R271">
        <v>1</v>
      </c>
      <c r="S271">
        <v>2</v>
      </c>
      <c r="T271">
        <v>2</v>
      </c>
      <c r="U271">
        <v>1</v>
      </c>
      <c r="V271" s="2">
        <f t="shared" si="26"/>
        <v>24</v>
      </c>
    </row>
    <row r="272" spans="1:49" x14ac:dyDescent="0.35">
      <c r="A272">
        <v>24499</v>
      </c>
      <c r="B272">
        <v>1</v>
      </c>
      <c r="C272">
        <v>2000</v>
      </c>
      <c r="D272">
        <f t="shared" si="25"/>
        <v>21</v>
      </c>
      <c r="E272" s="1">
        <v>44497.918506944443</v>
      </c>
      <c r="F272">
        <v>0</v>
      </c>
      <c r="G272">
        <v>2</v>
      </c>
      <c r="H272">
        <v>3</v>
      </c>
      <c r="I272">
        <v>3</v>
      </c>
      <c r="K272">
        <v>3</v>
      </c>
      <c r="L272">
        <v>4</v>
      </c>
      <c r="M272">
        <v>2</v>
      </c>
      <c r="N272">
        <v>2</v>
      </c>
      <c r="O272">
        <v>2</v>
      </c>
      <c r="P272">
        <v>2</v>
      </c>
      <c r="Q272">
        <v>4</v>
      </c>
      <c r="R272">
        <v>4</v>
      </c>
      <c r="S272">
        <v>4</v>
      </c>
      <c r="T272">
        <v>3</v>
      </c>
      <c r="U272">
        <v>1</v>
      </c>
      <c r="V272" s="2">
        <f t="shared" si="26"/>
        <v>39</v>
      </c>
    </row>
    <row r="273" spans="1:22" x14ac:dyDescent="0.35">
      <c r="A273">
        <v>24544</v>
      </c>
      <c r="B273">
        <v>1</v>
      </c>
      <c r="C273">
        <v>1999</v>
      </c>
      <c r="D273">
        <f t="shared" si="25"/>
        <v>22</v>
      </c>
      <c r="E273" s="1">
        <v>44498.407534722224</v>
      </c>
      <c r="F273" t="s">
        <v>15</v>
      </c>
      <c r="G273">
        <v>2</v>
      </c>
      <c r="H273">
        <v>4</v>
      </c>
      <c r="I273">
        <v>3</v>
      </c>
      <c r="K273">
        <v>2</v>
      </c>
      <c r="L273">
        <v>1</v>
      </c>
      <c r="M273">
        <v>1</v>
      </c>
      <c r="N273">
        <v>1</v>
      </c>
      <c r="O273">
        <v>2</v>
      </c>
      <c r="P273">
        <v>1</v>
      </c>
      <c r="Q273">
        <v>3</v>
      </c>
      <c r="R273">
        <v>1</v>
      </c>
      <c r="S273">
        <v>2</v>
      </c>
      <c r="T273">
        <v>2</v>
      </c>
      <c r="U273">
        <v>1</v>
      </c>
      <c r="V273" s="2">
        <f t="shared" si="26"/>
        <v>26</v>
      </c>
    </row>
    <row r="274" spans="1:22" x14ac:dyDescent="0.35">
      <c r="A274">
        <v>24550</v>
      </c>
      <c r="B274">
        <v>1</v>
      </c>
      <c r="C274">
        <v>1999</v>
      </c>
      <c r="D274">
        <f t="shared" si="25"/>
        <v>22</v>
      </c>
      <c r="E274" s="1">
        <v>44498.448622685188</v>
      </c>
      <c r="F274">
        <v>0</v>
      </c>
      <c r="G274">
        <v>2</v>
      </c>
      <c r="H274">
        <v>1</v>
      </c>
      <c r="I274">
        <v>1</v>
      </c>
      <c r="K274">
        <v>1</v>
      </c>
      <c r="L274">
        <v>3</v>
      </c>
      <c r="M274">
        <v>1</v>
      </c>
      <c r="N274">
        <v>3</v>
      </c>
      <c r="O274">
        <v>3</v>
      </c>
      <c r="P274">
        <v>2</v>
      </c>
      <c r="Q274">
        <v>3</v>
      </c>
      <c r="R274">
        <v>3</v>
      </c>
      <c r="S274">
        <v>3</v>
      </c>
      <c r="T274">
        <v>2</v>
      </c>
      <c r="U274">
        <v>1</v>
      </c>
      <c r="V274" s="2">
        <f t="shared" si="26"/>
        <v>29</v>
      </c>
    </row>
    <row r="275" spans="1:22" x14ac:dyDescent="0.35">
      <c r="A275">
        <v>24560</v>
      </c>
      <c r="B275">
        <v>1</v>
      </c>
      <c r="C275">
        <v>1984</v>
      </c>
      <c r="D275">
        <f t="shared" si="25"/>
        <v>37</v>
      </c>
      <c r="E275" s="1">
        <v>44498.494988425926</v>
      </c>
      <c r="F275">
        <v>1</v>
      </c>
      <c r="G275">
        <v>3</v>
      </c>
      <c r="H275">
        <v>3</v>
      </c>
      <c r="I275">
        <v>3</v>
      </c>
      <c r="K275">
        <v>3</v>
      </c>
      <c r="L275">
        <v>3</v>
      </c>
      <c r="M275">
        <v>1</v>
      </c>
      <c r="N275">
        <v>2</v>
      </c>
      <c r="O275">
        <v>2</v>
      </c>
      <c r="P275">
        <v>3</v>
      </c>
      <c r="Q275">
        <v>3</v>
      </c>
      <c r="R275">
        <v>3</v>
      </c>
      <c r="S275">
        <v>2</v>
      </c>
      <c r="T275">
        <v>3</v>
      </c>
      <c r="U275">
        <v>1</v>
      </c>
      <c r="V275" s="2">
        <f t="shared" si="26"/>
        <v>35</v>
      </c>
    </row>
    <row r="276" spans="1:22" x14ac:dyDescent="0.35">
      <c r="A276">
        <v>24610</v>
      </c>
      <c r="B276">
        <v>1</v>
      </c>
      <c r="C276">
        <v>2004</v>
      </c>
      <c r="D276">
        <f t="shared" si="25"/>
        <v>17</v>
      </c>
      <c r="E276" s="1">
        <v>44498.951365740744</v>
      </c>
      <c r="F276" t="s">
        <v>15</v>
      </c>
      <c r="G276">
        <v>2</v>
      </c>
      <c r="H276">
        <v>3</v>
      </c>
      <c r="I276">
        <v>1</v>
      </c>
      <c r="K276">
        <v>4</v>
      </c>
      <c r="L276">
        <v>3</v>
      </c>
      <c r="M276">
        <v>2</v>
      </c>
      <c r="N276">
        <v>1</v>
      </c>
      <c r="O276">
        <v>1</v>
      </c>
      <c r="P276">
        <v>1</v>
      </c>
      <c r="Q276">
        <v>3</v>
      </c>
      <c r="R276">
        <v>2</v>
      </c>
      <c r="S276">
        <v>1</v>
      </c>
      <c r="T276">
        <v>2</v>
      </c>
      <c r="U276">
        <v>3</v>
      </c>
      <c r="V276" s="2">
        <f t="shared" si="26"/>
        <v>29</v>
      </c>
    </row>
    <row r="277" spans="1:22" x14ac:dyDescent="0.35">
      <c r="A277">
        <v>24628</v>
      </c>
      <c r="B277">
        <v>1</v>
      </c>
      <c r="C277">
        <v>1996</v>
      </c>
      <c r="D277">
        <f t="shared" si="25"/>
        <v>25</v>
      </c>
      <c r="E277" s="1">
        <v>44499.631053240744</v>
      </c>
      <c r="F277" t="s">
        <v>15</v>
      </c>
      <c r="G277">
        <v>2</v>
      </c>
      <c r="H277">
        <v>3</v>
      </c>
      <c r="I277">
        <v>2</v>
      </c>
      <c r="K277">
        <v>3</v>
      </c>
      <c r="L277">
        <v>2</v>
      </c>
      <c r="M277">
        <v>2</v>
      </c>
      <c r="N277">
        <v>3</v>
      </c>
      <c r="O277">
        <v>2</v>
      </c>
      <c r="P277">
        <v>3</v>
      </c>
      <c r="Q277">
        <v>3</v>
      </c>
      <c r="R277">
        <v>3</v>
      </c>
      <c r="S277">
        <v>2</v>
      </c>
      <c r="T277">
        <v>3</v>
      </c>
      <c r="U277">
        <v>1</v>
      </c>
      <c r="V277" s="2">
        <f t="shared" si="26"/>
        <v>34</v>
      </c>
    </row>
    <row r="278" spans="1:22" x14ac:dyDescent="0.35">
      <c r="A278">
        <v>24644</v>
      </c>
      <c r="B278">
        <v>1</v>
      </c>
      <c r="C278">
        <v>1978</v>
      </c>
      <c r="D278">
        <f t="shared" si="25"/>
        <v>43</v>
      </c>
      <c r="E278" s="1">
        <v>44499.704618055555</v>
      </c>
      <c r="G278">
        <v>3</v>
      </c>
      <c r="H278">
        <v>4</v>
      </c>
      <c r="I278">
        <v>2</v>
      </c>
      <c r="K278">
        <v>3</v>
      </c>
      <c r="L278">
        <v>3</v>
      </c>
      <c r="M278">
        <v>1</v>
      </c>
      <c r="N278">
        <v>2</v>
      </c>
      <c r="O278">
        <v>2</v>
      </c>
      <c r="P278">
        <v>2</v>
      </c>
      <c r="Q278">
        <v>4</v>
      </c>
      <c r="R278">
        <v>3</v>
      </c>
      <c r="S278">
        <v>2</v>
      </c>
      <c r="T278">
        <v>4</v>
      </c>
      <c r="U278">
        <v>2</v>
      </c>
      <c r="V278" s="2">
        <f t="shared" si="26"/>
        <v>37</v>
      </c>
    </row>
    <row r="279" spans="1:22" x14ac:dyDescent="0.35">
      <c r="A279">
        <v>24671</v>
      </c>
      <c r="B279">
        <v>1</v>
      </c>
      <c r="C279">
        <v>1999</v>
      </c>
      <c r="D279">
        <f t="shared" si="25"/>
        <v>22</v>
      </c>
      <c r="E279" s="1">
        <v>44499.777997685182</v>
      </c>
      <c r="F279">
        <v>0</v>
      </c>
      <c r="G279">
        <v>2</v>
      </c>
      <c r="H279">
        <v>3</v>
      </c>
      <c r="I279">
        <v>1</v>
      </c>
      <c r="K279">
        <v>1</v>
      </c>
      <c r="L279">
        <v>2</v>
      </c>
      <c r="M279">
        <v>2</v>
      </c>
      <c r="N279">
        <v>2</v>
      </c>
      <c r="O279">
        <v>2</v>
      </c>
      <c r="P279">
        <v>2</v>
      </c>
      <c r="Q279">
        <v>2</v>
      </c>
      <c r="R279">
        <v>2</v>
      </c>
      <c r="S279">
        <v>3</v>
      </c>
      <c r="T279">
        <v>3</v>
      </c>
      <c r="U279">
        <v>2</v>
      </c>
      <c r="V279" s="2">
        <f t="shared" si="26"/>
        <v>29</v>
      </c>
    </row>
    <row r="280" spans="1:22" x14ac:dyDescent="0.35">
      <c r="A280">
        <v>24729</v>
      </c>
      <c r="B280">
        <v>1</v>
      </c>
      <c r="C280">
        <v>1985</v>
      </c>
      <c r="D280">
        <f t="shared" si="25"/>
        <v>36</v>
      </c>
      <c r="E280" s="1">
        <v>44499.892407407409</v>
      </c>
      <c r="F280">
        <v>0</v>
      </c>
      <c r="G280">
        <v>2</v>
      </c>
      <c r="H280">
        <v>2</v>
      </c>
      <c r="I280">
        <v>2</v>
      </c>
      <c r="K280">
        <v>1</v>
      </c>
      <c r="L280">
        <v>3</v>
      </c>
      <c r="M280">
        <v>1</v>
      </c>
      <c r="N280">
        <v>3</v>
      </c>
      <c r="O280">
        <v>2</v>
      </c>
      <c r="P280">
        <v>2</v>
      </c>
      <c r="Q280">
        <v>1</v>
      </c>
      <c r="R280">
        <v>1</v>
      </c>
      <c r="S280">
        <v>1</v>
      </c>
      <c r="T280">
        <v>4</v>
      </c>
      <c r="U280">
        <v>1</v>
      </c>
      <c r="V280" s="2">
        <f t="shared" si="26"/>
        <v>26</v>
      </c>
    </row>
    <row r="281" spans="1:22" x14ac:dyDescent="0.35">
      <c r="A281">
        <v>24760</v>
      </c>
      <c r="B281">
        <v>1</v>
      </c>
      <c r="C281">
        <v>2002</v>
      </c>
      <c r="D281">
        <f t="shared" si="25"/>
        <v>19</v>
      </c>
      <c r="E281" s="1">
        <v>44500.40766203704</v>
      </c>
      <c r="G281">
        <v>2</v>
      </c>
      <c r="H281">
        <v>2</v>
      </c>
      <c r="I281">
        <v>1</v>
      </c>
      <c r="K281">
        <v>3</v>
      </c>
      <c r="L281">
        <v>2</v>
      </c>
      <c r="M281">
        <v>1</v>
      </c>
      <c r="N281">
        <v>3</v>
      </c>
      <c r="O281">
        <v>3</v>
      </c>
      <c r="P281">
        <v>2</v>
      </c>
      <c r="Q281">
        <v>3</v>
      </c>
      <c r="R281">
        <v>3</v>
      </c>
      <c r="S281">
        <v>3</v>
      </c>
      <c r="T281">
        <v>2</v>
      </c>
      <c r="U281">
        <v>1</v>
      </c>
      <c r="V281" s="2">
        <f t="shared" si="26"/>
        <v>31</v>
      </c>
    </row>
    <row r="282" spans="1:22" x14ac:dyDescent="0.35">
      <c r="A282">
        <v>24771</v>
      </c>
      <c r="B282">
        <v>1</v>
      </c>
      <c r="C282">
        <v>1999</v>
      </c>
      <c r="D282">
        <f t="shared" si="25"/>
        <v>22</v>
      </c>
      <c r="E282" s="1">
        <v>44500.533333333333</v>
      </c>
      <c r="F282">
        <v>1</v>
      </c>
      <c r="G282">
        <v>3</v>
      </c>
      <c r="H282">
        <v>3</v>
      </c>
      <c r="I282">
        <v>2</v>
      </c>
      <c r="K282">
        <v>3</v>
      </c>
      <c r="L282">
        <v>3</v>
      </c>
      <c r="M282">
        <v>2</v>
      </c>
      <c r="N282">
        <v>3</v>
      </c>
      <c r="O282">
        <v>2</v>
      </c>
      <c r="P282">
        <v>2</v>
      </c>
      <c r="Q282">
        <v>3</v>
      </c>
      <c r="R282">
        <v>2</v>
      </c>
      <c r="S282">
        <v>3</v>
      </c>
      <c r="T282">
        <v>2</v>
      </c>
      <c r="U282">
        <v>1</v>
      </c>
      <c r="V282" s="2">
        <f t="shared" si="26"/>
        <v>34</v>
      </c>
    </row>
    <row r="283" spans="1:22" x14ac:dyDescent="0.35">
      <c r="A283">
        <v>24800</v>
      </c>
      <c r="B283">
        <v>1</v>
      </c>
      <c r="C283">
        <v>1998</v>
      </c>
      <c r="D283">
        <f t="shared" si="25"/>
        <v>23</v>
      </c>
      <c r="E283" s="1">
        <v>44500.70008101852</v>
      </c>
      <c r="F283">
        <v>0</v>
      </c>
      <c r="G283">
        <v>2</v>
      </c>
      <c r="H283">
        <v>2</v>
      </c>
      <c r="I283">
        <v>1</v>
      </c>
      <c r="K283">
        <v>1</v>
      </c>
      <c r="L283">
        <v>1</v>
      </c>
      <c r="M283">
        <v>1</v>
      </c>
      <c r="N283">
        <v>2</v>
      </c>
      <c r="O283">
        <v>2</v>
      </c>
      <c r="P283">
        <v>1</v>
      </c>
      <c r="Q283">
        <v>3</v>
      </c>
      <c r="R283">
        <v>1</v>
      </c>
      <c r="S283">
        <v>3</v>
      </c>
      <c r="T283">
        <v>3</v>
      </c>
      <c r="U283">
        <v>1</v>
      </c>
      <c r="V283" s="2">
        <f t="shared" si="26"/>
        <v>24</v>
      </c>
    </row>
    <row r="284" spans="1:22" x14ac:dyDescent="0.35">
      <c r="A284">
        <v>24811</v>
      </c>
      <c r="B284">
        <v>1</v>
      </c>
      <c r="C284">
        <v>1998</v>
      </c>
      <c r="D284">
        <f t="shared" si="25"/>
        <v>23</v>
      </c>
      <c r="E284" s="1">
        <v>44500.748043981483</v>
      </c>
      <c r="F284">
        <v>0</v>
      </c>
      <c r="G284">
        <v>4</v>
      </c>
      <c r="H284">
        <v>3</v>
      </c>
      <c r="I284">
        <v>1</v>
      </c>
      <c r="K284">
        <v>2</v>
      </c>
      <c r="L284">
        <v>3</v>
      </c>
      <c r="M284">
        <v>2</v>
      </c>
      <c r="N284">
        <v>1</v>
      </c>
      <c r="O284">
        <v>1</v>
      </c>
      <c r="P284">
        <v>1</v>
      </c>
      <c r="Q284">
        <v>4</v>
      </c>
      <c r="R284">
        <v>3</v>
      </c>
      <c r="S284">
        <v>2</v>
      </c>
      <c r="T284">
        <v>3</v>
      </c>
      <c r="U284">
        <v>1</v>
      </c>
      <c r="V284" s="2">
        <f t="shared" si="26"/>
        <v>31</v>
      </c>
    </row>
    <row r="285" spans="1:22" x14ac:dyDescent="0.35">
      <c r="A285">
        <v>24862</v>
      </c>
      <c r="B285">
        <v>1</v>
      </c>
      <c r="C285">
        <v>1996</v>
      </c>
      <c r="D285">
        <f t="shared" si="25"/>
        <v>25</v>
      </c>
      <c r="E285" s="1">
        <v>44501.218032407407</v>
      </c>
      <c r="F285" t="s">
        <v>15</v>
      </c>
      <c r="G285">
        <v>4</v>
      </c>
      <c r="H285">
        <v>3</v>
      </c>
      <c r="I285">
        <v>2</v>
      </c>
      <c r="K285">
        <v>3</v>
      </c>
      <c r="L285">
        <v>3</v>
      </c>
      <c r="M285">
        <v>1</v>
      </c>
      <c r="N285">
        <v>3</v>
      </c>
      <c r="O285">
        <v>2</v>
      </c>
      <c r="P285">
        <v>2</v>
      </c>
      <c r="Q285">
        <v>3</v>
      </c>
      <c r="R285">
        <v>3</v>
      </c>
      <c r="S285">
        <v>3</v>
      </c>
      <c r="T285">
        <v>2</v>
      </c>
      <c r="U285">
        <v>1</v>
      </c>
      <c r="V285" s="2">
        <f t="shared" si="26"/>
        <v>35</v>
      </c>
    </row>
    <row r="286" spans="1:22" x14ac:dyDescent="0.35">
      <c r="A286">
        <v>24902</v>
      </c>
      <c r="B286">
        <v>1</v>
      </c>
      <c r="C286">
        <v>1995</v>
      </c>
      <c r="D286">
        <f t="shared" si="25"/>
        <v>26</v>
      </c>
      <c r="E286" s="1">
        <v>44501.437199074076</v>
      </c>
      <c r="F286" t="s">
        <v>15</v>
      </c>
      <c r="G286">
        <v>3</v>
      </c>
      <c r="H286">
        <v>3</v>
      </c>
      <c r="I286">
        <v>4</v>
      </c>
      <c r="K286">
        <v>4</v>
      </c>
      <c r="L286">
        <v>1</v>
      </c>
      <c r="M286">
        <v>3</v>
      </c>
      <c r="N286">
        <v>3</v>
      </c>
      <c r="O286">
        <v>4</v>
      </c>
      <c r="P286">
        <v>4</v>
      </c>
      <c r="Q286">
        <v>4</v>
      </c>
      <c r="R286">
        <v>4</v>
      </c>
      <c r="S286">
        <v>3</v>
      </c>
      <c r="T286">
        <v>3</v>
      </c>
      <c r="U286">
        <v>3</v>
      </c>
      <c r="V286" s="2">
        <f t="shared" si="26"/>
        <v>46</v>
      </c>
    </row>
    <row r="287" spans="1:22" x14ac:dyDescent="0.35">
      <c r="A287">
        <v>24939</v>
      </c>
      <c r="B287">
        <v>1</v>
      </c>
      <c r="C287">
        <v>2001</v>
      </c>
      <c r="D287">
        <f t="shared" si="25"/>
        <v>20</v>
      </c>
      <c r="E287" s="1">
        <v>44501.500081018516</v>
      </c>
      <c r="F287" t="s">
        <v>15</v>
      </c>
      <c r="G287">
        <v>2</v>
      </c>
      <c r="H287">
        <v>4</v>
      </c>
      <c r="I287">
        <v>3</v>
      </c>
      <c r="K287">
        <v>3</v>
      </c>
      <c r="L287">
        <v>3</v>
      </c>
      <c r="M287">
        <v>2</v>
      </c>
      <c r="N287">
        <v>4</v>
      </c>
      <c r="O287">
        <v>4</v>
      </c>
      <c r="P287">
        <v>3</v>
      </c>
      <c r="Q287">
        <v>3</v>
      </c>
      <c r="R287">
        <v>3</v>
      </c>
      <c r="S287">
        <v>2</v>
      </c>
      <c r="T287">
        <v>2</v>
      </c>
      <c r="U287">
        <v>1</v>
      </c>
      <c r="V287" s="2">
        <f t="shared" si="26"/>
        <v>39</v>
      </c>
    </row>
    <row r="288" spans="1:22" x14ac:dyDescent="0.35">
      <c r="A288">
        <v>24983</v>
      </c>
      <c r="B288">
        <v>1</v>
      </c>
      <c r="C288">
        <v>1984</v>
      </c>
      <c r="D288">
        <f t="shared" si="25"/>
        <v>37</v>
      </c>
      <c r="E288" s="1">
        <v>44501.613900462966</v>
      </c>
      <c r="F288">
        <v>0</v>
      </c>
      <c r="G288">
        <v>2</v>
      </c>
      <c r="H288">
        <v>2</v>
      </c>
      <c r="I288">
        <v>2</v>
      </c>
      <c r="K288">
        <v>2</v>
      </c>
      <c r="L288">
        <v>3</v>
      </c>
      <c r="M288">
        <v>1</v>
      </c>
      <c r="N288">
        <v>2</v>
      </c>
      <c r="O288">
        <v>2</v>
      </c>
      <c r="P288">
        <v>3</v>
      </c>
      <c r="Q288">
        <v>2</v>
      </c>
      <c r="R288">
        <v>4</v>
      </c>
      <c r="S288">
        <v>3</v>
      </c>
      <c r="T288">
        <v>3</v>
      </c>
      <c r="U288">
        <v>1</v>
      </c>
      <c r="V288" s="2">
        <f t="shared" si="26"/>
        <v>32</v>
      </c>
    </row>
    <row r="289" spans="1:22" x14ac:dyDescent="0.35">
      <c r="A289">
        <v>25034</v>
      </c>
      <c r="B289">
        <v>1</v>
      </c>
      <c r="C289">
        <v>1999</v>
      </c>
      <c r="D289">
        <f t="shared" si="25"/>
        <v>22</v>
      </c>
      <c r="E289" s="1">
        <v>44501.693657407406</v>
      </c>
      <c r="F289" t="s">
        <v>15</v>
      </c>
      <c r="G289">
        <v>3</v>
      </c>
      <c r="H289">
        <v>3</v>
      </c>
      <c r="I289">
        <v>3</v>
      </c>
      <c r="K289">
        <v>2</v>
      </c>
      <c r="L289">
        <v>2</v>
      </c>
      <c r="M289">
        <v>2</v>
      </c>
      <c r="N289">
        <v>2</v>
      </c>
      <c r="O289">
        <v>2</v>
      </c>
      <c r="P289">
        <v>2</v>
      </c>
      <c r="Q289">
        <v>3</v>
      </c>
      <c r="R289">
        <v>3</v>
      </c>
      <c r="S289">
        <v>3</v>
      </c>
      <c r="T289">
        <v>3</v>
      </c>
      <c r="U289">
        <v>2</v>
      </c>
      <c r="V289" s="2">
        <f t="shared" si="26"/>
        <v>35</v>
      </c>
    </row>
    <row r="290" spans="1:22" x14ac:dyDescent="0.35">
      <c r="A290">
        <v>25029</v>
      </c>
      <c r="B290">
        <v>1</v>
      </c>
      <c r="C290">
        <v>1999</v>
      </c>
      <c r="D290">
        <f t="shared" si="25"/>
        <v>22</v>
      </c>
      <c r="E290" s="1">
        <v>44501.701493055552</v>
      </c>
      <c r="F290">
        <v>0</v>
      </c>
      <c r="G290">
        <v>3</v>
      </c>
      <c r="H290">
        <v>3</v>
      </c>
      <c r="I290">
        <v>2</v>
      </c>
      <c r="K290">
        <v>2</v>
      </c>
      <c r="L290">
        <v>2</v>
      </c>
      <c r="M290">
        <v>1</v>
      </c>
      <c r="N290">
        <v>1</v>
      </c>
      <c r="O290">
        <v>1</v>
      </c>
      <c r="P290">
        <v>1</v>
      </c>
      <c r="Q290">
        <v>2</v>
      </c>
      <c r="R290">
        <v>1</v>
      </c>
      <c r="S290">
        <v>2</v>
      </c>
      <c r="T290">
        <v>3</v>
      </c>
      <c r="U290">
        <v>1</v>
      </c>
      <c r="V290" s="2">
        <f t="shared" si="26"/>
        <v>25</v>
      </c>
    </row>
    <row r="291" spans="1:22" x14ac:dyDescent="0.35">
      <c r="A291">
        <v>25042</v>
      </c>
      <c r="B291">
        <v>1</v>
      </c>
      <c r="C291">
        <v>1977</v>
      </c>
      <c r="D291">
        <f t="shared" si="25"/>
        <v>44</v>
      </c>
      <c r="E291" s="1">
        <v>44501.728576388887</v>
      </c>
      <c r="F291">
        <v>0</v>
      </c>
      <c r="G291">
        <v>3</v>
      </c>
      <c r="H291">
        <v>3</v>
      </c>
      <c r="I291">
        <v>3</v>
      </c>
      <c r="K291">
        <v>2</v>
      </c>
      <c r="L291">
        <v>3</v>
      </c>
      <c r="M291">
        <v>1</v>
      </c>
      <c r="N291">
        <v>2</v>
      </c>
      <c r="O291">
        <v>1</v>
      </c>
      <c r="P291">
        <v>2</v>
      </c>
      <c r="Q291">
        <v>3</v>
      </c>
      <c r="R291">
        <v>2</v>
      </c>
      <c r="S291">
        <v>3</v>
      </c>
      <c r="T291">
        <v>3</v>
      </c>
      <c r="U291">
        <v>1</v>
      </c>
      <c r="V291" s="2">
        <f t="shared" si="26"/>
        <v>32</v>
      </c>
    </row>
    <row r="292" spans="1:22" x14ac:dyDescent="0.35">
      <c r="A292">
        <v>25053</v>
      </c>
      <c r="B292">
        <v>1</v>
      </c>
      <c r="C292">
        <v>1996</v>
      </c>
      <c r="D292">
        <f t="shared" si="25"/>
        <v>25</v>
      </c>
      <c r="E292" s="1">
        <v>44501.737476851849</v>
      </c>
      <c r="F292" t="s">
        <v>15</v>
      </c>
      <c r="G292">
        <v>2</v>
      </c>
      <c r="H292">
        <v>3</v>
      </c>
      <c r="I292">
        <v>1</v>
      </c>
      <c r="K292">
        <v>2</v>
      </c>
      <c r="L292">
        <v>2</v>
      </c>
      <c r="M292">
        <v>1</v>
      </c>
      <c r="N292">
        <v>1</v>
      </c>
      <c r="O292">
        <v>1</v>
      </c>
      <c r="P292">
        <v>1</v>
      </c>
      <c r="Q292">
        <v>3</v>
      </c>
      <c r="R292">
        <v>1</v>
      </c>
      <c r="S292">
        <v>1</v>
      </c>
      <c r="T292">
        <v>3</v>
      </c>
      <c r="U292">
        <v>1</v>
      </c>
      <c r="V292" s="2">
        <f t="shared" si="26"/>
        <v>23</v>
      </c>
    </row>
    <row r="293" spans="1:22" x14ac:dyDescent="0.35">
      <c r="A293">
        <v>25054</v>
      </c>
      <c r="B293">
        <v>1</v>
      </c>
      <c r="C293">
        <v>2002</v>
      </c>
      <c r="D293">
        <f t="shared" si="25"/>
        <v>19</v>
      </c>
      <c r="E293" s="1">
        <v>44501.739930555559</v>
      </c>
      <c r="F293">
        <v>0</v>
      </c>
      <c r="G293">
        <v>2</v>
      </c>
      <c r="H293">
        <v>3</v>
      </c>
      <c r="I293">
        <v>2</v>
      </c>
      <c r="K293">
        <v>2</v>
      </c>
      <c r="L293">
        <v>4</v>
      </c>
      <c r="M293">
        <v>1</v>
      </c>
      <c r="N293">
        <v>1</v>
      </c>
      <c r="O293">
        <v>1</v>
      </c>
      <c r="P293">
        <v>1</v>
      </c>
      <c r="Q293">
        <v>2</v>
      </c>
      <c r="R293">
        <v>1</v>
      </c>
      <c r="S293">
        <v>3</v>
      </c>
      <c r="T293">
        <v>3</v>
      </c>
      <c r="U293">
        <v>1</v>
      </c>
      <c r="V293" s="2">
        <f t="shared" si="26"/>
        <v>27</v>
      </c>
    </row>
    <row r="294" spans="1:22" x14ac:dyDescent="0.35">
      <c r="A294">
        <v>25113</v>
      </c>
      <c r="B294">
        <v>1</v>
      </c>
      <c r="C294">
        <v>2001</v>
      </c>
      <c r="D294">
        <f t="shared" si="25"/>
        <v>20</v>
      </c>
      <c r="E294" s="1">
        <v>44501.790717592594</v>
      </c>
      <c r="F294">
        <v>0</v>
      </c>
      <c r="G294">
        <v>4</v>
      </c>
      <c r="H294">
        <v>3</v>
      </c>
      <c r="I294">
        <v>3</v>
      </c>
      <c r="K294">
        <v>3</v>
      </c>
      <c r="L294">
        <v>3</v>
      </c>
      <c r="M294">
        <v>1</v>
      </c>
      <c r="N294">
        <v>1</v>
      </c>
      <c r="O294">
        <v>3</v>
      </c>
      <c r="P294">
        <v>2</v>
      </c>
      <c r="Q294">
        <v>4</v>
      </c>
      <c r="R294">
        <v>2</v>
      </c>
      <c r="S294">
        <v>2</v>
      </c>
      <c r="T294">
        <v>3</v>
      </c>
      <c r="U294">
        <v>2</v>
      </c>
      <c r="V294" s="2">
        <f t="shared" si="26"/>
        <v>36</v>
      </c>
    </row>
    <row r="295" spans="1:22" x14ac:dyDescent="0.35">
      <c r="A295">
        <v>25212</v>
      </c>
      <c r="B295">
        <v>1</v>
      </c>
      <c r="C295">
        <v>1999</v>
      </c>
      <c r="D295">
        <f t="shared" si="25"/>
        <v>22</v>
      </c>
      <c r="E295" s="1">
        <v>44502.351689814815</v>
      </c>
      <c r="F295">
        <v>0</v>
      </c>
      <c r="G295">
        <v>3</v>
      </c>
      <c r="H295">
        <v>3</v>
      </c>
      <c r="I295">
        <v>1</v>
      </c>
      <c r="K295">
        <v>2</v>
      </c>
      <c r="L295">
        <v>3</v>
      </c>
      <c r="M295">
        <v>1</v>
      </c>
      <c r="N295">
        <v>2</v>
      </c>
      <c r="O295">
        <v>2</v>
      </c>
      <c r="P295">
        <v>1</v>
      </c>
      <c r="Q295">
        <v>3</v>
      </c>
      <c r="R295">
        <v>1</v>
      </c>
      <c r="S295">
        <v>2</v>
      </c>
      <c r="T295">
        <v>3</v>
      </c>
      <c r="U295">
        <v>1</v>
      </c>
      <c r="V295" s="2">
        <f t="shared" si="26"/>
        <v>28</v>
      </c>
    </row>
    <row r="296" spans="1:22" x14ac:dyDescent="0.35">
      <c r="A296">
        <v>25220</v>
      </c>
      <c r="B296">
        <v>1</v>
      </c>
      <c r="C296">
        <v>1979</v>
      </c>
      <c r="D296">
        <f t="shared" si="25"/>
        <v>42</v>
      </c>
      <c r="E296" s="1">
        <v>44502.376157407409</v>
      </c>
      <c r="F296">
        <v>0</v>
      </c>
      <c r="G296">
        <v>1</v>
      </c>
      <c r="H296">
        <v>1</v>
      </c>
      <c r="I296">
        <v>1</v>
      </c>
      <c r="K296">
        <v>1</v>
      </c>
      <c r="L296">
        <v>2</v>
      </c>
      <c r="M296">
        <v>1</v>
      </c>
      <c r="N296">
        <v>1</v>
      </c>
      <c r="O296">
        <v>1</v>
      </c>
      <c r="P296">
        <v>1</v>
      </c>
      <c r="Q296">
        <v>1</v>
      </c>
      <c r="R296">
        <v>1</v>
      </c>
      <c r="S296">
        <v>1</v>
      </c>
      <c r="T296">
        <v>4</v>
      </c>
      <c r="U296">
        <v>1</v>
      </c>
      <c r="V296" s="2">
        <f t="shared" si="26"/>
        <v>18</v>
      </c>
    </row>
    <row r="297" spans="1:22" x14ac:dyDescent="0.35">
      <c r="A297">
        <v>25236</v>
      </c>
      <c r="B297">
        <v>1</v>
      </c>
      <c r="C297">
        <v>1996</v>
      </c>
      <c r="D297">
        <f t="shared" si="25"/>
        <v>25</v>
      </c>
      <c r="E297" s="1">
        <v>44502.397824074076</v>
      </c>
      <c r="F297">
        <v>0</v>
      </c>
      <c r="G297">
        <v>3</v>
      </c>
      <c r="H297">
        <v>2</v>
      </c>
      <c r="I297">
        <v>3</v>
      </c>
      <c r="K297">
        <v>3</v>
      </c>
      <c r="L297">
        <v>2</v>
      </c>
      <c r="M297">
        <v>4</v>
      </c>
      <c r="N297">
        <v>3</v>
      </c>
      <c r="O297">
        <v>4</v>
      </c>
      <c r="P297">
        <v>3</v>
      </c>
      <c r="Q297">
        <v>4</v>
      </c>
      <c r="R297">
        <v>2</v>
      </c>
      <c r="S297">
        <v>2</v>
      </c>
      <c r="T297">
        <v>2</v>
      </c>
      <c r="U297">
        <v>4</v>
      </c>
      <c r="V297" s="2">
        <f t="shared" si="26"/>
        <v>41</v>
      </c>
    </row>
    <row r="298" spans="1:22" x14ac:dyDescent="0.35">
      <c r="A298">
        <v>25278</v>
      </c>
      <c r="B298">
        <v>1</v>
      </c>
      <c r="C298">
        <v>1973</v>
      </c>
      <c r="D298">
        <f t="shared" si="25"/>
        <v>48</v>
      </c>
      <c r="E298" s="1">
        <v>44502.498715277776</v>
      </c>
      <c r="F298">
        <v>0</v>
      </c>
      <c r="G298">
        <v>3</v>
      </c>
      <c r="H298">
        <v>3</v>
      </c>
      <c r="I298">
        <v>2</v>
      </c>
      <c r="K298">
        <v>2</v>
      </c>
      <c r="L298">
        <v>3</v>
      </c>
      <c r="M298">
        <v>2</v>
      </c>
      <c r="N298">
        <v>2</v>
      </c>
      <c r="O298">
        <v>3</v>
      </c>
      <c r="P298">
        <v>2</v>
      </c>
      <c r="Q298">
        <v>3</v>
      </c>
      <c r="R298">
        <v>3</v>
      </c>
      <c r="S298">
        <v>3</v>
      </c>
      <c r="T298">
        <v>3</v>
      </c>
      <c r="U298">
        <v>1</v>
      </c>
      <c r="V298" s="2">
        <f t="shared" si="26"/>
        <v>35</v>
      </c>
    </row>
    <row r="299" spans="1:22" x14ac:dyDescent="0.35">
      <c r="A299">
        <v>25383</v>
      </c>
      <c r="B299">
        <v>1</v>
      </c>
      <c r="C299">
        <v>1989</v>
      </c>
      <c r="D299">
        <f t="shared" si="25"/>
        <v>32</v>
      </c>
      <c r="E299" s="1">
        <v>44502.734849537039</v>
      </c>
      <c r="F299" t="s">
        <v>15</v>
      </c>
      <c r="G299">
        <v>2</v>
      </c>
      <c r="H299">
        <v>3</v>
      </c>
      <c r="I299">
        <v>2</v>
      </c>
      <c r="K299">
        <v>2</v>
      </c>
      <c r="L299">
        <v>3</v>
      </c>
      <c r="M299">
        <v>1</v>
      </c>
      <c r="N299">
        <v>2</v>
      </c>
      <c r="O299">
        <v>2</v>
      </c>
      <c r="P299">
        <v>1</v>
      </c>
      <c r="Q299">
        <v>2</v>
      </c>
      <c r="R299">
        <v>2</v>
      </c>
      <c r="S299">
        <v>2</v>
      </c>
      <c r="T299">
        <v>3</v>
      </c>
      <c r="U299">
        <v>1</v>
      </c>
      <c r="V299" s="2">
        <f t="shared" si="26"/>
        <v>28</v>
      </c>
    </row>
    <row r="300" spans="1:22" x14ac:dyDescent="0.35">
      <c r="A300">
        <v>25384</v>
      </c>
      <c r="B300">
        <v>1</v>
      </c>
      <c r="C300">
        <v>1956</v>
      </c>
      <c r="D300">
        <f t="shared" si="25"/>
        <v>65</v>
      </c>
      <c r="E300" s="1">
        <v>44502.736273148148</v>
      </c>
      <c r="F300">
        <v>0</v>
      </c>
      <c r="G300">
        <v>2</v>
      </c>
      <c r="H300">
        <v>1</v>
      </c>
      <c r="I300">
        <v>1</v>
      </c>
      <c r="K300">
        <v>1</v>
      </c>
      <c r="L300">
        <v>1</v>
      </c>
      <c r="M300">
        <v>1</v>
      </c>
      <c r="N300">
        <v>2</v>
      </c>
      <c r="O300">
        <v>1</v>
      </c>
      <c r="P300">
        <v>2</v>
      </c>
      <c r="Q300">
        <v>3</v>
      </c>
      <c r="R300">
        <v>1</v>
      </c>
      <c r="S300">
        <v>1</v>
      </c>
      <c r="T300">
        <v>4</v>
      </c>
      <c r="U300">
        <v>1</v>
      </c>
      <c r="V300" s="2">
        <f t="shared" si="26"/>
        <v>22</v>
      </c>
    </row>
    <row r="301" spans="1:22" x14ac:dyDescent="0.35">
      <c r="A301">
        <v>25392</v>
      </c>
      <c r="B301">
        <v>1</v>
      </c>
      <c r="C301">
        <v>1978</v>
      </c>
      <c r="D301">
        <f t="shared" si="25"/>
        <v>43</v>
      </c>
      <c r="E301" s="1">
        <v>44502.761134259257</v>
      </c>
      <c r="F301">
        <v>0</v>
      </c>
      <c r="G301">
        <v>3</v>
      </c>
      <c r="H301">
        <v>2</v>
      </c>
      <c r="I301">
        <v>2</v>
      </c>
      <c r="K301">
        <v>2</v>
      </c>
      <c r="L301">
        <v>3</v>
      </c>
      <c r="M301">
        <v>1</v>
      </c>
      <c r="N301">
        <v>1</v>
      </c>
      <c r="O301">
        <v>1</v>
      </c>
      <c r="P301">
        <v>1</v>
      </c>
      <c r="Q301">
        <v>3</v>
      </c>
      <c r="R301">
        <v>1</v>
      </c>
      <c r="S301">
        <v>1</v>
      </c>
      <c r="T301">
        <v>4</v>
      </c>
      <c r="U301">
        <v>1</v>
      </c>
      <c r="V301" s="2">
        <f t="shared" si="26"/>
        <v>26</v>
      </c>
    </row>
    <row r="302" spans="1:22" x14ac:dyDescent="0.35">
      <c r="A302">
        <v>25396</v>
      </c>
      <c r="B302">
        <v>1</v>
      </c>
      <c r="C302">
        <v>2001</v>
      </c>
      <c r="D302">
        <f t="shared" si="25"/>
        <v>20</v>
      </c>
      <c r="E302" s="1">
        <v>44502.767650462964</v>
      </c>
      <c r="F302" t="s">
        <v>15</v>
      </c>
      <c r="G302">
        <v>2</v>
      </c>
      <c r="H302">
        <v>4</v>
      </c>
      <c r="I302">
        <v>1</v>
      </c>
      <c r="K302">
        <v>1</v>
      </c>
      <c r="L302">
        <v>3</v>
      </c>
      <c r="M302">
        <v>1</v>
      </c>
      <c r="N302">
        <v>1</v>
      </c>
      <c r="O302">
        <v>1</v>
      </c>
      <c r="P302">
        <v>1</v>
      </c>
      <c r="Q302">
        <v>2</v>
      </c>
      <c r="R302">
        <v>1</v>
      </c>
      <c r="S302">
        <v>3</v>
      </c>
      <c r="T302">
        <v>3</v>
      </c>
      <c r="U302">
        <v>1</v>
      </c>
      <c r="V302" s="2">
        <f t="shared" si="26"/>
        <v>25</v>
      </c>
    </row>
    <row r="303" spans="1:22" x14ac:dyDescent="0.35">
      <c r="A303">
        <v>25403</v>
      </c>
      <c r="B303">
        <v>1</v>
      </c>
      <c r="C303">
        <v>1999</v>
      </c>
      <c r="D303">
        <f t="shared" si="25"/>
        <v>22</v>
      </c>
      <c r="E303" s="1">
        <v>44502.784837962965</v>
      </c>
      <c r="G303">
        <v>2</v>
      </c>
      <c r="H303">
        <v>2</v>
      </c>
      <c r="I303">
        <v>3</v>
      </c>
      <c r="K303">
        <v>2</v>
      </c>
      <c r="L303">
        <v>3</v>
      </c>
      <c r="M303">
        <v>1</v>
      </c>
      <c r="N303">
        <v>2</v>
      </c>
      <c r="O303">
        <v>2</v>
      </c>
      <c r="P303">
        <v>3</v>
      </c>
      <c r="Q303">
        <v>3</v>
      </c>
      <c r="R303">
        <v>3</v>
      </c>
      <c r="S303">
        <v>3</v>
      </c>
      <c r="T303">
        <v>2</v>
      </c>
      <c r="U303">
        <v>2</v>
      </c>
      <c r="V303" s="2">
        <f t="shared" si="26"/>
        <v>33</v>
      </c>
    </row>
    <row r="304" spans="1:22" x14ac:dyDescent="0.35">
      <c r="A304">
        <v>25428</v>
      </c>
      <c r="B304">
        <v>1</v>
      </c>
      <c r="C304">
        <v>1998</v>
      </c>
      <c r="D304">
        <f t="shared" si="25"/>
        <v>23</v>
      </c>
      <c r="E304" s="1">
        <v>44502.834050925929</v>
      </c>
      <c r="F304">
        <v>0</v>
      </c>
      <c r="G304">
        <v>1</v>
      </c>
      <c r="H304">
        <v>3</v>
      </c>
      <c r="I304">
        <v>1</v>
      </c>
      <c r="K304">
        <v>1</v>
      </c>
      <c r="L304">
        <v>1</v>
      </c>
      <c r="M304">
        <v>1</v>
      </c>
      <c r="N304">
        <v>1</v>
      </c>
      <c r="O304">
        <v>1</v>
      </c>
      <c r="P304">
        <v>1</v>
      </c>
      <c r="Q304">
        <v>3</v>
      </c>
      <c r="R304">
        <v>3</v>
      </c>
      <c r="S304">
        <v>2</v>
      </c>
      <c r="T304">
        <v>4</v>
      </c>
      <c r="U304">
        <v>1</v>
      </c>
      <c r="V304" s="2">
        <f t="shared" si="26"/>
        <v>24</v>
      </c>
    </row>
    <row r="305" spans="1:22" x14ac:dyDescent="0.35">
      <c r="A305">
        <v>25448</v>
      </c>
      <c r="B305">
        <v>1</v>
      </c>
      <c r="C305">
        <v>1988</v>
      </c>
      <c r="D305">
        <f t="shared" si="25"/>
        <v>33</v>
      </c>
      <c r="E305" s="1">
        <v>44502.878888888888</v>
      </c>
      <c r="F305">
        <v>0</v>
      </c>
      <c r="G305">
        <v>3</v>
      </c>
      <c r="H305">
        <v>3</v>
      </c>
      <c r="I305">
        <v>2</v>
      </c>
      <c r="K305">
        <v>3</v>
      </c>
      <c r="L305">
        <v>3</v>
      </c>
      <c r="M305">
        <v>2</v>
      </c>
      <c r="N305">
        <v>3</v>
      </c>
      <c r="O305">
        <v>2</v>
      </c>
      <c r="P305">
        <v>2</v>
      </c>
      <c r="Q305">
        <v>3</v>
      </c>
      <c r="R305">
        <v>2</v>
      </c>
      <c r="S305">
        <v>3</v>
      </c>
      <c r="T305">
        <v>3</v>
      </c>
      <c r="U305">
        <v>1</v>
      </c>
      <c r="V305" s="2">
        <f t="shared" si="26"/>
        <v>35</v>
      </c>
    </row>
    <row r="306" spans="1:22" x14ac:dyDescent="0.35">
      <c r="A306">
        <v>25488</v>
      </c>
      <c r="B306">
        <v>1</v>
      </c>
      <c r="C306">
        <v>2004</v>
      </c>
      <c r="D306">
        <f t="shared" si="25"/>
        <v>17</v>
      </c>
      <c r="E306" s="1">
        <v>44503.383645833332</v>
      </c>
      <c r="F306">
        <v>1</v>
      </c>
      <c r="G306">
        <v>4</v>
      </c>
      <c r="H306">
        <v>4</v>
      </c>
      <c r="I306">
        <v>4</v>
      </c>
      <c r="K306">
        <v>2</v>
      </c>
      <c r="L306">
        <v>4</v>
      </c>
      <c r="M306">
        <v>1</v>
      </c>
      <c r="N306">
        <v>3</v>
      </c>
      <c r="O306">
        <v>4</v>
      </c>
      <c r="P306">
        <v>3</v>
      </c>
      <c r="Q306">
        <v>4</v>
      </c>
      <c r="R306">
        <v>3</v>
      </c>
      <c r="S306">
        <v>4</v>
      </c>
      <c r="T306">
        <v>4</v>
      </c>
      <c r="U306">
        <v>1</v>
      </c>
      <c r="V306" s="2">
        <f t="shared" si="26"/>
        <v>45</v>
      </c>
    </row>
    <row r="307" spans="1:22" x14ac:dyDescent="0.35">
      <c r="A307">
        <v>25541</v>
      </c>
      <c r="B307">
        <v>1</v>
      </c>
      <c r="C307">
        <v>2000</v>
      </c>
      <c r="D307">
        <f t="shared" si="25"/>
        <v>21</v>
      </c>
      <c r="E307" s="1">
        <v>44503.421006944445</v>
      </c>
      <c r="F307">
        <v>0</v>
      </c>
      <c r="G307">
        <v>2</v>
      </c>
      <c r="H307">
        <v>4</v>
      </c>
      <c r="I307">
        <v>2</v>
      </c>
      <c r="K307">
        <v>2</v>
      </c>
      <c r="L307">
        <v>3</v>
      </c>
      <c r="M307">
        <v>3</v>
      </c>
      <c r="N307">
        <v>2</v>
      </c>
      <c r="O307">
        <v>2</v>
      </c>
      <c r="P307">
        <v>1</v>
      </c>
      <c r="Q307">
        <v>2</v>
      </c>
      <c r="R307">
        <v>1</v>
      </c>
      <c r="S307">
        <v>3</v>
      </c>
      <c r="T307">
        <v>3</v>
      </c>
      <c r="U307">
        <v>1</v>
      </c>
      <c r="V307" s="2">
        <f t="shared" si="26"/>
        <v>31</v>
      </c>
    </row>
    <row r="308" spans="1:22" x14ac:dyDescent="0.35">
      <c r="A308">
        <v>25595</v>
      </c>
      <c r="B308">
        <v>1</v>
      </c>
      <c r="C308">
        <v>1996</v>
      </c>
      <c r="D308">
        <f t="shared" si="25"/>
        <v>25</v>
      </c>
      <c r="E308" s="1">
        <v>44503.552037037036</v>
      </c>
      <c r="F308">
        <v>0</v>
      </c>
      <c r="G308">
        <v>2</v>
      </c>
      <c r="H308">
        <v>2</v>
      </c>
      <c r="I308">
        <v>1</v>
      </c>
      <c r="K308">
        <v>2</v>
      </c>
      <c r="L308">
        <v>2</v>
      </c>
      <c r="M308">
        <v>1</v>
      </c>
      <c r="N308">
        <v>1</v>
      </c>
      <c r="O308">
        <v>1</v>
      </c>
      <c r="P308">
        <v>2</v>
      </c>
      <c r="Q308">
        <v>3</v>
      </c>
      <c r="R308">
        <v>2</v>
      </c>
      <c r="S308">
        <v>2</v>
      </c>
      <c r="T308">
        <v>2</v>
      </c>
      <c r="U308">
        <v>1</v>
      </c>
      <c r="V308" s="2">
        <f t="shared" si="26"/>
        <v>24</v>
      </c>
    </row>
    <row r="309" spans="1:22" x14ac:dyDescent="0.35">
      <c r="A309">
        <v>25590</v>
      </c>
      <c r="B309">
        <v>1</v>
      </c>
      <c r="C309">
        <v>1996</v>
      </c>
      <c r="D309">
        <f t="shared" si="25"/>
        <v>25</v>
      </c>
      <c r="E309" s="1">
        <v>44503.554398148146</v>
      </c>
      <c r="F309">
        <v>0</v>
      </c>
      <c r="G309">
        <v>1</v>
      </c>
      <c r="H309">
        <v>1</v>
      </c>
      <c r="I309">
        <v>3</v>
      </c>
      <c r="K309">
        <v>2</v>
      </c>
      <c r="L309">
        <v>4</v>
      </c>
      <c r="M309">
        <v>4</v>
      </c>
      <c r="N309">
        <v>1</v>
      </c>
      <c r="O309">
        <v>1</v>
      </c>
      <c r="P309">
        <v>1</v>
      </c>
      <c r="Q309">
        <v>1</v>
      </c>
      <c r="R309">
        <v>2</v>
      </c>
      <c r="S309">
        <v>2</v>
      </c>
      <c r="T309">
        <v>4</v>
      </c>
      <c r="U309">
        <v>1</v>
      </c>
      <c r="V309" s="2">
        <f t="shared" si="26"/>
        <v>28</v>
      </c>
    </row>
    <row r="310" spans="1:22" x14ac:dyDescent="0.35">
      <c r="A310">
        <v>25601</v>
      </c>
      <c r="B310">
        <v>1</v>
      </c>
      <c r="C310">
        <v>1974</v>
      </c>
      <c r="D310">
        <f t="shared" si="25"/>
        <v>47</v>
      </c>
      <c r="E310" s="1">
        <v>44503.570034722223</v>
      </c>
      <c r="F310">
        <v>0</v>
      </c>
      <c r="G310">
        <v>1</v>
      </c>
      <c r="H310">
        <v>2</v>
      </c>
      <c r="I310">
        <v>1</v>
      </c>
      <c r="K310">
        <v>1</v>
      </c>
      <c r="L310">
        <v>3</v>
      </c>
      <c r="M310">
        <v>1</v>
      </c>
      <c r="N310">
        <v>1</v>
      </c>
      <c r="O310">
        <v>1</v>
      </c>
      <c r="P310">
        <v>1</v>
      </c>
      <c r="Q310">
        <v>2</v>
      </c>
      <c r="R310">
        <v>3</v>
      </c>
      <c r="S310">
        <v>1</v>
      </c>
      <c r="T310">
        <v>1</v>
      </c>
      <c r="U310">
        <v>1</v>
      </c>
      <c r="V310" s="2">
        <f t="shared" si="26"/>
        <v>20</v>
      </c>
    </row>
    <row r="311" spans="1:22" x14ac:dyDescent="0.35">
      <c r="A311">
        <v>25613</v>
      </c>
      <c r="B311">
        <v>1</v>
      </c>
      <c r="C311">
        <v>1995</v>
      </c>
      <c r="D311">
        <f t="shared" si="25"/>
        <v>26</v>
      </c>
      <c r="E311" s="1">
        <v>44503.585925925923</v>
      </c>
      <c r="F311">
        <v>0</v>
      </c>
      <c r="G311">
        <v>2</v>
      </c>
      <c r="H311">
        <v>4</v>
      </c>
      <c r="I311">
        <v>1</v>
      </c>
      <c r="K311">
        <v>1</v>
      </c>
      <c r="L311">
        <v>3</v>
      </c>
      <c r="M311">
        <v>1</v>
      </c>
      <c r="N311">
        <v>1</v>
      </c>
      <c r="O311">
        <v>1</v>
      </c>
      <c r="P311">
        <v>1</v>
      </c>
      <c r="Q311">
        <v>4</v>
      </c>
      <c r="R311">
        <v>3</v>
      </c>
      <c r="S311">
        <v>3</v>
      </c>
      <c r="T311">
        <v>3</v>
      </c>
      <c r="U311">
        <v>1</v>
      </c>
      <c r="V311" s="2">
        <f t="shared" si="26"/>
        <v>29</v>
      </c>
    </row>
    <row r="312" spans="1:22" x14ac:dyDescent="0.35">
      <c r="A312">
        <v>25633</v>
      </c>
      <c r="B312">
        <v>1</v>
      </c>
      <c r="C312">
        <v>1999</v>
      </c>
      <c r="D312">
        <f t="shared" si="25"/>
        <v>22</v>
      </c>
      <c r="E312" s="1">
        <v>44503.668321759258</v>
      </c>
      <c r="F312">
        <v>0</v>
      </c>
      <c r="G312">
        <v>1</v>
      </c>
      <c r="H312">
        <v>2</v>
      </c>
      <c r="I312">
        <v>3</v>
      </c>
      <c r="K312">
        <v>3</v>
      </c>
      <c r="L312">
        <v>4</v>
      </c>
      <c r="M312">
        <v>3</v>
      </c>
      <c r="N312">
        <v>2</v>
      </c>
      <c r="O312">
        <v>1</v>
      </c>
      <c r="P312">
        <v>3</v>
      </c>
      <c r="Q312">
        <v>2</v>
      </c>
      <c r="R312">
        <v>3</v>
      </c>
      <c r="S312">
        <v>3</v>
      </c>
      <c r="T312">
        <v>2</v>
      </c>
      <c r="U312">
        <v>2</v>
      </c>
      <c r="V312" s="2">
        <f t="shared" si="26"/>
        <v>34</v>
      </c>
    </row>
    <row r="313" spans="1:22" x14ac:dyDescent="0.35">
      <c r="A313">
        <v>25672</v>
      </c>
      <c r="B313">
        <v>1</v>
      </c>
      <c r="C313">
        <v>1972</v>
      </c>
      <c r="D313">
        <f t="shared" si="25"/>
        <v>49</v>
      </c>
      <c r="E313" s="1">
        <v>44503.782592592594</v>
      </c>
      <c r="F313">
        <v>0</v>
      </c>
      <c r="G313">
        <v>2</v>
      </c>
      <c r="H313">
        <v>2</v>
      </c>
      <c r="I313">
        <v>2</v>
      </c>
      <c r="K313">
        <v>2</v>
      </c>
      <c r="L313">
        <v>3</v>
      </c>
      <c r="M313">
        <v>1</v>
      </c>
      <c r="N313">
        <v>1</v>
      </c>
      <c r="O313">
        <v>1</v>
      </c>
      <c r="P313">
        <v>2</v>
      </c>
      <c r="Q313">
        <v>2</v>
      </c>
      <c r="R313">
        <v>2</v>
      </c>
      <c r="S313">
        <v>3</v>
      </c>
      <c r="T313">
        <v>2</v>
      </c>
      <c r="U313">
        <v>1</v>
      </c>
      <c r="V313" s="2">
        <f t="shared" si="26"/>
        <v>26</v>
      </c>
    </row>
    <row r="314" spans="1:22" x14ac:dyDescent="0.35">
      <c r="A314">
        <v>25683</v>
      </c>
      <c r="B314">
        <v>1</v>
      </c>
      <c r="C314">
        <v>1977</v>
      </c>
      <c r="D314">
        <f t="shared" si="25"/>
        <v>44</v>
      </c>
      <c r="E314" s="1">
        <v>44503.79315972222</v>
      </c>
      <c r="F314" t="s">
        <v>15</v>
      </c>
      <c r="G314">
        <v>2</v>
      </c>
      <c r="H314">
        <v>2</v>
      </c>
      <c r="I314">
        <v>2</v>
      </c>
      <c r="K314">
        <v>2</v>
      </c>
      <c r="L314">
        <v>2</v>
      </c>
      <c r="M314">
        <v>1</v>
      </c>
      <c r="N314">
        <v>2</v>
      </c>
      <c r="O314">
        <v>2</v>
      </c>
      <c r="P314">
        <v>3</v>
      </c>
      <c r="Q314">
        <v>2</v>
      </c>
      <c r="R314">
        <v>2</v>
      </c>
      <c r="S314">
        <v>3</v>
      </c>
      <c r="T314">
        <v>2</v>
      </c>
      <c r="U314">
        <v>1</v>
      </c>
      <c r="V314" s="2">
        <f t="shared" si="26"/>
        <v>28</v>
      </c>
    </row>
    <row r="315" spans="1:22" x14ac:dyDescent="0.35">
      <c r="A315">
        <v>24215</v>
      </c>
      <c r="B315">
        <v>1</v>
      </c>
      <c r="C315">
        <v>1961</v>
      </c>
      <c r="D315">
        <f t="shared" si="25"/>
        <v>60</v>
      </c>
      <c r="E315" s="1">
        <v>44503.802106481482</v>
      </c>
      <c r="F315" t="s">
        <v>15</v>
      </c>
      <c r="G315">
        <v>2</v>
      </c>
      <c r="H315">
        <v>2</v>
      </c>
      <c r="I315">
        <v>1</v>
      </c>
      <c r="K315">
        <v>1</v>
      </c>
      <c r="L315">
        <v>2</v>
      </c>
      <c r="M315">
        <v>2</v>
      </c>
      <c r="N315">
        <v>2</v>
      </c>
      <c r="O315">
        <v>2</v>
      </c>
      <c r="P315">
        <v>2</v>
      </c>
      <c r="Q315">
        <v>1</v>
      </c>
      <c r="R315">
        <v>3</v>
      </c>
      <c r="S315">
        <v>2</v>
      </c>
      <c r="T315">
        <v>3</v>
      </c>
      <c r="U315">
        <v>1</v>
      </c>
      <c r="V315" s="2">
        <f t="shared" si="26"/>
        <v>26</v>
      </c>
    </row>
    <row r="316" spans="1:22" x14ac:dyDescent="0.35">
      <c r="A316">
        <v>25798</v>
      </c>
      <c r="B316">
        <v>1</v>
      </c>
      <c r="C316">
        <v>1976</v>
      </c>
      <c r="D316">
        <f t="shared" si="25"/>
        <v>45</v>
      </c>
      <c r="E316" s="1">
        <v>44504.442523148151</v>
      </c>
      <c r="F316">
        <v>0</v>
      </c>
      <c r="G316">
        <v>2</v>
      </c>
      <c r="H316">
        <v>2</v>
      </c>
      <c r="I316">
        <v>1</v>
      </c>
      <c r="K316">
        <v>2</v>
      </c>
      <c r="L316">
        <v>3</v>
      </c>
      <c r="M316">
        <v>1</v>
      </c>
      <c r="N316">
        <v>1</v>
      </c>
      <c r="O316">
        <v>1</v>
      </c>
      <c r="P316">
        <v>2</v>
      </c>
      <c r="Q316">
        <v>2</v>
      </c>
      <c r="R316">
        <v>2</v>
      </c>
      <c r="S316">
        <v>2</v>
      </c>
      <c r="T316">
        <v>3</v>
      </c>
      <c r="U316">
        <v>1</v>
      </c>
      <c r="V316" s="2">
        <f t="shared" si="26"/>
        <v>25</v>
      </c>
    </row>
    <row r="317" spans="1:22" x14ac:dyDescent="0.35">
      <c r="A317">
        <v>25826</v>
      </c>
      <c r="B317">
        <v>1</v>
      </c>
      <c r="C317">
        <v>2001</v>
      </c>
      <c r="D317">
        <f t="shared" si="25"/>
        <v>20</v>
      </c>
      <c r="E317" s="1">
        <v>44504.616782407407</v>
      </c>
      <c r="F317">
        <v>0</v>
      </c>
      <c r="G317">
        <v>3</v>
      </c>
      <c r="H317">
        <v>3</v>
      </c>
      <c r="I317">
        <v>1</v>
      </c>
      <c r="K317">
        <v>2</v>
      </c>
      <c r="L317">
        <v>3</v>
      </c>
      <c r="M317">
        <v>1</v>
      </c>
      <c r="N317">
        <v>2</v>
      </c>
      <c r="O317">
        <v>2</v>
      </c>
      <c r="P317">
        <v>3</v>
      </c>
      <c r="Q317">
        <v>4</v>
      </c>
      <c r="R317">
        <v>2</v>
      </c>
      <c r="S317">
        <v>4</v>
      </c>
      <c r="T317">
        <v>3</v>
      </c>
      <c r="U317">
        <v>1</v>
      </c>
      <c r="V317" s="2">
        <f t="shared" si="26"/>
        <v>34</v>
      </c>
    </row>
    <row r="318" spans="1:22" x14ac:dyDescent="0.35">
      <c r="A318">
        <v>25916</v>
      </c>
      <c r="B318">
        <v>1</v>
      </c>
      <c r="C318">
        <v>1997</v>
      </c>
      <c r="D318">
        <f t="shared" si="25"/>
        <v>24</v>
      </c>
      <c r="E318" s="1">
        <v>44505.569351851853</v>
      </c>
      <c r="F318">
        <v>0</v>
      </c>
      <c r="G318">
        <v>2</v>
      </c>
      <c r="H318">
        <v>3</v>
      </c>
      <c r="I318">
        <v>3</v>
      </c>
      <c r="K318">
        <v>2</v>
      </c>
      <c r="L318">
        <v>3</v>
      </c>
      <c r="M318">
        <v>2</v>
      </c>
      <c r="N318">
        <v>2</v>
      </c>
      <c r="O318">
        <v>2</v>
      </c>
      <c r="P318">
        <v>2</v>
      </c>
      <c r="Q318">
        <v>3</v>
      </c>
      <c r="R318">
        <v>1</v>
      </c>
      <c r="S318">
        <v>3</v>
      </c>
      <c r="T318">
        <v>2</v>
      </c>
      <c r="U318">
        <v>1</v>
      </c>
      <c r="V318" s="2">
        <f t="shared" si="26"/>
        <v>31</v>
      </c>
    </row>
    <row r="319" spans="1:22" x14ac:dyDescent="0.35">
      <c r="A319">
        <v>25973</v>
      </c>
      <c r="B319">
        <v>1</v>
      </c>
      <c r="C319">
        <v>1998</v>
      </c>
      <c r="D319">
        <f t="shared" si="25"/>
        <v>23</v>
      </c>
      <c r="E319" s="1">
        <v>44506.343229166669</v>
      </c>
      <c r="F319">
        <v>0</v>
      </c>
      <c r="G319">
        <v>1</v>
      </c>
      <c r="H319">
        <v>2</v>
      </c>
      <c r="I319">
        <v>3</v>
      </c>
      <c r="K319">
        <v>3</v>
      </c>
      <c r="L319">
        <v>3</v>
      </c>
      <c r="M319">
        <v>1</v>
      </c>
      <c r="N319">
        <v>1</v>
      </c>
      <c r="O319">
        <v>1</v>
      </c>
      <c r="P319">
        <v>1</v>
      </c>
      <c r="Q319">
        <v>4</v>
      </c>
      <c r="R319">
        <v>1</v>
      </c>
      <c r="S319">
        <v>3</v>
      </c>
      <c r="T319">
        <v>3</v>
      </c>
      <c r="U319">
        <v>1</v>
      </c>
      <c r="V319" s="2">
        <f t="shared" si="26"/>
        <v>28</v>
      </c>
    </row>
    <row r="320" spans="1:22" x14ac:dyDescent="0.35">
      <c r="A320">
        <v>25984</v>
      </c>
      <c r="B320">
        <v>1</v>
      </c>
      <c r="C320">
        <v>1999</v>
      </c>
      <c r="D320">
        <f t="shared" si="25"/>
        <v>22</v>
      </c>
      <c r="E320" s="1">
        <v>44506.53402777778</v>
      </c>
      <c r="F320">
        <v>0</v>
      </c>
      <c r="G320">
        <v>1</v>
      </c>
      <c r="H320">
        <v>3</v>
      </c>
      <c r="I320">
        <v>1</v>
      </c>
      <c r="K320">
        <v>1</v>
      </c>
      <c r="L320">
        <v>1</v>
      </c>
      <c r="M320">
        <v>1</v>
      </c>
      <c r="N320">
        <v>1</v>
      </c>
      <c r="O320">
        <v>1</v>
      </c>
      <c r="P320">
        <v>1</v>
      </c>
      <c r="Q320">
        <v>1</v>
      </c>
      <c r="R320">
        <v>1</v>
      </c>
      <c r="S320">
        <v>2</v>
      </c>
      <c r="T320">
        <v>3</v>
      </c>
      <c r="U320">
        <v>1</v>
      </c>
      <c r="V320" s="2">
        <f t="shared" si="26"/>
        <v>19</v>
      </c>
    </row>
    <row r="321" spans="1:22" x14ac:dyDescent="0.35">
      <c r="A321">
        <v>26016</v>
      </c>
      <c r="B321">
        <v>1</v>
      </c>
      <c r="C321">
        <v>1989</v>
      </c>
      <c r="D321">
        <f t="shared" si="25"/>
        <v>32</v>
      </c>
      <c r="E321" s="1">
        <v>44507.477094907408</v>
      </c>
      <c r="F321">
        <v>0</v>
      </c>
      <c r="G321">
        <v>1</v>
      </c>
      <c r="H321">
        <v>1</v>
      </c>
      <c r="I321">
        <v>1</v>
      </c>
      <c r="K321">
        <v>1</v>
      </c>
      <c r="L321">
        <v>1</v>
      </c>
      <c r="M321">
        <v>1</v>
      </c>
      <c r="N321">
        <v>1</v>
      </c>
      <c r="O321">
        <v>1</v>
      </c>
      <c r="P321">
        <v>1</v>
      </c>
      <c r="Q321">
        <v>2</v>
      </c>
      <c r="R321">
        <v>1</v>
      </c>
      <c r="S321">
        <v>1</v>
      </c>
      <c r="T321">
        <v>2</v>
      </c>
      <c r="U321">
        <v>1</v>
      </c>
      <c r="V321" s="2">
        <f t="shared" si="26"/>
        <v>16</v>
      </c>
    </row>
    <row r="322" spans="1:22" x14ac:dyDescent="0.35">
      <c r="A322">
        <v>26127</v>
      </c>
      <c r="B322">
        <v>1</v>
      </c>
      <c r="C322">
        <v>1996</v>
      </c>
      <c r="D322">
        <f t="shared" ref="D322:D335" si="34">2021-C322</f>
        <v>25</v>
      </c>
      <c r="E322" s="1">
        <v>44508.947557870371</v>
      </c>
      <c r="F322">
        <v>0</v>
      </c>
      <c r="G322">
        <v>3</v>
      </c>
      <c r="H322">
        <v>3</v>
      </c>
      <c r="I322">
        <v>4</v>
      </c>
      <c r="K322">
        <v>4</v>
      </c>
      <c r="L322">
        <v>4</v>
      </c>
      <c r="M322">
        <v>2</v>
      </c>
      <c r="N322">
        <v>3</v>
      </c>
      <c r="O322">
        <v>3</v>
      </c>
      <c r="P322">
        <v>3</v>
      </c>
      <c r="Q322">
        <v>3</v>
      </c>
      <c r="R322">
        <v>3</v>
      </c>
      <c r="S322">
        <v>2</v>
      </c>
      <c r="T322">
        <v>2</v>
      </c>
      <c r="U322">
        <v>1</v>
      </c>
      <c r="V322" s="2">
        <f t="shared" ref="V322:V335" si="35">SUM(G322:U322)</f>
        <v>40</v>
      </c>
    </row>
    <row r="323" spans="1:22" x14ac:dyDescent="0.35">
      <c r="A323">
        <v>24168</v>
      </c>
      <c r="B323">
        <v>1</v>
      </c>
      <c r="C323">
        <v>1987</v>
      </c>
      <c r="D323">
        <f t="shared" si="34"/>
        <v>34</v>
      </c>
      <c r="E323" s="1">
        <v>44510.483391203707</v>
      </c>
      <c r="F323">
        <v>0</v>
      </c>
      <c r="G323">
        <v>3</v>
      </c>
      <c r="H323">
        <v>2</v>
      </c>
      <c r="I323">
        <v>1</v>
      </c>
      <c r="K323">
        <v>1</v>
      </c>
      <c r="L323">
        <v>3</v>
      </c>
      <c r="M323">
        <v>1</v>
      </c>
      <c r="N323">
        <v>1</v>
      </c>
      <c r="O323">
        <v>1</v>
      </c>
      <c r="P323">
        <v>2</v>
      </c>
      <c r="Q323">
        <v>1</v>
      </c>
      <c r="R323">
        <v>2</v>
      </c>
      <c r="S323">
        <v>2</v>
      </c>
      <c r="T323">
        <v>2</v>
      </c>
      <c r="U323">
        <v>1</v>
      </c>
      <c r="V323" s="2">
        <f t="shared" si="35"/>
        <v>23</v>
      </c>
    </row>
    <row r="324" spans="1:22" x14ac:dyDescent="0.35">
      <c r="A324">
        <v>24381</v>
      </c>
      <c r="B324">
        <v>1</v>
      </c>
      <c r="C324">
        <v>1981</v>
      </c>
      <c r="D324">
        <f t="shared" si="34"/>
        <v>40</v>
      </c>
      <c r="E324" s="1">
        <v>44510.520960648151</v>
      </c>
      <c r="F324">
        <v>0</v>
      </c>
      <c r="G324">
        <v>3</v>
      </c>
      <c r="H324">
        <v>2</v>
      </c>
      <c r="I324">
        <v>2</v>
      </c>
      <c r="K324">
        <v>2</v>
      </c>
      <c r="L324">
        <v>2</v>
      </c>
      <c r="M324">
        <v>1</v>
      </c>
      <c r="N324">
        <v>2</v>
      </c>
      <c r="O324">
        <v>2</v>
      </c>
      <c r="P324">
        <v>1</v>
      </c>
      <c r="Q324">
        <v>3</v>
      </c>
      <c r="R324">
        <v>3</v>
      </c>
      <c r="S324">
        <v>3</v>
      </c>
      <c r="T324">
        <v>3</v>
      </c>
      <c r="U324">
        <v>1</v>
      </c>
      <c r="V324" s="2">
        <f t="shared" si="35"/>
        <v>30</v>
      </c>
    </row>
    <row r="325" spans="1:22" x14ac:dyDescent="0.35">
      <c r="A325">
        <v>26228</v>
      </c>
      <c r="B325">
        <v>1</v>
      </c>
      <c r="C325">
        <v>1953</v>
      </c>
      <c r="D325">
        <f t="shared" si="34"/>
        <v>68</v>
      </c>
      <c r="E325" s="1">
        <v>44510.847592592596</v>
      </c>
      <c r="G325">
        <v>3</v>
      </c>
      <c r="H325">
        <v>2</v>
      </c>
      <c r="I325">
        <v>1</v>
      </c>
      <c r="K325">
        <v>1</v>
      </c>
      <c r="L325">
        <v>3</v>
      </c>
      <c r="M325">
        <v>1</v>
      </c>
      <c r="N325">
        <v>2</v>
      </c>
      <c r="O325">
        <v>1</v>
      </c>
      <c r="P325">
        <v>1</v>
      </c>
      <c r="Q325">
        <v>1</v>
      </c>
      <c r="R325">
        <v>4</v>
      </c>
      <c r="S325">
        <v>2</v>
      </c>
      <c r="T325">
        <v>4</v>
      </c>
      <c r="U325">
        <v>1</v>
      </c>
      <c r="V325" s="2">
        <f t="shared" si="35"/>
        <v>27</v>
      </c>
    </row>
    <row r="326" spans="1:22" x14ac:dyDescent="0.35">
      <c r="A326">
        <v>26235</v>
      </c>
      <c r="B326">
        <v>1</v>
      </c>
      <c r="C326">
        <v>1978</v>
      </c>
      <c r="D326">
        <f t="shared" si="34"/>
        <v>43</v>
      </c>
      <c r="E326" s="1">
        <v>44510.884293981479</v>
      </c>
      <c r="F326">
        <v>0</v>
      </c>
      <c r="G326">
        <v>1</v>
      </c>
      <c r="H326">
        <v>3</v>
      </c>
      <c r="I326">
        <v>1</v>
      </c>
      <c r="K326">
        <v>2</v>
      </c>
      <c r="L326">
        <v>2</v>
      </c>
      <c r="M326">
        <v>2</v>
      </c>
      <c r="N326">
        <v>1</v>
      </c>
      <c r="O326">
        <v>1</v>
      </c>
      <c r="P326">
        <v>2</v>
      </c>
      <c r="Q326">
        <v>1</v>
      </c>
      <c r="R326">
        <v>1</v>
      </c>
      <c r="S326">
        <v>1</v>
      </c>
      <c r="T326">
        <v>3</v>
      </c>
      <c r="U326">
        <v>1</v>
      </c>
      <c r="V326" s="2">
        <f t="shared" si="35"/>
        <v>22</v>
      </c>
    </row>
    <row r="327" spans="1:22" x14ac:dyDescent="0.35">
      <c r="A327">
        <v>26275</v>
      </c>
      <c r="B327">
        <v>1</v>
      </c>
      <c r="C327">
        <v>1957</v>
      </c>
      <c r="D327">
        <f t="shared" si="34"/>
        <v>64</v>
      </c>
      <c r="E327" s="1">
        <v>44511.570231481484</v>
      </c>
      <c r="F327" t="s">
        <v>15</v>
      </c>
      <c r="G327">
        <v>4</v>
      </c>
      <c r="H327">
        <v>4</v>
      </c>
      <c r="I327">
        <v>1</v>
      </c>
      <c r="K327">
        <v>1</v>
      </c>
      <c r="L327">
        <v>3</v>
      </c>
      <c r="M327">
        <v>1</v>
      </c>
      <c r="N327">
        <v>2</v>
      </c>
      <c r="O327">
        <v>3</v>
      </c>
      <c r="P327">
        <v>1</v>
      </c>
      <c r="Q327">
        <v>4</v>
      </c>
      <c r="R327">
        <v>3</v>
      </c>
      <c r="S327">
        <v>1</v>
      </c>
      <c r="T327">
        <v>4</v>
      </c>
      <c r="U327">
        <v>1</v>
      </c>
      <c r="V327" s="2">
        <f t="shared" si="35"/>
        <v>33</v>
      </c>
    </row>
    <row r="328" spans="1:22" x14ac:dyDescent="0.35">
      <c r="A328">
        <v>26280</v>
      </c>
      <c r="B328">
        <v>1</v>
      </c>
      <c r="C328">
        <v>1986</v>
      </c>
      <c r="D328">
        <f t="shared" si="34"/>
        <v>35</v>
      </c>
      <c r="E328" s="1">
        <v>44511.578113425923</v>
      </c>
      <c r="F328">
        <v>0</v>
      </c>
      <c r="G328">
        <v>2</v>
      </c>
      <c r="H328">
        <v>2</v>
      </c>
      <c r="I328">
        <v>1</v>
      </c>
      <c r="K328">
        <v>1</v>
      </c>
      <c r="L328">
        <v>1</v>
      </c>
      <c r="M328">
        <v>1</v>
      </c>
      <c r="N328">
        <v>1</v>
      </c>
      <c r="O328">
        <v>1</v>
      </c>
      <c r="P328">
        <v>1</v>
      </c>
      <c r="Q328">
        <v>1</v>
      </c>
      <c r="R328">
        <v>2</v>
      </c>
      <c r="S328">
        <v>3</v>
      </c>
      <c r="T328">
        <v>3</v>
      </c>
      <c r="U328">
        <v>1</v>
      </c>
      <c r="V328" s="2">
        <f t="shared" si="35"/>
        <v>21</v>
      </c>
    </row>
    <row r="329" spans="1:22" x14ac:dyDescent="0.35">
      <c r="A329">
        <v>26306</v>
      </c>
      <c r="B329">
        <v>1</v>
      </c>
      <c r="C329">
        <v>1976</v>
      </c>
      <c r="D329">
        <f t="shared" si="34"/>
        <v>45</v>
      </c>
      <c r="E329" s="1">
        <v>44511.794317129628</v>
      </c>
      <c r="F329">
        <v>0</v>
      </c>
      <c r="G329">
        <v>2</v>
      </c>
      <c r="H329">
        <v>2</v>
      </c>
      <c r="I329">
        <v>2</v>
      </c>
      <c r="K329">
        <v>1</v>
      </c>
      <c r="L329">
        <v>3</v>
      </c>
      <c r="M329">
        <v>3</v>
      </c>
      <c r="N329">
        <v>2</v>
      </c>
      <c r="O329">
        <v>2</v>
      </c>
      <c r="P329">
        <v>3</v>
      </c>
      <c r="Q329">
        <v>2</v>
      </c>
      <c r="R329">
        <v>3</v>
      </c>
      <c r="S329">
        <v>3</v>
      </c>
      <c r="T329">
        <v>3</v>
      </c>
      <c r="U329">
        <v>1</v>
      </c>
      <c r="V329" s="2">
        <f t="shared" si="35"/>
        <v>32</v>
      </c>
    </row>
    <row r="330" spans="1:22" x14ac:dyDescent="0.35">
      <c r="A330">
        <v>26372</v>
      </c>
      <c r="B330">
        <v>1</v>
      </c>
      <c r="C330">
        <v>1960</v>
      </c>
      <c r="D330">
        <f t="shared" si="34"/>
        <v>61</v>
      </c>
      <c r="E330" s="1">
        <v>44512.03696759259</v>
      </c>
      <c r="F330">
        <v>0</v>
      </c>
      <c r="G330">
        <v>3</v>
      </c>
      <c r="H330">
        <v>1</v>
      </c>
      <c r="I330">
        <v>1</v>
      </c>
      <c r="K330">
        <v>1</v>
      </c>
      <c r="L330">
        <v>2</v>
      </c>
      <c r="M330">
        <v>1</v>
      </c>
      <c r="N330">
        <v>1</v>
      </c>
      <c r="O330">
        <v>1</v>
      </c>
      <c r="P330">
        <v>1</v>
      </c>
      <c r="Q330">
        <v>4</v>
      </c>
      <c r="R330">
        <v>1</v>
      </c>
      <c r="S330">
        <v>2</v>
      </c>
      <c r="T330">
        <v>3</v>
      </c>
      <c r="U330">
        <v>1</v>
      </c>
      <c r="V330" s="2">
        <f t="shared" si="35"/>
        <v>23</v>
      </c>
    </row>
    <row r="331" spans="1:22" x14ac:dyDescent="0.35">
      <c r="A331">
        <v>26393</v>
      </c>
      <c r="B331">
        <v>1</v>
      </c>
      <c r="C331">
        <v>1997</v>
      </c>
      <c r="D331">
        <f t="shared" si="34"/>
        <v>24</v>
      </c>
      <c r="E331" s="1">
        <v>44512.507511574076</v>
      </c>
      <c r="G331">
        <v>3</v>
      </c>
      <c r="H331">
        <v>2</v>
      </c>
      <c r="I331">
        <v>2</v>
      </c>
      <c r="K331">
        <v>1</v>
      </c>
      <c r="L331">
        <v>3</v>
      </c>
      <c r="M331">
        <v>3</v>
      </c>
      <c r="N331">
        <v>3</v>
      </c>
      <c r="O331">
        <v>2</v>
      </c>
      <c r="P331">
        <v>2</v>
      </c>
      <c r="Q331">
        <v>2</v>
      </c>
      <c r="R331">
        <v>2</v>
      </c>
      <c r="S331">
        <v>3</v>
      </c>
      <c r="T331">
        <v>3</v>
      </c>
      <c r="U331">
        <v>1</v>
      </c>
      <c r="V331" s="2">
        <f t="shared" si="35"/>
        <v>32</v>
      </c>
    </row>
    <row r="332" spans="1:22" x14ac:dyDescent="0.35">
      <c r="A332">
        <v>26401</v>
      </c>
      <c r="B332">
        <v>1</v>
      </c>
      <c r="C332">
        <v>1963</v>
      </c>
      <c r="D332">
        <f t="shared" si="34"/>
        <v>58</v>
      </c>
      <c r="E332" s="1">
        <v>44512.729675925926</v>
      </c>
      <c r="F332" t="s">
        <v>15</v>
      </c>
      <c r="G332">
        <v>2</v>
      </c>
      <c r="H332">
        <v>4</v>
      </c>
      <c r="I332">
        <v>3</v>
      </c>
      <c r="K332">
        <v>3</v>
      </c>
      <c r="L332">
        <v>3</v>
      </c>
      <c r="M332">
        <v>1</v>
      </c>
      <c r="N332">
        <v>2</v>
      </c>
      <c r="O332">
        <v>3</v>
      </c>
      <c r="P332">
        <v>3</v>
      </c>
      <c r="Q332">
        <v>3</v>
      </c>
      <c r="R332">
        <v>4</v>
      </c>
      <c r="S332">
        <v>4</v>
      </c>
      <c r="T332">
        <v>2</v>
      </c>
      <c r="U332">
        <v>1</v>
      </c>
      <c r="V332" s="2">
        <f t="shared" si="35"/>
        <v>38</v>
      </c>
    </row>
    <row r="333" spans="1:22" x14ac:dyDescent="0.35">
      <c r="A333">
        <v>26458</v>
      </c>
      <c r="B333">
        <v>1</v>
      </c>
      <c r="C333">
        <v>2007</v>
      </c>
      <c r="D333">
        <f t="shared" si="34"/>
        <v>14</v>
      </c>
      <c r="E333" s="1">
        <v>44514.567280092589</v>
      </c>
      <c r="F333" t="s">
        <v>15</v>
      </c>
      <c r="G333">
        <v>2</v>
      </c>
      <c r="H333">
        <v>3</v>
      </c>
      <c r="I333">
        <v>2</v>
      </c>
      <c r="K333">
        <v>4</v>
      </c>
      <c r="L333">
        <v>1</v>
      </c>
      <c r="M333">
        <v>2</v>
      </c>
      <c r="N333">
        <v>3</v>
      </c>
      <c r="O333">
        <v>3</v>
      </c>
      <c r="P333">
        <v>3</v>
      </c>
      <c r="Q333">
        <v>2</v>
      </c>
      <c r="R333">
        <v>4</v>
      </c>
      <c r="S333">
        <v>3</v>
      </c>
      <c r="T333">
        <v>3</v>
      </c>
      <c r="U333">
        <v>2</v>
      </c>
      <c r="V333" s="2">
        <f t="shared" si="35"/>
        <v>37</v>
      </c>
    </row>
    <row r="334" spans="1:22" x14ac:dyDescent="0.35">
      <c r="A334">
        <v>26466</v>
      </c>
      <c r="B334">
        <v>1</v>
      </c>
      <c r="C334">
        <v>1960</v>
      </c>
      <c r="D334">
        <f t="shared" si="34"/>
        <v>61</v>
      </c>
      <c r="E334" s="1">
        <v>44514.68644675926</v>
      </c>
      <c r="F334">
        <v>0</v>
      </c>
      <c r="G334">
        <v>1</v>
      </c>
      <c r="H334">
        <v>1</v>
      </c>
      <c r="I334">
        <v>1</v>
      </c>
      <c r="K334">
        <v>2</v>
      </c>
      <c r="L334">
        <v>3</v>
      </c>
      <c r="M334">
        <v>1</v>
      </c>
      <c r="N334">
        <v>1</v>
      </c>
      <c r="O334">
        <v>1</v>
      </c>
      <c r="P334">
        <v>2</v>
      </c>
      <c r="Q334">
        <v>3</v>
      </c>
      <c r="R334">
        <v>3</v>
      </c>
      <c r="S334">
        <v>3</v>
      </c>
      <c r="T334">
        <v>2</v>
      </c>
      <c r="U334">
        <v>1</v>
      </c>
      <c r="V334" s="2">
        <f t="shared" si="35"/>
        <v>25</v>
      </c>
    </row>
    <row r="335" spans="1:22" x14ac:dyDescent="0.35">
      <c r="A335">
        <v>26475</v>
      </c>
      <c r="B335">
        <v>1</v>
      </c>
      <c r="C335">
        <v>1995</v>
      </c>
      <c r="D335">
        <f t="shared" si="34"/>
        <v>26</v>
      </c>
      <c r="E335" s="1">
        <v>44514.776331018518</v>
      </c>
      <c r="F335">
        <v>1</v>
      </c>
      <c r="G335">
        <v>1</v>
      </c>
      <c r="H335">
        <v>1</v>
      </c>
      <c r="I335">
        <v>4</v>
      </c>
      <c r="K335">
        <v>4</v>
      </c>
      <c r="L335">
        <v>4</v>
      </c>
      <c r="M335">
        <v>4</v>
      </c>
      <c r="N335">
        <v>4</v>
      </c>
      <c r="O335">
        <v>4</v>
      </c>
      <c r="P335">
        <v>4</v>
      </c>
      <c r="Q335">
        <v>4</v>
      </c>
      <c r="R335">
        <v>4</v>
      </c>
      <c r="S335">
        <v>4</v>
      </c>
      <c r="T335">
        <v>4</v>
      </c>
      <c r="U335">
        <v>4</v>
      </c>
      <c r="V335" s="2">
        <f t="shared" si="35"/>
        <v>50</v>
      </c>
    </row>
    <row r="336" spans="1:22" x14ac:dyDescent="0.35">
      <c r="E336" s="1"/>
    </row>
    <row r="337" spans="5:5" x14ac:dyDescent="0.35">
      <c r="E337" s="1"/>
    </row>
    <row r="338" spans="5:5" x14ac:dyDescent="0.35">
      <c r="E338" s="1"/>
    </row>
    <row r="339" spans="5:5" x14ac:dyDescent="0.35">
      <c r="E339" s="1"/>
    </row>
    <row r="340" spans="5:5" x14ac:dyDescent="0.35">
      <c r="E340" s="1"/>
    </row>
    <row r="341" spans="5:5" x14ac:dyDescent="0.35">
      <c r="E341" s="1"/>
    </row>
    <row r="342" spans="5:5" x14ac:dyDescent="0.35">
      <c r="E342" s="1"/>
    </row>
    <row r="343" spans="5:5" x14ac:dyDescent="0.35">
      <c r="E343" s="1"/>
    </row>
    <row r="344" spans="5:5" x14ac:dyDescent="0.35">
      <c r="E344" s="1"/>
    </row>
    <row r="345" spans="5:5" x14ac:dyDescent="0.35">
      <c r="E345" s="1"/>
    </row>
    <row r="346" spans="5:5" x14ac:dyDescent="0.35">
      <c r="E346" s="1"/>
    </row>
    <row r="347" spans="5:5" x14ac:dyDescent="0.35">
      <c r="E347" s="1"/>
    </row>
    <row r="348" spans="5:5" x14ac:dyDescent="0.35">
      <c r="E348" s="1"/>
    </row>
    <row r="349" spans="5:5" x14ac:dyDescent="0.35">
      <c r="E349" s="1"/>
    </row>
    <row r="350" spans="5:5" x14ac:dyDescent="0.35">
      <c r="E350" s="1"/>
    </row>
    <row r="351" spans="5:5" x14ac:dyDescent="0.35">
      <c r="E351" s="1"/>
    </row>
    <row r="352" spans="5:5" x14ac:dyDescent="0.35">
      <c r="E352" s="1"/>
    </row>
    <row r="353" spans="5:5" x14ac:dyDescent="0.35">
      <c r="E353" s="1"/>
    </row>
    <row r="354" spans="5:5" x14ac:dyDescent="0.35">
      <c r="E354" s="1"/>
    </row>
    <row r="355" spans="5:5" x14ac:dyDescent="0.35">
      <c r="E355" s="1"/>
    </row>
    <row r="356" spans="5:5" x14ac:dyDescent="0.35">
      <c r="E356" s="1"/>
    </row>
    <row r="357" spans="5:5" x14ac:dyDescent="0.35">
      <c r="E357" s="1"/>
    </row>
    <row r="358" spans="5:5" x14ac:dyDescent="0.35">
      <c r="E358" s="1"/>
    </row>
    <row r="359" spans="5:5" x14ac:dyDescent="0.35">
      <c r="E359" s="1"/>
    </row>
    <row r="360" spans="5:5" x14ac:dyDescent="0.35">
      <c r="E360" s="1"/>
    </row>
    <row r="361" spans="5:5" x14ac:dyDescent="0.35">
      <c r="E361" s="1"/>
    </row>
    <row r="362" spans="5:5" x14ac:dyDescent="0.35">
      <c r="E362" s="1"/>
    </row>
    <row r="363" spans="5:5" x14ac:dyDescent="0.35">
      <c r="E363" s="1"/>
    </row>
    <row r="364" spans="5:5" x14ac:dyDescent="0.35">
      <c r="E364" s="1"/>
    </row>
    <row r="365" spans="5:5" x14ac:dyDescent="0.35">
      <c r="E365" s="1"/>
    </row>
    <row r="366" spans="5:5" x14ac:dyDescent="0.35">
      <c r="E366" s="1"/>
    </row>
    <row r="367" spans="5:5" x14ac:dyDescent="0.35">
      <c r="E367" s="1"/>
    </row>
    <row r="368" spans="5:5" x14ac:dyDescent="0.35">
      <c r="E368" s="1"/>
    </row>
    <row r="369" spans="5:5" x14ac:dyDescent="0.35">
      <c r="E369" s="1"/>
    </row>
    <row r="370" spans="5:5" x14ac:dyDescent="0.35">
      <c r="E370" s="1"/>
    </row>
    <row r="371" spans="5:5" x14ac:dyDescent="0.35">
      <c r="E371" s="1"/>
    </row>
    <row r="372" spans="5:5" x14ac:dyDescent="0.35">
      <c r="E372" s="1"/>
    </row>
    <row r="373" spans="5:5" x14ac:dyDescent="0.35">
      <c r="E373" s="1"/>
    </row>
    <row r="374" spans="5:5" x14ac:dyDescent="0.35">
      <c r="E374" s="1"/>
    </row>
    <row r="375" spans="5:5" x14ac:dyDescent="0.35">
      <c r="E375" s="1"/>
    </row>
    <row r="376" spans="5:5" x14ac:dyDescent="0.35">
      <c r="E376" s="1"/>
    </row>
    <row r="377" spans="5:5" x14ac:dyDescent="0.35">
      <c r="E377" s="1"/>
    </row>
    <row r="378" spans="5:5" x14ac:dyDescent="0.35">
      <c r="E378" s="1"/>
    </row>
    <row r="379" spans="5:5" x14ac:dyDescent="0.35">
      <c r="E379" s="1"/>
    </row>
    <row r="380" spans="5:5" x14ac:dyDescent="0.35">
      <c r="E380" s="1"/>
    </row>
    <row r="381" spans="5:5" x14ac:dyDescent="0.35">
      <c r="E381" s="1"/>
    </row>
    <row r="382" spans="5:5" x14ac:dyDescent="0.35">
      <c r="E382" s="1"/>
    </row>
    <row r="383" spans="5:5" x14ac:dyDescent="0.35">
      <c r="E383" s="1"/>
    </row>
    <row r="384" spans="5:5" x14ac:dyDescent="0.35">
      <c r="E384" s="1"/>
    </row>
    <row r="385" spans="5:5" x14ac:dyDescent="0.35">
      <c r="E385" s="1"/>
    </row>
    <row r="386" spans="5:5" x14ac:dyDescent="0.35">
      <c r="E386" s="1"/>
    </row>
    <row r="387" spans="5:5" x14ac:dyDescent="0.35">
      <c r="E387" s="1"/>
    </row>
    <row r="388" spans="5:5" x14ac:dyDescent="0.35">
      <c r="E388" s="1"/>
    </row>
    <row r="389" spans="5:5" x14ac:dyDescent="0.35">
      <c r="E389" s="1"/>
    </row>
    <row r="390" spans="5:5" x14ac:dyDescent="0.35">
      <c r="E390" s="1"/>
    </row>
    <row r="391" spans="5:5" x14ac:dyDescent="0.35">
      <c r="E391" s="1"/>
    </row>
    <row r="392" spans="5:5" x14ac:dyDescent="0.35">
      <c r="E392" s="1"/>
    </row>
    <row r="393" spans="5:5" x14ac:dyDescent="0.35">
      <c r="E393" s="1"/>
    </row>
    <row r="394" spans="5:5" x14ac:dyDescent="0.35">
      <c r="E394" s="1"/>
    </row>
    <row r="395" spans="5:5" x14ac:dyDescent="0.35">
      <c r="E395" s="1"/>
    </row>
    <row r="396" spans="5:5" x14ac:dyDescent="0.35">
      <c r="E396" s="1"/>
    </row>
    <row r="397" spans="5:5" x14ac:dyDescent="0.35">
      <c r="E397" s="1"/>
    </row>
    <row r="398" spans="5:5" x14ac:dyDescent="0.35">
      <c r="E398" s="1"/>
    </row>
    <row r="399" spans="5:5" x14ac:dyDescent="0.35">
      <c r="E399" s="1"/>
    </row>
    <row r="400" spans="5:5" x14ac:dyDescent="0.35">
      <c r="E400" s="1"/>
    </row>
    <row r="401" spans="5:5" x14ac:dyDescent="0.35">
      <c r="E401" s="1"/>
    </row>
    <row r="402" spans="5:5" x14ac:dyDescent="0.35">
      <c r="E402" s="1"/>
    </row>
    <row r="403" spans="5:5" x14ac:dyDescent="0.35">
      <c r="E403" s="1"/>
    </row>
    <row r="404" spans="5:5" x14ac:dyDescent="0.35">
      <c r="E404" s="1"/>
    </row>
    <row r="405" spans="5:5" x14ac:dyDescent="0.35">
      <c r="E405" s="1"/>
    </row>
    <row r="406" spans="5:5" x14ac:dyDescent="0.35">
      <c r="E406" s="1"/>
    </row>
    <row r="407" spans="5:5" x14ac:dyDescent="0.35">
      <c r="E407" s="1"/>
    </row>
    <row r="408" spans="5:5" x14ac:dyDescent="0.35">
      <c r="E408" s="1"/>
    </row>
    <row r="409" spans="5:5" x14ac:dyDescent="0.35">
      <c r="E409" s="1"/>
    </row>
    <row r="410" spans="5:5" x14ac:dyDescent="0.35">
      <c r="E410" s="1"/>
    </row>
    <row r="411" spans="5:5" x14ac:dyDescent="0.35">
      <c r="E411" s="1"/>
    </row>
    <row r="412" spans="5:5" x14ac:dyDescent="0.35">
      <c r="E412" s="1"/>
    </row>
    <row r="413" spans="5:5" x14ac:dyDescent="0.35">
      <c r="E413" s="1"/>
    </row>
    <row r="414" spans="5:5" x14ac:dyDescent="0.35">
      <c r="E414" s="1"/>
    </row>
    <row r="415" spans="5:5" x14ac:dyDescent="0.35">
      <c r="E415" s="1"/>
    </row>
    <row r="416" spans="5:5" x14ac:dyDescent="0.35">
      <c r="E416" s="1"/>
    </row>
    <row r="417" spans="5:5" x14ac:dyDescent="0.35">
      <c r="E417" s="1"/>
    </row>
    <row r="418" spans="5:5" x14ac:dyDescent="0.35">
      <c r="E418" s="1"/>
    </row>
    <row r="419" spans="5:5" x14ac:dyDescent="0.35">
      <c r="E419" s="1"/>
    </row>
    <row r="420" spans="5:5" x14ac:dyDescent="0.35">
      <c r="E420" s="1"/>
    </row>
    <row r="421" spans="5:5" x14ac:dyDescent="0.35">
      <c r="E421" s="1"/>
    </row>
    <row r="422" spans="5:5" x14ac:dyDescent="0.35">
      <c r="E422" s="1"/>
    </row>
    <row r="423" spans="5:5" x14ac:dyDescent="0.35">
      <c r="E423" s="1"/>
    </row>
    <row r="424" spans="5:5" x14ac:dyDescent="0.35">
      <c r="E424" s="1"/>
    </row>
    <row r="425" spans="5:5" x14ac:dyDescent="0.35">
      <c r="E425" s="1"/>
    </row>
    <row r="426" spans="5:5" x14ac:dyDescent="0.35">
      <c r="E426" s="1"/>
    </row>
    <row r="427" spans="5:5" x14ac:dyDescent="0.35">
      <c r="E427" s="1"/>
    </row>
    <row r="428" spans="5:5" x14ac:dyDescent="0.35">
      <c r="E428" s="1"/>
    </row>
    <row r="429" spans="5:5" x14ac:dyDescent="0.35">
      <c r="E429" s="1"/>
    </row>
    <row r="430" spans="5:5" x14ac:dyDescent="0.35">
      <c r="E430" s="1"/>
    </row>
    <row r="431" spans="5:5" x14ac:dyDescent="0.35">
      <c r="E431" s="1"/>
    </row>
    <row r="432" spans="5:5" x14ac:dyDescent="0.35">
      <c r="E432" s="1"/>
    </row>
    <row r="433" spans="5:5" x14ac:dyDescent="0.35">
      <c r="E433" s="1"/>
    </row>
    <row r="434" spans="5:5" x14ac:dyDescent="0.35">
      <c r="E434" s="1"/>
    </row>
    <row r="435" spans="5:5" x14ac:dyDescent="0.35">
      <c r="E435" s="1"/>
    </row>
    <row r="436" spans="5:5" x14ac:dyDescent="0.35">
      <c r="E436" s="1"/>
    </row>
    <row r="437" spans="5:5" x14ac:dyDescent="0.35">
      <c r="E437" s="1"/>
    </row>
    <row r="438" spans="5:5" x14ac:dyDescent="0.35">
      <c r="E438" s="1"/>
    </row>
    <row r="439" spans="5:5" x14ac:dyDescent="0.35">
      <c r="E439" s="1"/>
    </row>
    <row r="440" spans="5:5" x14ac:dyDescent="0.35">
      <c r="E440" s="1"/>
    </row>
    <row r="441" spans="5:5" x14ac:dyDescent="0.35">
      <c r="E441" s="1"/>
    </row>
    <row r="442" spans="5:5" x14ac:dyDescent="0.35">
      <c r="E442" s="1"/>
    </row>
    <row r="443" spans="5:5" x14ac:dyDescent="0.35">
      <c r="E443" s="1"/>
    </row>
    <row r="444" spans="5:5" x14ac:dyDescent="0.35">
      <c r="E444" s="1"/>
    </row>
    <row r="445" spans="5:5" x14ac:dyDescent="0.35">
      <c r="E445" s="1"/>
    </row>
    <row r="446" spans="5:5" x14ac:dyDescent="0.35">
      <c r="E446" s="1"/>
    </row>
    <row r="447" spans="5:5" x14ac:dyDescent="0.35">
      <c r="E447" s="1"/>
    </row>
    <row r="448" spans="5:5" x14ac:dyDescent="0.35">
      <c r="E448" s="1"/>
    </row>
    <row r="449" spans="5:5" x14ac:dyDescent="0.35">
      <c r="E449" s="1"/>
    </row>
    <row r="450" spans="5:5" x14ac:dyDescent="0.35">
      <c r="E450" s="1"/>
    </row>
    <row r="451" spans="5:5" x14ac:dyDescent="0.35">
      <c r="E451" s="1"/>
    </row>
    <row r="452" spans="5:5" x14ac:dyDescent="0.35">
      <c r="E452" s="1"/>
    </row>
    <row r="453" spans="5:5" x14ac:dyDescent="0.35">
      <c r="E453" s="1"/>
    </row>
    <row r="454" spans="5:5" x14ac:dyDescent="0.35">
      <c r="E454" s="1"/>
    </row>
    <row r="455" spans="5:5" x14ac:dyDescent="0.35">
      <c r="E455" s="1"/>
    </row>
    <row r="456" spans="5:5" x14ac:dyDescent="0.35">
      <c r="E456" s="1"/>
    </row>
    <row r="457" spans="5:5" x14ac:dyDescent="0.35">
      <c r="E457" s="1"/>
    </row>
    <row r="458" spans="5:5" x14ac:dyDescent="0.35">
      <c r="E458" s="1"/>
    </row>
    <row r="459" spans="5:5" x14ac:dyDescent="0.35">
      <c r="E459" s="1"/>
    </row>
    <row r="460" spans="5:5" x14ac:dyDescent="0.35">
      <c r="E460" s="1"/>
    </row>
    <row r="461" spans="5:5" x14ac:dyDescent="0.35">
      <c r="E461" s="1"/>
    </row>
    <row r="462" spans="5:5" x14ac:dyDescent="0.35">
      <c r="E462" s="1"/>
    </row>
    <row r="463" spans="5:5" x14ac:dyDescent="0.35">
      <c r="E463" s="1"/>
    </row>
    <row r="464" spans="5:5" x14ac:dyDescent="0.35">
      <c r="E464" s="1"/>
    </row>
    <row r="465" spans="5:5" x14ac:dyDescent="0.35">
      <c r="E465" s="1"/>
    </row>
    <row r="466" spans="5:5" x14ac:dyDescent="0.35">
      <c r="E466" s="1"/>
    </row>
    <row r="467" spans="5:5" x14ac:dyDescent="0.35">
      <c r="E467" s="1"/>
    </row>
    <row r="468" spans="5:5" x14ac:dyDescent="0.35">
      <c r="E468" s="1"/>
    </row>
    <row r="469" spans="5:5" x14ac:dyDescent="0.35">
      <c r="E469" s="1"/>
    </row>
    <row r="470" spans="5:5" x14ac:dyDescent="0.35">
      <c r="E470" s="1"/>
    </row>
    <row r="471" spans="5:5" x14ac:dyDescent="0.35">
      <c r="E471" s="1"/>
    </row>
    <row r="472" spans="5:5" x14ac:dyDescent="0.35">
      <c r="E472" s="1"/>
    </row>
    <row r="473" spans="5:5" x14ac:dyDescent="0.35">
      <c r="E473" s="1"/>
    </row>
    <row r="474" spans="5:5" x14ac:dyDescent="0.35">
      <c r="E474" s="1"/>
    </row>
    <row r="475" spans="5:5" x14ac:dyDescent="0.35">
      <c r="E475" s="1"/>
    </row>
    <row r="476" spans="5:5" x14ac:dyDescent="0.35">
      <c r="E476" s="1"/>
    </row>
    <row r="477" spans="5:5" x14ac:dyDescent="0.35">
      <c r="E477" s="1"/>
    </row>
    <row r="478" spans="5:5" x14ac:dyDescent="0.35">
      <c r="E478" s="1"/>
    </row>
    <row r="479" spans="5:5" x14ac:dyDescent="0.35">
      <c r="E479" s="1"/>
    </row>
    <row r="480" spans="5:5" x14ac:dyDescent="0.35">
      <c r="E480" s="1"/>
    </row>
    <row r="481" spans="5:5" x14ac:dyDescent="0.35">
      <c r="E481" s="1"/>
    </row>
    <row r="482" spans="5:5" x14ac:dyDescent="0.35">
      <c r="E482" s="1"/>
    </row>
    <row r="483" spans="5:5" x14ac:dyDescent="0.35">
      <c r="E483" s="1"/>
    </row>
    <row r="484" spans="5:5" x14ac:dyDescent="0.35">
      <c r="E484" s="1"/>
    </row>
    <row r="485" spans="5:5" x14ac:dyDescent="0.35">
      <c r="E485" s="1"/>
    </row>
    <row r="486" spans="5:5" x14ac:dyDescent="0.35">
      <c r="E486" s="1"/>
    </row>
    <row r="487" spans="5:5" x14ac:dyDescent="0.35">
      <c r="E487" s="1"/>
    </row>
    <row r="488" spans="5:5" x14ac:dyDescent="0.35">
      <c r="E488" s="1"/>
    </row>
    <row r="489" spans="5:5" x14ac:dyDescent="0.35">
      <c r="E489" s="1"/>
    </row>
    <row r="490" spans="5:5" x14ac:dyDescent="0.35">
      <c r="E490" s="1"/>
    </row>
    <row r="491" spans="5:5" x14ac:dyDescent="0.35">
      <c r="E491" s="1"/>
    </row>
    <row r="492" spans="5:5" x14ac:dyDescent="0.35">
      <c r="E492" s="1"/>
    </row>
    <row r="493" spans="5:5" x14ac:dyDescent="0.35">
      <c r="E493" s="1"/>
    </row>
    <row r="494" spans="5:5" x14ac:dyDescent="0.35">
      <c r="E494" s="1"/>
    </row>
    <row r="495" spans="5:5" x14ac:dyDescent="0.35">
      <c r="E495" s="1"/>
    </row>
    <row r="496" spans="5:5" x14ac:dyDescent="0.35">
      <c r="E496" s="1"/>
    </row>
    <row r="497" spans="5:5" x14ac:dyDescent="0.35">
      <c r="E497" s="1"/>
    </row>
    <row r="498" spans="5:5" x14ac:dyDescent="0.35">
      <c r="E498" s="1"/>
    </row>
    <row r="499" spans="5:5" x14ac:dyDescent="0.35">
      <c r="E499" s="1"/>
    </row>
    <row r="500" spans="5:5" x14ac:dyDescent="0.35">
      <c r="E500" s="1"/>
    </row>
    <row r="501" spans="5:5" x14ac:dyDescent="0.35">
      <c r="E501" s="1"/>
    </row>
    <row r="502" spans="5:5" x14ac:dyDescent="0.35">
      <c r="E502" s="1"/>
    </row>
    <row r="503" spans="5:5" x14ac:dyDescent="0.35">
      <c r="E503" s="1"/>
    </row>
    <row r="504" spans="5:5" x14ac:dyDescent="0.35">
      <c r="E504" s="1"/>
    </row>
    <row r="505" spans="5:5" x14ac:dyDescent="0.35">
      <c r="E505" s="1"/>
    </row>
    <row r="506" spans="5:5" x14ac:dyDescent="0.35">
      <c r="E506" s="1"/>
    </row>
    <row r="507" spans="5:5" x14ac:dyDescent="0.35">
      <c r="E507" s="1"/>
    </row>
    <row r="508" spans="5:5" x14ac:dyDescent="0.35">
      <c r="E508" s="1"/>
    </row>
    <row r="509" spans="5:5" x14ac:dyDescent="0.35">
      <c r="E509" s="1"/>
    </row>
    <row r="510" spans="5:5" x14ac:dyDescent="0.35">
      <c r="E510" s="1"/>
    </row>
    <row r="511" spans="5:5" x14ac:dyDescent="0.35">
      <c r="E511" s="1"/>
    </row>
    <row r="512" spans="5:5" x14ac:dyDescent="0.35">
      <c r="E512" s="1"/>
    </row>
    <row r="513" spans="5:5" x14ac:dyDescent="0.35">
      <c r="E513" s="1"/>
    </row>
    <row r="514" spans="5:5" x14ac:dyDescent="0.35">
      <c r="E514" s="1"/>
    </row>
    <row r="515" spans="5:5" x14ac:dyDescent="0.35">
      <c r="E515" s="1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260"/>
  <sheetViews>
    <sheetView topLeftCell="F1" zoomScale="70" zoomScaleNormal="70" workbookViewId="0">
      <selection activeCell="BL5" sqref="BL5"/>
    </sheetView>
  </sheetViews>
  <sheetFormatPr defaultRowHeight="15.5" x14ac:dyDescent="0.35"/>
  <cols>
    <col min="3" max="4" width="15.5" customWidth="1"/>
    <col min="5" max="5" width="10.83203125" style="1"/>
    <col min="6" max="6" width="12.6640625" customWidth="1"/>
    <col min="7" max="18" width="10.6640625"/>
  </cols>
  <sheetData>
    <row r="1" spans="1:61" x14ac:dyDescent="0.35">
      <c r="A1" s="10" t="s">
        <v>0</v>
      </c>
      <c r="B1" s="10" t="s">
        <v>25</v>
      </c>
      <c r="C1" s="10" t="s">
        <v>2</v>
      </c>
      <c r="D1" s="10" t="s">
        <v>19</v>
      </c>
      <c r="E1" s="11" t="s">
        <v>17</v>
      </c>
      <c r="F1" s="10" t="s">
        <v>16</v>
      </c>
      <c r="G1" s="10" t="s">
        <v>4</v>
      </c>
      <c r="H1" s="10" t="s">
        <v>6</v>
      </c>
      <c r="I1" s="10" t="s">
        <v>20</v>
      </c>
      <c r="J1" s="10" t="s">
        <v>7</v>
      </c>
      <c r="K1" s="10" t="s">
        <v>8</v>
      </c>
      <c r="L1" s="10" t="s">
        <v>9</v>
      </c>
      <c r="M1" s="10" t="s">
        <v>10</v>
      </c>
      <c r="N1" s="10" t="s">
        <v>12</v>
      </c>
      <c r="O1" s="10" t="s">
        <v>13</v>
      </c>
      <c r="P1" s="10" t="s">
        <v>14</v>
      </c>
      <c r="Q1" s="12" t="s">
        <v>22</v>
      </c>
      <c r="R1" s="10" t="s">
        <v>22</v>
      </c>
      <c r="S1" s="10" t="s">
        <v>26</v>
      </c>
      <c r="T1" s="10" t="s">
        <v>27</v>
      </c>
      <c r="U1" s="10" t="s">
        <v>29</v>
      </c>
      <c r="V1" s="10" t="s">
        <v>23</v>
      </c>
      <c r="W1" s="10" t="s">
        <v>30</v>
      </c>
      <c r="X1" s="10" t="s">
        <v>31</v>
      </c>
      <c r="Y1" s="10" t="s">
        <v>33</v>
      </c>
      <c r="Z1" s="10" t="s">
        <v>34</v>
      </c>
      <c r="AB1" s="10" t="s">
        <v>23</v>
      </c>
      <c r="AC1" s="10" t="s">
        <v>32</v>
      </c>
      <c r="AD1" s="10" t="s">
        <v>36</v>
      </c>
      <c r="AE1" s="16"/>
      <c r="AF1" s="7" t="s">
        <v>0</v>
      </c>
      <c r="AG1" s="7" t="s">
        <v>24</v>
      </c>
      <c r="AH1" s="7" t="s">
        <v>2</v>
      </c>
      <c r="AI1" s="7" t="s">
        <v>19</v>
      </c>
      <c r="AJ1" s="8" t="s">
        <v>17</v>
      </c>
      <c r="AK1" s="7" t="s">
        <v>16</v>
      </c>
      <c r="AL1" s="7" t="s">
        <v>4</v>
      </c>
      <c r="AM1" s="7" t="s">
        <v>6</v>
      </c>
      <c r="AN1" s="7" t="s">
        <v>20</v>
      </c>
      <c r="AO1" s="7" t="s">
        <v>7</v>
      </c>
      <c r="AP1" s="7" t="s">
        <v>8</v>
      </c>
      <c r="AQ1" s="7" t="s">
        <v>9</v>
      </c>
      <c r="AR1" s="7" t="s">
        <v>10</v>
      </c>
      <c r="AS1" s="7" t="s">
        <v>12</v>
      </c>
      <c r="AT1" s="7" t="s">
        <v>13</v>
      </c>
      <c r="AU1" s="7" t="s">
        <v>14</v>
      </c>
      <c r="AV1" s="9" t="s">
        <v>22</v>
      </c>
      <c r="AW1" s="7" t="s">
        <v>22</v>
      </c>
      <c r="AX1" s="7" t="s">
        <v>26</v>
      </c>
      <c r="AY1" s="7" t="s">
        <v>27</v>
      </c>
      <c r="AZ1" s="7" t="s">
        <v>29</v>
      </c>
      <c r="BA1" s="7" t="s">
        <v>23</v>
      </c>
      <c r="BB1" s="7" t="s">
        <v>30</v>
      </c>
      <c r="BC1" s="7" t="s">
        <v>31</v>
      </c>
      <c r="BD1" s="7" t="s">
        <v>33</v>
      </c>
      <c r="BE1" s="7" t="s">
        <v>34</v>
      </c>
      <c r="BG1" s="7" t="s">
        <v>23</v>
      </c>
      <c r="BH1" s="7" t="s">
        <v>32</v>
      </c>
      <c r="BI1" s="7" t="s">
        <v>36</v>
      </c>
    </row>
    <row r="2" spans="1:61" x14ac:dyDescent="0.35">
      <c r="A2">
        <v>23856</v>
      </c>
      <c r="B2">
        <v>0</v>
      </c>
      <c r="C2">
        <v>1997</v>
      </c>
      <c r="D2">
        <f t="shared" ref="D2:D65" si="0">2021-C2</f>
        <v>24</v>
      </c>
      <c r="E2" s="1">
        <v>44495.514293981483</v>
      </c>
      <c r="F2">
        <v>1</v>
      </c>
      <c r="G2">
        <v>4</v>
      </c>
      <c r="H2">
        <v>4</v>
      </c>
      <c r="I2">
        <v>2</v>
      </c>
      <c r="J2">
        <v>3</v>
      </c>
      <c r="K2">
        <v>2</v>
      </c>
      <c r="L2">
        <v>3</v>
      </c>
      <c r="M2">
        <v>1</v>
      </c>
      <c r="N2">
        <v>1</v>
      </c>
      <c r="O2">
        <v>3</v>
      </c>
      <c r="P2">
        <v>3</v>
      </c>
      <c r="Q2" s="2">
        <f>SUM(G2:P2)</f>
        <v>26</v>
      </c>
      <c r="R2">
        <v>10</v>
      </c>
      <c r="S2" s="14">
        <f>AVERAGE(Q:Q)</f>
        <v>21.445736434108529</v>
      </c>
      <c r="T2" s="14">
        <f>_xlfn.STDEV.P(Q:Q)</f>
        <v>5.4870320376042834</v>
      </c>
      <c r="U2">
        <f>(R2-$S$2)/$T$2</f>
        <v>-2.0859612912167176</v>
      </c>
      <c r="V2">
        <f>ROUND(U2*2+5,0)</f>
        <v>1</v>
      </c>
      <c r="W2" s="4">
        <f>_xlfn.PERCENTRANK.EXC(Q:Q,R2)</f>
        <v>3.0000000000000001E-3</v>
      </c>
      <c r="X2">
        <f>COUNTIF(Q:Q,R2)</f>
        <v>3</v>
      </c>
      <c r="Y2" s="3">
        <f>_xlfn.NORM.S.INV(W2)</f>
        <v>-2.7477813854449931</v>
      </c>
      <c r="Z2">
        <v>1</v>
      </c>
      <c r="AB2">
        <v>1</v>
      </c>
      <c r="AC2">
        <f>SUMIFS(X:X,V:V,AB2)</f>
        <v>8</v>
      </c>
      <c r="AD2">
        <f>SUMIFS(X:X,Z:Z,AB2)</f>
        <v>10</v>
      </c>
      <c r="AF2" s="5">
        <v>23843</v>
      </c>
      <c r="AG2" s="5">
        <v>1</v>
      </c>
      <c r="AH2" s="5">
        <v>1984</v>
      </c>
      <c r="AI2" s="5">
        <f t="shared" ref="AI2:AI33" si="1">2021-AH2</f>
        <v>37</v>
      </c>
      <c r="AJ2" s="6">
        <v>44495.47216435185</v>
      </c>
      <c r="AK2" s="5" t="s">
        <v>15</v>
      </c>
      <c r="AL2" s="5">
        <v>2</v>
      </c>
      <c r="AM2" s="5">
        <v>2</v>
      </c>
      <c r="AN2" s="5">
        <v>4</v>
      </c>
      <c r="AO2" s="5">
        <v>1</v>
      </c>
      <c r="AP2" s="5">
        <v>2</v>
      </c>
      <c r="AQ2" s="5">
        <v>2</v>
      </c>
      <c r="AR2" s="5">
        <v>3</v>
      </c>
      <c r="AS2" s="5">
        <v>3</v>
      </c>
      <c r="AT2" s="5">
        <v>4</v>
      </c>
      <c r="AU2" s="5">
        <v>1</v>
      </c>
      <c r="AV2" s="2">
        <f t="shared" ref="AV2:AV33" si="2">SUM(AL2:AU2)</f>
        <v>24</v>
      </c>
      <c r="AW2" s="13">
        <v>10</v>
      </c>
      <c r="AX2" s="14">
        <f>AVERAGE(AV:AV)</f>
        <v>19.868421052631579</v>
      </c>
      <c r="AY2" s="14">
        <f>_xlfn.STDEV.P(AV:AV)</f>
        <v>5.6692664179284717</v>
      </c>
      <c r="AZ2" s="14">
        <f>(AW2-$AX$2)/$AY$2</f>
        <v>-1.7406874761474804</v>
      </c>
      <c r="BA2">
        <f>ROUND(AZ2*2+5,0)</f>
        <v>2</v>
      </c>
      <c r="BB2" s="4">
        <f>_xlfn.PERCENTRANK.EXC(AV:AV,AW2)</f>
        <v>1.2E-2</v>
      </c>
      <c r="BC2">
        <f>COUNTIF(AV:AV,AW2)</f>
        <v>1</v>
      </c>
      <c r="BD2" s="3">
        <f>_xlfn.NORM.S.INV(BB2)</f>
        <v>-2.257129244486225</v>
      </c>
      <c r="BE2">
        <v>1</v>
      </c>
      <c r="BG2">
        <v>1</v>
      </c>
      <c r="BH2">
        <f>SUMIFS(BC:BC,BA:BA,BG2)</f>
        <v>0</v>
      </c>
      <c r="BI2">
        <f>SUMIFS(BC:BC,BE:BE,BG2)</f>
        <v>3</v>
      </c>
    </row>
    <row r="3" spans="1:61" x14ac:dyDescent="0.35">
      <c r="A3">
        <v>23880</v>
      </c>
      <c r="B3">
        <v>0</v>
      </c>
      <c r="C3">
        <v>1997</v>
      </c>
      <c r="D3">
        <f t="shared" si="0"/>
        <v>24</v>
      </c>
      <c r="E3" s="1">
        <v>44495.614166666666</v>
      </c>
      <c r="F3">
        <v>0</v>
      </c>
      <c r="G3">
        <v>3</v>
      </c>
      <c r="H3">
        <v>3</v>
      </c>
      <c r="I3">
        <v>3</v>
      </c>
      <c r="J3">
        <v>1</v>
      </c>
      <c r="K3">
        <v>1</v>
      </c>
      <c r="L3">
        <v>1</v>
      </c>
      <c r="M3">
        <v>3</v>
      </c>
      <c r="N3">
        <v>1</v>
      </c>
      <c r="O3">
        <v>2</v>
      </c>
      <c r="P3">
        <v>1</v>
      </c>
      <c r="Q3" s="2">
        <f t="shared" ref="Q3:Q66" si="3">SUM(G3:P3)</f>
        <v>19</v>
      </c>
      <c r="R3">
        <v>11</v>
      </c>
      <c r="U3" s="14">
        <f t="shared" ref="U3:U32" si="4">(R3-$S$2)/$T$2</f>
        <v>-1.9037134032607703</v>
      </c>
      <c r="V3">
        <f t="shared" ref="V3:V25" si="5">ROUND(U3*2+5,0)</f>
        <v>1</v>
      </c>
      <c r="W3" s="4">
        <f t="shared" ref="W3:W32" si="6">_xlfn.PERCENTRANK.EXC(Q:Q,R3)</f>
        <v>1.4999999999999999E-2</v>
      </c>
      <c r="X3">
        <f t="shared" ref="X3:X32" si="7">COUNTIF(Q:Q,R3)</f>
        <v>5</v>
      </c>
      <c r="Y3" s="3">
        <f t="shared" ref="Y3:Y32" si="8">_xlfn.NORM.S.INV(W3)</f>
        <v>-2.1700903775845601</v>
      </c>
      <c r="Z3">
        <f t="shared" ref="Z3:Z26" si="9">ROUND(Y3*2+5,0)</f>
        <v>1</v>
      </c>
      <c r="AB3">
        <v>2</v>
      </c>
      <c r="AC3">
        <f t="shared" ref="AC3:AC10" si="10">SUMIFS(X:X,V:V,AB3)</f>
        <v>17</v>
      </c>
      <c r="AD3">
        <f t="shared" ref="AD3:AD10" si="11">SUMIFS(X:X,Z:Z,AB3)</f>
        <v>30</v>
      </c>
      <c r="AF3">
        <v>23997</v>
      </c>
      <c r="AG3">
        <v>1</v>
      </c>
      <c r="AH3">
        <v>1999</v>
      </c>
      <c r="AI3">
        <f t="shared" si="1"/>
        <v>22</v>
      </c>
      <c r="AJ3" s="1">
        <v>44495.803159722222</v>
      </c>
      <c r="AK3">
        <v>0</v>
      </c>
      <c r="AL3">
        <v>2</v>
      </c>
      <c r="AM3">
        <v>3</v>
      </c>
      <c r="AN3">
        <v>3</v>
      </c>
      <c r="AO3">
        <v>1</v>
      </c>
      <c r="AP3">
        <v>3</v>
      </c>
      <c r="AQ3">
        <v>3</v>
      </c>
      <c r="AR3">
        <v>2</v>
      </c>
      <c r="AS3">
        <v>3</v>
      </c>
      <c r="AT3">
        <v>3</v>
      </c>
      <c r="AU3">
        <v>1</v>
      </c>
      <c r="AV3" s="2">
        <f t="shared" si="2"/>
        <v>24</v>
      </c>
      <c r="AW3">
        <v>11</v>
      </c>
      <c r="AZ3" s="14">
        <f t="shared" ref="AZ3:AZ32" si="12">(AW3-$AX$2)/$AY$2</f>
        <v>-1.5642978118978692</v>
      </c>
      <c r="BA3">
        <f t="shared" ref="BA3:BA24" si="13">ROUND(AZ3*2+5,0)</f>
        <v>2</v>
      </c>
      <c r="BB3" s="4">
        <f t="shared" ref="BB3:BB32" si="14">_xlfn.PERCENTRANK.EXC(AV:AV,AW3)</f>
        <v>2.5000000000000001E-2</v>
      </c>
      <c r="BC3">
        <f t="shared" ref="BC3:BC32" si="15">COUNTIF(AV:AV,AW3)</f>
        <v>2</v>
      </c>
      <c r="BD3" s="3">
        <f t="shared" ref="BD3:BD32" si="16">_xlfn.NORM.S.INV(BB3)</f>
        <v>-1.9599639845400538</v>
      </c>
      <c r="BE3">
        <f t="shared" ref="BE3:BE32" si="17">ROUND(BD3*2+5,0)</f>
        <v>1</v>
      </c>
      <c r="BG3">
        <v>2</v>
      </c>
      <c r="BH3">
        <f t="shared" ref="BH3:BH10" si="18">SUMIFS(BC:BC,BA:BA,BG3)</f>
        <v>7</v>
      </c>
      <c r="BI3">
        <f t="shared" ref="BI3:BI10" si="19">SUMIFS(BC:BC,BE:BE,BG3)</f>
        <v>6</v>
      </c>
    </row>
    <row r="4" spans="1:61" x14ac:dyDescent="0.35">
      <c r="A4">
        <v>23902</v>
      </c>
      <c r="B4">
        <v>0</v>
      </c>
      <c r="C4">
        <v>1995</v>
      </c>
      <c r="D4">
        <f t="shared" si="0"/>
        <v>26</v>
      </c>
      <c r="E4" s="1">
        <v>44495.626597222225</v>
      </c>
      <c r="F4" t="s">
        <v>15</v>
      </c>
      <c r="G4">
        <v>3</v>
      </c>
      <c r="H4">
        <v>3</v>
      </c>
      <c r="I4">
        <v>2</v>
      </c>
      <c r="J4">
        <v>3</v>
      </c>
      <c r="K4">
        <v>3</v>
      </c>
      <c r="L4">
        <v>4</v>
      </c>
      <c r="M4">
        <v>2</v>
      </c>
      <c r="N4">
        <v>2</v>
      </c>
      <c r="O4">
        <v>4</v>
      </c>
      <c r="P4">
        <v>4</v>
      </c>
      <c r="Q4" s="2">
        <f t="shared" si="3"/>
        <v>30</v>
      </c>
      <c r="R4">
        <v>12</v>
      </c>
      <c r="U4" s="14">
        <f t="shared" si="4"/>
        <v>-1.7214655153048226</v>
      </c>
      <c r="V4">
        <f t="shared" si="5"/>
        <v>2</v>
      </c>
      <c r="W4" s="4">
        <f t="shared" si="6"/>
        <v>3.4000000000000002E-2</v>
      </c>
      <c r="X4">
        <f t="shared" si="7"/>
        <v>2</v>
      </c>
      <c r="Y4" s="3">
        <f t="shared" si="8"/>
        <v>-1.825006821146403</v>
      </c>
      <c r="Z4">
        <f t="shared" si="9"/>
        <v>1</v>
      </c>
      <c r="AB4">
        <v>3</v>
      </c>
      <c r="AC4">
        <f t="shared" si="10"/>
        <v>40</v>
      </c>
      <c r="AD4">
        <f t="shared" si="11"/>
        <v>25</v>
      </c>
      <c r="AF4">
        <v>24055</v>
      </c>
      <c r="AG4">
        <v>1</v>
      </c>
      <c r="AH4">
        <v>1997</v>
      </c>
      <c r="AI4">
        <f t="shared" si="1"/>
        <v>24</v>
      </c>
      <c r="AJ4" s="1">
        <v>44495.930543981478</v>
      </c>
      <c r="AK4">
        <v>0</v>
      </c>
      <c r="AL4">
        <v>1</v>
      </c>
      <c r="AM4">
        <v>1</v>
      </c>
      <c r="AN4">
        <v>2</v>
      </c>
      <c r="AO4">
        <v>2</v>
      </c>
      <c r="AP4">
        <v>2</v>
      </c>
      <c r="AQ4">
        <v>1</v>
      </c>
      <c r="AR4">
        <v>1</v>
      </c>
      <c r="AS4">
        <v>2</v>
      </c>
      <c r="AT4">
        <v>1</v>
      </c>
      <c r="AU4">
        <v>1</v>
      </c>
      <c r="AV4" s="2">
        <f t="shared" si="2"/>
        <v>14</v>
      </c>
      <c r="AW4" s="13">
        <v>12</v>
      </c>
      <c r="AZ4" s="14">
        <f t="shared" si="12"/>
        <v>-1.3879081476482578</v>
      </c>
      <c r="BA4">
        <f t="shared" si="13"/>
        <v>2</v>
      </c>
      <c r="BB4" s="4">
        <f t="shared" si="14"/>
        <v>5.0999999999999997E-2</v>
      </c>
      <c r="BC4">
        <f t="shared" si="15"/>
        <v>4</v>
      </c>
      <c r="BD4" s="3">
        <f t="shared" si="16"/>
        <v>-1.63523401538865</v>
      </c>
      <c r="BE4">
        <f t="shared" si="17"/>
        <v>2</v>
      </c>
      <c r="BG4">
        <v>3</v>
      </c>
      <c r="BH4">
        <f t="shared" si="18"/>
        <v>13</v>
      </c>
      <c r="BI4">
        <f t="shared" si="19"/>
        <v>11</v>
      </c>
    </row>
    <row r="5" spans="1:61" x14ac:dyDescent="0.35">
      <c r="A5">
        <v>23914</v>
      </c>
      <c r="B5">
        <v>0</v>
      </c>
      <c r="C5">
        <v>1998</v>
      </c>
      <c r="D5">
        <f t="shared" si="0"/>
        <v>23</v>
      </c>
      <c r="E5" s="1">
        <v>44495.636377314811</v>
      </c>
      <c r="F5">
        <v>0</v>
      </c>
      <c r="G5">
        <v>3</v>
      </c>
      <c r="H5">
        <v>3</v>
      </c>
      <c r="I5">
        <v>4</v>
      </c>
      <c r="J5">
        <v>1</v>
      </c>
      <c r="K5">
        <v>2</v>
      </c>
      <c r="L5">
        <v>3</v>
      </c>
      <c r="M5">
        <v>3</v>
      </c>
      <c r="N5">
        <v>3</v>
      </c>
      <c r="O5">
        <v>4</v>
      </c>
      <c r="P5">
        <v>1</v>
      </c>
      <c r="Q5" s="2">
        <f t="shared" si="3"/>
        <v>27</v>
      </c>
      <c r="R5">
        <v>13</v>
      </c>
      <c r="U5" s="14">
        <f t="shared" si="4"/>
        <v>-1.5392176273488751</v>
      </c>
      <c r="V5">
        <f t="shared" si="5"/>
        <v>2</v>
      </c>
      <c r="W5" s="4">
        <f t="shared" si="6"/>
        <v>4.2000000000000003E-2</v>
      </c>
      <c r="X5">
        <f t="shared" si="7"/>
        <v>9</v>
      </c>
      <c r="Y5" s="3">
        <f t="shared" si="8"/>
        <v>-1.7279343223884183</v>
      </c>
      <c r="Z5">
        <f t="shared" si="9"/>
        <v>2</v>
      </c>
      <c r="AB5">
        <v>4</v>
      </c>
      <c r="AC5">
        <f t="shared" si="10"/>
        <v>48</v>
      </c>
      <c r="AD5">
        <f t="shared" si="11"/>
        <v>48</v>
      </c>
      <c r="AF5">
        <v>24070</v>
      </c>
      <c r="AG5">
        <v>1</v>
      </c>
      <c r="AH5">
        <v>1984</v>
      </c>
      <c r="AI5">
        <f t="shared" si="1"/>
        <v>37</v>
      </c>
      <c r="AJ5" s="1">
        <v>44495.950324074074</v>
      </c>
      <c r="AK5">
        <v>1</v>
      </c>
      <c r="AL5">
        <v>3</v>
      </c>
      <c r="AM5">
        <v>2</v>
      </c>
      <c r="AN5">
        <v>3</v>
      </c>
      <c r="AO5">
        <v>2</v>
      </c>
      <c r="AP5">
        <v>3</v>
      </c>
      <c r="AQ5">
        <v>1</v>
      </c>
      <c r="AR5">
        <v>1</v>
      </c>
      <c r="AS5">
        <v>3</v>
      </c>
      <c r="AT5">
        <v>3</v>
      </c>
      <c r="AU5">
        <v>2</v>
      </c>
      <c r="AV5" s="2">
        <f t="shared" si="2"/>
        <v>23</v>
      </c>
      <c r="AW5">
        <v>13</v>
      </c>
      <c r="AZ5" s="14">
        <f t="shared" si="12"/>
        <v>-1.2115184833986463</v>
      </c>
      <c r="BA5">
        <f t="shared" si="13"/>
        <v>3</v>
      </c>
      <c r="BB5" s="4">
        <f t="shared" si="14"/>
        <v>0.10299999999999999</v>
      </c>
      <c r="BC5">
        <f t="shared" si="15"/>
        <v>2</v>
      </c>
      <c r="BD5" s="3">
        <f t="shared" si="16"/>
        <v>-1.2646411356610798</v>
      </c>
      <c r="BE5">
        <f t="shared" si="17"/>
        <v>2</v>
      </c>
      <c r="BG5">
        <v>4</v>
      </c>
      <c r="BH5">
        <f t="shared" si="18"/>
        <v>13</v>
      </c>
      <c r="BI5">
        <f t="shared" si="19"/>
        <v>13</v>
      </c>
    </row>
    <row r="6" spans="1:61" x14ac:dyDescent="0.35">
      <c r="A6">
        <v>23917</v>
      </c>
      <c r="B6">
        <v>0</v>
      </c>
      <c r="C6">
        <v>1998</v>
      </c>
      <c r="D6">
        <f t="shared" si="0"/>
        <v>23</v>
      </c>
      <c r="E6" s="1">
        <v>44495.641180555554</v>
      </c>
      <c r="F6">
        <v>1</v>
      </c>
      <c r="G6">
        <v>2</v>
      </c>
      <c r="H6">
        <v>1</v>
      </c>
      <c r="I6">
        <v>3</v>
      </c>
      <c r="J6">
        <v>3</v>
      </c>
      <c r="K6">
        <v>2</v>
      </c>
      <c r="L6">
        <v>3</v>
      </c>
      <c r="M6">
        <v>1</v>
      </c>
      <c r="N6">
        <v>1</v>
      </c>
      <c r="O6">
        <v>2</v>
      </c>
      <c r="P6">
        <v>4</v>
      </c>
      <c r="Q6" s="2">
        <f t="shared" si="3"/>
        <v>22</v>
      </c>
      <c r="R6">
        <v>14</v>
      </c>
      <c r="U6" s="14">
        <f t="shared" si="4"/>
        <v>-1.3569697393929276</v>
      </c>
      <c r="V6">
        <f t="shared" si="5"/>
        <v>2</v>
      </c>
      <c r="W6" s="4">
        <f t="shared" si="6"/>
        <v>7.6999999999999999E-2</v>
      </c>
      <c r="X6">
        <f t="shared" si="7"/>
        <v>6</v>
      </c>
      <c r="Y6" s="3">
        <f t="shared" si="8"/>
        <v>-1.4255440370804517</v>
      </c>
      <c r="Z6">
        <f t="shared" ref="Z6" si="20">ROUND(Y6*2+5,0)</f>
        <v>2</v>
      </c>
      <c r="AB6">
        <v>5</v>
      </c>
      <c r="AC6">
        <f t="shared" si="10"/>
        <v>36</v>
      </c>
      <c r="AD6">
        <f t="shared" si="11"/>
        <v>58</v>
      </c>
      <c r="AF6">
        <v>24133</v>
      </c>
      <c r="AG6">
        <v>1</v>
      </c>
      <c r="AH6">
        <v>1994</v>
      </c>
      <c r="AI6">
        <f t="shared" si="1"/>
        <v>27</v>
      </c>
      <c r="AJ6" s="1">
        <v>44496.430763888886</v>
      </c>
      <c r="AK6">
        <v>0</v>
      </c>
      <c r="AL6">
        <v>2</v>
      </c>
      <c r="AM6">
        <v>1</v>
      </c>
      <c r="AN6">
        <v>2</v>
      </c>
      <c r="AO6">
        <v>4</v>
      </c>
      <c r="AP6">
        <v>1</v>
      </c>
      <c r="AQ6">
        <v>1</v>
      </c>
      <c r="AR6">
        <v>2</v>
      </c>
      <c r="AS6">
        <v>3</v>
      </c>
      <c r="AT6">
        <v>3</v>
      </c>
      <c r="AU6">
        <v>1</v>
      </c>
      <c r="AV6" s="2">
        <f t="shared" si="2"/>
        <v>20</v>
      </c>
      <c r="AW6" s="13">
        <v>14</v>
      </c>
      <c r="AZ6" s="14">
        <f t="shared" si="12"/>
        <v>-1.0351288191490351</v>
      </c>
      <c r="BA6">
        <f t="shared" si="13"/>
        <v>3</v>
      </c>
      <c r="BB6" s="4">
        <f t="shared" si="14"/>
        <v>0.129</v>
      </c>
      <c r="BC6">
        <f t="shared" si="15"/>
        <v>7</v>
      </c>
      <c r="BD6" s="3">
        <f t="shared" si="16"/>
        <v>-1.1311309008386339</v>
      </c>
      <c r="BE6">
        <f t="shared" si="17"/>
        <v>3</v>
      </c>
      <c r="BG6">
        <v>5</v>
      </c>
      <c r="BH6">
        <f t="shared" si="18"/>
        <v>14</v>
      </c>
      <c r="BI6">
        <f t="shared" si="19"/>
        <v>14</v>
      </c>
    </row>
    <row r="7" spans="1:61" x14ac:dyDescent="0.35">
      <c r="A7">
        <v>23924</v>
      </c>
      <c r="B7">
        <v>0</v>
      </c>
      <c r="C7">
        <v>2002</v>
      </c>
      <c r="D7">
        <f t="shared" si="0"/>
        <v>19</v>
      </c>
      <c r="E7" s="1">
        <v>44495.646805555552</v>
      </c>
      <c r="F7" t="s">
        <v>15</v>
      </c>
      <c r="G7">
        <v>4</v>
      </c>
      <c r="H7">
        <v>3</v>
      </c>
      <c r="I7">
        <v>3</v>
      </c>
      <c r="J7">
        <v>1</v>
      </c>
      <c r="K7">
        <v>3</v>
      </c>
      <c r="L7">
        <v>3</v>
      </c>
      <c r="M7">
        <v>2</v>
      </c>
      <c r="N7">
        <v>3</v>
      </c>
      <c r="O7">
        <v>2</v>
      </c>
      <c r="P7">
        <v>1</v>
      </c>
      <c r="Q7" s="2">
        <f t="shared" si="3"/>
        <v>25</v>
      </c>
      <c r="R7">
        <v>15</v>
      </c>
      <c r="U7" s="14">
        <f t="shared" si="4"/>
        <v>-1.1747218514369799</v>
      </c>
      <c r="V7">
        <f t="shared" si="5"/>
        <v>3</v>
      </c>
      <c r="W7" s="4">
        <f t="shared" si="6"/>
        <v>0.1</v>
      </c>
      <c r="X7">
        <f t="shared" si="7"/>
        <v>15</v>
      </c>
      <c r="Y7" s="3">
        <f t="shared" si="8"/>
        <v>-1.2815515655446006</v>
      </c>
      <c r="Z7">
        <f t="shared" si="9"/>
        <v>2</v>
      </c>
      <c r="AB7">
        <v>6</v>
      </c>
      <c r="AC7">
        <f t="shared" si="10"/>
        <v>52</v>
      </c>
      <c r="AD7">
        <f t="shared" si="11"/>
        <v>30</v>
      </c>
      <c r="AF7">
        <v>24146</v>
      </c>
      <c r="AG7">
        <v>1</v>
      </c>
      <c r="AH7">
        <v>1985</v>
      </c>
      <c r="AI7">
        <f t="shared" si="1"/>
        <v>36</v>
      </c>
      <c r="AJ7" s="1">
        <v>44496.494456018518</v>
      </c>
      <c r="AK7" t="s">
        <v>15</v>
      </c>
      <c r="AL7">
        <v>2</v>
      </c>
      <c r="AM7">
        <v>1</v>
      </c>
      <c r="AN7">
        <v>2</v>
      </c>
      <c r="AO7">
        <v>2</v>
      </c>
      <c r="AP7">
        <v>2</v>
      </c>
      <c r="AQ7">
        <v>2</v>
      </c>
      <c r="AR7">
        <v>2</v>
      </c>
      <c r="AS7">
        <v>4</v>
      </c>
      <c r="AT7">
        <v>3</v>
      </c>
      <c r="AU7">
        <v>1</v>
      </c>
      <c r="AV7" s="2">
        <f t="shared" si="2"/>
        <v>21</v>
      </c>
      <c r="AW7">
        <v>15</v>
      </c>
      <c r="AZ7" s="14">
        <f t="shared" si="12"/>
        <v>-0.85873915489942365</v>
      </c>
      <c r="BA7">
        <f t="shared" si="13"/>
        <v>3</v>
      </c>
      <c r="BB7" s="4">
        <f t="shared" si="14"/>
        <v>0.22</v>
      </c>
      <c r="BC7">
        <f t="shared" si="15"/>
        <v>4</v>
      </c>
      <c r="BD7" s="3">
        <f t="shared" si="16"/>
        <v>-0.77219321418868503</v>
      </c>
      <c r="BE7">
        <f t="shared" si="17"/>
        <v>3</v>
      </c>
      <c r="BG7">
        <v>6</v>
      </c>
      <c r="BH7">
        <f t="shared" si="18"/>
        <v>18</v>
      </c>
      <c r="BI7">
        <f t="shared" si="19"/>
        <v>15</v>
      </c>
    </row>
    <row r="8" spans="1:61" x14ac:dyDescent="0.35">
      <c r="A8">
        <v>23873</v>
      </c>
      <c r="B8">
        <v>0</v>
      </c>
      <c r="C8">
        <v>1998</v>
      </c>
      <c r="D8">
        <f t="shared" si="0"/>
        <v>23</v>
      </c>
      <c r="E8" s="1">
        <v>44495.682372685187</v>
      </c>
      <c r="F8">
        <v>0</v>
      </c>
      <c r="G8">
        <v>2</v>
      </c>
      <c r="H8">
        <v>3</v>
      </c>
      <c r="I8">
        <v>3</v>
      </c>
      <c r="J8">
        <v>1</v>
      </c>
      <c r="K8">
        <v>2</v>
      </c>
      <c r="L8">
        <v>1</v>
      </c>
      <c r="M8">
        <v>1</v>
      </c>
      <c r="N8">
        <v>2</v>
      </c>
      <c r="O8">
        <v>3</v>
      </c>
      <c r="P8">
        <v>1</v>
      </c>
      <c r="Q8" s="2">
        <f t="shared" si="3"/>
        <v>19</v>
      </c>
      <c r="R8">
        <v>16</v>
      </c>
      <c r="U8" s="14">
        <f t="shared" si="4"/>
        <v>-0.99247396348103245</v>
      </c>
      <c r="V8">
        <f t="shared" si="5"/>
        <v>3</v>
      </c>
      <c r="W8" s="4">
        <f t="shared" si="6"/>
        <v>0.158</v>
      </c>
      <c r="X8">
        <f t="shared" si="7"/>
        <v>9</v>
      </c>
      <c r="Y8" s="3">
        <f t="shared" si="8"/>
        <v>-1.0027116650265504</v>
      </c>
      <c r="Z8">
        <f t="shared" si="9"/>
        <v>3</v>
      </c>
      <c r="AB8">
        <v>7</v>
      </c>
      <c r="AC8">
        <f t="shared" si="10"/>
        <v>33</v>
      </c>
      <c r="AD8">
        <f t="shared" si="11"/>
        <v>33</v>
      </c>
      <c r="AF8">
        <v>24147</v>
      </c>
      <c r="AG8">
        <v>1</v>
      </c>
      <c r="AH8">
        <v>1980</v>
      </c>
      <c r="AI8">
        <f t="shared" si="1"/>
        <v>41</v>
      </c>
      <c r="AJ8" s="1">
        <v>44496.505960648145</v>
      </c>
      <c r="AK8">
        <v>0</v>
      </c>
      <c r="AL8">
        <v>2</v>
      </c>
      <c r="AM8">
        <v>2</v>
      </c>
      <c r="AN8">
        <v>3</v>
      </c>
      <c r="AO8">
        <v>3</v>
      </c>
      <c r="AP8">
        <v>2</v>
      </c>
      <c r="AQ8">
        <v>2</v>
      </c>
      <c r="AR8">
        <v>2</v>
      </c>
      <c r="AS8">
        <v>3</v>
      </c>
      <c r="AT8">
        <v>3</v>
      </c>
      <c r="AU8">
        <v>1</v>
      </c>
      <c r="AV8" s="2">
        <f t="shared" si="2"/>
        <v>23</v>
      </c>
      <c r="AW8" s="13">
        <v>16</v>
      </c>
      <c r="AZ8" s="14">
        <f t="shared" si="12"/>
        <v>-0.68234949064981232</v>
      </c>
      <c r="BA8">
        <f t="shared" si="13"/>
        <v>4</v>
      </c>
      <c r="BB8" s="4">
        <f t="shared" si="14"/>
        <v>0.27200000000000002</v>
      </c>
      <c r="BC8">
        <f t="shared" si="15"/>
        <v>3</v>
      </c>
      <c r="BD8" s="3">
        <f t="shared" si="16"/>
        <v>-0.60677536351426498</v>
      </c>
      <c r="BE8">
        <f t="shared" si="17"/>
        <v>4</v>
      </c>
      <c r="BG8">
        <v>7</v>
      </c>
      <c r="BH8">
        <f t="shared" si="18"/>
        <v>0</v>
      </c>
      <c r="BI8">
        <f t="shared" si="19"/>
        <v>7</v>
      </c>
    </row>
    <row r="9" spans="1:61" x14ac:dyDescent="0.35">
      <c r="A9">
        <v>23965</v>
      </c>
      <c r="B9">
        <v>0</v>
      </c>
      <c r="C9">
        <v>1998</v>
      </c>
      <c r="D9">
        <f t="shared" si="0"/>
        <v>23</v>
      </c>
      <c r="E9" s="1">
        <v>44495.706192129626</v>
      </c>
      <c r="F9">
        <v>0</v>
      </c>
      <c r="G9">
        <v>2</v>
      </c>
      <c r="H9">
        <v>1</v>
      </c>
      <c r="I9">
        <v>1</v>
      </c>
      <c r="J9">
        <v>1</v>
      </c>
      <c r="K9">
        <v>2</v>
      </c>
      <c r="L9">
        <v>1</v>
      </c>
      <c r="M9">
        <v>2</v>
      </c>
      <c r="N9">
        <v>3</v>
      </c>
      <c r="O9">
        <v>3</v>
      </c>
      <c r="P9">
        <v>1</v>
      </c>
      <c r="Q9" s="2">
        <f t="shared" si="3"/>
        <v>17</v>
      </c>
      <c r="R9">
        <v>17</v>
      </c>
      <c r="U9" s="14">
        <f t="shared" si="4"/>
        <v>-0.81022607552508497</v>
      </c>
      <c r="V9">
        <f t="shared" si="5"/>
        <v>3</v>
      </c>
      <c r="W9" s="4">
        <f t="shared" si="6"/>
        <v>0.193</v>
      </c>
      <c r="X9">
        <f t="shared" si="7"/>
        <v>16</v>
      </c>
      <c r="Y9" s="3">
        <f t="shared" si="8"/>
        <v>-0.86689416663643848</v>
      </c>
      <c r="Z9">
        <f t="shared" si="9"/>
        <v>3</v>
      </c>
      <c r="AB9">
        <v>8</v>
      </c>
      <c r="AC9">
        <f t="shared" si="10"/>
        <v>13</v>
      </c>
      <c r="AD9">
        <f t="shared" si="11"/>
        <v>17</v>
      </c>
      <c r="AF9">
        <v>24234</v>
      </c>
      <c r="AG9">
        <v>1</v>
      </c>
      <c r="AH9">
        <v>2001</v>
      </c>
      <c r="AI9">
        <f t="shared" si="1"/>
        <v>20</v>
      </c>
      <c r="AJ9" s="1">
        <v>44496.815405092595</v>
      </c>
      <c r="AK9">
        <v>0</v>
      </c>
      <c r="AL9">
        <v>2</v>
      </c>
      <c r="AM9">
        <v>2</v>
      </c>
      <c r="AN9">
        <v>3</v>
      </c>
      <c r="AO9">
        <v>1</v>
      </c>
      <c r="AP9">
        <v>2</v>
      </c>
      <c r="AQ9">
        <v>2</v>
      </c>
      <c r="AR9">
        <v>3</v>
      </c>
      <c r="AS9">
        <v>2</v>
      </c>
      <c r="AT9">
        <v>3</v>
      </c>
      <c r="AU9">
        <v>1</v>
      </c>
      <c r="AV9" s="2">
        <f t="shared" si="2"/>
        <v>21</v>
      </c>
      <c r="AW9">
        <v>17</v>
      </c>
      <c r="AZ9" s="14">
        <f t="shared" si="12"/>
        <v>-0.50595982640020098</v>
      </c>
      <c r="BA9">
        <f t="shared" si="13"/>
        <v>4</v>
      </c>
      <c r="BB9" s="4">
        <f t="shared" si="14"/>
        <v>0.311</v>
      </c>
      <c r="BC9">
        <f t="shared" si="15"/>
        <v>5</v>
      </c>
      <c r="BD9" s="3">
        <f t="shared" si="16"/>
        <v>-0.49301781448446497</v>
      </c>
      <c r="BE9">
        <f t="shared" si="17"/>
        <v>4</v>
      </c>
      <c r="BG9">
        <v>8</v>
      </c>
      <c r="BH9">
        <f t="shared" si="18"/>
        <v>7</v>
      </c>
      <c r="BI9">
        <f t="shared" si="19"/>
        <v>5</v>
      </c>
    </row>
    <row r="10" spans="1:61" x14ac:dyDescent="0.35">
      <c r="A10">
        <v>23972</v>
      </c>
      <c r="B10">
        <v>0</v>
      </c>
      <c r="C10">
        <v>1998</v>
      </c>
      <c r="D10">
        <f t="shared" si="0"/>
        <v>23</v>
      </c>
      <c r="E10" s="1">
        <v>44495.720520833333</v>
      </c>
      <c r="F10">
        <v>0</v>
      </c>
      <c r="G10">
        <v>2</v>
      </c>
      <c r="H10">
        <v>3</v>
      </c>
      <c r="I10">
        <v>2</v>
      </c>
      <c r="J10">
        <v>2</v>
      </c>
      <c r="K10">
        <v>1</v>
      </c>
      <c r="L10">
        <v>3</v>
      </c>
      <c r="M10">
        <v>3</v>
      </c>
      <c r="N10">
        <v>3</v>
      </c>
      <c r="O10">
        <v>3</v>
      </c>
      <c r="P10">
        <v>1</v>
      </c>
      <c r="Q10" s="2">
        <f t="shared" si="3"/>
        <v>23</v>
      </c>
      <c r="R10">
        <v>18</v>
      </c>
      <c r="U10">
        <f t="shared" si="4"/>
        <v>-0.62797818756913737</v>
      </c>
      <c r="V10">
        <f t="shared" si="5"/>
        <v>4</v>
      </c>
      <c r="W10" s="4">
        <f t="shared" si="6"/>
        <v>0.254</v>
      </c>
      <c r="X10">
        <f t="shared" si="7"/>
        <v>14</v>
      </c>
      <c r="Y10" s="3">
        <f t="shared" si="8"/>
        <v>-0.66195509628816196</v>
      </c>
      <c r="Z10">
        <f t="shared" si="9"/>
        <v>4</v>
      </c>
      <c r="AB10">
        <v>9</v>
      </c>
      <c r="AC10">
        <f t="shared" si="10"/>
        <v>11</v>
      </c>
      <c r="AD10">
        <f t="shared" si="11"/>
        <v>7</v>
      </c>
      <c r="AF10">
        <v>24264</v>
      </c>
      <c r="AG10">
        <v>1</v>
      </c>
      <c r="AH10">
        <v>2001</v>
      </c>
      <c r="AI10">
        <f t="shared" si="1"/>
        <v>20</v>
      </c>
      <c r="AJ10" s="1">
        <v>44496.870810185188</v>
      </c>
      <c r="AK10">
        <v>1</v>
      </c>
      <c r="AL10">
        <v>4</v>
      </c>
      <c r="AM10">
        <v>3</v>
      </c>
      <c r="AN10">
        <v>3</v>
      </c>
      <c r="AO10">
        <v>3</v>
      </c>
      <c r="AP10">
        <v>3</v>
      </c>
      <c r="AQ10">
        <v>3</v>
      </c>
      <c r="AR10">
        <v>3</v>
      </c>
      <c r="AS10">
        <v>3</v>
      </c>
      <c r="AT10">
        <v>3</v>
      </c>
      <c r="AU10">
        <v>2</v>
      </c>
      <c r="AV10" s="2">
        <f t="shared" si="2"/>
        <v>30</v>
      </c>
      <c r="AW10" s="13">
        <v>18</v>
      </c>
      <c r="AZ10" s="14">
        <f t="shared" si="12"/>
        <v>-0.3295701621505896</v>
      </c>
      <c r="BA10">
        <f t="shared" si="13"/>
        <v>4</v>
      </c>
      <c r="BB10" s="4">
        <f t="shared" si="14"/>
        <v>0.376</v>
      </c>
      <c r="BC10">
        <f t="shared" si="15"/>
        <v>5</v>
      </c>
      <c r="BD10" s="3">
        <f t="shared" si="16"/>
        <v>-0.31600330441248298</v>
      </c>
      <c r="BE10">
        <f t="shared" si="17"/>
        <v>4</v>
      </c>
      <c r="BG10">
        <v>9</v>
      </c>
      <c r="BH10">
        <f t="shared" si="18"/>
        <v>4</v>
      </c>
      <c r="BI10">
        <f t="shared" si="19"/>
        <v>2</v>
      </c>
    </row>
    <row r="11" spans="1:61" x14ac:dyDescent="0.35">
      <c r="A11">
        <v>23971</v>
      </c>
      <c r="B11">
        <v>0</v>
      </c>
      <c r="C11">
        <v>1979</v>
      </c>
      <c r="D11">
        <f t="shared" si="0"/>
        <v>42</v>
      </c>
      <c r="E11" s="1">
        <v>44495.722777777781</v>
      </c>
      <c r="F11">
        <v>0</v>
      </c>
      <c r="G11">
        <v>2</v>
      </c>
      <c r="H11">
        <v>1</v>
      </c>
      <c r="I11">
        <v>3</v>
      </c>
      <c r="J11">
        <v>2</v>
      </c>
      <c r="K11">
        <v>1</v>
      </c>
      <c r="L11">
        <v>2</v>
      </c>
      <c r="M11">
        <v>2</v>
      </c>
      <c r="N11">
        <v>1</v>
      </c>
      <c r="O11">
        <v>2</v>
      </c>
      <c r="P11">
        <v>3</v>
      </c>
      <c r="Q11" s="2">
        <f t="shared" si="3"/>
        <v>19</v>
      </c>
      <c r="R11">
        <v>19</v>
      </c>
      <c r="U11" s="14">
        <f t="shared" si="4"/>
        <v>-0.44573029961318983</v>
      </c>
      <c r="V11">
        <f t="shared" si="5"/>
        <v>4</v>
      </c>
      <c r="W11" s="4">
        <f t="shared" si="6"/>
        <v>0.308</v>
      </c>
      <c r="X11">
        <f t="shared" si="7"/>
        <v>18</v>
      </c>
      <c r="Y11" s="3">
        <f t="shared" si="8"/>
        <v>-0.50152739897770826</v>
      </c>
      <c r="Z11">
        <f t="shared" si="9"/>
        <v>4</v>
      </c>
      <c r="AF11">
        <v>24391</v>
      </c>
      <c r="AG11">
        <v>1</v>
      </c>
      <c r="AH11">
        <v>1999</v>
      </c>
      <c r="AI11">
        <f t="shared" si="1"/>
        <v>22</v>
      </c>
      <c r="AJ11" s="1">
        <v>44497.748333333337</v>
      </c>
      <c r="AK11">
        <v>0</v>
      </c>
      <c r="AL11">
        <v>1</v>
      </c>
      <c r="AM11">
        <v>1</v>
      </c>
      <c r="AN11">
        <v>2</v>
      </c>
      <c r="AO11">
        <v>1</v>
      </c>
      <c r="AP11">
        <v>1</v>
      </c>
      <c r="AQ11">
        <v>1</v>
      </c>
      <c r="AR11">
        <v>2</v>
      </c>
      <c r="AS11">
        <v>1</v>
      </c>
      <c r="AT11">
        <v>1</v>
      </c>
      <c r="AU11">
        <v>1</v>
      </c>
      <c r="AV11" s="2">
        <f t="shared" si="2"/>
        <v>12</v>
      </c>
      <c r="AW11">
        <v>19</v>
      </c>
      <c r="AZ11" s="14">
        <f t="shared" si="12"/>
        <v>-0.15318049790097826</v>
      </c>
      <c r="BA11">
        <f t="shared" si="13"/>
        <v>5</v>
      </c>
      <c r="BB11" s="4">
        <f t="shared" si="14"/>
        <v>0.441</v>
      </c>
      <c r="BC11">
        <f t="shared" si="15"/>
        <v>3</v>
      </c>
      <c r="BD11" s="3">
        <f t="shared" si="16"/>
        <v>-0.14843434105448977</v>
      </c>
      <c r="BE11">
        <f t="shared" ref="BE11" si="21">ROUND(BD11*2+5,0)</f>
        <v>5</v>
      </c>
    </row>
    <row r="12" spans="1:61" x14ac:dyDescent="0.35">
      <c r="A12">
        <v>23980</v>
      </c>
      <c r="B12">
        <v>0</v>
      </c>
      <c r="C12">
        <v>1997</v>
      </c>
      <c r="D12">
        <f t="shared" si="0"/>
        <v>24</v>
      </c>
      <c r="E12" s="1">
        <v>44495.754189814812</v>
      </c>
      <c r="F12">
        <v>0</v>
      </c>
      <c r="G12">
        <v>3</v>
      </c>
      <c r="H12">
        <v>3</v>
      </c>
      <c r="I12">
        <v>4</v>
      </c>
      <c r="J12">
        <v>2</v>
      </c>
      <c r="K12">
        <v>3</v>
      </c>
      <c r="L12">
        <v>3</v>
      </c>
      <c r="M12">
        <v>2</v>
      </c>
      <c r="N12">
        <v>4</v>
      </c>
      <c r="O12">
        <v>3</v>
      </c>
      <c r="P12">
        <v>1</v>
      </c>
      <c r="Q12" s="2">
        <f t="shared" si="3"/>
        <v>28</v>
      </c>
      <c r="R12">
        <v>20</v>
      </c>
      <c r="U12" s="14">
        <f t="shared" si="4"/>
        <v>-0.26348241165724229</v>
      </c>
      <c r="V12">
        <f t="shared" si="5"/>
        <v>4</v>
      </c>
      <c r="W12" s="4">
        <f t="shared" si="6"/>
        <v>0.378</v>
      </c>
      <c r="X12">
        <f t="shared" si="7"/>
        <v>16</v>
      </c>
      <c r="Y12" s="3">
        <f t="shared" si="8"/>
        <v>-0.31073774548759198</v>
      </c>
      <c r="Z12">
        <f t="shared" si="9"/>
        <v>4</v>
      </c>
      <c r="AF12">
        <v>24386</v>
      </c>
      <c r="AG12">
        <v>1</v>
      </c>
      <c r="AH12">
        <v>1981</v>
      </c>
      <c r="AI12">
        <f t="shared" si="1"/>
        <v>40</v>
      </c>
      <c r="AJ12" s="1">
        <v>44497.748356481483</v>
      </c>
      <c r="AK12">
        <v>0</v>
      </c>
      <c r="AL12">
        <v>2</v>
      </c>
      <c r="AM12">
        <v>2</v>
      </c>
      <c r="AN12">
        <v>2</v>
      </c>
      <c r="AO12">
        <v>2</v>
      </c>
      <c r="AP12">
        <v>2</v>
      </c>
      <c r="AQ12">
        <v>2</v>
      </c>
      <c r="AR12">
        <v>2</v>
      </c>
      <c r="AS12">
        <v>2</v>
      </c>
      <c r="AT12">
        <v>2</v>
      </c>
      <c r="AU12">
        <v>2</v>
      </c>
      <c r="AV12" s="2">
        <f t="shared" si="2"/>
        <v>20</v>
      </c>
      <c r="AW12" s="13">
        <v>20</v>
      </c>
      <c r="AZ12" s="14">
        <f t="shared" si="12"/>
        <v>2.3209166348633105E-2</v>
      </c>
      <c r="BA12">
        <f t="shared" si="13"/>
        <v>5</v>
      </c>
      <c r="BB12" s="4">
        <f t="shared" si="14"/>
        <v>0.48</v>
      </c>
      <c r="BC12">
        <f t="shared" si="15"/>
        <v>5</v>
      </c>
      <c r="BD12" s="3">
        <f t="shared" si="16"/>
        <v>-5.0153583464733656E-2</v>
      </c>
      <c r="BE12">
        <f t="shared" si="17"/>
        <v>5</v>
      </c>
    </row>
    <row r="13" spans="1:61" x14ac:dyDescent="0.35">
      <c r="A13">
        <v>23992</v>
      </c>
      <c r="B13">
        <v>0</v>
      </c>
      <c r="C13">
        <v>1997</v>
      </c>
      <c r="D13">
        <f t="shared" si="0"/>
        <v>24</v>
      </c>
      <c r="E13" s="1">
        <v>44495.791134259256</v>
      </c>
      <c r="F13" t="s">
        <v>15</v>
      </c>
      <c r="G13">
        <v>4</v>
      </c>
      <c r="H13">
        <v>3</v>
      </c>
      <c r="I13">
        <v>3</v>
      </c>
      <c r="J13">
        <v>2</v>
      </c>
      <c r="K13">
        <v>2</v>
      </c>
      <c r="L13">
        <v>1</v>
      </c>
      <c r="M13">
        <v>3</v>
      </c>
      <c r="N13">
        <v>4</v>
      </c>
      <c r="O13">
        <v>3</v>
      </c>
      <c r="P13">
        <v>1</v>
      </c>
      <c r="Q13" s="2">
        <f t="shared" si="3"/>
        <v>26</v>
      </c>
      <c r="R13">
        <v>21</v>
      </c>
      <c r="U13" s="14">
        <f t="shared" si="4"/>
        <v>-8.1234523701294761E-2</v>
      </c>
      <c r="V13">
        <f t="shared" si="5"/>
        <v>5</v>
      </c>
      <c r="W13" s="4">
        <f t="shared" si="6"/>
        <v>0.44</v>
      </c>
      <c r="X13">
        <f t="shared" si="7"/>
        <v>21</v>
      </c>
      <c r="Y13" s="3">
        <f t="shared" si="8"/>
        <v>-0.15096921549677725</v>
      </c>
      <c r="Z13">
        <f t="shared" si="9"/>
        <v>5</v>
      </c>
      <c r="AF13">
        <v>24436</v>
      </c>
      <c r="AG13">
        <v>1</v>
      </c>
      <c r="AH13">
        <v>1997</v>
      </c>
      <c r="AI13">
        <f t="shared" si="1"/>
        <v>24</v>
      </c>
      <c r="AJ13" s="1">
        <v>44497.805115740739</v>
      </c>
      <c r="AK13" t="s">
        <v>15</v>
      </c>
      <c r="AL13">
        <v>1</v>
      </c>
      <c r="AM13">
        <v>2</v>
      </c>
      <c r="AN13">
        <v>2</v>
      </c>
      <c r="AO13">
        <v>1</v>
      </c>
      <c r="AP13">
        <v>1</v>
      </c>
      <c r="AQ13">
        <v>3</v>
      </c>
      <c r="AR13">
        <v>1</v>
      </c>
      <c r="AS13">
        <v>1</v>
      </c>
      <c r="AT13">
        <v>2</v>
      </c>
      <c r="AU13">
        <v>1</v>
      </c>
      <c r="AV13" s="2">
        <f t="shared" si="2"/>
        <v>15</v>
      </c>
      <c r="AW13">
        <v>21</v>
      </c>
      <c r="AZ13" s="14">
        <f t="shared" si="12"/>
        <v>0.19959883059824446</v>
      </c>
      <c r="BA13">
        <f t="shared" si="13"/>
        <v>5</v>
      </c>
      <c r="BB13" s="4">
        <f t="shared" si="14"/>
        <v>0.54500000000000004</v>
      </c>
      <c r="BC13">
        <f t="shared" si="15"/>
        <v>6</v>
      </c>
      <c r="BD13" s="3">
        <f t="shared" si="16"/>
        <v>0.11303854064456527</v>
      </c>
      <c r="BE13">
        <f t="shared" si="17"/>
        <v>5</v>
      </c>
    </row>
    <row r="14" spans="1:61" x14ac:dyDescent="0.35">
      <c r="A14">
        <v>23994</v>
      </c>
      <c r="B14">
        <v>0</v>
      </c>
      <c r="C14">
        <v>1985</v>
      </c>
      <c r="D14">
        <f t="shared" si="0"/>
        <v>36</v>
      </c>
      <c r="E14" s="1">
        <v>44495.797835648147</v>
      </c>
      <c r="F14" t="s">
        <v>15</v>
      </c>
      <c r="G14">
        <v>2</v>
      </c>
      <c r="H14">
        <v>2</v>
      </c>
      <c r="I14">
        <v>2</v>
      </c>
      <c r="J14">
        <v>2</v>
      </c>
      <c r="K14">
        <v>1</v>
      </c>
      <c r="L14">
        <v>1</v>
      </c>
      <c r="M14">
        <v>2</v>
      </c>
      <c r="N14">
        <v>3</v>
      </c>
      <c r="O14">
        <v>4</v>
      </c>
      <c r="P14">
        <v>1</v>
      </c>
      <c r="Q14" s="2">
        <f t="shared" si="3"/>
        <v>20</v>
      </c>
      <c r="R14">
        <v>22</v>
      </c>
      <c r="U14" s="14">
        <f t="shared" si="4"/>
        <v>0.10101336425465279</v>
      </c>
      <c r="V14">
        <f t="shared" si="5"/>
        <v>5</v>
      </c>
      <c r="W14" s="4">
        <f t="shared" si="6"/>
        <v>0.52100000000000002</v>
      </c>
      <c r="X14">
        <f t="shared" si="7"/>
        <v>15</v>
      </c>
      <c r="Y14" s="3">
        <f t="shared" si="8"/>
        <v>5.2663526894068446E-2</v>
      </c>
      <c r="Z14">
        <f t="shared" si="9"/>
        <v>5</v>
      </c>
      <c r="AF14">
        <v>24499</v>
      </c>
      <c r="AG14">
        <v>1</v>
      </c>
      <c r="AH14">
        <v>2000</v>
      </c>
      <c r="AI14">
        <f t="shared" si="1"/>
        <v>21</v>
      </c>
      <c r="AJ14" s="1">
        <v>44497.918506944443</v>
      </c>
      <c r="AK14">
        <v>0</v>
      </c>
      <c r="AL14">
        <v>3</v>
      </c>
      <c r="AM14">
        <v>3</v>
      </c>
      <c r="AN14">
        <v>4</v>
      </c>
      <c r="AO14">
        <v>2</v>
      </c>
      <c r="AP14">
        <v>2</v>
      </c>
      <c r="AQ14">
        <v>2</v>
      </c>
      <c r="AR14">
        <v>2</v>
      </c>
      <c r="AS14">
        <v>4</v>
      </c>
      <c r="AT14">
        <v>4</v>
      </c>
      <c r="AU14">
        <v>1</v>
      </c>
      <c r="AV14" s="2">
        <f t="shared" si="2"/>
        <v>27</v>
      </c>
      <c r="AW14" s="13">
        <v>22</v>
      </c>
      <c r="AZ14" s="14">
        <f t="shared" si="12"/>
        <v>0.37598849484785585</v>
      </c>
      <c r="BA14">
        <f t="shared" si="13"/>
        <v>6</v>
      </c>
      <c r="BB14" s="4">
        <f t="shared" si="14"/>
        <v>0.623</v>
      </c>
      <c r="BC14">
        <f t="shared" si="15"/>
        <v>4</v>
      </c>
      <c r="BD14" s="3">
        <f t="shared" si="16"/>
        <v>0.31336943888380597</v>
      </c>
      <c r="BE14">
        <f t="shared" si="17"/>
        <v>6</v>
      </c>
    </row>
    <row r="15" spans="1:61" x14ac:dyDescent="0.35">
      <c r="A15">
        <v>24004</v>
      </c>
      <c r="B15">
        <v>0</v>
      </c>
      <c r="C15">
        <v>2001</v>
      </c>
      <c r="D15">
        <f t="shared" si="0"/>
        <v>20</v>
      </c>
      <c r="E15" s="1">
        <v>44495.826851851853</v>
      </c>
      <c r="F15">
        <v>0</v>
      </c>
      <c r="G15">
        <v>2</v>
      </c>
      <c r="H15">
        <v>2</v>
      </c>
      <c r="I15">
        <v>3</v>
      </c>
      <c r="J15">
        <v>1</v>
      </c>
      <c r="K15">
        <v>1</v>
      </c>
      <c r="L15">
        <v>2</v>
      </c>
      <c r="M15">
        <v>1</v>
      </c>
      <c r="N15">
        <v>2</v>
      </c>
      <c r="O15">
        <v>2</v>
      </c>
      <c r="P15">
        <v>1</v>
      </c>
      <c r="Q15" s="2">
        <f t="shared" si="3"/>
        <v>17</v>
      </c>
      <c r="R15">
        <v>23</v>
      </c>
      <c r="U15" s="14">
        <f t="shared" si="4"/>
        <v>0.28326125221060033</v>
      </c>
      <c r="V15">
        <f t="shared" si="5"/>
        <v>6</v>
      </c>
      <c r="W15" s="4">
        <f t="shared" si="6"/>
        <v>0.57899999999999996</v>
      </c>
      <c r="X15">
        <f t="shared" si="7"/>
        <v>22</v>
      </c>
      <c r="Y15" s="3">
        <f t="shared" si="8"/>
        <v>0.19933589806120677</v>
      </c>
      <c r="Z15">
        <f t="shared" si="9"/>
        <v>5</v>
      </c>
      <c r="AF15">
        <v>24544</v>
      </c>
      <c r="AG15">
        <v>1</v>
      </c>
      <c r="AH15">
        <v>1999</v>
      </c>
      <c r="AI15">
        <f t="shared" si="1"/>
        <v>22</v>
      </c>
      <c r="AJ15" s="1">
        <v>44498.407534722224</v>
      </c>
      <c r="AK15" t="s">
        <v>15</v>
      </c>
      <c r="AL15">
        <v>3</v>
      </c>
      <c r="AM15">
        <v>2</v>
      </c>
      <c r="AN15">
        <v>1</v>
      </c>
      <c r="AO15">
        <v>1</v>
      </c>
      <c r="AP15">
        <v>1</v>
      </c>
      <c r="AQ15">
        <v>2</v>
      </c>
      <c r="AR15">
        <v>1</v>
      </c>
      <c r="AS15">
        <v>1</v>
      </c>
      <c r="AT15">
        <v>2</v>
      </c>
      <c r="AU15">
        <v>1</v>
      </c>
      <c r="AV15" s="2">
        <f t="shared" si="2"/>
        <v>15</v>
      </c>
      <c r="AW15">
        <v>23</v>
      </c>
      <c r="AZ15" s="14">
        <f t="shared" si="12"/>
        <v>0.55237815909746724</v>
      </c>
      <c r="BA15">
        <f t="shared" si="13"/>
        <v>6</v>
      </c>
      <c r="BB15" s="4">
        <f t="shared" si="14"/>
        <v>0.67500000000000004</v>
      </c>
      <c r="BC15">
        <f t="shared" si="15"/>
        <v>11</v>
      </c>
      <c r="BD15" s="3">
        <f t="shared" si="16"/>
        <v>0.45376219016987968</v>
      </c>
      <c r="BE15">
        <f t="shared" si="17"/>
        <v>6</v>
      </c>
    </row>
    <row r="16" spans="1:61" x14ac:dyDescent="0.35">
      <c r="A16">
        <v>24013</v>
      </c>
      <c r="B16">
        <v>0</v>
      </c>
      <c r="C16">
        <v>2001</v>
      </c>
      <c r="D16">
        <f t="shared" si="0"/>
        <v>20</v>
      </c>
      <c r="E16" s="1">
        <v>44495.854942129627</v>
      </c>
      <c r="F16">
        <v>0</v>
      </c>
      <c r="G16">
        <v>2</v>
      </c>
      <c r="H16">
        <v>2</v>
      </c>
      <c r="I16">
        <v>2</v>
      </c>
      <c r="J16">
        <v>2</v>
      </c>
      <c r="K16">
        <v>1</v>
      </c>
      <c r="L16">
        <v>1</v>
      </c>
      <c r="M16">
        <v>1</v>
      </c>
      <c r="N16">
        <v>1</v>
      </c>
      <c r="O16">
        <v>2</v>
      </c>
      <c r="P16">
        <v>1</v>
      </c>
      <c r="Q16" s="2">
        <f t="shared" si="3"/>
        <v>15</v>
      </c>
      <c r="R16">
        <v>24</v>
      </c>
      <c r="U16" s="14">
        <f t="shared" si="4"/>
        <v>0.46550914016654787</v>
      </c>
      <c r="V16">
        <f t="shared" si="5"/>
        <v>6</v>
      </c>
      <c r="W16" s="4">
        <f t="shared" si="6"/>
        <v>0.66400000000000003</v>
      </c>
      <c r="X16">
        <f t="shared" si="7"/>
        <v>11</v>
      </c>
      <c r="Y16" s="3">
        <f t="shared" si="8"/>
        <v>0.42340472239418286</v>
      </c>
      <c r="Z16">
        <f t="shared" si="9"/>
        <v>6</v>
      </c>
      <c r="AF16">
        <v>24550</v>
      </c>
      <c r="AG16">
        <v>1</v>
      </c>
      <c r="AH16">
        <v>1999</v>
      </c>
      <c r="AI16">
        <f t="shared" si="1"/>
        <v>22</v>
      </c>
      <c r="AJ16" s="1">
        <v>44498.448622685188</v>
      </c>
      <c r="AK16">
        <v>0</v>
      </c>
      <c r="AL16">
        <v>1</v>
      </c>
      <c r="AM16">
        <v>1</v>
      </c>
      <c r="AN16">
        <v>3</v>
      </c>
      <c r="AO16">
        <v>1</v>
      </c>
      <c r="AP16">
        <v>3</v>
      </c>
      <c r="AQ16">
        <v>3</v>
      </c>
      <c r="AR16">
        <v>2</v>
      </c>
      <c r="AS16">
        <v>3</v>
      </c>
      <c r="AT16">
        <v>3</v>
      </c>
      <c r="AU16">
        <v>1</v>
      </c>
      <c r="AV16" s="2">
        <f t="shared" si="2"/>
        <v>21</v>
      </c>
      <c r="AW16" s="13">
        <v>24</v>
      </c>
      <c r="AZ16" s="14">
        <f t="shared" si="12"/>
        <v>0.72876782334707857</v>
      </c>
      <c r="BA16">
        <f t="shared" si="13"/>
        <v>6</v>
      </c>
      <c r="BB16" s="4">
        <f t="shared" si="14"/>
        <v>0.81799999999999995</v>
      </c>
      <c r="BC16">
        <f t="shared" si="15"/>
        <v>3</v>
      </c>
      <c r="BD16" s="3">
        <f t="shared" si="16"/>
        <v>0.90776952986805526</v>
      </c>
      <c r="BE16">
        <f t="shared" si="17"/>
        <v>7</v>
      </c>
    </row>
    <row r="17" spans="1:57" x14ac:dyDescent="0.35">
      <c r="A17">
        <v>24022</v>
      </c>
      <c r="B17">
        <v>0</v>
      </c>
      <c r="C17">
        <v>1986</v>
      </c>
      <c r="D17">
        <f t="shared" si="0"/>
        <v>35</v>
      </c>
      <c r="E17" s="1">
        <v>44495.878263888888</v>
      </c>
      <c r="F17">
        <v>0</v>
      </c>
      <c r="G17">
        <v>2</v>
      </c>
      <c r="H17">
        <v>2</v>
      </c>
      <c r="I17">
        <v>4</v>
      </c>
      <c r="J17">
        <v>1</v>
      </c>
      <c r="K17">
        <v>2</v>
      </c>
      <c r="L17">
        <v>3</v>
      </c>
      <c r="M17">
        <v>2</v>
      </c>
      <c r="N17">
        <v>3</v>
      </c>
      <c r="O17">
        <v>2</v>
      </c>
      <c r="P17">
        <v>2</v>
      </c>
      <c r="Q17" s="2">
        <f t="shared" si="3"/>
        <v>23</v>
      </c>
      <c r="R17">
        <v>25</v>
      </c>
      <c r="U17" s="14">
        <f t="shared" si="4"/>
        <v>0.64775702812249547</v>
      </c>
      <c r="V17">
        <f t="shared" si="5"/>
        <v>6</v>
      </c>
      <c r="W17" s="4">
        <f t="shared" si="6"/>
        <v>0.70599999999999996</v>
      </c>
      <c r="X17">
        <f t="shared" si="7"/>
        <v>19</v>
      </c>
      <c r="Y17" s="3">
        <f t="shared" si="8"/>
        <v>0.54173656011281679</v>
      </c>
      <c r="Z17">
        <f t="shared" si="9"/>
        <v>6</v>
      </c>
      <c r="AF17">
        <v>24560</v>
      </c>
      <c r="AG17">
        <v>1</v>
      </c>
      <c r="AH17">
        <v>1984</v>
      </c>
      <c r="AI17">
        <f t="shared" si="1"/>
        <v>37</v>
      </c>
      <c r="AJ17" s="1">
        <v>44498.494988425926</v>
      </c>
      <c r="AK17">
        <v>1</v>
      </c>
      <c r="AL17">
        <v>3</v>
      </c>
      <c r="AM17">
        <v>3</v>
      </c>
      <c r="AN17">
        <v>3</v>
      </c>
      <c r="AO17">
        <v>1</v>
      </c>
      <c r="AP17">
        <v>2</v>
      </c>
      <c r="AQ17">
        <v>2</v>
      </c>
      <c r="AR17">
        <v>3</v>
      </c>
      <c r="AS17">
        <v>3</v>
      </c>
      <c r="AT17">
        <v>2</v>
      </c>
      <c r="AU17">
        <v>1</v>
      </c>
      <c r="AV17" s="2">
        <f t="shared" si="2"/>
        <v>23</v>
      </c>
      <c r="AW17">
        <v>25</v>
      </c>
      <c r="AZ17" s="14">
        <f t="shared" si="12"/>
        <v>0.9051574875966899</v>
      </c>
      <c r="BA17">
        <f t="shared" si="13"/>
        <v>7</v>
      </c>
      <c r="BB17" s="4">
        <f t="shared" si="14"/>
        <v>0.84799999999999998</v>
      </c>
      <c r="BC17">
        <f t="shared" si="15"/>
        <v>0</v>
      </c>
      <c r="BD17" s="3">
        <f t="shared" si="16"/>
        <v>1.02789334580214</v>
      </c>
      <c r="BE17">
        <f t="shared" si="17"/>
        <v>7</v>
      </c>
    </row>
    <row r="18" spans="1:57" x14ac:dyDescent="0.35">
      <c r="A18">
        <v>24045</v>
      </c>
      <c r="B18">
        <v>0</v>
      </c>
      <c r="C18">
        <v>1998</v>
      </c>
      <c r="D18">
        <f t="shared" si="0"/>
        <v>23</v>
      </c>
      <c r="E18" s="1">
        <v>44495.920300925929</v>
      </c>
      <c r="F18">
        <v>0</v>
      </c>
      <c r="G18">
        <v>1</v>
      </c>
      <c r="H18">
        <v>3</v>
      </c>
      <c r="I18">
        <v>3</v>
      </c>
      <c r="J18">
        <v>3</v>
      </c>
      <c r="K18">
        <v>2</v>
      </c>
      <c r="L18">
        <v>2</v>
      </c>
      <c r="M18">
        <v>2</v>
      </c>
      <c r="N18">
        <v>2</v>
      </c>
      <c r="O18">
        <v>3</v>
      </c>
      <c r="P18">
        <v>2</v>
      </c>
      <c r="Q18" s="2">
        <f t="shared" si="3"/>
        <v>23</v>
      </c>
      <c r="R18">
        <v>26</v>
      </c>
      <c r="U18">
        <f t="shared" si="4"/>
        <v>0.83000491607844296</v>
      </c>
      <c r="V18">
        <f t="shared" si="5"/>
        <v>7</v>
      </c>
      <c r="W18" s="4">
        <f t="shared" si="6"/>
        <v>0.77900000000000003</v>
      </c>
      <c r="X18">
        <f t="shared" si="7"/>
        <v>13</v>
      </c>
      <c r="Y18" s="3">
        <f t="shared" si="8"/>
        <v>0.76882029345806235</v>
      </c>
      <c r="Z18">
        <f t="shared" si="9"/>
        <v>7</v>
      </c>
      <c r="AF18">
        <v>24610</v>
      </c>
      <c r="AG18">
        <v>1</v>
      </c>
      <c r="AH18">
        <v>2004</v>
      </c>
      <c r="AI18">
        <f t="shared" si="1"/>
        <v>17</v>
      </c>
      <c r="AJ18" s="1">
        <v>44498.951365740744</v>
      </c>
      <c r="AK18" t="s">
        <v>15</v>
      </c>
      <c r="AL18">
        <v>1</v>
      </c>
      <c r="AM18">
        <v>4</v>
      </c>
      <c r="AN18">
        <v>3</v>
      </c>
      <c r="AO18">
        <v>2</v>
      </c>
      <c r="AP18">
        <v>1</v>
      </c>
      <c r="AQ18">
        <v>1</v>
      </c>
      <c r="AR18">
        <v>1</v>
      </c>
      <c r="AS18">
        <v>2</v>
      </c>
      <c r="AT18">
        <v>1</v>
      </c>
      <c r="AU18">
        <v>3</v>
      </c>
      <c r="AV18" s="2">
        <f t="shared" si="2"/>
        <v>19</v>
      </c>
      <c r="AW18" s="13">
        <v>26</v>
      </c>
      <c r="AZ18" s="14">
        <f t="shared" si="12"/>
        <v>1.0815471518463013</v>
      </c>
      <c r="BA18">
        <f t="shared" si="13"/>
        <v>7</v>
      </c>
      <c r="BB18" s="4">
        <f t="shared" si="14"/>
        <v>0.85199999999999998</v>
      </c>
      <c r="BC18">
        <f t="shared" si="15"/>
        <v>0</v>
      </c>
      <c r="BD18" s="3">
        <f t="shared" si="16"/>
        <v>1.0450496996583867</v>
      </c>
      <c r="BE18">
        <f t="shared" si="17"/>
        <v>7</v>
      </c>
    </row>
    <row r="19" spans="1:57" x14ac:dyDescent="0.35">
      <c r="A19">
        <v>24049</v>
      </c>
      <c r="B19">
        <v>0</v>
      </c>
      <c r="C19">
        <v>2002</v>
      </c>
      <c r="D19">
        <f t="shared" si="0"/>
        <v>19</v>
      </c>
      <c r="E19" s="1">
        <v>44495.927893518521</v>
      </c>
      <c r="F19">
        <v>1</v>
      </c>
      <c r="G19">
        <v>3</v>
      </c>
      <c r="H19">
        <v>3</v>
      </c>
      <c r="I19">
        <v>3</v>
      </c>
      <c r="J19">
        <v>3</v>
      </c>
      <c r="K19">
        <v>3</v>
      </c>
      <c r="L19">
        <v>3</v>
      </c>
      <c r="M19">
        <v>3</v>
      </c>
      <c r="N19">
        <v>4</v>
      </c>
      <c r="O19">
        <v>4</v>
      </c>
      <c r="P19">
        <v>2</v>
      </c>
      <c r="Q19" s="2">
        <f t="shared" si="3"/>
        <v>31</v>
      </c>
      <c r="R19">
        <v>27</v>
      </c>
      <c r="U19" s="14">
        <f t="shared" si="4"/>
        <v>1.0122528040343906</v>
      </c>
      <c r="V19">
        <f t="shared" si="5"/>
        <v>7</v>
      </c>
      <c r="W19" s="4">
        <f t="shared" si="6"/>
        <v>0.83</v>
      </c>
      <c r="X19">
        <f t="shared" si="7"/>
        <v>10</v>
      </c>
      <c r="Y19" s="3">
        <f t="shared" si="8"/>
        <v>0.95416525314619549</v>
      </c>
      <c r="Z19">
        <f t="shared" si="9"/>
        <v>7</v>
      </c>
      <c r="AF19">
        <v>24628</v>
      </c>
      <c r="AG19">
        <v>1</v>
      </c>
      <c r="AH19">
        <v>1996</v>
      </c>
      <c r="AI19">
        <f t="shared" si="1"/>
        <v>25</v>
      </c>
      <c r="AJ19" s="1">
        <v>44499.631053240744</v>
      </c>
      <c r="AK19" t="s">
        <v>15</v>
      </c>
      <c r="AL19">
        <v>2</v>
      </c>
      <c r="AM19">
        <v>3</v>
      </c>
      <c r="AN19">
        <v>2</v>
      </c>
      <c r="AO19">
        <v>2</v>
      </c>
      <c r="AP19">
        <v>3</v>
      </c>
      <c r="AQ19">
        <v>2</v>
      </c>
      <c r="AR19">
        <v>3</v>
      </c>
      <c r="AS19">
        <v>3</v>
      </c>
      <c r="AT19">
        <v>2</v>
      </c>
      <c r="AU19">
        <v>1</v>
      </c>
      <c r="AV19" s="2">
        <f t="shared" si="2"/>
        <v>23</v>
      </c>
      <c r="AW19">
        <v>27</v>
      </c>
      <c r="AZ19" s="14">
        <f t="shared" si="12"/>
        <v>1.2579368160959126</v>
      </c>
      <c r="BA19">
        <f t="shared" si="13"/>
        <v>8</v>
      </c>
      <c r="BB19" s="4">
        <f t="shared" si="14"/>
        <v>0.85699999999999998</v>
      </c>
      <c r="BC19">
        <f t="shared" si="15"/>
        <v>4</v>
      </c>
      <c r="BD19" s="3">
        <f t="shared" si="16"/>
        <v>1.0669376321927655</v>
      </c>
      <c r="BE19">
        <f t="shared" si="17"/>
        <v>7</v>
      </c>
    </row>
    <row r="20" spans="1:57" x14ac:dyDescent="0.35">
      <c r="A20">
        <v>24075</v>
      </c>
      <c r="B20">
        <v>0</v>
      </c>
      <c r="C20">
        <v>1980</v>
      </c>
      <c r="D20">
        <f t="shared" si="0"/>
        <v>41</v>
      </c>
      <c r="E20" s="1">
        <v>44495.963796296295</v>
      </c>
      <c r="F20">
        <v>0</v>
      </c>
      <c r="G20">
        <v>2</v>
      </c>
      <c r="H20">
        <v>1</v>
      </c>
      <c r="I20">
        <v>3</v>
      </c>
      <c r="J20">
        <v>1</v>
      </c>
      <c r="K20">
        <v>2</v>
      </c>
      <c r="L20">
        <v>1</v>
      </c>
      <c r="M20">
        <v>3</v>
      </c>
      <c r="N20">
        <v>3</v>
      </c>
      <c r="O20">
        <v>3</v>
      </c>
      <c r="P20">
        <v>1</v>
      </c>
      <c r="Q20" s="2">
        <f t="shared" si="3"/>
        <v>20</v>
      </c>
      <c r="R20">
        <v>28</v>
      </c>
      <c r="U20" s="14">
        <f t="shared" si="4"/>
        <v>1.194500691990338</v>
      </c>
      <c r="V20">
        <f t="shared" si="5"/>
        <v>7</v>
      </c>
      <c r="W20" s="4">
        <f t="shared" si="6"/>
        <v>0.86799999999999999</v>
      </c>
      <c r="X20">
        <f t="shared" si="7"/>
        <v>10</v>
      </c>
      <c r="Y20" s="3">
        <f t="shared" si="8"/>
        <v>1.1169867278766101</v>
      </c>
      <c r="Z20">
        <f t="shared" si="9"/>
        <v>7</v>
      </c>
      <c r="AF20">
        <v>24644</v>
      </c>
      <c r="AG20">
        <v>1</v>
      </c>
      <c r="AH20">
        <v>1978</v>
      </c>
      <c r="AI20">
        <f t="shared" si="1"/>
        <v>43</v>
      </c>
      <c r="AJ20" s="1">
        <v>44499.704618055555</v>
      </c>
      <c r="AL20">
        <v>2</v>
      </c>
      <c r="AM20">
        <v>3</v>
      </c>
      <c r="AN20">
        <v>3</v>
      </c>
      <c r="AO20">
        <v>1</v>
      </c>
      <c r="AP20">
        <v>2</v>
      </c>
      <c r="AQ20">
        <v>2</v>
      </c>
      <c r="AR20">
        <v>2</v>
      </c>
      <c r="AS20">
        <v>3</v>
      </c>
      <c r="AT20">
        <v>2</v>
      </c>
      <c r="AU20">
        <v>2</v>
      </c>
      <c r="AV20" s="2">
        <f t="shared" si="2"/>
        <v>22</v>
      </c>
      <c r="AW20" s="13">
        <v>28</v>
      </c>
      <c r="AZ20" s="14">
        <f t="shared" si="12"/>
        <v>1.434326480345524</v>
      </c>
      <c r="BA20">
        <f t="shared" si="13"/>
        <v>8</v>
      </c>
      <c r="BB20" s="4">
        <f t="shared" si="14"/>
        <v>0.90900000000000003</v>
      </c>
      <c r="BC20">
        <f t="shared" si="15"/>
        <v>1</v>
      </c>
      <c r="BD20" s="3">
        <f t="shared" si="16"/>
        <v>1.3346222867001938</v>
      </c>
      <c r="BE20">
        <f t="shared" si="17"/>
        <v>8</v>
      </c>
    </row>
    <row r="21" spans="1:57" x14ac:dyDescent="0.35">
      <c r="A21">
        <v>24092</v>
      </c>
      <c r="B21">
        <v>0</v>
      </c>
      <c r="C21">
        <v>1978</v>
      </c>
      <c r="D21">
        <f t="shared" si="0"/>
        <v>43</v>
      </c>
      <c r="E21" s="1">
        <v>44496.002152777779</v>
      </c>
      <c r="F21">
        <v>0</v>
      </c>
      <c r="G21">
        <v>2</v>
      </c>
      <c r="H21">
        <v>2</v>
      </c>
      <c r="I21">
        <v>2</v>
      </c>
      <c r="J21">
        <v>1</v>
      </c>
      <c r="K21">
        <v>2</v>
      </c>
      <c r="L21">
        <v>2</v>
      </c>
      <c r="M21">
        <v>2</v>
      </c>
      <c r="N21">
        <v>3</v>
      </c>
      <c r="O21">
        <v>2</v>
      </c>
      <c r="P21">
        <v>1</v>
      </c>
      <c r="Q21" s="2">
        <f t="shared" si="3"/>
        <v>19</v>
      </c>
      <c r="R21">
        <v>29</v>
      </c>
      <c r="U21" s="14">
        <f t="shared" si="4"/>
        <v>1.3767485799462855</v>
      </c>
      <c r="V21">
        <f t="shared" si="5"/>
        <v>8</v>
      </c>
      <c r="W21" s="4">
        <f t="shared" si="6"/>
        <v>0.90700000000000003</v>
      </c>
      <c r="X21">
        <f t="shared" si="7"/>
        <v>4</v>
      </c>
      <c r="Y21" s="3">
        <f t="shared" si="8"/>
        <v>1.3225051367384359</v>
      </c>
      <c r="Z21">
        <f t="shared" si="9"/>
        <v>8</v>
      </c>
      <c r="AF21">
        <v>24671</v>
      </c>
      <c r="AG21">
        <v>1</v>
      </c>
      <c r="AH21">
        <v>1999</v>
      </c>
      <c r="AI21">
        <f t="shared" si="1"/>
        <v>22</v>
      </c>
      <c r="AJ21" s="1">
        <v>44499.777997685182</v>
      </c>
      <c r="AK21">
        <v>0</v>
      </c>
      <c r="AL21">
        <v>1</v>
      </c>
      <c r="AM21">
        <v>1</v>
      </c>
      <c r="AN21">
        <v>2</v>
      </c>
      <c r="AO21">
        <v>2</v>
      </c>
      <c r="AP21">
        <v>2</v>
      </c>
      <c r="AQ21">
        <v>2</v>
      </c>
      <c r="AR21">
        <v>2</v>
      </c>
      <c r="AS21">
        <v>2</v>
      </c>
      <c r="AT21">
        <v>3</v>
      </c>
      <c r="AU21">
        <v>2</v>
      </c>
      <c r="AV21" s="2">
        <f t="shared" si="2"/>
        <v>19</v>
      </c>
      <c r="AW21">
        <v>29</v>
      </c>
      <c r="AZ21" s="14">
        <f t="shared" si="12"/>
        <v>1.6107161445951352</v>
      </c>
      <c r="BA21">
        <f t="shared" si="13"/>
        <v>8</v>
      </c>
      <c r="BB21" s="4">
        <f t="shared" si="14"/>
        <v>0.92200000000000004</v>
      </c>
      <c r="BC21">
        <f t="shared" si="15"/>
        <v>2</v>
      </c>
      <c r="BD21" s="3">
        <f t="shared" si="16"/>
        <v>1.4186537061727382</v>
      </c>
      <c r="BE21">
        <f t="shared" si="17"/>
        <v>8</v>
      </c>
    </row>
    <row r="22" spans="1:57" x14ac:dyDescent="0.35">
      <c r="A22">
        <v>24084</v>
      </c>
      <c r="B22">
        <v>0</v>
      </c>
      <c r="C22">
        <v>1966</v>
      </c>
      <c r="D22">
        <f t="shared" si="0"/>
        <v>55</v>
      </c>
      <c r="E22" s="1">
        <v>44496.010034722225</v>
      </c>
      <c r="F22">
        <v>0</v>
      </c>
      <c r="G22">
        <v>2</v>
      </c>
      <c r="H22">
        <v>2</v>
      </c>
      <c r="I22">
        <v>3</v>
      </c>
      <c r="J22">
        <v>1</v>
      </c>
      <c r="K22">
        <v>3</v>
      </c>
      <c r="L22">
        <v>2</v>
      </c>
      <c r="M22">
        <v>2</v>
      </c>
      <c r="N22">
        <v>2</v>
      </c>
      <c r="O22">
        <v>3</v>
      </c>
      <c r="P22">
        <v>1</v>
      </c>
      <c r="Q22" s="2">
        <f t="shared" si="3"/>
        <v>21</v>
      </c>
      <c r="R22">
        <v>30</v>
      </c>
      <c r="U22">
        <f t="shared" si="4"/>
        <v>1.5589964679022332</v>
      </c>
      <c r="V22">
        <f t="shared" si="5"/>
        <v>8</v>
      </c>
      <c r="W22" s="4">
        <f t="shared" si="6"/>
        <v>0.92200000000000004</v>
      </c>
      <c r="X22">
        <f t="shared" si="7"/>
        <v>6</v>
      </c>
      <c r="Y22" s="3">
        <f t="shared" si="8"/>
        <v>1.4186537061727382</v>
      </c>
      <c r="Z22">
        <f t="shared" si="9"/>
        <v>8</v>
      </c>
      <c r="AF22">
        <v>24729</v>
      </c>
      <c r="AG22">
        <v>1</v>
      </c>
      <c r="AH22">
        <v>1985</v>
      </c>
      <c r="AI22">
        <f t="shared" si="1"/>
        <v>36</v>
      </c>
      <c r="AJ22" s="1">
        <v>44499.892407407409</v>
      </c>
      <c r="AK22">
        <v>0</v>
      </c>
      <c r="AL22">
        <v>2</v>
      </c>
      <c r="AM22">
        <v>1</v>
      </c>
      <c r="AN22">
        <v>3</v>
      </c>
      <c r="AO22">
        <v>1</v>
      </c>
      <c r="AP22">
        <v>3</v>
      </c>
      <c r="AQ22">
        <v>2</v>
      </c>
      <c r="AR22">
        <v>2</v>
      </c>
      <c r="AS22">
        <v>1</v>
      </c>
      <c r="AT22">
        <v>1</v>
      </c>
      <c r="AU22">
        <v>1</v>
      </c>
      <c r="AV22" s="2">
        <f t="shared" si="2"/>
        <v>17</v>
      </c>
      <c r="AW22" s="13">
        <v>30</v>
      </c>
      <c r="AZ22" s="14">
        <f t="shared" si="12"/>
        <v>1.7871058088447467</v>
      </c>
      <c r="BA22">
        <f t="shared" si="13"/>
        <v>9</v>
      </c>
      <c r="BB22" s="4">
        <f t="shared" si="14"/>
        <v>0.94799999999999995</v>
      </c>
      <c r="BC22">
        <f t="shared" si="15"/>
        <v>2</v>
      </c>
      <c r="BD22" s="3">
        <f t="shared" si="16"/>
        <v>1.6257633862332341</v>
      </c>
      <c r="BE22">
        <f t="shared" si="17"/>
        <v>8</v>
      </c>
    </row>
    <row r="23" spans="1:57" x14ac:dyDescent="0.35">
      <c r="A23">
        <v>24110</v>
      </c>
      <c r="B23">
        <v>0</v>
      </c>
      <c r="C23">
        <v>2000</v>
      </c>
      <c r="D23">
        <f t="shared" si="0"/>
        <v>21</v>
      </c>
      <c r="E23" s="1">
        <v>44496.298182870371</v>
      </c>
      <c r="F23">
        <v>0</v>
      </c>
      <c r="G23">
        <v>1</v>
      </c>
      <c r="H23">
        <v>2</v>
      </c>
      <c r="I23">
        <v>3</v>
      </c>
      <c r="J23">
        <v>1</v>
      </c>
      <c r="K23">
        <v>1</v>
      </c>
      <c r="L23">
        <v>1</v>
      </c>
      <c r="M23">
        <v>1</v>
      </c>
      <c r="N23">
        <v>1</v>
      </c>
      <c r="O23">
        <v>1</v>
      </c>
      <c r="P23">
        <v>1</v>
      </c>
      <c r="Q23" s="2">
        <f t="shared" si="3"/>
        <v>13</v>
      </c>
      <c r="R23">
        <v>31</v>
      </c>
      <c r="U23" s="14">
        <f t="shared" si="4"/>
        <v>1.7412443558581807</v>
      </c>
      <c r="V23">
        <f t="shared" si="5"/>
        <v>8</v>
      </c>
      <c r="W23" s="4">
        <f t="shared" si="6"/>
        <v>0.94499999999999995</v>
      </c>
      <c r="X23">
        <f t="shared" si="7"/>
        <v>3</v>
      </c>
      <c r="Y23" s="3">
        <f t="shared" si="8"/>
        <v>1.5981931399228169</v>
      </c>
      <c r="Z23">
        <f t="shared" si="9"/>
        <v>8</v>
      </c>
      <c r="AF23">
        <v>24760</v>
      </c>
      <c r="AG23">
        <v>1</v>
      </c>
      <c r="AH23">
        <v>2002</v>
      </c>
      <c r="AI23">
        <f t="shared" si="1"/>
        <v>19</v>
      </c>
      <c r="AJ23" s="1">
        <v>44500.40766203704</v>
      </c>
      <c r="AL23">
        <v>1</v>
      </c>
      <c r="AM23">
        <v>3</v>
      </c>
      <c r="AN23">
        <v>2</v>
      </c>
      <c r="AO23">
        <v>1</v>
      </c>
      <c r="AP23">
        <v>3</v>
      </c>
      <c r="AQ23">
        <v>3</v>
      </c>
      <c r="AR23">
        <v>2</v>
      </c>
      <c r="AS23">
        <v>3</v>
      </c>
      <c r="AT23">
        <v>3</v>
      </c>
      <c r="AU23">
        <v>1</v>
      </c>
      <c r="AV23" s="2">
        <f t="shared" si="2"/>
        <v>22</v>
      </c>
      <c r="AW23">
        <v>31</v>
      </c>
      <c r="AZ23" s="14">
        <f t="shared" si="12"/>
        <v>1.9634954730943581</v>
      </c>
      <c r="BA23">
        <f t="shared" si="13"/>
        <v>9</v>
      </c>
      <c r="BB23" s="4">
        <f t="shared" si="14"/>
        <v>0.96499999999999997</v>
      </c>
      <c r="BC23">
        <f t="shared" si="15"/>
        <v>0</v>
      </c>
      <c r="BD23" s="3">
        <f t="shared" si="16"/>
        <v>1.8119106729525971</v>
      </c>
      <c r="BE23">
        <f t="shared" si="17"/>
        <v>9</v>
      </c>
    </row>
    <row r="24" spans="1:57" x14ac:dyDescent="0.35">
      <c r="A24">
        <v>24134</v>
      </c>
      <c r="B24">
        <v>0</v>
      </c>
      <c r="C24">
        <v>1984</v>
      </c>
      <c r="D24">
        <f t="shared" si="0"/>
        <v>37</v>
      </c>
      <c r="E24" s="1">
        <v>44496.445601851854</v>
      </c>
      <c r="F24">
        <v>0</v>
      </c>
      <c r="G24">
        <v>1</v>
      </c>
      <c r="H24">
        <v>1</v>
      </c>
      <c r="I24">
        <v>3</v>
      </c>
      <c r="J24">
        <v>1</v>
      </c>
      <c r="K24">
        <v>1</v>
      </c>
      <c r="L24">
        <v>1</v>
      </c>
      <c r="M24">
        <v>2</v>
      </c>
      <c r="N24">
        <v>1</v>
      </c>
      <c r="O24">
        <v>3</v>
      </c>
      <c r="P24">
        <v>1</v>
      </c>
      <c r="Q24" s="2">
        <f t="shared" si="3"/>
        <v>15</v>
      </c>
      <c r="R24">
        <v>32</v>
      </c>
      <c r="U24" s="14">
        <f t="shared" si="4"/>
        <v>1.9234922438141282</v>
      </c>
      <c r="V24">
        <f t="shared" si="5"/>
        <v>9</v>
      </c>
      <c r="W24" s="4">
        <f t="shared" si="6"/>
        <v>0.95699999999999996</v>
      </c>
      <c r="X24">
        <f t="shared" si="7"/>
        <v>4</v>
      </c>
      <c r="Y24" s="3">
        <f t="shared" si="8"/>
        <v>1.7168860184310404</v>
      </c>
      <c r="Z24">
        <f t="shared" si="9"/>
        <v>8</v>
      </c>
      <c r="AF24">
        <v>24771</v>
      </c>
      <c r="AG24">
        <v>1</v>
      </c>
      <c r="AH24">
        <v>1999</v>
      </c>
      <c r="AI24">
        <f t="shared" si="1"/>
        <v>22</v>
      </c>
      <c r="AJ24" s="1">
        <v>44500.533333333333</v>
      </c>
      <c r="AK24">
        <v>1</v>
      </c>
      <c r="AL24">
        <v>2</v>
      </c>
      <c r="AM24">
        <v>3</v>
      </c>
      <c r="AN24">
        <v>3</v>
      </c>
      <c r="AO24">
        <v>2</v>
      </c>
      <c r="AP24">
        <v>3</v>
      </c>
      <c r="AQ24">
        <v>2</v>
      </c>
      <c r="AR24">
        <v>2</v>
      </c>
      <c r="AS24">
        <v>2</v>
      </c>
      <c r="AT24">
        <v>3</v>
      </c>
      <c r="AU24">
        <v>1</v>
      </c>
      <c r="AV24" s="2">
        <f t="shared" si="2"/>
        <v>23</v>
      </c>
      <c r="AW24" s="13">
        <v>32</v>
      </c>
      <c r="AZ24" s="14">
        <f t="shared" si="12"/>
        <v>2.1398851373439696</v>
      </c>
      <c r="BA24">
        <f t="shared" si="13"/>
        <v>9</v>
      </c>
      <c r="BB24" s="4">
        <f t="shared" si="14"/>
        <v>0.96899999999999997</v>
      </c>
      <c r="BC24">
        <f t="shared" si="15"/>
        <v>0</v>
      </c>
      <c r="BD24" s="3">
        <f t="shared" si="16"/>
        <v>1.8662957434581071</v>
      </c>
      <c r="BE24">
        <f t="shared" si="17"/>
        <v>9</v>
      </c>
    </row>
    <row r="25" spans="1:57" x14ac:dyDescent="0.35">
      <c r="A25">
        <v>6973</v>
      </c>
      <c r="B25">
        <v>0</v>
      </c>
      <c r="C25">
        <v>1994</v>
      </c>
      <c r="D25">
        <f t="shared" si="0"/>
        <v>27</v>
      </c>
      <c r="E25" s="1">
        <v>44496.448518518519</v>
      </c>
      <c r="F25">
        <v>1</v>
      </c>
      <c r="G25">
        <v>2</v>
      </c>
      <c r="H25">
        <v>3</v>
      </c>
      <c r="I25">
        <v>3</v>
      </c>
      <c r="J25">
        <v>2</v>
      </c>
      <c r="K25">
        <v>1</v>
      </c>
      <c r="L25">
        <v>1</v>
      </c>
      <c r="M25">
        <v>1</v>
      </c>
      <c r="N25">
        <v>3</v>
      </c>
      <c r="O25">
        <v>3</v>
      </c>
      <c r="P25">
        <v>1</v>
      </c>
      <c r="Q25" s="2">
        <f t="shared" si="3"/>
        <v>20</v>
      </c>
      <c r="R25">
        <v>33</v>
      </c>
      <c r="U25" s="14">
        <f t="shared" si="4"/>
        <v>2.1057401317700757</v>
      </c>
      <c r="V25">
        <f t="shared" si="5"/>
        <v>9</v>
      </c>
      <c r="W25" s="4">
        <f t="shared" si="6"/>
        <v>0.97199999999999998</v>
      </c>
      <c r="X25">
        <f t="shared" si="7"/>
        <v>3</v>
      </c>
      <c r="Y25" s="3">
        <f t="shared" si="8"/>
        <v>1.9110356475491179</v>
      </c>
      <c r="Z25">
        <f t="shared" si="9"/>
        <v>9</v>
      </c>
      <c r="AF25">
        <v>24800</v>
      </c>
      <c r="AG25">
        <v>1</v>
      </c>
      <c r="AH25">
        <v>1998</v>
      </c>
      <c r="AI25">
        <f t="shared" si="1"/>
        <v>23</v>
      </c>
      <c r="AJ25" s="1">
        <v>44500.70008101852</v>
      </c>
      <c r="AK25">
        <v>0</v>
      </c>
      <c r="AL25">
        <v>1</v>
      </c>
      <c r="AM25">
        <v>1</v>
      </c>
      <c r="AN25">
        <v>1</v>
      </c>
      <c r="AO25">
        <v>1</v>
      </c>
      <c r="AP25">
        <v>2</v>
      </c>
      <c r="AQ25">
        <v>2</v>
      </c>
      <c r="AR25">
        <v>1</v>
      </c>
      <c r="AS25">
        <v>1</v>
      </c>
      <c r="AT25">
        <v>3</v>
      </c>
      <c r="AU25">
        <v>1</v>
      </c>
      <c r="AV25" s="2">
        <f t="shared" si="2"/>
        <v>14</v>
      </c>
      <c r="AW25">
        <v>33</v>
      </c>
      <c r="AZ25" s="14">
        <f t="shared" si="12"/>
        <v>2.3162748015935808</v>
      </c>
      <c r="BA25">
        <v>9</v>
      </c>
      <c r="BB25" s="4">
        <f t="shared" si="14"/>
        <v>0.97399999999999998</v>
      </c>
      <c r="BC25">
        <f t="shared" si="15"/>
        <v>1</v>
      </c>
      <c r="BD25" s="3">
        <f t="shared" si="16"/>
        <v>1.9431337511050664</v>
      </c>
      <c r="BE25">
        <f t="shared" si="17"/>
        <v>9</v>
      </c>
    </row>
    <row r="26" spans="1:57" x14ac:dyDescent="0.35">
      <c r="A26">
        <v>24140</v>
      </c>
      <c r="B26">
        <v>0</v>
      </c>
      <c r="C26">
        <v>1975</v>
      </c>
      <c r="D26">
        <f t="shared" si="0"/>
        <v>46</v>
      </c>
      <c r="E26" s="1">
        <v>44496.459641203706</v>
      </c>
      <c r="F26" t="s">
        <v>15</v>
      </c>
      <c r="G26">
        <v>4</v>
      </c>
      <c r="H26">
        <v>3</v>
      </c>
      <c r="I26">
        <v>4</v>
      </c>
      <c r="J26">
        <v>4</v>
      </c>
      <c r="K26">
        <v>1</v>
      </c>
      <c r="L26">
        <v>1</v>
      </c>
      <c r="M26">
        <v>1</v>
      </c>
      <c r="N26">
        <v>1</v>
      </c>
      <c r="O26">
        <v>4</v>
      </c>
      <c r="P26">
        <v>4</v>
      </c>
      <c r="Q26" s="2">
        <f t="shared" si="3"/>
        <v>27</v>
      </c>
      <c r="R26">
        <v>34</v>
      </c>
      <c r="U26" s="14">
        <f t="shared" si="4"/>
        <v>2.2879880197260234</v>
      </c>
      <c r="V26">
        <v>9</v>
      </c>
      <c r="W26" s="4">
        <f t="shared" si="6"/>
        <v>0.98399999999999999</v>
      </c>
      <c r="X26">
        <f t="shared" si="7"/>
        <v>1</v>
      </c>
      <c r="Y26" s="3">
        <f t="shared" si="8"/>
        <v>2.1444106209118394</v>
      </c>
      <c r="Z26">
        <f t="shared" si="9"/>
        <v>9</v>
      </c>
      <c r="AF26">
        <v>24811</v>
      </c>
      <c r="AG26">
        <v>1</v>
      </c>
      <c r="AH26">
        <v>1998</v>
      </c>
      <c r="AI26">
        <f t="shared" si="1"/>
        <v>23</v>
      </c>
      <c r="AJ26" s="1">
        <v>44500.748043981483</v>
      </c>
      <c r="AK26">
        <v>0</v>
      </c>
      <c r="AL26">
        <v>1</v>
      </c>
      <c r="AM26">
        <v>2</v>
      </c>
      <c r="AN26">
        <v>3</v>
      </c>
      <c r="AO26">
        <v>2</v>
      </c>
      <c r="AP26">
        <v>1</v>
      </c>
      <c r="AQ26">
        <v>1</v>
      </c>
      <c r="AR26">
        <v>1</v>
      </c>
      <c r="AS26">
        <v>3</v>
      </c>
      <c r="AT26">
        <v>2</v>
      </c>
      <c r="AU26">
        <v>1</v>
      </c>
      <c r="AV26" s="2">
        <f t="shared" si="2"/>
        <v>17</v>
      </c>
      <c r="AW26" s="13">
        <v>34</v>
      </c>
      <c r="AZ26" s="14">
        <f t="shared" si="12"/>
        <v>2.492664465843192</v>
      </c>
      <c r="BA26">
        <v>9</v>
      </c>
      <c r="BB26" s="4">
        <f t="shared" si="14"/>
        <v>0.97499999999999998</v>
      </c>
      <c r="BC26">
        <f t="shared" si="15"/>
        <v>0</v>
      </c>
      <c r="BD26" s="3">
        <f t="shared" si="16"/>
        <v>1.9599639845400536</v>
      </c>
      <c r="BE26">
        <f t="shared" si="17"/>
        <v>9</v>
      </c>
    </row>
    <row r="27" spans="1:57" x14ac:dyDescent="0.35">
      <c r="A27">
        <v>24160</v>
      </c>
      <c r="B27">
        <v>0</v>
      </c>
      <c r="C27">
        <v>1998</v>
      </c>
      <c r="D27">
        <f t="shared" si="0"/>
        <v>23</v>
      </c>
      <c r="E27" s="1">
        <v>44496.600555555553</v>
      </c>
      <c r="G27">
        <v>3</v>
      </c>
      <c r="H27">
        <v>2</v>
      </c>
      <c r="I27">
        <v>3</v>
      </c>
      <c r="J27">
        <v>3</v>
      </c>
      <c r="K27">
        <v>2</v>
      </c>
      <c r="L27">
        <v>2</v>
      </c>
      <c r="M27">
        <v>2</v>
      </c>
      <c r="N27">
        <v>3</v>
      </c>
      <c r="O27">
        <v>3</v>
      </c>
      <c r="P27">
        <v>1</v>
      </c>
      <c r="Q27" s="2">
        <f t="shared" si="3"/>
        <v>24</v>
      </c>
      <c r="R27">
        <v>35</v>
      </c>
      <c r="U27" s="14">
        <f t="shared" si="4"/>
        <v>2.4702359076819711</v>
      </c>
      <c r="V27">
        <v>9</v>
      </c>
      <c r="W27" s="4">
        <f t="shared" si="6"/>
        <v>0.98799999999999999</v>
      </c>
      <c r="X27">
        <f t="shared" si="7"/>
        <v>1</v>
      </c>
      <c r="Y27" s="3">
        <f t="shared" si="8"/>
        <v>2.257129244486225</v>
      </c>
      <c r="Z27">
        <v>9</v>
      </c>
      <c r="AF27">
        <v>24862</v>
      </c>
      <c r="AG27">
        <v>1</v>
      </c>
      <c r="AH27">
        <v>1996</v>
      </c>
      <c r="AI27">
        <f t="shared" si="1"/>
        <v>25</v>
      </c>
      <c r="AJ27" s="1">
        <v>44501.218032407407</v>
      </c>
      <c r="AK27" t="s">
        <v>15</v>
      </c>
      <c r="AL27">
        <v>2</v>
      </c>
      <c r="AM27">
        <v>3</v>
      </c>
      <c r="AN27">
        <v>3</v>
      </c>
      <c r="AO27">
        <v>1</v>
      </c>
      <c r="AP27">
        <v>3</v>
      </c>
      <c r="AQ27">
        <v>2</v>
      </c>
      <c r="AR27">
        <v>2</v>
      </c>
      <c r="AS27">
        <v>3</v>
      </c>
      <c r="AT27">
        <v>3</v>
      </c>
      <c r="AU27">
        <v>1</v>
      </c>
      <c r="AV27" s="2">
        <f t="shared" si="2"/>
        <v>23</v>
      </c>
      <c r="AW27">
        <v>35</v>
      </c>
      <c r="AZ27" s="14">
        <f t="shared" si="12"/>
        <v>2.6690541300928037</v>
      </c>
      <c r="BA27">
        <v>9</v>
      </c>
      <c r="BB27" s="4">
        <f t="shared" si="14"/>
        <v>0.97699999999999998</v>
      </c>
      <c r="BC27">
        <f t="shared" si="15"/>
        <v>0</v>
      </c>
      <c r="BD27" s="3">
        <f t="shared" si="16"/>
        <v>1.9953933101678243</v>
      </c>
      <c r="BE27">
        <f t="shared" si="17"/>
        <v>9</v>
      </c>
    </row>
    <row r="28" spans="1:57" x14ac:dyDescent="0.35">
      <c r="A28">
        <v>24165</v>
      </c>
      <c r="B28">
        <v>0</v>
      </c>
      <c r="C28">
        <v>1972</v>
      </c>
      <c r="D28">
        <f t="shared" si="0"/>
        <v>49</v>
      </c>
      <c r="E28" s="1">
        <v>44496.664641203701</v>
      </c>
      <c r="F28">
        <v>1</v>
      </c>
      <c r="G28">
        <v>2</v>
      </c>
      <c r="H28">
        <v>3</v>
      </c>
      <c r="I28">
        <v>2</v>
      </c>
      <c r="J28">
        <v>1</v>
      </c>
      <c r="K28">
        <v>3</v>
      </c>
      <c r="L28">
        <v>2</v>
      </c>
      <c r="M28">
        <v>3</v>
      </c>
      <c r="N28">
        <v>3</v>
      </c>
      <c r="O28">
        <v>3</v>
      </c>
      <c r="P28">
        <v>1</v>
      </c>
      <c r="Q28" s="2">
        <f t="shared" si="3"/>
        <v>23</v>
      </c>
      <c r="R28">
        <v>36</v>
      </c>
      <c r="U28" s="14">
        <f t="shared" si="4"/>
        <v>2.6524837956379184</v>
      </c>
      <c r="V28">
        <v>9</v>
      </c>
      <c r="W28" s="4">
        <f t="shared" si="6"/>
        <v>0.98899999999999999</v>
      </c>
      <c r="X28">
        <f t="shared" si="7"/>
        <v>0</v>
      </c>
      <c r="Y28" s="3">
        <f t="shared" si="8"/>
        <v>2.290367877855267</v>
      </c>
      <c r="Z28">
        <v>9</v>
      </c>
      <c r="AF28">
        <v>24902</v>
      </c>
      <c r="AG28">
        <v>1</v>
      </c>
      <c r="AH28">
        <v>1995</v>
      </c>
      <c r="AI28">
        <f t="shared" si="1"/>
        <v>26</v>
      </c>
      <c r="AJ28" s="1">
        <v>44501.437199074076</v>
      </c>
      <c r="AK28" t="s">
        <v>15</v>
      </c>
      <c r="AL28">
        <v>4</v>
      </c>
      <c r="AM28">
        <v>4</v>
      </c>
      <c r="AN28">
        <v>1</v>
      </c>
      <c r="AO28">
        <v>3</v>
      </c>
      <c r="AP28">
        <v>3</v>
      </c>
      <c r="AQ28">
        <v>4</v>
      </c>
      <c r="AR28">
        <v>4</v>
      </c>
      <c r="AS28">
        <v>4</v>
      </c>
      <c r="AT28">
        <v>3</v>
      </c>
      <c r="AU28">
        <v>3</v>
      </c>
      <c r="AV28" s="2">
        <f t="shared" si="2"/>
        <v>33</v>
      </c>
      <c r="AW28" s="13">
        <v>36</v>
      </c>
      <c r="AZ28" s="14">
        <f t="shared" si="12"/>
        <v>2.8454437943424149</v>
      </c>
      <c r="BA28">
        <v>9</v>
      </c>
      <c r="BB28" s="4">
        <f t="shared" si="14"/>
        <v>0.97899999999999998</v>
      </c>
      <c r="BC28">
        <f t="shared" si="15"/>
        <v>0</v>
      </c>
      <c r="BD28" s="3">
        <f t="shared" si="16"/>
        <v>2.0335201492530506</v>
      </c>
      <c r="BE28">
        <f t="shared" si="17"/>
        <v>9</v>
      </c>
    </row>
    <row r="29" spans="1:57" x14ac:dyDescent="0.35">
      <c r="A29">
        <v>24196</v>
      </c>
      <c r="B29">
        <v>0</v>
      </c>
      <c r="C29">
        <v>1998</v>
      </c>
      <c r="D29">
        <f t="shared" si="0"/>
        <v>23</v>
      </c>
      <c r="E29" s="1">
        <v>44496.744085648148</v>
      </c>
      <c r="F29">
        <v>0</v>
      </c>
      <c r="G29">
        <v>2</v>
      </c>
      <c r="H29">
        <v>2</v>
      </c>
      <c r="I29">
        <v>2</v>
      </c>
      <c r="J29">
        <v>1</v>
      </c>
      <c r="K29">
        <v>2</v>
      </c>
      <c r="L29">
        <v>2</v>
      </c>
      <c r="M29">
        <v>1</v>
      </c>
      <c r="N29">
        <v>3</v>
      </c>
      <c r="O29">
        <v>2</v>
      </c>
      <c r="P29">
        <v>1</v>
      </c>
      <c r="Q29" s="2">
        <f t="shared" si="3"/>
        <v>18</v>
      </c>
      <c r="R29">
        <v>37</v>
      </c>
      <c r="U29" s="14">
        <f t="shared" si="4"/>
        <v>2.8347316835938661</v>
      </c>
      <c r="V29">
        <v>9</v>
      </c>
      <c r="W29" s="4">
        <f t="shared" si="6"/>
        <v>0.99</v>
      </c>
      <c r="X29">
        <f t="shared" si="7"/>
        <v>0</v>
      </c>
      <c r="Y29" s="3">
        <f t="shared" si="8"/>
        <v>2.3263478740408408</v>
      </c>
      <c r="Z29">
        <v>9</v>
      </c>
      <c r="AF29">
        <v>24939</v>
      </c>
      <c r="AG29">
        <v>1</v>
      </c>
      <c r="AH29">
        <v>2001</v>
      </c>
      <c r="AI29">
        <f t="shared" si="1"/>
        <v>20</v>
      </c>
      <c r="AJ29" s="1">
        <v>44501.500081018516</v>
      </c>
      <c r="AK29" t="s">
        <v>15</v>
      </c>
      <c r="AL29">
        <v>3</v>
      </c>
      <c r="AM29">
        <v>3</v>
      </c>
      <c r="AN29">
        <v>3</v>
      </c>
      <c r="AO29">
        <v>2</v>
      </c>
      <c r="AP29">
        <v>4</v>
      </c>
      <c r="AQ29">
        <v>4</v>
      </c>
      <c r="AR29">
        <v>3</v>
      </c>
      <c r="AS29">
        <v>3</v>
      </c>
      <c r="AT29">
        <v>2</v>
      </c>
      <c r="AU29">
        <v>1</v>
      </c>
      <c r="AV29" s="2">
        <f t="shared" si="2"/>
        <v>28</v>
      </c>
      <c r="AW29">
        <v>37</v>
      </c>
      <c r="AZ29" s="14">
        <f t="shared" si="12"/>
        <v>3.0218334585920261</v>
      </c>
      <c r="BA29">
        <v>9</v>
      </c>
      <c r="BB29" s="4">
        <f t="shared" si="14"/>
        <v>0.98099999999999998</v>
      </c>
      <c r="BC29">
        <f t="shared" si="15"/>
        <v>0</v>
      </c>
      <c r="BD29" s="3">
        <f t="shared" si="16"/>
        <v>2.0748547343933095</v>
      </c>
      <c r="BE29">
        <f t="shared" si="17"/>
        <v>9</v>
      </c>
    </row>
    <row r="30" spans="1:57" x14ac:dyDescent="0.35">
      <c r="A30">
        <v>24206</v>
      </c>
      <c r="B30">
        <v>0</v>
      </c>
      <c r="C30">
        <v>1984</v>
      </c>
      <c r="D30">
        <f t="shared" si="0"/>
        <v>37</v>
      </c>
      <c r="E30" s="1">
        <v>44496.764131944445</v>
      </c>
      <c r="F30">
        <v>0</v>
      </c>
      <c r="G30">
        <v>1</v>
      </c>
      <c r="H30">
        <v>1</v>
      </c>
      <c r="I30">
        <v>2</v>
      </c>
      <c r="J30">
        <v>1</v>
      </c>
      <c r="K30">
        <v>1</v>
      </c>
      <c r="L30">
        <v>1</v>
      </c>
      <c r="M30">
        <v>1</v>
      </c>
      <c r="N30">
        <v>2</v>
      </c>
      <c r="O30">
        <v>3</v>
      </c>
      <c r="P30">
        <v>1</v>
      </c>
      <c r="Q30" s="2">
        <f t="shared" si="3"/>
        <v>14</v>
      </c>
      <c r="R30">
        <v>38</v>
      </c>
      <c r="U30" s="14">
        <f t="shared" si="4"/>
        <v>3.0169795715498133</v>
      </c>
      <c r="V30">
        <v>9</v>
      </c>
      <c r="W30" s="4">
        <f t="shared" si="6"/>
        <v>0.99099999999999999</v>
      </c>
      <c r="X30">
        <f t="shared" si="7"/>
        <v>0</v>
      </c>
      <c r="Y30" s="3">
        <f t="shared" si="8"/>
        <v>2.365618126864292</v>
      </c>
      <c r="Z30">
        <v>9</v>
      </c>
      <c r="AF30">
        <v>24983</v>
      </c>
      <c r="AG30">
        <v>1</v>
      </c>
      <c r="AH30">
        <v>1984</v>
      </c>
      <c r="AI30">
        <f t="shared" si="1"/>
        <v>37</v>
      </c>
      <c r="AJ30" s="1">
        <v>44501.613900462966</v>
      </c>
      <c r="AK30">
        <v>0</v>
      </c>
      <c r="AL30">
        <v>2</v>
      </c>
      <c r="AM30">
        <v>2</v>
      </c>
      <c r="AN30">
        <v>3</v>
      </c>
      <c r="AO30">
        <v>1</v>
      </c>
      <c r="AP30">
        <v>2</v>
      </c>
      <c r="AQ30">
        <v>2</v>
      </c>
      <c r="AR30">
        <v>3</v>
      </c>
      <c r="AS30">
        <v>4</v>
      </c>
      <c r="AT30">
        <v>3</v>
      </c>
      <c r="AU30">
        <v>1</v>
      </c>
      <c r="AV30" s="2">
        <f t="shared" si="2"/>
        <v>23</v>
      </c>
      <c r="AW30" s="13">
        <v>38</v>
      </c>
      <c r="AZ30" s="14">
        <f t="shared" si="12"/>
        <v>3.1982231228416373</v>
      </c>
      <c r="BA30">
        <v>9</v>
      </c>
      <c r="BB30" s="4">
        <f t="shared" si="14"/>
        <v>0.98299999999999998</v>
      </c>
      <c r="BC30">
        <f t="shared" si="15"/>
        <v>0</v>
      </c>
      <c r="BD30" s="3">
        <f t="shared" si="16"/>
        <v>2.1200716897421503</v>
      </c>
      <c r="BE30">
        <f t="shared" si="17"/>
        <v>9</v>
      </c>
    </row>
    <row r="31" spans="1:57" x14ac:dyDescent="0.35">
      <c r="A31">
        <v>24268</v>
      </c>
      <c r="B31">
        <v>0</v>
      </c>
      <c r="C31">
        <v>2001</v>
      </c>
      <c r="D31">
        <f t="shared" si="0"/>
        <v>20</v>
      </c>
      <c r="E31" s="1">
        <v>44496.898206018515</v>
      </c>
      <c r="F31" t="s">
        <v>15</v>
      </c>
      <c r="G31">
        <v>4</v>
      </c>
      <c r="H31">
        <v>3</v>
      </c>
      <c r="I31">
        <v>3</v>
      </c>
      <c r="J31">
        <v>1</v>
      </c>
      <c r="K31">
        <v>2</v>
      </c>
      <c r="L31">
        <v>2</v>
      </c>
      <c r="M31">
        <v>2</v>
      </c>
      <c r="N31">
        <v>3</v>
      </c>
      <c r="O31">
        <v>3</v>
      </c>
      <c r="P31">
        <v>1</v>
      </c>
      <c r="Q31" s="2">
        <f t="shared" si="3"/>
        <v>24</v>
      </c>
      <c r="R31">
        <v>39</v>
      </c>
      <c r="U31" s="14">
        <f t="shared" si="4"/>
        <v>3.199227459505761</v>
      </c>
      <c r="V31">
        <v>9</v>
      </c>
      <c r="W31" s="4">
        <f t="shared" si="6"/>
        <v>0.99199999999999999</v>
      </c>
      <c r="X31">
        <f t="shared" si="7"/>
        <v>1</v>
      </c>
      <c r="Y31" s="3">
        <f t="shared" si="8"/>
        <v>2.4089155458154612</v>
      </c>
      <c r="Z31">
        <v>9</v>
      </c>
      <c r="AF31">
        <v>25034</v>
      </c>
      <c r="AG31">
        <v>1</v>
      </c>
      <c r="AH31">
        <v>1999</v>
      </c>
      <c r="AI31">
        <f t="shared" si="1"/>
        <v>22</v>
      </c>
      <c r="AJ31" s="1">
        <v>44501.693657407406</v>
      </c>
      <c r="AK31" t="s">
        <v>15</v>
      </c>
      <c r="AL31">
        <v>3</v>
      </c>
      <c r="AM31">
        <v>2</v>
      </c>
      <c r="AN31">
        <v>2</v>
      </c>
      <c r="AO31">
        <v>2</v>
      </c>
      <c r="AP31">
        <v>2</v>
      </c>
      <c r="AQ31">
        <v>2</v>
      </c>
      <c r="AR31">
        <v>2</v>
      </c>
      <c r="AS31">
        <v>3</v>
      </c>
      <c r="AT31">
        <v>3</v>
      </c>
      <c r="AU31">
        <v>2</v>
      </c>
      <c r="AV31" s="2">
        <f t="shared" si="2"/>
        <v>23</v>
      </c>
      <c r="AW31">
        <v>39</v>
      </c>
      <c r="AZ31" s="14">
        <f t="shared" si="12"/>
        <v>3.374612787091249</v>
      </c>
      <c r="BA31">
        <v>9</v>
      </c>
      <c r="BB31" s="4">
        <f t="shared" si="14"/>
        <v>0.98499999999999999</v>
      </c>
      <c r="BC31">
        <f t="shared" si="15"/>
        <v>0</v>
      </c>
      <c r="BD31" s="3">
        <f t="shared" si="16"/>
        <v>2.1700903775845601</v>
      </c>
      <c r="BE31">
        <f t="shared" si="17"/>
        <v>9</v>
      </c>
    </row>
    <row r="32" spans="1:57" x14ac:dyDescent="0.35">
      <c r="A32">
        <v>24271</v>
      </c>
      <c r="B32">
        <v>0</v>
      </c>
      <c r="C32">
        <v>2001</v>
      </c>
      <c r="D32">
        <f t="shared" si="0"/>
        <v>20</v>
      </c>
      <c r="E32" s="1">
        <v>44496.915578703702</v>
      </c>
      <c r="F32">
        <v>1</v>
      </c>
      <c r="G32">
        <v>3</v>
      </c>
      <c r="H32">
        <v>3</v>
      </c>
      <c r="I32">
        <v>4</v>
      </c>
      <c r="J32">
        <v>1</v>
      </c>
      <c r="K32">
        <v>3</v>
      </c>
      <c r="L32">
        <v>4</v>
      </c>
      <c r="M32">
        <v>1</v>
      </c>
      <c r="N32">
        <v>2</v>
      </c>
      <c r="O32">
        <v>4</v>
      </c>
      <c r="P32">
        <v>1</v>
      </c>
      <c r="Q32" s="2">
        <f t="shared" si="3"/>
        <v>26</v>
      </c>
      <c r="R32">
        <v>40</v>
      </c>
      <c r="U32" s="14">
        <f t="shared" si="4"/>
        <v>3.3814753474617087</v>
      </c>
      <c r="V32">
        <v>9</v>
      </c>
      <c r="W32" s="4">
        <f t="shared" si="6"/>
        <v>0.996</v>
      </c>
      <c r="X32">
        <f t="shared" si="7"/>
        <v>1</v>
      </c>
      <c r="Y32" s="3">
        <f t="shared" si="8"/>
        <v>2.6520698079021954</v>
      </c>
      <c r="Z32">
        <v>9</v>
      </c>
      <c r="AF32">
        <v>25029</v>
      </c>
      <c r="AG32">
        <v>1</v>
      </c>
      <c r="AH32">
        <v>1999</v>
      </c>
      <c r="AI32">
        <f t="shared" si="1"/>
        <v>22</v>
      </c>
      <c r="AJ32" s="1">
        <v>44501.701493055552</v>
      </c>
      <c r="AK32">
        <v>0</v>
      </c>
      <c r="AL32">
        <v>2</v>
      </c>
      <c r="AM32">
        <v>2</v>
      </c>
      <c r="AN32">
        <v>2</v>
      </c>
      <c r="AO32">
        <v>1</v>
      </c>
      <c r="AP32">
        <v>1</v>
      </c>
      <c r="AQ32">
        <v>1</v>
      </c>
      <c r="AR32">
        <v>1</v>
      </c>
      <c r="AS32">
        <v>1</v>
      </c>
      <c r="AT32">
        <v>2</v>
      </c>
      <c r="AU32">
        <v>1</v>
      </c>
      <c r="AV32" s="2">
        <f t="shared" si="2"/>
        <v>14</v>
      </c>
      <c r="AW32" s="13">
        <v>40</v>
      </c>
      <c r="AZ32" s="14">
        <f t="shared" si="12"/>
        <v>3.5510024513408602</v>
      </c>
      <c r="BA32">
        <v>9</v>
      </c>
      <c r="BB32" s="4">
        <f t="shared" si="14"/>
        <v>0.98699999999999999</v>
      </c>
      <c r="BC32">
        <f t="shared" si="15"/>
        <v>1</v>
      </c>
      <c r="BD32" s="3">
        <f t="shared" si="16"/>
        <v>2.2262117693171737</v>
      </c>
      <c r="BE32">
        <f t="shared" si="17"/>
        <v>9</v>
      </c>
    </row>
    <row r="33" spans="1:48" x14ac:dyDescent="0.35">
      <c r="A33">
        <v>24223</v>
      </c>
      <c r="B33">
        <v>0</v>
      </c>
      <c r="C33">
        <v>2001</v>
      </c>
      <c r="D33">
        <f t="shared" si="0"/>
        <v>20</v>
      </c>
      <c r="E33" s="1">
        <v>44496.975798611114</v>
      </c>
      <c r="F33">
        <v>1</v>
      </c>
      <c r="G33">
        <v>3</v>
      </c>
      <c r="H33">
        <v>3</v>
      </c>
      <c r="I33">
        <v>3</v>
      </c>
      <c r="J33">
        <v>3</v>
      </c>
      <c r="K33">
        <v>1</v>
      </c>
      <c r="L33">
        <v>1</v>
      </c>
      <c r="M33">
        <v>3</v>
      </c>
      <c r="N33">
        <v>3</v>
      </c>
      <c r="O33">
        <v>4</v>
      </c>
      <c r="P33">
        <v>1</v>
      </c>
      <c r="Q33" s="2">
        <f t="shared" si="3"/>
        <v>25</v>
      </c>
      <c r="AF33">
        <v>25042</v>
      </c>
      <c r="AG33">
        <v>1</v>
      </c>
      <c r="AH33">
        <v>1977</v>
      </c>
      <c r="AI33">
        <f t="shared" si="1"/>
        <v>44</v>
      </c>
      <c r="AJ33" s="1">
        <v>44501.728576388887</v>
      </c>
      <c r="AK33">
        <v>0</v>
      </c>
      <c r="AL33">
        <v>3</v>
      </c>
      <c r="AM33">
        <v>2</v>
      </c>
      <c r="AN33">
        <v>3</v>
      </c>
      <c r="AO33">
        <v>1</v>
      </c>
      <c r="AP33">
        <v>2</v>
      </c>
      <c r="AQ33">
        <v>1</v>
      </c>
      <c r="AR33">
        <v>2</v>
      </c>
      <c r="AS33">
        <v>2</v>
      </c>
      <c r="AT33">
        <v>3</v>
      </c>
      <c r="AU33">
        <v>1</v>
      </c>
      <c r="AV33" s="2">
        <f t="shared" si="2"/>
        <v>20</v>
      </c>
    </row>
    <row r="34" spans="1:48" x14ac:dyDescent="0.35">
      <c r="A34">
        <v>24285</v>
      </c>
      <c r="B34">
        <v>0</v>
      </c>
      <c r="C34">
        <v>1965</v>
      </c>
      <c r="D34">
        <f t="shared" si="0"/>
        <v>56</v>
      </c>
      <c r="E34" s="1">
        <v>44497.070497685185</v>
      </c>
      <c r="F34">
        <v>0</v>
      </c>
      <c r="G34">
        <v>2</v>
      </c>
      <c r="H34">
        <v>2</v>
      </c>
      <c r="I34">
        <v>2</v>
      </c>
      <c r="J34">
        <v>3</v>
      </c>
      <c r="K34">
        <v>3</v>
      </c>
      <c r="L34">
        <v>2</v>
      </c>
      <c r="M34">
        <v>3</v>
      </c>
      <c r="N34">
        <v>3</v>
      </c>
      <c r="O34">
        <v>3</v>
      </c>
      <c r="P34">
        <v>3</v>
      </c>
      <c r="Q34" s="2">
        <f t="shared" si="3"/>
        <v>26</v>
      </c>
      <c r="AF34">
        <v>25053</v>
      </c>
      <c r="AG34">
        <v>1</v>
      </c>
      <c r="AH34">
        <v>1996</v>
      </c>
      <c r="AI34">
        <f t="shared" ref="AI34:AI63" si="22">2021-AH34</f>
        <v>25</v>
      </c>
      <c r="AJ34" s="1">
        <v>44501.737476851849</v>
      </c>
      <c r="AK34" t="s">
        <v>15</v>
      </c>
      <c r="AL34">
        <v>1</v>
      </c>
      <c r="AM34">
        <v>2</v>
      </c>
      <c r="AN34">
        <v>2</v>
      </c>
      <c r="AO34">
        <v>1</v>
      </c>
      <c r="AP34">
        <v>1</v>
      </c>
      <c r="AQ34">
        <v>1</v>
      </c>
      <c r="AR34">
        <v>1</v>
      </c>
      <c r="AS34">
        <v>1</v>
      </c>
      <c r="AT34">
        <v>1</v>
      </c>
      <c r="AU34">
        <v>1</v>
      </c>
      <c r="AV34" s="2">
        <f t="shared" ref="AV34:AV64" si="23">SUM(AL34:AU34)</f>
        <v>12</v>
      </c>
    </row>
    <row r="35" spans="1:48" x14ac:dyDescent="0.35">
      <c r="A35">
        <v>24288</v>
      </c>
      <c r="B35">
        <v>0</v>
      </c>
      <c r="C35">
        <v>1988</v>
      </c>
      <c r="D35">
        <f t="shared" si="0"/>
        <v>33</v>
      </c>
      <c r="E35" s="1">
        <v>44497.299849537034</v>
      </c>
      <c r="F35">
        <v>0</v>
      </c>
      <c r="G35">
        <v>1</v>
      </c>
      <c r="H35">
        <v>1</v>
      </c>
      <c r="I35">
        <v>3</v>
      </c>
      <c r="J35">
        <v>1</v>
      </c>
      <c r="K35">
        <v>1</v>
      </c>
      <c r="L35">
        <v>1</v>
      </c>
      <c r="M35">
        <v>1</v>
      </c>
      <c r="N35">
        <v>1</v>
      </c>
      <c r="O35">
        <v>2</v>
      </c>
      <c r="P35">
        <v>1</v>
      </c>
      <c r="Q35" s="2">
        <f t="shared" si="3"/>
        <v>13</v>
      </c>
      <c r="AF35">
        <v>25054</v>
      </c>
      <c r="AG35">
        <v>1</v>
      </c>
      <c r="AH35">
        <v>2002</v>
      </c>
      <c r="AI35">
        <f t="shared" si="22"/>
        <v>19</v>
      </c>
      <c r="AJ35" s="1">
        <v>44501.739930555559</v>
      </c>
      <c r="AK35">
        <v>0</v>
      </c>
      <c r="AL35">
        <v>2</v>
      </c>
      <c r="AM35">
        <v>2</v>
      </c>
      <c r="AN35">
        <v>4</v>
      </c>
      <c r="AO35">
        <v>1</v>
      </c>
      <c r="AP35">
        <v>1</v>
      </c>
      <c r="AQ35">
        <v>1</v>
      </c>
      <c r="AR35">
        <v>1</v>
      </c>
      <c r="AS35">
        <v>1</v>
      </c>
      <c r="AT35">
        <v>3</v>
      </c>
      <c r="AU35">
        <v>1</v>
      </c>
      <c r="AV35" s="2">
        <f t="shared" si="23"/>
        <v>17</v>
      </c>
    </row>
    <row r="36" spans="1:48" x14ac:dyDescent="0.35">
      <c r="A36">
        <v>24302</v>
      </c>
      <c r="B36">
        <v>0</v>
      </c>
      <c r="C36">
        <v>2002</v>
      </c>
      <c r="D36">
        <f t="shared" si="0"/>
        <v>19</v>
      </c>
      <c r="E36" s="1">
        <v>44497.434976851851</v>
      </c>
      <c r="F36">
        <v>0</v>
      </c>
      <c r="G36">
        <v>3</v>
      </c>
      <c r="H36">
        <v>3</v>
      </c>
      <c r="I36">
        <v>3</v>
      </c>
      <c r="J36">
        <v>2</v>
      </c>
      <c r="K36">
        <v>2</v>
      </c>
      <c r="L36">
        <v>4</v>
      </c>
      <c r="M36">
        <v>1</v>
      </c>
      <c r="N36">
        <v>3</v>
      </c>
      <c r="O36">
        <v>4</v>
      </c>
      <c r="P36">
        <v>1</v>
      </c>
      <c r="Q36" s="2">
        <f t="shared" si="3"/>
        <v>26</v>
      </c>
      <c r="AF36">
        <v>25113</v>
      </c>
      <c r="AG36">
        <v>1</v>
      </c>
      <c r="AH36">
        <v>2001</v>
      </c>
      <c r="AI36">
        <f t="shared" si="22"/>
        <v>20</v>
      </c>
      <c r="AJ36" s="1">
        <v>44501.790717592594</v>
      </c>
      <c r="AK36">
        <v>0</v>
      </c>
      <c r="AL36">
        <v>3</v>
      </c>
      <c r="AM36">
        <v>3</v>
      </c>
      <c r="AN36">
        <v>3</v>
      </c>
      <c r="AO36">
        <v>1</v>
      </c>
      <c r="AP36">
        <v>1</v>
      </c>
      <c r="AQ36">
        <v>3</v>
      </c>
      <c r="AR36">
        <v>2</v>
      </c>
      <c r="AS36">
        <v>2</v>
      </c>
      <c r="AT36">
        <v>2</v>
      </c>
      <c r="AU36">
        <v>2</v>
      </c>
      <c r="AV36" s="2">
        <f t="shared" si="23"/>
        <v>22</v>
      </c>
    </row>
    <row r="37" spans="1:48" x14ac:dyDescent="0.35">
      <c r="A37">
        <v>24336</v>
      </c>
      <c r="B37">
        <v>0</v>
      </c>
      <c r="C37">
        <v>1994</v>
      </c>
      <c r="D37">
        <f t="shared" si="0"/>
        <v>27</v>
      </c>
      <c r="E37" s="1">
        <v>44497.548344907409</v>
      </c>
      <c r="F37">
        <v>1</v>
      </c>
      <c r="G37">
        <v>3</v>
      </c>
      <c r="H37">
        <v>3</v>
      </c>
      <c r="I37">
        <v>3</v>
      </c>
      <c r="J37">
        <v>2</v>
      </c>
      <c r="K37">
        <v>2</v>
      </c>
      <c r="L37">
        <v>3</v>
      </c>
      <c r="M37">
        <v>2</v>
      </c>
      <c r="N37">
        <v>3</v>
      </c>
      <c r="O37">
        <v>3</v>
      </c>
      <c r="P37">
        <v>2</v>
      </c>
      <c r="Q37" s="2">
        <f t="shared" si="3"/>
        <v>26</v>
      </c>
      <c r="AF37">
        <v>25212</v>
      </c>
      <c r="AG37">
        <v>1</v>
      </c>
      <c r="AH37">
        <v>1999</v>
      </c>
      <c r="AI37">
        <f t="shared" si="22"/>
        <v>22</v>
      </c>
      <c r="AJ37" s="1">
        <v>44502.351689814815</v>
      </c>
      <c r="AK37">
        <v>0</v>
      </c>
      <c r="AL37">
        <v>1</v>
      </c>
      <c r="AM37">
        <v>2</v>
      </c>
      <c r="AN37">
        <v>3</v>
      </c>
      <c r="AO37">
        <v>1</v>
      </c>
      <c r="AP37">
        <v>2</v>
      </c>
      <c r="AQ37">
        <v>2</v>
      </c>
      <c r="AR37">
        <v>1</v>
      </c>
      <c r="AS37">
        <v>1</v>
      </c>
      <c r="AT37">
        <v>2</v>
      </c>
      <c r="AU37">
        <v>1</v>
      </c>
      <c r="AV37" s="2">
        <f t="shared" si="23"/>
        <v>16</v>
      </c>
    </row>
    <row r="38" spans="1:48" x14ac:dyDescent="0.35">
      <c r="A38">
        <v>24346</v>
      </c>
      <c r="B38">
        <v>0</v>
      </c>
      <c r="C38">
        <v>1998</v>
      </c>
      <c r="D38">
        <f t="shared" si="0"/>
        <v>23</v>
      </c>
      <c r="E38" s="1">
        <v>44497.583773148152</v>
      </c>
      <c r="F38" t="s">
        <v>15</v>
      </c>
      <c r="G38">
        <v>3</v>
      </c>
      <c r="H38">
        <v>2</v>
      </c>
      <c r="I38">
        <v>3</v>
      </c>
      <c r="J38">
        <v>2</v>
      </c>
      <c r="K38">
        <v>1</v>
      </c>
      <c r="L38">
        <v>3</v>
      </c>
      <c r="M38">
        <v>4</v>
      </c>
      <c r="N38">
        <v>4</v>
      </c>
      <c r="O38">
        <v>4</v>
      </c>
      <c r="P38">
        <v>1</v>
      </c>
      <c r="Q38" s="2">
        <f t="shared" si="3"/>
        <v>27</v>
      </c>
      <c r="AF38">
        <v>25220</v>
      </c>
      <c r="AG38">
        <v>1</v>
      </c>
      <c r="AH38">
        <v>1979</v>
      </c>
      <c r="AI38">
        <f t="shared" si="22"/>
        <v>42</v>
      </c>
      <c r="AJ38" s="1">
        <v>44502.376157407409</v>
      </c>
      <c r="AK38">
        <v>0</v>
      </c>
      <c r="AL38">
        <v>1</v>
      </c>
      <c r="AM38">
        <v>1</v>
      </c>
      <c r="AN38">
        <v>2</v>
      </c>
      <c r="AO38">
        <v>1</v>
      </c>
      <c r="AP38">
        <v>1</v>
      </c>
      <c r="AQ38">
        <v>1</v>
      </c>
      <c r="AR38">
        <v>1</v>
      </c>
      <c r="AS38">
        <v>1</v>
      </c>
      <c r="AT38">
        <v>1</v>
      </c>
      <c r="AU38">
        <v>1</v>
      </c>
      <c r="AV38" s="2">
        <f t="shared" si="23"/>
        <v>11</v>
      </c>
    </row>
    <row r="39" spans="1:48" x14ac:dyDescent="0.35">
      <c r="A39">
        <v>24350</v>
      </c>
      <c r="B39">
        <v>0</v>
      </c>
      <c r="C39">
        <v>1991</v>
      </c>
      <c r="D39">
        <f t="shared" si="0"/>
        <v>30</v>
      </c>
      <c r="E39" s="1">
        <v>44497.589965277781</v>
      </c>
      <c r="F39">
        <v>0</v>
      </c>
      <c r="G39">
        <v>3</v>
      </c>
      <c r="H39">
        <v>2</v>
      </c>
      <c r="I39">
        <v>1</v>
      </c>
      <c r="J39">
        <v>1</v>
      </c>
      <c r="K39">
        <v>3</v>
      </c>
      <c r="L39">
        <v>2</v>
      </c>
      <c r="M39">
        <v>3</v>
      </c>
      <c r="N39">
        <v>1</v>
      </c>
      <c r="O39">
        <v>3</v>
      </c>
      <c r="P39">
        <v>2</v>
      </c>
      <c r="Q39" s="2">
        <f t="shared" si="3"/>
        <v>21</v>
      </c>
      <c r="AF39">
        <v>25236</v>
      </c>
      <c r="AG39">
        <v>1</v>
      </c>
      <c r="AH39">
        <v>1996</v>
      </c>
      <c r="AI39">
        <f t="shared" si="22"/>
        <v>25</v>
      </c>
      <c r="AJ39" s="1">
        <v>44502.397824074076</v>
      </c>
      <c r="AK39">
        <v>0</v>
      </c>
      <c r="AL39">
        <v>3</v>
      </c>
      <c r="AM39">
        <v>3</v>
      </c>
      <c r="AN39">
        <v>2</v>
      </c>
      <c r="AO39">
        <v>4</v>
      </c>
      <c r="AP39">
        <v>3</v>
      </c>
      <c r="AQ39">
        <v>4</v>
      </c>
      <c r="AR39">
        <v>3</v>
      </c>
      <c r="AS39">
        <v>2</v>
      </c>
      <c r="AT39">
        <v>2</v>
      </c>
      <c r="AU39">
        <v>4</v>
      </c>
      <c r="AV39" s="2">
        <f t="shared" si="23"/>
        <v>30</v>
      </c>
    </row>
    <row r="40" spans="1:48" x14ac:dyDescent="0.35">
      <c r="A40">
        <v>24320</v>
      </c>
      <c r="B40">
        <v>0</v>
      </c>
      <c r="C40">
        <v>1991</v>
      </c>
      <c r="D40">
        <f t="shared" si="0"/>
        <v>30</v>
      </c>
      <c r="E40" s="1">
        <v>44497.611932870372</v>
      </c>
      <c r="F40">
        <v>0</v>
      </c>
      <c r="G40">
        <v>2</v>
      </c>
      <c r="H40">
        <v>1</v>
      </c>
      <c r="I40">
        <v>2</v>
      </c>
      <c r="J40">
        <v>2</v>
      </c>
      <c r="K40">
        <v>1</v>
      </c>
      <c r="L40">
        <v>1</v>
      </c>
      <c r="M40">
        <v>1</v>
      </c>
      <c r="N40">
        <v>1</v>
      </c>
      <c r="O40">
        <v>3</v>
      </c>
      <c r="P40">
        <v>1</v>
      </c>
      <c r="Q40" s="2">
        <f t="shared" si="3"/>
        <v>15</v>
      </c>
      <c r="AF40">
        <v>25278</v>
      </c>
      <c r="AG40">
        <v>1</v>
      </c>
      <c r="AH40">
        <v>1973</v>
      </c>
      <c r="AI40">
        <f t="shared" si="22"/>
        <v>48</v>
      </c>
      <c r="AJ40" s="1">
        <v>44502.498715277776</v>
      </c>
      <c r="AK40">
        <v>0</v>
      </c>
      <c r="AL40">
        <v>2</v>
      </c>
      <c r="AM40">
        <v>2</v>
      </c>
      <c r="AN40">
        <v>3</v>
      </c>
      <c r="AO40">
        <v>2</v>
      </c>
      <c r="AP40">
        <v>2</v>
      </c>
      <c r="AQ40">
        <v>3</v>
      </c>
      <c r="AR40">
        <v>2</v>
      </c>
      <c r="AS40">
        <v>3</v>
      </c>
      <c r="AT40">
        <v>3</v>
      </c>
      <c r="AU40">
        <v>1</v>
      </c>
      <c r="AV40" s="2">
        <f t="shared" si="23"/>
        <v>23</v>
      </c>
    </row>
    <row r="41" spans="1:48" x14ac:dyDescent="0.35">
      <c r="A41">
        <v>24359</v>
      </c>
      <c r="B41">
        <v>0</v>
      </c>
      <c r="C41">
        <v>1998</v>
      </c>
      <c r="D41">
        <f t="shared" si="0"/>
        <v>23</v>
      </c>
      <c r="E41" s="1">
        <v>44497.641180555554</v>
      </c>
      <c r="F41">
        <v>1</v>
      </c>
      <c r="G41">
        <v>4</v>
      </c>
      <c r="H41">
        <v>3</v>
      </c>
      <c r="I41">
        <v>3</v>
      </c>
      <c r="J41">
        <v>2</v>
      </c>
      <c r="K41">
        <v>1</v>
      </c>
      <c r="L41">
        <v>2</v>
      </c>
      <c r="M41">
        <v>2</v>
      </c>
      <c r="N41">
        <v>1</v>
      </c>
      <c r="O41">
        <v>3</v>
      </c>
      <c r="P41">
        <v>1</v>
      </c>
      <c r="Q41" s="2">
        <f t="shared" si="3"/>
        <v>22</v>
      </c>
      <c r="AF41">
        <v>25383</v>
      </c>
      <c r="AG41">
        <v>1</v>
      </c>
      <c r="AH41">
        <v>1989</v>
      </c>
      <c r="AI41">
        <f t="shared" si="22"/>
        <v>32</v>
      </c>
      <c r="AJ41" s="1">
        <v>44502.734849537039</v>
      </c>
      <c r="AK41" t="s">
        <v>15</v>
      </c>
      <c r="AL41">
        <v>2</v>
      </c>
      <c r="AM41">
        <v>2</v>
      </c>
      <c r="AN41">
        <v>3</v>
      </c>
      <c r="AO41">
        <v>1</v>
      </c>
      <c r="AP41">
        <v>2</v>
      </c>
      <c r="AQ41">
        <v>2</v>
      </c>
      <c r="AR41">
        <v>1</v>
      </c>
      <c r="AS41">
        <v>2</v>
      </c>
      <c r="AT41">
        <v>2</v>
      </c>
      <c r="AU41">
        <v>1</v>
      </c>
      <c r="AV41" s="2">
        <f t="shared" si="23"/>
        <v>18</v>
      </c>
    </row>
    <row r="42" spans="1:48" x14ac:dyDescent="0.35">
      <c r="A42">
        <v>24361</v>
      </c>
      <c r="B42">
        <v>0</v>
      </c>
      <c r="C42">
        <v>1998</v>
      </c>
      <c r="D42">
        <f t="shared" si="0"/>
        <v>23</v>
      </c>
      <c r="E42" s="1">
        <v>44497.649074074077</v>
      </c>
      <c r="F42">
        <v>0</v>
      </c>
      <c r="G42">
        <v>3</v>
      </c>
      <c r="H42">
        <v>2</v>
      </c>
      <c r="I42">
        <v>3</v>
      </c>
      <c r="J42">
        <v>2</v>
      </c>
      <c r="K42">
        <v>2</v>
      </c>
      <c r="L42">
        <v>2</v>
      </c>
      <c r="M42">
        <v>2</v>
      </c>
      <c r="N42">
        <v>2</v>
      </c>
      <c r="O42">
        <v>3</v>
      </c>
      <c r="P42">
        <v>2</v>
      </c>
      <c r="Q42" s="2">
        <f t="shared" si="3"/>
        <v>23</v>
      </c>
      <c r="AF42">
        <v>25384</v>
      </c>
      <c r="AG42">
        <v>1</v>
      </c>
      <c r="AH42">
        <v>1956</v>
      </c>
      <c r="AI42">
        <f t="shared" si="22"/>
        <v>65</v>
      </c>
      <c r="AJ42" s="1">
        <v>44502.736273148148</v>
      </c>
      <c r="AK42">
        <v>0</v>
      </c>
      <c r="AL42">
        <v>1</v>
      </c>
      <c r="AM42">
        <v>1</v>
      </c>
      <c r="AN42">
        <v>1</v>
      </c>
      <c r="AO42">
        <v>1</v>
      </c>
      <c r="AP42">
        <v>2</v>
      </c>
      <c r="AQ42">
        <v>1</v>
      </c>
      <c r="AR42">
        <v>2</v>
      </c>
      <c r="AS42">
        <v>1</v>
      </c>
      <c r="AT42">
        <v>1</v>
      </c>
      <c r="AU42">
        <v>1</v>
      </c>
      <c r="AV42" s="2">
        <f t="shared" si="23"/>
        <v>12</v>
      </c>
    </row>
    <row r="43" spans="1:48" x14ac:dyDescent="0.35">
      <c r="A43">
        <v>24362</v>
      </c>
      <c r="B43">
        <v>0</v>
      </c>
      <c r="C43">
        <v>1955</v>
      </c>
      <c r="D43">
        <f t="shared" si="0"/>
        <v>66</v>
      </c>
      <c r="E43" s="1">
        <v>44497.655798611115</v>
      </c>
      <c r="F43">
        <v>0</v>
      </c>
      <c r="G43">
        <v>1</v>
      </c>
      <c r="H43">
        <v>2</v>
      </c>
      <c r="I43">
        <v>4</v>
      </c>
      <c r="J43">
        <v>2</v>
      </c>
      <c r="K43">
        <v>3</v>
      </c>
      <c r="L43">
        <v>2</v>
      </c>
      <c r="M43">
        <v>2</v>
      </c>
      <c r="N43">
        <v>1</v>
      </c>
      <c r="O43">
        <v>3</v>
      </c>
      <c r="P43">
        <v>1</v>
      </c>
      <c r="Q43" s="2">
        <f t="shared" si="3"/>
        <v>21</v>
      </c>
      <c r="AF43">
        <v>25392</v>
      </c>
      <c r="AG43">
        <v>1</v>
      </c>
      <c r="AH43">
        <v>1978</v>
      </c>
      <c r="AI43">
        <f t="shared" si="22"/>
        <v>43</v>
      </c>
      <c r="AJ43" s="1">
        <v>44502.761134259257</v>
      </c>
      <c r="AK43">
        <v>0</v>
      </c>
      <c r="AL43">
        <v>2</v>
      </c>
      <c r="AM43">
        <v>2</v>
      </c>
      <c r="AN43">
        <v>3</v>
      </c>
      <c r="AO43">
        <v>1</v>
      </c>
      <c r="AP43">
        <v>1</v>
      </c>
      <c r="AQ43">
        <v>1</v>
      </c>
      <c r="AR43">
        <v>1</v>
      </c>
      <c r="AS43">
        <v>1</v>
      </c>
      <c r="AT43">
        <v>1</v>
      </c>
      <c r="AU43">
        <v>1</v>
      </c>
      <c r="AV43" s="2">
        <f t="shared" si="23"/>
        <v>14</v>
      </c>
    </row>
    <row r="44" spans="1:48" x14ac:dyDescent="0.35">
      <c r="A44">
        <v>24380</v>
      </c>
      <c r="B44">
        <v>0</v>
      </c>
      <c r="C44">
        <v>1988</v>
      </c>
      <c r="D44">
        <f t="shared" si="0"/>
        <v>33</v>
      </c>
      <c r="E44" s="1">
        <v>44497.73232638889</v>
      </c>
      <c r="F44" t="s">
        <v>15</v>
      </c>
      <c r="G44">
        <v>3</v>
      </c>
      <c r="H44">
        <v>3</v>
      </c>
      <c r="I44">
        <v>3</v>
      </c>
      <c r="J44">
        <v>3</v>
      </c>
      <c r="K44">
        <v>2</v>
      </c>
      <c r="L44">
        <v>1</v>
      </c>
      <c r="M44">
        <v>2</v>
      </c>
      <c r="N44">
        <v>2</v>
      </c>
      <c r="O44">
        <v>3</v>
      </c>
      <c r="P44">
        <v>1</v>
      </c>
      <c r="Q44" s="2">
        <f t="shared" si="3"/>
        <v>23</v>
      </c>
      <c r="AF44">
        <v>25396</v>
      </c>
      <c r="AG44">
        <v>1</v>
      </c>
      <c r="AH44">
        <v>2001</v>
      </c>
      <c r="AI44">
        <f t="shared" si="22"/>
        <v>20</v>
      </c>
      <c r="AJ44" s="1">
        <v>44502.767650462964</v>
      </c>
      <c r="AK44" t="s">
        <v>15</v>
      </c>
      <c r="AL44">
        <v>1</v>
      </c>
      <c r="AM44">
        <v>1</v>
      </c>
      <c r="AN44">
        <v>3</v>
      </c>
      <c r="AO44">
        <v>1</v>
      </c>
      <c r="AP44">
        <v>1</v>
      </c>
      <c r="AQ44">
        <v>1</v>
      </c>
      <c r="AR44">
        <v>1</v>
      </c>
      <c r="AS44">
        <v>1</v>
      </c>
      <c r="AT44">
        <v>3</v>
      </c>
      <c r="AU44">
        <v>1</v>
      </c>
      <c r="AV44" s="2">
        <f t="shared" si="23"/>
        <v>14</v>
      </c>
    </row>
    <row r="45" spans="1:48" x14ac:dyDescent="0.35">
      <c r="A45">
        <v>24383</v>
      </c>
      <c r="B45">
        <v>0</v>
      </c>
      <c r="C45">
        <v>1988</v>
      </c>
      <c r="D45">
        <f t="shared" si="0"/>
        <v>33</v>
      </c>
      <c r="E45" s="1">
        <v>44497.745439814818</v>
      </c>
      <c r="F45">
        <v>0</v>
      </c>
      <c r="G45">
        <v>3</v>
      </c>
      <c r="H45">
        <v>3</v>
      </c>
      <c r="I45">
        <v>4</v>
      </c>
      <c r="J45">
        <v>2</v>
      </c>
      <c r="K45">
        <v>2</v>
      </c>
      <c r="L45">
        <v>3</v>
      </c>
      <c r="M45">
        <v>2</v>
      </c>
      <c r="N45">
        <v>2</v>
      </c>
      <c r="O45">
        <v>4</v>
      </c>
      <c r="P45">
        <v>3</v>
      </c>
      <c r="Q45" s="2">
        <f t="shared" si="3"/>
        <v>28</v>
      </c>
      <c r="AF45">
        <v>25403</v>
      </c>
      <c r="AG45">
        <v>1</v>
      </c>
      <c r="AH45">
        <v>1999</v>
      </c>
      <c r="AI45">
        <f t="shared" si="22"/>
        <v>22</v>
      </c>
      <c r="AJ45" s="1">
        <v>44502.784837962965</v>
      </c>
      <c r="AL45">
        <v>3</v>
      </c>
      <c r="AM45">
        <v>2</v>
      </c>
      <c r="AN45">
        <v>3</v>
      </c>
      <c r="AO45">
        <v>1</v>
      </c>
      <c r="AP45">
        <v>2</v>
      </c>
      <c r="AQ45">
        <v>2</v>
      </c>
      <c r="AR45">
        <v>3</v>
      </c>
      <c r="AS45">
        <v>3</v>
      </c>
      <c r="AT45">
        <v>3</v>
      </c>
      <c r="AU45">
        <v>2</v>
      </c>
      <c r="AV45" s="2">
        <f t="shared" si="23"/>
        <v>24</v>
      </c>
    </row>
    <row r="46" spans="1:48" x14ac:dyDescent="0.35">
      <c r="A46">
        <v>24404</v>
      </c>
      <c r="B46">
        <v>0</v>
      </c>
      <c r="C46">
        <v>2001</v>
      </c>
      <c r="D46">
        <f t="shared" si="0"/>
        <v>20</v>
      </c>
      <c r="E46" s="1">
        <v>44497.777199074073</v>
      </c>
      <c r="F46">
        <v>0</v>
      </c>
      <c r="G46">
        <v>3</v>
      </c>
      <c r="H46">
        <v>4</v>
      </c>
      <c r="I46">
        <v>4</v>
      </c>
      <c r="J46">
        <v>3</v>
      </c>
      <c r="K46">
        <v>3</v>
      </c>
      <c r="L46">
        <v>3</v>
      </c>
      <c r="M46">
        <v>3</v>
      </c>
      <c r="N46">
        <v>4</v>
      </c>
      <c r="O46">
        <v>4</v>
      </c>
      <c r="P46">
        <v>4</v>
      </c>
      <c r="Q46" s="2">
        <f t="shared" si="3"/>
        <v>35</v>
      </c>
      <c r="AF46">
        <v>25428</v>
      </c>
      <c r="AG46">
        <v>1</v>
      </c>
      <c r="AH46">
        <v>1998</v>
      </c>
      <c r="AI46">
        <f t="shared" si="22"/>
        <v>23</v>
      </c>
      <c r="AJ46" s="1">
        <v>44502.834050925929</v>
      </c>
      <c r="AK46">
        <v>0</v>
      </c>
      <c r="AL46">
        <v>1</v>
      </c>
      <c r="AM46">
        <v>1</v>
      </c>
      <c r="AN46">
        <v>1</v>
      </c>
      <c r="AO46">
        <v>1</v>
      </c>
      <c r="AP46">
        <v>1</v>
      </c>
      <c r="AQ46">
        <v>1</v>
      </c>
      <c r="AR46">
        <v>1</v>
      </c>
      <c r="AS46">
        <v>3</v>
      </c>
      <c r="AT46">
        <v>2</v>
      </c>
      <c r="AU46">
        <v>1</v>
      </c>
      <c r="AV46" s="2">
        <f t="shared" si="23"/>
        <v>13</v>
      </c>
    </row>
    <row r="47" spans="1:48" x14ac:dyDescent="0.35">
      <c r="A47">
        <v>24424</v>
      </c>
      <c r="B47">
        <v>0</v>
      </c>
      <c r="C47">
        <v>2001</v>
      </c>
      <c r="D47">
        <f t="shared" si="0"/>
        <v>20</v>
      </c>
      <c r="E47" s="1">
        <v>44497.792905092596</v>
      </c>
      <c r="F47" t="s">
        <v>15</v>
      </c>
      <c r="G47">
        <v>1</v>
      </c>
      <c r="H47">
        <v>1</v>
      </c>
      <c r="I47">
        <v>2</v>
      </c>
      <c r="J47">
        <v>1</v>
      </c>
      <c r="K47">
        <v>1</v>
      </c>
      <c r="L47">
        <v>1</v>
      </c>
      <c r="M47">
        <v>1</v>
      </c>
      <c r="N47">
        <v>1</v>
      </c>
      <c r="O47">
        <v>1</v>
      </c>
      <c r="P47">
        <v>1</v>
      </c>
      <c r="Q47" s="2">
        <f t="shared" si="3"/>
        <v>11</v>
      </c>
      <c r="AF47">
        <v>25448</v>
      </c>
      <c r="AG47">
        <v>1</v>
      </c>
      <c r="AH47">
        <v>1988</v>
      </c>
      <c r="AI47">
        <f t="shared" si="22"/>
        <v>33</v>
      </c>
      <c r="AJ47" s="1">
        <v>44502.878888888888</v>
      </c>
      <c r="AK47">
        <v>0</v>
      </c>
      <c r="AL47">
        <v>2</v>
      </c>
      <c r="AM47">
        <v>3</v>
      </c>
      <c r="AN47">
        <v>3</v>
      </c>
      <c r="AO47">
        <v>2</v>
      </c>
      <c r="AP47">
        <v>3</v>
      </c>
      <c r="AQ47">
        <v>2</v>
      </c>
      <c r="AR47">
        <v>2</v>
      </c>
      <c r="AS47">
        <v>2</v>
      </c>
      <c r="AT47">
        <v>3</v>
      </c>
      <c r="AU47">
        <v>1</v>
      </c>
      <c r="AV47" s="2">
        <f t="shared" si="23"/>
        <v>23</v>
      </c>
    </row>
    <row r="48" spans="1:48" x14ac:dyDescent="0.35">
      <c r="A48">
        <v>24430</v>
      </c>
      <c r="B48">
        <v>0</v>
      </c>
      <c r="C48">
        <v>1999</v>
      </c>
      <c r="D48">
        <f t="shared" si="0"/>
        <v>22</v>
      </c>
      <c r="E48" s="1">
        <v>44497.801134259258</v>
      </c>
      <c r="G48">
        <v>2</v>
      </c>
      <c r="H48">
        <v>3</v>
      </c>
      <c r="I48">
        <v>3</v>
      </c>
      <c r="J48">
        <v>1</v>
      </c>
      <c r="K48">
        <v>2</v>
      </c>
      <c r="L48">
        <v>3</v>
      </c>
      <c r="M48">
        <v>2</v>
      </c>
      <c r="N48">
        <v>2</v>
      </c>
      <c r="O48">
        <v>3</v>
      </c>
      <c r="P48">
        <v>1</v>
      </c>
      <c r="Q48" s="2">
        <f t="shared" si="3"/>
        <v>22</v>
      </c>
      <c r="AF48">
        <v>25488</v>
      </c>
      <c r="AG48">
        <v>1</v>
      </c>
      <c r="AH48">
        <v>2004</v>
      </c>
      <c r="AI48">
        <f t="shared" si="22"/>
        <v>17</v>
      </c>
      <c r="AJ48" s="1">
        <v>44503.383645833332</v>
      </c>
      <c r="AK48">
        <v>1</v>
      </c>
      <c r="AL48">
        <v>4</v>
      </c>
      <c r="AM48">
        <v>2</v>
      </c>
      <c r="AN48">
        <v>4</v>
      </c>
      <c r="AO48">
        <v>1</v>
      </c>
      <c r="AP48">
        <v>3</v>
      </c>
      <c r="AQ48">
        <v>4</v>
      </c>
      <c r="AR48">
        <v>3</v>
      </c>
      <c r="AS48">
        <v>3</v>
      </c>
      <c r="AT48">
        <v>4</v>
      </c>
      <c r="AU48">
        <v>1</v>
      </c>
      <c r="AV48" s="2">
        <f t="shared" si="23"/>
        <v>29</v>
      </c>
    </row>
    <row r="49" spans="1:48" x14ac:dyDescent="0.35">
      <c r="A49">
        <v>24441</v>
      </c>
      <c r="B49">
        <v>0</v>
      </c>
      <c r="C49">
        <v>2002</v>
      </c>
      <c r="D49">
        <f t="shared" si="0"/>
        <v>19</v>
      </c>
      <c r="E49" s="1">
        <v>44497.811076388891</v>
      </c>
      <c r="F49" t="s">
        <v>15</v>
      </c>
      <c r="G49">
        <v>4</v>
      </c>
      <c r="H49">
        <v>2</v>
      </c>
      <c r="I49">
        <v>4</v>
      </c>
      <c r="J49">
        <v>1</v>
      </c>
      <c r="K49">
        <v>3</v>
      </c>
      <c r="L49">
        <v>3</v>
      </c>
      <c r="M49">
        <v>1</v>
      </c>
      <c r="N49">
        <v>4</v>
      </c>
      <c r="O49">
        <v>4</v>
      </c>
      <c r="P49">
        <v>2</v>
      </c>
      <c r="Q49" s="2">
        <f t="shared" si="3"/>
        <v>28</v>
      </c>
      <c r="AF49">
        <v>25541</v>
      </c>
      <c r="AG49">
        <v>1</v>
      </c>
      <c r="AH49">
        <v>2000</v>
      </c>
      <c r="AI49">
        <f t="shared" si="22"/>
        <v>21</v>
      </c>
      <c r="AJ49" s="1">
        <v>44503.421006944445</v>
      </c>
      <c r="AK49">
        <v>0</v>
      </c>
      <c r="AL49">
        <v>2</v>
      </c>
      <c r="AM49">
        <v>2</v>
      </c>
      <c r="AN49">
        <v>3</v>
      </c>
      <c r="AO49">
        <v>3</v>
      </c>
      <c r="AP49">
        <v>2</v>
      </c>
      <c r="AQ49">
        <v>2</v>
      </c>
      <c r="AR49">
        <v>1</v>
      </c>
      <c r="AS49">
        <v>1</v>
      </c>
      <c r="AT49">
        <v>3</v>
      </c>
      <c r="AU49">
        <v>1</v>
      </c>
      <c r="AV49" s="2">
        <f t="shared" si="23"/>
        <v>20</v>
      </c>
    </row>
    <row r="50" spans="1:48" x14ac:dyDescent="0.35">
      <c r="A50">
        <v>24442</v>
      </c>
      <c r="B50">
        <v>0</v>
      </c>
      <c r="C50">
        <v>1996</v>
      </c>
      <c r="D50">
        <f t="shared" si="0"/>
        <v>25</v>
      </c>
      <c r="E50" s="1">
        <v>44497.814062500001</v>
      </c>
      <c r="F50">
        <v>0</v>
      </c>
      <c r="G50">
        <v>1</v>
      </c>
      <c r="H50">
        <v>1</v>
      </c>
      <c r="I50">
        <v>2</v>
      </c>
      <c r="J50">
        <v>2</v>
      </c>
      <c r="K50">
        <v>1</v>
      </c>
      <c r="L50">
        <v>2</v>
      </c>
      <c r="M50">
        <v>1</v>
      </c>
      <c r="N50">
        <v>2</v>
      </c>
      <c r="O50">
        <v>2</v>
      </c>
      <c r="P50">
        <v>1</v>
      </c>
      <c r="Q50" s="2">
        <f t="shared" si="3"/>
        <v>15</v>
      </c>
      <c r="AF50">
        <v>25595</v>
      </c>
      <c r="AG50">
        <v>1</v>
      </c>
      <c r="AH50">
        <v>1996</v>
      </c>
      <c r="AI50">
        <f t="shared" si="22"/>
        <v>25</v>
      </c>
      <c r="AJ50" s="1">
        <v>44503.552037037036</v>
      </c>
      <c r="AK50">
        <v>0</v>
      </c>
      <c r="AL50">
        <v>1</v>
      </c>
      <c r="AM50">
        <v>2</v>
      </c>
      <c r="AN50">
        <v>2</v>
      </c>
      <c r="AO50">
        <v>1</v>
      </c>
      <c r="AP50">
        <v>1</v>
      </c>
      <c r="AQ50">
        <v>1</v>
      </c>
      <c r="AR50">
        <v>2</v>
      </c>
      <c r="AS50">
        <v>2</v>
      </c>
      <c r="AT50">
        <v>2</v>
      </c>
      <c r="AU50">
        <v>1</v>
      </c>
      <c r="AV50" s="2">
        <f t="shared" si="23"/>
        <v>15</v>
      </c>
    </row>
    <row r="51" spans="1:48" x14ac:dyDescent="0.35">
      <c r="A51">
        <v>24440</v>
      </c>
      <c r="B51">
        <v>0</v>
      </c>
      <c r="C51">
        <v>2002</v>
      </c>
      <c r="D51">
        <f t="shared" si="0"/>
        <v>19</v>
      </c>
      <c r="E51" s="1">
        <v>44497.823275462964</v>
      </c>
      <c r="F51">
        <v>0</v>
      </c>
      <c r="G51">
        <v>2</v>
      </c>
      <c r="H51">
        <v>2</v>
      </c>
      <c r="I51">
        <v>3</v>
      </c>
      <c r="J51">
        <v>3</v>
      </c>
      <c r="K51">
        <v>2</v>
      </c>
      <c r="L51">
        <v>2</v>
      </c>
      <c r="M51">
        <v>3</v>
      </c>
      <c r="N51">
        <v>2</v>
      </c>
      <c r="O51">
        <v>3</v>
      </c>
      <c r="P51">
        <v>2</v>
      </c>
      <c r="Q51" s="2">
        <f t="shared" si="3"/>
        <v>24</v>
      </c>
      <c r="AF51">
        <v>25590</v>
      </c>
      <c r="AG51">
        <v>1</v>
      </c>
      <c r="AH51">
        <v>1996</v>
      </c>
      <c r="AI51">
        <f t="shared" si="22"/>
        <v>25</v>
      </c>
      <c r="AJ51" s="1">
        <v>44503.554398148146</v>
      </c>
      <c r="AK51">
        <v>0</v>
      </c>
      <c r="AL51">
        <v>3</v>
      </c>
      <c r="AM51">
        <v>2</v>
      </c>
      <c r="AN51">
        <v>4</v>
      </c>
      <c r="AO51">
        <v>4</v>
      </c>
      <c r="AP51">
        <v>1</v>
      </c>
      <c r="AQ51">
        <v>1</v>
      </c>
      <c r="AR51">
        <v>1</v>
      </c>
      <c r="AS51">
        <v>2</v>
      </c>
      <c r="AT51">
        <v>2</v>
      </c>
      <c r="AU51">
        <v>1</v>
      </c>
      <c r="AV51" s="2">
        <f t="shared" si="23"/>
        <v>21</v>
      </c>
    </row>
    <row r="52" spans="1:48" x14ac:dyDescent="0.35">
      <c r="A52">
        <v>24460</v>
      </c>
      <c r="B52">
        <v>0</v>
      </c>
      <c r="C52">
        <v>2000</v>
      </c>
      <c r="D52">
        <f t="shared" si="0"/>
        <v>21</v>
      </c>
      <c r="E52" s="1">
        <v>44497.846342592595</v>
      </c>
      <c r="F52">
        <v>0</v>
      </c>
      <c r="G52">
        <v>1</v>
      </c>
      <c r="H52">
        <v>2</v>
      </c>
      <c r="I52">
        <v>2</v>
      </c>
      <c r="J52">
        <v>1</v>
      </c>
      <c r="K52">
        <v>3</v>
      </c>
      <c r="L52">
        <v>1</v>
      </c>
      <c r="M52">
        <v>1</v>
      </c>
      <c r="N52">
        <v>1</v>
      </c>
      <c r="O52">
        <v>3</v>
      </c>
      <c r="P52">
        <v>1</v>
      </c>
      <c r="Q52" s="2">
        <f t="shared" si="3"/>
        <v>16</v>
      </c>
      <c r="AF52">
        <v>25601</v>
      </c>
      <c r="AG52">
        <v>1</v>
      </c>
      <c r="AH52">
        <v>1974</v>
      </c>
      <c r="AI52">
        <f t="shared" si="22"/>
        <v>47</v>
      </c>
      <c r="AJ52" s="1">
        <v>44503.570034722223</v>
      </c>
      <c r="AK52">
        <v>0</v>
      </c>
      <c r="AL52">
        <v>1</v>
      </c>
      <c r="AM52">
        <v>1</v>
      </c>
      <c r="AN52">
        <v>3</v>
      </c>
      <c r="AO52">
        <v>1</v>
      </c>
      <c r="AP52">
        <v>1</v>
      </c>
      <c r="AQ52">
        <v>1</v>
      </c>
      <c r="AR52">
        <v>1</v>
      </c>
      <c r="AS52">
        <v>3</v>
      </c>
      <c r="AT52">
        <v>1</v>
      </c>
      <c r="AU52">
        <v>1</v>
      </c>
      <c r="AV52" s="2">
        <f t="shared" si="23"/>
        <v>14</v>
      </c>
    </row>
    <row r="53" spans="1:48" x14ac:dyDescent="0.35">
      <c r="A53">
        <v>24453</v>
      </c>
      <c r="B53">
        <v>0</v>
      </c>
      <c r="C53">
        <v>1999</v>
      </c>
      <c r="D53">
        <f t="shared" si="0"/>
        <v>22</v>
      </c>
      <c r="E53" s="1">
        <v>44497.846631944441</v>
      </c>
      <c r="F53">
        <v>0</v>
      </c>
      <c r="G53">
        <v>2</v>
      </c>
      <c r="H53">
        <v>1</v>
      </c>
      <c r="I53">
        <v>3</v>
      </c>
      <c r="J53">
        <v>1</v>
      </c>
      <c r="K53">
        <v>2</v>
      </c>
      <c r="L53">
        <v>2</v>
      </c>
      <c r="M53">
        <v>3</v>
      </c>
      <c r="N53">
        <v>2</v>
      </c>
      <c r="O53">
        <v>2</v>
      </c>
      <c r="P53">
        <v>2</v>
      </c>
      <c r="Q53" s="2">
        <f t="shared" si="3"/>
        <v>20</v>
      </c>
      <c r="AF53">
        <v>25613</v>
      </c>
      <c r="AG53">
        <v>1</v>
      </c>
      <c r="AH53">
        <v>1995</v>
      </c>
      <c r="AI53">
        <f t="shared" si="22"/>
        <v>26</v>
      </c>
      <c r="AJ53" s="1">
        <v>44503.585925925923</v>
      </c>
      <c r="AK53">
        <v>0</v>
      </c>
      <c r="AL53">
        <v>1</v>
      </c>
      <c r="AM53">
        <v>1</v>
      </c>
      <c r="AN53">
        <v>3</v>
      </c>
      <c r="AO53">
        <v>1</v>
      </c>
      <c r="AP53">
        <v>1</v>
      </c>
      <c r="AQ53">
        <v>1</v>
      </c>
      <c r="AR53">
        <v>1</v>
      </c>
      <c r="AS53">
        <v>3</v>
      </c>
      <c r="AT53">
        <v>3</v>
      </c>
      <c r="AU53">
        <v>1</v>
      </c>
      <c r="AV53" s="2">
        <f t="shared" si="23"/>
        <v>16</v>
      </c>
    </row>
    <row r="54" spans="1:48" x14ac:dyDescent="0.35">
      <c r="A54">
        <v>24464</v>
      </c>
      <c r="B54">
        <v>0</v>
      </c>
      <c r="C54">
        <v>1996</v>
      </c>
      <c r="D54">
        <f t="shared" si="0"/>
        <v>25</v>
      </c>
      <c r="E54" s="1">
        <v>44497.850972222222</v>
      </c>
      <c r="F54">
        <v>0</v>
      </c>
      <c r="G54">
        <v>1</v>
      </c>
      <c r="H54">
        <v>1</v>
      </c>
      <c r="I54">
        <v>2</v>
      </c>
      <c r="J54">
        <v>2</v>
      </c>
      <c r="K54">
        <v>4</v>
      </c>
      <c r="L54">
        <v>3</v>
      </c>
      <c r="M54">
        <v>2</v>
      </c>
      <c r="N54">
        <v>4</v>
      </c>
      <c r="O54">
        <v>4</v>
      </c>
      <c r="P54">
        <v>2</v>
      </c>
      <c r="Q54" s="2">
        <f t="shared" si="3"/>
        <v>25</v>
      </c>
      <c r="AF54">
        <v>25633</v>
      </c>
      <c r="AG54">
        <v>1</v>
      </c>
      <c r="AH54">
        <v>1999</v>
      </c>
      <c r="AI54">
        <f t="shared" si="22"/>
        <v>22</v>
      </c>
      <c r="AJ54" s="1">
        <v>44503.668321759258</v>
      </c>
      <c r="AK54">
        <v>0</v>
      </c>
      <c r="AL54">
        <v>3</v>
      </c>
      <c r="AM54">
        <v>3</v>
      </c>
      <c r="AN54">
        <v>4</v>
      </c>
      <c r="AO54">
        <v>3</v>
      </c>
      <c r="AP54">
        <v>2</v>
      </c>
      <c r="AQ54">
        <v>1</v>
      </c>
      <c r="AR54">
        <v>3</v>
      </c>
      <c r="AS54">
        <v>3</v>
      </c>
      <c r="AT54">
        <v>3</v>
      </c>
      <c r="AU54">
        <v>2</v>
      </c>
      <c r="AV54" s="2">
        <f t="shared" si="23"/>
        <v>27</v>
      </c>
    </row>
    <row r="55" spans="1:48" x14ac:dyDescent="0.35">
      <c r="A55">
        <v>24466</v>
      </c>
      <c r="B55">
        <v>0</v>
      </c>
      <c r="C55">
        <v>2001</v>
      </c>
      <c r="D55">
        <f t="shared" si="0"/>
        <v>20</v>
      </c>
      <c r="E55" s="1">
        <v>44497.859016203707</v>
      </c>
      <c r="F55">
        <v>0</v>
      </c>
      <c r="G55">
        <v>2</v>
      </c>
      <c r="H55">
        <v>2</v>
      </c>
      <c r="I55">
        <v>2</v>
      </c>
      <c r="J55">
        <v>1</v>
      </c>
      <c r="K55">
        <v>2</v>
      </c>
      <c r="L55">
        <v>2</v>
      </c>
      <c r="M55">
        <v>4</v>
      </c>
      <c r="N55">
        <v>2</v>
      </c>
      <c r="O55">
        <v>3</v>
      </c>
      <c r="P55">
        <v>1</v>
      </c>
      <c r="Q55" s="2">
        <f t="shared" si="3"/>
        <v>21</v>
      </c>
      <c r="AF55">
        <v>25672</v>
      </c>
      <c r="AG55">
        <v>1</v>
      </c>
      <c r="AH55">
        <v>1972</v>
      </c>
      <c r="AI55">
        <f t="shared" si="22"/>
        <v>49</v>
      </c>
      <c r="AJ55" s="1">
        <v>44503.782592592594</v>
      </c>
      <c r="AK55">
        <v>0</v>
      </c>
      <c r="AL55">
        <v>2</v>
      </c>
      <c r="AM55">
        <v>2</v>
      </c>
      <c r="AN55">
        <v>3</v>
      </c>
      <c r="AO55">
        <v>1</v>
      </c>
      <c r="AP55">
        <v>1</v>
      </c>
      <c r="AQ55">
        <v>1</v>
      </c>
      <c r="AR55">
        <v>2</v>
      </c>
      <c r="AS55">
        <v>2</v>
      </c>
      <c r="AT55">
        <v>3</v>
      </c>
      <c r="AU55">
        <v>1</v>
      </c>
      <c r="AV55" s="2">
        <f t="shared" si="23"/>
        <v>18</v>
      </c>
    </row>
    <row r="56" spans="1:48" x14ac:dyDescent="0.35">
      <c r="A56">
        <v>24469</v>
      </c>
      <c r="B56">
        <v>0</v>
      </c>
      <c r="C56">
        <v>1999</v>
      </c>
      <c r="D56">
        <f t="shared" si="0"/>
        <v>22</v>
      </c>
      <c r="E56" s="1">
        <v>44497.869444444441</v>
      </c>
      <c r="F56" t="s">
        <v>15</v>
      </c>
      <c r="G56">
        <v>4</v>
      </c>
      <c r="H56">
        <v>3</v>
      </c>
      <c r="I56">
        <v>4</v>
      </c>
      <c r="J56">
        <v>2</v>
      </c>
      <c r="K56">
        <v>2</v>
      </c>
      <c r="L56">
        <v>2</v>
      </c>
      <c r="M56">
        <v>4</v>
      </c>
      <c r="N56">
        <v>4</v>
      </c>
      <c r="O56">
        <v>4</v>
      </c>
      <c r="P56">
        <v>2</v>
      </c>
      <c r="Q56" s="2">
        <f t="shared" si="3"/>
        <v>31</v>
      </c>
      <c r="AF56">
        <v>25683</v>
      </c>
      <c r="AG56">
        <v>1</v>
      </c>
      <c r="AH56">
        <v>1977</v>
      </c>
      <c r="AI56">
        <f t="shared" si="22"/>
        <v>44</v>
      </c>
      <c r="AJ56" s="1">
        <v>44503.79315972222</v>
      </c>
      <c r="AK56" t="s">
        <v>15</v>
      </c>
      <c r="AL56">
        <v>2</v>
      </c>
      <c r="AM56">
        <v>2</v>
      </c>
      <c r="AN56">
        <v>2</v>
      </c>
      <c r="AO56">
        <v>1</v>
      </c>
      <c r="AP56">
        <v>2</v>
      </c>
      <c r="AQ56">
        <v>2</v>
      </c>
      <c r="AR56">
        <v>3</v>
      </c>
      <c r="AS56">
        <v>2</v>
      </c>
      <c r="AT56">
        <v>3</v>
      </c>
      <c r="AU56">
        <v>1</v>
      </c>
      <c r="AV56" s="2">
        <f t="shared" si="23"/>
        <v>20</v>
      </c>
    </row>
    <row r="57" spans="1:48" x14ac:dyDescent="0.35">
      <c r="A57">
        <v>24487</v>
      </c>
      <c r="B57">
        <v>0</v>
      </c>
      <c r="C57">
        <v>2000</v>
      </c>
      <c r="D57">
        <f t="shared" si="0"/>
        <v>21</v>
      </c>
      <c r="E57" s="1">
        <v>44497.892233796294</v>
      </c>
      <c r="F57">
        <v>0</v>
      </c>
      <c r="G57">
        <v>3</v>
      </c>
      <c r="H57">
        <v>2</v>
      </c>
      <c r="I57">
        <v>3</v>
      </c>
      <c r="J57">
        <v>2</v>
      </c>
      <c r="K57">
        <v>2</v>
      </c>
      <c r="L57">
        <v>3</v>
      </c>
      <c r="M57">
        <v>4</v>
      </c>
      <c r="N57">
        <v>3</v>
      </c>
      <c r="O57">
        <v>3</v>
      </c>
      <c r="P57">
        <v>4</v>
      </c>
      <c r="Q57" s="2">
        <f t="shared" si="3"/>
        <v>29</v>
      </c>
      <c r="AF57">
        <v>24215</v>
      </c>
      <c r="AG57">
        <v>1</v>
      </c>
      <c r="AH57">
        <v>1961</v>
      </c>
      <c r="AI57">
        <f t="shared" si="22"/>
        <v>60</v>
      </c>
      <c r="AJ57" s="1">
        <v>44503.802106481482</v>
      </c>
      <c r="AK57" t="s">
        <v>15</v>
      </c>
      <c r="AL57">
        <v>1</v>
      </c>
      <c r="AM57">
        <v>1</v>
      </c>
      <c r="AN57">
        <v>2</v>
      </c>
      <c r="AO57">
        <v>2</v>
      </c>
      <c r="AP57">
        <v>2</v>
      </c>
      <c r="AQ57">
        <v>2</v>
      </c>
      <c r="AR57">
        <v>2</v>
      </c>
      <c r="AS57">
        <v>3</v>
      </c>
      <c r="AT57">
        <v>2</v>
      </c>
      <c r="AU57">
        <v>1</v>
      </c>
      <c r="AV57" s="2">
        <f t="shared" si="23"/>
        <v>18</v>
      </c>
    </row>
    <row r="58" spans="1:48" x14ac:dyDescent="0.35">
      <c r="A58">
        <v>24497</v>
      </c>
      <c r="B58">
        <v>0</v>
      </c>
      <c r="C58">
        <v>2001</v>
      </c>
      <c r="D58">
        <f t="shared" si="0"/>
        <v>20</v>
      </c>
      <c r="E58" s="1">
        <v>44497.918425925927</v>
      </c>
      <c r="F58">
        <v>0</v>
      </c>
      <c r="G58">
        <v>3</v>
      </c>
      <c r="H58">
        <v>2</v>
      </c>
      <c r="I58">
        <v>3</v>
      </c>
      <c r="J58">
        <v>2</v>
      </c>
      <c r="K58">
        <v>1</v>
      </c>
      <c r="L58">
        <v>1</v>
      </c>
      <c r="M58">
        <v>1</v>
      </c>
      <c r="N58">
        <v>3</v>
      </c>
      <c r="O58">
        <v>4</v>
      </c>
      <c r="P58">
        <v>1</v>
      </c>
      <c r="Q58" s="2">
        <f t="shared" si="3"/>
        <v>21</v>
      </c>
      <c r="AF58">
        <v>25798</v>
      </c>
      <c r="AG58">
        <v>1</v>
      </c>
      <c r="AH58">
        <v>1976</v>
      </c>
      <c r="AI58">
        <f t="shared" si="22"/>
        <v>45</v>
      </c>
      <c r="AJ58" s="1">
        <v>44504.442523148151</v>
      </c>
      <c r="AK58">
        <v>0</v>
      </c>
      <c r="AL58">
        <v>1</v>
      </c>
      <c r="AM58">
        <v>2</v>
      </c>
      <c r="AN58">
        <v>3</v>
      </c>
      <c r="AO58">
        <v>1</v>
      </c>
      <c r="AP58">
        <v>1</v>
      </c>
      <c r="AQ58">
        <v>1</v>
      </c>
      <c r="AR58">
        <v>2</v>
      </c>
      <c r="AS58">
        <v>2</v>
      </c>
      <c r="AT58">
        <v>2</v>
      </c>
      <c r="AU58">
        <v>1</v>
      </c>
      <c r="AV58" s="2">
        <f t="shared" si="23"/>
        <v>16</v>
      </c>
    </row>
    <row r="59" spans="1:48" x14ac:dyDescent="0.35">
      <c r="A59">
        <v>24504</v>
      </c>
      <c r="B59">
        <v>0</v>
      </c>
      <c r="C59">
        <v>1999</v>
      </c>
      <c r="D59">
        <f t="shared" si="0"/>
        <v>22</v>
      </c>
      <c r="E59" s="1">
        <v>44497.929062499999</v>
      </c>
      <c r="F59">
        <v>0</v>
      </c>
      <c r="G59">
        <v>2</v>
      </c>
      <c r="H59">
        <v>3</v>
      </c>
      <c r="I59">
        <v>4</v>
      </c>
      <c r="J59">
        <v>3</v>
      </c>
      <c r="K59">
        <v>2</v>
      </c>
      <c r="L59">
        <v>1</v>
      </c>
      <c r="M59">
        <v>3</v>
      </c>
      <c r="N59">
        <v>2</v>
      </c>
      <c r="O59">
        <v>2</v>
      </c>
      <c r="P59">
        <v>1</v>
      </c>
      <c r="Q59" s="2">
        <f t="shared" si="3"/>
        <v>23</v>
      </c>
      <c r="AF59">
        <v>25826</v>
      </c>
      <c r="AG59">
        <v>1</v>
      </c>
      <c r="AH59">
        <v>2001</v>
      </c>
      <c r="AI59">
        <f t="shared" si="22"/>
        <v>20</v>
      </c>
      <c r="AJ59" s="1">
        <v>44504.616782407407</v>
      </c>
      <c r="AK59">
        <v>0</v>
      </c>
      <c r="AL59">
        <v>1</v>
      </c>
      <c r="AM59">
        <v>2</v>
      </c>
      <c r="AN59">
        <v>3</v>
      </c>
      <c r="AO59">
        <v>1</v>
      </c>
      <c r="AP59">
        <v>2</v>
      </c>
      <c r="AQ59">
        <v>2</v>
      </c>
      <c r="AR59">
        <v>3</v>
      </c>
      <c r="AS59">
        <v>2</v>
      </c>
      <c r="AT59">
        <v>4</v>
      </c>
      <c r="AU59">
        <v>1</v>
      </c>
      <c r="AV59" s="2">
        <f t="shared" si="23"/>
        <v>21</v>
      </c>
    </row>
    <row r="60" spans="1:48" x14ac:dyDescent="0.35">
      <c r="A60">
        <v>24518</v>
      </c>
      <c r="B60">
        <v>0</v>
      </c>
      <c r="C60">
        <v>2000</v>
      </c>
      <c r="D60">
        <f t="shared" si="0"/>
        <v>21</v>
      </c>
      <c r="E60" s="1">
        <v>44497.975451388891</v>
      </c>
      <c r="F60">
        <v>0</v>
      </c>
      <c r="G60">
        <v>3</v>
      </c>
      <c r="H60">
        <v>3</v>
      </c>
      <c r="I60">
        <v>4</v>
      </c>
      <c r="J60">
        <v>3</v>
      </c>
      <c r="K60">
        <v>3</v>
      </c>
      <c r="L60">
        <v>3</v>
      </c>
      <c r="M60">
        <v>4</v>
      </c>
      <c r="N60">
        <v>3</v>
      </c>
      <c r="O60">
        <v>3</v>
      </c>
      <c r="P60">
        <v>3</v>
      </c>
      <c r="Q60" s="2">
        <f t="shared" si="3"/>
        <v>32</v>
      </c>
      <c r="AF60">
        <v>25916</v>
      </c>
      <c r="AG60">
        <v>1</v>
      </c>
      <c r="AH60">
        <v>1997</v>
      </c>
      <c r="AI60">
        <f t="shared" si="22"/>
        <v>24</v>
      </c>
      <c r="AJ60" s="1">
        <v>44505.569351851853</v>
      </c>
      <c r="AK60">
        <v>0</v>
      </c>
      <c r="AL60">
        <v>3</v>
      </c>
      <c r="AM60">
        <v>2</v>
      </c>
      <c r="AN60">
        <v>3</v>
      </c>
      <c r="AO60">
        <v>2</v>
      </c>
      <c r="AP60">
        <v>2</v>
      </c>
      <c r="AQ60">
        <v>2</v>
      </c>
      <c r="AR60">
        <v>2</v>
      </c>
      <c r="AS60">
        <v>1</v>
      </c>
      <c r="AT60">
        <v>3</v>
      </c>
      <c r="AU60">
        <v>1</v>
      </c>
      <c r="AV60" s="2">
        <f t="shared" si="23"/>
        <v>21</v>
      </c>
    </row>
    <row r="61" spans="1:48" x14ac:dyDescent="0.35">
      <c r="A61">
        <v>24520</v>
      </c>
      <c r="B61">
        <v>0</v>
      </c>
      <c r="C61">
        <v>1994</v>
      </c>
      <c r="D61">
        <f t="shared" si="0"/>
        <v>27</v>
      </c>
      <c r="E61" s="1">
        <v>44497.993287037039</v>
      </c>
      <c r="F61">
        <v>1</v>
      </c>
      <c r="G61">
        <v>3</v>
      </c>
      <c r="H61">
        <v>3</v>
      </c>
      <c r="I61">
        <v>3</v>
      </c>
      <c r="J61">
        <v>1</v>
      </c>
      <c r="K61">
        <v>3</v>
      </c>
      <c r="L61">
        <v>3</v>
      </c>
      <c r="M61">
        <v>2</v>
      </c>
      <c r="N61">
        <v>4</v>
      </c>
      <c r="O61">
        <v>4</v>
      </c>
      <c r="P61">
        <v>2</v>
      </c>
      <c r="Q61" s="2">
        <f t="shared" si="3"/>
        <v>28</v>
      </c>
      <c r="AF61">
        <v>25973</v>
      </c>
      <c r="AG61">
        <v>1</v>
      </c>
      <c r="AH61">
        <v>1998</v>
      </c>
      <c r="AI61">
        <f t="shared" si="22"/>
        <v>23</v>
      </c>
      <c r="AJ61" s="1">
        <v>44506.343229166669</v>
      </c>
      <c r="AK61">
        <v>0</v>
      </c>
      <c r="AL61">
        <v>3</v>
      </c>
      <c r="AM61">
        <v>3</v>
      </c>
      <c r="AN61">
        <v>3</v>
      </c>
      <c r="AO61">
        <v>1</v>
      </c>
      <c r="AP61">
        <v>1</v>
      </c>
      <c r="AQ61">
        <v>1</v>
      </c>
      <c r="AR61">
        <v>1</v>
      </c>
      <c r="AS61">
        <v>1</v>
      </c>
      <c r="AT61">
        <v>3</v>
      </c>
      <c r="AU61">
        <v>1</v>
      </c>
      <c r="AV61" s="2">
        <f t="shared" si="23"/>
        <v>18</v>
      </c>
    </row>
    <row r="62" spans="1:48" x14ac:dyDescent="0.35">
      <c r="A62">
        <v>24522</v>
      </c>
      <c r="B62">
        <v>0</v>
      </c>
      <c r="C62">
        <v>2001</v>
      </c>
      <c r="D62">
        <f t="shared" si="0"/>
        <v>20</v>
      </c>
      <c r="E62" s="1">
        <v>44498.001122685186</v>
      </c>
      <c r="F62">
        <v>0</v>
      </c>
      <c r="G62">
        <v>3</v>
      </c>
      <c r="H62">
        <v>4</v>
      </c>
      <c r="I62">
        <v>1</v>
      </c>
      <c r="J62">
        <v>1</v>
      </c>
      <c r="K62">
        <v>3</v>
      </c>
      <c r="L62">
        <v>3</v>
      </c>
      <c r="M62">
        <v>2</v>
      </c>
      <c r="N62">
        <v>3</v>
      </c>
      <c r="O62">
        <v>3</v>
      </c>
      <c r="P62">
        <v>2</v>
      </c>
      <c r="Q62" s="2">
        <f t="shared" si="3"/>
        <v>25</v>
      </c>
      <c r="AF62">
        <v>25984</v>
      </c>
      <c r="AG62">
        <v>1</v>
      </c>
      <c r="AH62">
        <v>1999</v>
      </c>
      <c r="AI62">
        <f t="shared" si="22"/>
        <v>22</v>
      </c>
      <c r="AJ62" s="1">
        <v>44506.53402777778</v>
      </c>
      <c r="AK62">
        <v>0</v>
      </c>
      <c r="AL62">
        <v>1</v>
      </c>
      <c r="AM62">
        <v>1</v>
      </c>
      <c r="AN62">
        <v>1</v>
      </c>
      <c r="AO62">
        <v>1</v>
      </c>
      <c r="AP62">
        <v>1</v>
      </c>
      <c r="AQ62">
        <v>1</v>
      </c>
      <c r="AR62">
        <v>1</v>
      </c>
      <c r="AS62">
        <v>1</v>
      </c>
      <c r="AT62">
        <v>2</v>
      </c>
      <c r="AU62">
        <v>1</v>
      </c>
      <c r="AV62" s="2">
        <f t="shared" si="23"/>
        <v>11</v>
      </c>
    </row>
    <row r="63" spans="1:48" x14ac:dyDescent="0.35">
      <c r="A63">
        <v>24527</v>
      </c>
      <c r="B63">
        <v>0</v>
      </c>
      <c r="C63">
        <v>2001</v>
      </c>
      <c r="D63">
        <f t="shared" si="0"/>
        <v>20</v>
      </c>
      <c r="E63" s="1">
        <v>44498.031631944446</v>
      </c>
      <c r="F63">
        <v>1</v>
      </c>
      <c r="G63">
        <v>2</v>
      </c>
      <c r="H63">
        <v>2</v>
      </c>
      <c r="I63">
        <v>4</v>
      </c>
      <c r="J63">
        <v>2</v>
      </c>
      <c r="K63">
        <v>1</v>
      </c>
      <c r="L63">
        <v>1</v>
      </c>
      <c r="M63">
        <v>1</v>
      </c>
      <c r="N63">
        <v>4</v>
      </c>
      <c r="O63">
        <v>4</v>
      </c>
      <c r="P63">
        <v>4</v>
      </c>
      <c r="Q63" s="2">
        <f t="shared" si="3"/>
        <v>25</v>
      </c>
      <c r="AF63">
        <v>26016</v>
      </c>
      <c r="AG63">
        <v>1</v>
      </c>
      <c r="AH63">
        <v>1989</v>
      </c>
      <c r="AI63">
        <f t="shared" si="22"/>
        <v>32</v>
      </c>
      <c r="AJ63" s="1">
        <v>44507.477094907408</v>
      </c>
      <c r="AK63">
        <v>0</v>
      </c>
      <c r="AL63">
        <v>1</v>
      </c>
      <c r="AM63">
        <v>1</v>
      </c>
      <c r="AN63">
        <v>1</v>
      </c>
      <c r="AO63">
        <v>1</v>
      </c>
      <c r="AP63">
        <v>1</v>
      </c>
      <c r="AQ63">
        <v>1</v>
      </c>
      <c r="AR63">
        <v>1</v>
      </c>
      <c r="AS63">
        <v>1</v>
      </c>
      <c r="AT63">
        <v>1</v>
      </c>
      <c r="AU63">
        <v>1</v>
      </c>
      <c r="AV63" s="2">
        <f t="shared" si="23"/>
        <v>10</v>
      </c>
    </row>
    <row r="64" spans="1:48" x14ac:dyDescent="0.35">
      <c r="A64">
        <v>24534</v>
      </c>
      <c r="B64">
        <v>0</v>
      </c>
      <c r="C64">
        <v>1996</v>
      </c>
      <c r="D64">
        <f t="shared" si="0"/>
        <v>25</v>
      </c>
      <c r="E64" s="1">
        <v>44498.389409722222</v>
      </c>
      <c r="F64">
        <v>0</v>
      </c>
      <c r="G64">
        <v>2</v>
      </c>
      <c r="H64">
        <v>2</v>
      </c>
      <c r="I64">
        <v>3</v>
      </c>
      <c r="J64">
        <v>1</v>
      </c>
      <c r="K64">
        <v>1</v>
      </c>
      <c r="L64">
        <v>3</v>
      </c>
      <c r="M64">
        <v>1</v>
      </c>
      <c r="N64">
        <v>2</v>
      </c>
      <c r="O64">
        <v>3</v>
      </c>
      <c r="P64">
        <v>1</v>
      </c>
      <c r="Q64" s="2">
        <f t="shared" si="3"/>
        <v>19</v>
      </c>
      <c r="AF64">
        <v>26127</v>
      </c>
      <c r="AG64">
        <v>1</v>
      </c>
      <c r="AH64">
        <v>1996</v>
      </c>
      <c r="AI64">
        <f t="shared" ref="AI64:AI77" si="24">2021-AH64</f>
        <v>25</v>
      </c>
      <c r="AJ64" s="1">
        <v>44508.947557870371</v>
      </c>
      <c r="AK64">
        <v>0</v>
      </c>
      <c r="AL64">
        <v>4</v>
      </c>
      <c r="AM64">
        <v>4</v>
      </c>
      <c r="AN64">
        <v>4</v>
      </c>
      <c r="AO64">
        <v>2</v>
      </c>
      <c r="AP64">
        <v>3</v>
      </c>
      <c r="AQ64">
        <v>3</v>
      </c>
      <c r="AR64">
        <v>3</v>
      </c>
      <c r="AS64">
        <v>3</v>
      </c>
      <c r="AT64">
        <v>2</v>
      </c>
      <c r="AU64">
        <v>1</v>
      </c>
      <c r="AV64" s="2">
        <f t="shared" si="23"/>
        <v>29</v>
      </c>
    </row>
    <row r="65" spans="1:48" x14ac:dyDescent="0.35">
      <c r="A65">
        <v>24539</v>
      </c>
      <c r="B65">
        <v>0</v>
      </c>
      <c r="C65">
        <v>1999</v>
      </c>
      <c r="D65">
        <f t="shared" si="0"/>
        <v>22</v>
      </c>
      <c r="E65" s="1">
        <v>44498.392476851855</v>
      </c>
      <c r="F65">
        <v>0</v>
      </c>
      <c r="G65">
        <v>1</v>
      </c>
      <c r="H65">
        <v>1</v>
      </c>
      <c r="I65">
        <v>1</v>
      </c>
      <c r="J65">
        <v>1</v>
      </c>
      <c r="K65">
        <v>1</v>
      </c>
      <c r="L65">
        <v>1</v>
      </c>
      <c r="M65">
        <v>1</v>
      </c>
      <c r="N65">
        <v>1</v>
      </c>
      <c r="O65">
        <v>2</v>
      </c>
      <c r="P65">
        <v>1</v>
      </c>
      <c r="Q65" s="2">
        <f t="shared" si="3"/>
        <v>11</v>
      </c>
      <c r="AF65">
        <v>24168</v>
      </c>
      <c r="AG65">
        <v>1</v>
      </c>
      <c r="AH65">
        <v>1987</v>
      </c>
      <c r="AI65">
        <f t="shared" si="24"/>
        <v>34</v>
      </c>
      <c r="AJ65" s="1">
        <v>44510.483391203707</v>
      </c>
      <c r="AK65">
        <v>0</v>
      </c>
      <c r="AL65">
        <v>1</v>
      </c>
      <c r="AM65">
        <v>1</v>
      </c>
      <c r="AN65">
        <v>3</v>
      </c>
      <c r="AO65">
        <v>1</v>
      </c>
      <c r="AP65">
        <v>1</v>
      </c>
      <c r="AQ65">
        <v>1</v>
      </c>
      <c r="AR65">
        <v>2</v>
      </c>
      <c r="AS65">
        <v>2</v>
      </c>
      <c r="AT65">
        <v>2</v>
      </c>
      <c r="AU65">
        <v>1</v>
      </c>
      <c r="AV65" s="2">
        <f t="shared" ref="AV65:AV77" si="25">SUM(AL65:AU65)</f>
        <v>15</v>
      </c>
    </row>
    <row r="66" spans="1:48" x14ac:dyDescent="0.35">
      <c r="A66">
        <v>24535</v>
      </c>
      <c r="B66">
        <v>0</v>
      </c>
      <c r="C66">
        <v>1998</v>
      </c>
      <c r="D66">
        <f t="shared" ref="D66:D129" si="26">2021-C66</f>
        <v>23</v>
      </c>
      <c r="E66" s="1">
        <v>44498.392835648148</v>
      </c>
      <c r="F66">
        <v>0</v>
      </c>
      <c r="G66">
        <v>3</v>
      </c>
      <c r="H66">
        <v>2</v>
      </c>
      <c r="I66">
        <v>3</v>
      </c>
      <c r="J66">
        <v>1</v>
      </c>
      <c r="K66">
        <v>2</v>
      </c>
      <c r="L66">
        <v>1</v>
      </c>
      <c r="M66">
        <v>2</v>
      </c>
      <c r="N66">
        <v>2</v>
      </c>
      <c r="O66">
        <v>3</v>
      </c>
      <c r="P66">
        <v>1</v>
      </c>
      <c r="Q66" s="2">
        <f t="shared" si="3"/>
        <v>20</v>
      </c>
      <c r="AF66">
        <v>24381</v>
      </c>
      <c r="AG66">
        <v>1</v>
      </c>
      <c r="AH66">
        <v>1981</v>
      </c>
      <c r="AI66">
        <f t="shared" si="24"/>
        <v>40</v>
      </c>
      <c r="AJ66" s="1">
        <v>44510.520960648151</v>
      </c>
      <c r="AK66">
        <v>0</v>
      </c>
      <c r="AL66">
        <v>2</v>
      </c>
      <c r="AM66">
        <v>2</v>
      </c>
      <c r="AN66">
        <v>2</v>
      </c>
      <c r="AO66">
        <v>1</v>
      </c>
      <c r="AP66">
        <v>2</v>
      </c>
      <c r="AQ66">
        <v>2</v>
      </c>
      <c r="AR66">
        <v>1</v>
      </c>
      <c r="AS66">
        <v>3</v>
      </c>
      <c r="AT66">
        <v>3</v>
      </c>
      <c r="AU66">
        <v>1</v>
      </c>
      <c r="AV66" s="2">
        <f t="shared" si="25"/>
        <v>19</v>
      </c>
    </row>
    <row r="67" spans="1:48" x14ac:dyDescent="0.35">
      <c r="A67">
        <v>24546</v>
      </c>
      <c r="B67">
        <v>0</v>
      </c>
      <c r="C67">
        <v>2001</v>
      </c>
      <c r="D67">
        <f t="shared" si="26"/>
        <v>20</v>
      </c>
      <c r="E67" s="1">
        <v>44498.411782407406</v>
      </c>
      <c r="F67" t="s">
        <v>15</v>
      </c>
      <c r="G67">
        <v>3</v>
      </c>
      <c r="H67">
        <v>3</v>
      </c>
      <c r="I67">
        <v>2</v>
      </c>
      <c r="J67">
        <v>1</v>
      </c>
      <c r="K67">
        <v>1</v>
      </c>
      <c r="L67">
        <v>1</v>
      </c>
      <c r="M67">
        <v>3</v>
      </c>
      <c r="N67">
        <v>1</v>
      </c>
      <c r="O67">
        <v>1</v>
      </c>
      <c r="P67">
        <v>3</v>
      </c>
      <c r="Q67" s="2">
        <f t="shared" ref="Q67:Q130" si="27">SUM(G67:P67)</f>
        <v>19</v>
      </c>
      <c r="AF67">
        <v>26228</v>
      </c>
      <c r="AG67">
        <v>1</v>
      </c>
      <c r="AH67">
        <v>1953</v>
      </c>
      <c r="AI67">
        <f t="shared" si="24"/>
        <v>68</v>
      </c>
      <c r="AJ67" s="1">
        <v>44510.847592592596</v>
      </c>
      <c r="AL67">
        <v>1</v>
      </c>
      <c r="AM67">
        <v>1</v>
      </c>
      <c r="AN67">
        <v>3</v>
      </c>
      <c r="AO67">
        <v>1</v>
      </c>
      <c r="AP67">
        <v>2</v>
      </c>
      <c r="AQ67">
        <v>1</v>
      </c>
      <c r="AR67">
        <v>1</v>
      </c>
      <c r="AS67">
        <v>4</v>
      </c>
      <c r="AT67">
        <v>2</v>
      </c>
      <c r="AU67">
        <v>1</v>
      </c>
      <c r="AV67" s="2">
        <f t="shared" si="25"/>
        <v>17</v>
      </c>
    </row>
    <row r="68" spans="1:48" x14ac:dyDescent="0.35">
      <c r="A68">
        <v>24551</v>
      </c>
      <c r="B68">
        <v>0</v>
      </c>
      <c r="C68">
        <v>1996</v>
      </c>
      <c r="D68">
        <f t="shared" si="26"/>
        <v>25</v>
      </c>
      <c r="E68" s="1">
        <v>44498.456250000003</v>
      </c>
      <c r="F68">
        <v>0</v>
      </c>
      <c r="G68">
        <v>2</v>
      </c>
      <c r="H68">
        <v>2</v>
      </c>
      <c r="I68">
        <v>3</v>
      </c>
      <c r="J68">
        <v>1</v>
      </c>
      <c r="K68">
        <v>1</v>
      </c>
      <c r="L68">
        <v>1</v>
      </c>
      <c r="M68">
        <v>2</v>
      </c>
      <c r="N68">
        <v>2</v>
      </c>
      <c r="O68">
        <v>3</v>
      </c>
      <c r="P68">
        <v>1</v>
      </c>
      <c r="Q68" s="2">
        <f t="shared" si="27"/>
        <v>18</v>
      </c>
      <c r="AF68">
        <v>26235</v>
      </c>
      <c r="AG68">
        <v>1</v>
      </c>
      <c r="AH68">
        <v>1978</v>
      </c>
      <c r="AI68">
        <f t="shared" si="24"/>
        <v>43</v>
      </c>
      <c r="AJ68" s="1">
        <v>44510.884293981479</v>
      </c>
      <c r="AK68">
        <v>0</v>
      </c>
      <c r="AL68">
        <v>1</v>
      </c>
      <c r="AM68">
        <v>2</v>
      </c>
      <c r="AN68">
        <v>2</v>
      </c>
      <c r="AO68">
        <v>2</v>
      </c>
      <c r="AP68">
        <v>1</v>
      </c>
      <c r="AQ68">
        <v>1</v>
      </c>
      <c r="AR68">
        <v>2</v>
      </c>
      <c r="AS68">
        <v>1</v>
      </c>
      <c r="AT68">
        <v>1</v>
      </c>
      <c r="AU68">
        <v>1</v>
      </c>
      <c r="AV68" s="2">
        <f t="shared" si="25"/>
        <v>14</v>
      </c>
    </row>
    <row r="69" spans="1:48" x14ac:dyDescent="0.35">
      <c r="A69">
        <v>24555</v>
      </c>
      <c r="B69">
        <v>0</v>
      </c>
      <c r="C69">
        <v>1996</v>
      </c>
      <c r="D69">
        <f t="shared" si="26"/>
        <v>25</v>
      </c>
      <c r="E69" s="1">
        <v>44498.465358796297</v>
      </c>
      <c r="F69">
        <v>0</v>
      </c>
      <c r="G69">
        <v>1</v>
      </c>
      <c r="H69">
        <v>1</v>
      </c>
      <c r="I69">
        <v>2</v>
      </c>
      <c r="J69">
        <v>1</v>
      </c>
      <c r="K69">
        <v>1</v>
      </c>
      <c r="L69">
        <v>1</v>
      </c>
      <c r="M69">
        <v>1</v>
      </c>
      <c r="N69">
        <v>2</v>
      </c>
      <c r="O69">
        <v>3</v>
      </c>
      <c r="P69">
        <v>1</v>
      </c>
      <c r="Q69" s="2">
        <f t="shared" si="27"/>
        <v>14</v>
      </c>
      <c r="AF69">
        <v>26275</v>
      </c>
      <c r="AG69">
        <v>1</v>
      </c>
      <c r="AH69">
        <v>1957</v>
      </c>
      <c r="AI69">
        <f t="shared" si="24"/>
        <v>64</v>
      </c>
      <c r="AJ69" s="1">
        <v>44511.570231481484</v>
      </c>
      <c r="AK69" t="s">
        <v>15</v>
      </c>
      <c r="AL69">
        <v>1</v>
      </c>
      <c r="AM69">
        <v>1</v>
      </c>
      <c r="AN69">
        <v>3</v>
      </c>
      <c r="AO69">
        <v>1</v>
      </c>
      <c r="AP69">
        <v>2</v>
      </c>
      <c r="AQ69">
        <v>3</v>
      </c>
      <c r="AR69">
        <v>1</v>
      </c>
      <c r="AS69">
        <v>3</v>
      </c>
      <c r="AT69">
        <v>1</v>
      </c>
      <c r="AU69">
        <v>1</v>
      </c>
      <c r="AV69" s="2">
        <f t="shared" si="25"/>
        <v>17</v>
      </c>
    </row>
    <row r="70" spans="1:48" x14ac:dyDescent="0.35">
      <c r="A70">
        <v>24553</v>
      </c>
      <c r="B70">
        <v>0</v>
      </c>
      <c r="C70">
        <v>1999</v>
      </c>
      <c r="D70">
        <f t="shared" si="26"/>
        <v>22</v>
      </c>
      <c r="E70" s="1">
        <v>44498.46565972222</v>
      </c>
      <c r="F70">
        <v>0</v>
      </c>
      <c r="G70">
        <v>1</v>
      </c>
      <c r="H70">
        <v>2</v>
      </c>
      <c r="I70">
        <v>4</v>
      </c>
      <c r="J70">
        <v>3</v>
      </c>
      <c r="K70">
        <v>1</v>
      </c>
      <c r="L70">
        <v>1</v>
      </c>
      <c r="M70">
        <v>1</v>
      </c>
      <c r="N70">
        <v>3</v>
      </c>
      <c r="O70">
        <v>2</v>
      </c>
      <c r="P70">
        <v>1</v>
      </c>
      <c r="Q70" s="2">
        <f t="shared" si="27"/>
        <v>19</v>
      </c>
      <c r="AF70">
        <v>26280</v>
      </c>
      <c r="AG70">
        <v>1</v>
      </c>
      <c r="AH70">
        <v>1986</v>
      </c>
      <c r="AI70">
        <f t="shared" si="24"/>
        <v>35</v>
      </c>
      <c r="AJ70" s="1">
        <v>44511.578113425923</v>
      </c>
      <c r="AK70">
        <v>0</v>
      </c>
      <c r="AL70">
        <v>1</v>
      </c>
      <c r="AM70">
        <v>1</v>
      </c>
      <c r="AN70">
        <v>1</v>
      </c>
      <c r="AO70">
        <v>1</v>
      </c>
      <c r="AP70">
        <v>1</v>
      </c>
      <c r="AQ70">
        <v>1</v>
      </c>
      <c r="AR70">
        <v>1</v>
      </c>
      <c r="AS70">
        <v>2</v>
      </c>
      <c r="AT70">
        <v>3</v>
      </c>
      <c r="AU70">
        <v>1</v>
      </c>
      <c r="AV70" s="2">
        <f t="shared" si="25"/>
        <v>13</v>
      </c>
    </row>
    <row r="71" spans="1:48" x14ac:dyDescent="0.35">
      <c r="A71">
        <v>24561</v>
      </c>
      <c r="B71">
        <v>0</v>
      </c>
      <c r="C71">
        <v>2001</v>
      </c>
      <c r="D71">
        <f t="shared" si="26"/>
        <v>20</v>
      </c>
      <c r="E71" s="1">
        <v>44498.505243055559</v>
      </c>
      <c r="F71" t="s">
        <v>15</v>
      </c>
      <c r="G71">
        <v>3</v>
      </c>
      <c r="H71">
        <v>2</v>
      </c>
      <c r="I71">
        <v>3</v>
      </c>
      <c r="J71">
        <v>1</v>
      </c>
      <c r="K71">
        <v>1</v>
      </c>
      <c r="L71">
        <v>2</v>
      </c>
      <c r="M71">
        <v>2</v>
      </c>
      <c r="N71">
        <v>3</v>
      </c>
      <c r="O71">
        <v>3</v>
      </c>
      <c r="P71">
        <v>3</v>
      </c>
      <c r="Q71" s="2">
        <f t="shared" si="27"/>
        <v>23</v>
      </c>
      <c r="AF71">
        <v>26306</v>
      </c>
      <c r="AG71">
        <v>1</v>
      </c>
      <c r="AH71">
        <v>1976</v>
      </c>
      <c r="AI71">
        <f t="shared" si="24"/>
        <v>45</v>
      </c>
      <c r="AJ71" s="1">
        <v>44511.794317129628</v>
      </c>
      <c r="AK71">
        <v>0</v>
      </c>
      <c r="AL71">
        <v>2</v>
      </c>
      <c r="AM71">
        <v>1</v>
      </c>
      <c r="AN71">
        <v>3</v>
      </c>
      <c r="AO71">
        <v>3</v>
      </c>
      <c r="AP71">
        <v>2</v>
      </c>
      <c r="AQ71">
        <v>2</v>
      </c>
      <c r="AR71">
        <v>3</v>
      </c>
      <c r="AS71">
        <v>3</v>
      </c>
      <c r="AT71">
        <v>3</v>
      </c>
      <c r="AU71">
        <v>1</v>
      </c>
      <c r="AV71" s="2">
        <f t="shared" si="25"/>
        <v>23</v>
      </c>
    </row>
    <row r="72" spans="1:48" x14ac:dyDescent="0.35">
      <c r="A72">
        <v>24473</v>
      </c>
      <c r="B72">
        <v>0</v>
      </c>
      <c r="C72">
        <v>2001</v>
      </c>
      <c r="D72">
        <f t="shared" si="26"/>
        <v>20</v>
      </c>
      <c r="E72" s="1">
        <v>44498.506851851853</v>
      </c>
      <c r="F72">
        <v>0</v>
      </c>
      <c r="G72">
        <v>4</v>
      </c>
      <c r="H72">
        <v>3</v>
      </c>
      <c r="I72">
        <v>3</v>
      </c>
      <c r="J72">
        <v>1</v>
      </c>
      <c r="K72">
        <v>2</v>
      </c>
      <c r="L72">
        <v>3</v>
      </c>
      <c r="M72">
        <v>3</v>
      </c>
      <c r="N72">
        <v>4</v>
      </c>
      <c r="O72">
        <v>4</v>
      </c>
      <c r="P72">
        <v>3</v>
      </c>
      <c r="Q72" s="2">
        <f t="shared" si="27"/>
        <v>30</v>
      </c>
      <c r="AF72">
        <v>26372</v>
      </c>
      <c r="AG72">
        <v>1</v>
      </c>
      <c r="AH72">
        <v>1960</v>
      </c>
      <c r="AI72">
        <f t="shared" si="24"/>
        <v>61</v>
      </c>
      <c r="AJ72" s="1">
        <v>44512.03696759259</v>
      </c>
      <c r="AK72">
        <v>0</v>
      </c>
      <c r="AL72">
        <v>1</v>
      </c>
      <c r="AM72">
        <v>1</v>
      </c>
      <c r="AN72">
        <v>2</v>
      </c>
      <c r="AO72">
        <v>1</v>
      </c>
      <c r="AP72">
        <v>1</v>
      </c>
      <c r="AQ72">
        <v>1</v>
      </c>
      <c r="AR72">
        <v>1</v>
      </c>
      <c r="AS72">
        <v>1</v>
      </c>
      <c r="AT72">
        <v>2</v>
      </c>
      <c r="AU72">
        <v>1</v>
      </c>
      <c r="AV72" s="2">
        <f t="shared" si="25"/>
        <v>12</v>
      </c>
    </row>
    <row r="73" spans="1:48" x14ac:dyDescent="0.35">
      <c r="A73">
        <v>24564</v>
      </c>
      <c r="B73">
        <v>0</v>
      </c>
      <c r="C73">
        <v>2001</v>
      </c>
      <c r="D73">
        <f t="shared" si="26"/>
        <v>20</v>
      </c>
      <c r="E73" s="1">
        <v>44498.516250000001</v>
      </c>
      <c r="F73">
        <v>0</v>
      </c>
      <c r="G73">
        <v>2</v>
      </c>
      <c r="H73">
        <v>2</v>
      </c>
      <c r="I73">
        <v>1</v>
      </c>
      <c r="J73">
        <v>3</v>
      </c>
      <c r="K73">
        <v>2</v>
      </c>
      <c r="L73">
        <v>2</v>
      </c>
      <c r="M73">
        <v>1</v>
      </c>
      <c r="N73">
        <v>2</v>
      </c>
      <c r="O73">
        <v>3</v>
      </c>
      <c r="P73">
        <v>2</v>
      </c>
      <c r="Q73" s="2">
        <f t="shared" si="27"/>
        <v>20</v>
      </c>
      <c r="AF73">
        <v>26393</v>
      </c>
      <c r="AG73">
        <v>1</v>
      </c>
      <c r="AH73">
        <v>1997</v>
      </c>
      <c r="AI73">
        <f t="shared" si="24"/>
        <v>24</v>
      </c>
      <c r="AJ73" s="1">
        <v>44512.507511574076</v>
      </c>
      <c r="AL73">
        <v>2</v>
      </c>
      <c r="AM73">
        <v>1</v>
      </c>
      <c r="AN73">
        <v>3</v>
      </c>
      <c r="AO73">
        <v>3</v>
      </c>
      <c r="AP73">
        <v>3</v>
      </c>
      <c r="AQ73">
        <v>2</v>
      </c>
      <c r="AR73">
        <v>2</v>
      </c>
      <c r="AS73">
        <v>2</v>
      </c>
      <c r="AT73">
        <v>3</v>
      </c>
      <c r="AU73">
        <v>1</v>
      </c>
      <c r="AV73" s="2">
        <f t="shared" si="25"/>
        <v>22</v>
      </c>
    </row>
    <row r="74" spans="1:48" x14ac:dyDescent="0.35">
      <c r="A74">
        <v>24588</v>
      </c>
      <c r="B74">
        <v>0</v>
      </c>
      <c r="C74">
        <v>1995</v>
      </c>
      <c r="D74">
        <f t="shared" si="26"/>
        <v>26</v>
      </c>
      <c r="E74" s="1">
        <v>44498.81454861111</v>
      </c>
      <c r="F74">
        <v>0</v>
      </c>
      <c r="G74">
        <v>2</v>
      </c>
      <c r="H74">
        <v>2</v>
      </c>
      <c r="I74">
        <v>3</v>
      </c>
      <c r="J74">
        <v>1</v>
      </c>
      <c r="K74">
        <v>2</v>
      </c>
      <c r="L74">
        <v>2</v>
      </c>
      <c r="M74">
        <v>2</v>
      </c>
      <c r="N74">
        <v>3</v>
      </c>
      <c r="O74">
        <v>2</v>
      </c>
      <c r="P74">
        <v>1</v>
      </c>
      <c r="Q74" s="2">
        <f t="shared" si="27"/>
        <v>20</v>
      </c>
      <c r="AF74">
        <v>26401</v>
      </c>
      <c r="AG74">
        <v>1</v>
      </c>
      <c r="AH74">
        <v>1963</v>
      </c>
      <c r="AI74">
        <f t="shared" si="24"/>
        <v>58</v>
      </c>
      <c r="AJ74" s="1">
        <v>44512.729675925926</v>
      </c>
      <c r="AK74" t="s">
        <v>15</v>
      </c>
      <c r="AL74">
        <v>3</v>
      </c>
      <c r="AM74">
        <v>3</v>
      </c>
      <c r="AN74">
        <v>3</v>
      </c>
      <c r="AO74">
        <v>1</v>
      </c>
      <c r="AP74">
        <v>2</v>
      </c>
      <c r="AQ74">
        <v>3</v>
      </c>
      <c r="AR74">
        <v>3</v>
      </c>
      <c r="AS74">
        <v>4</v>
      </c>
      <c r="AT74">
        <v>4</v>
      </c>
      <c r="AU74">
        <v>1</v>
      </c>
      <c r="AV74" s="2">
        <f t="shared" si="25"/>
        <v>27</v>
      </c>
    </row>
    <row r="75" spans="1:48" x14ac:dyDescent="0.35">
      <c r="A75">
        <v>24593</v>
      </c>
      <c r="B75">
        <v>0</v>
      </c>
      <c r="C75">
        <v>1990</v>
      </c>
      <c r="D75">
        <f t="shared" si="26"/>
        <v>31</v>
      </c>
      <c r="E75" s="1">
        <v>44498.823379629626</v>
      </c>
      <c r="F75">
        <v>0</v>
      </c>
      <c r="G75">
        <v>2</v>
      </c>
      <c r="H75">
        <v>2</v>
      </c>
      <c r="I75">
        <v>2</v>
      </c>
      <c r="J75">
        <v>1</v>
      </c>
      <c r="K75">
        <v>1</v>
      </c>
      <c r="L75">
        <v>1</v>
      </c>
      <c r="M75">
        <v>1</v>
      </c>
      <c r="N75">
        <v>1</v>
      </c>
      <c r="O75">
        <v>3</v>
      </c>
      <c r="P75">
        <v>1</v>
      </c>
      <c r="Q75" s="2">
        <f t="shared" si="27"/>
        <v>15</v>
      </c>
      <c r="AF75">
        <v>26458</v>
      </c>
      <c r="AG75">
        <v>1</v>
      </c>
      <c r="AH75">
        <v>2007</v>
      </c>
      <c r="AI75">
        <f t="shared" si="24"/>
        <v>14</v>
      </c>
      <c r="AJ75" s="1">
        <v>44514.567280092589</v>
      </c>
      <c r="AK75" t="s">
        <v>15</v>
      </c>
      <c r="AL75">
        <v>2</v>
      </c>
      <c r="AM75">
        <v>4</v>
      </c>
      <c r="AN75">
        <v>1</v>
      </c>
      <c r="AO75">
        <v>2</v>
      </c>
      <c r="AP75">
        <v>3</v>
      </c>
      <c r="AQ75">
        <v>3</v>
      </c>
      <c r="AR75">
        <v>3</v>
      </c>
      <c r="AS75">
        <v>4</v>
      </c>
      <c r="AT75">
        <v>3</v>
      </c>
      <c r="AU75">
        <v>2</v>
      </c>
      <c r="AV75" s="2">
        <f t="shared" si="25"/>
        <v>27</v>
      </c>
    </row>
    <row r="76" spans="1:48" x14ac:dyDescent="0.35">
      <c r="A76">
        <v>24615</v>
      </c>
      <c r="B76">
        <v>0</v>
      </c>
      <c r="C76">
        <v>1993</v>
      </c>
      <c r="D76">
        <f t="shared" si="26"/>
        <v>28</v>
      </c>
      <c r="E76" s="1">
        <v>44499.382604166669</v>
      </c>
      <c r="F76">
        <v>1</v>
      </c>
      <c r="G76">
        <v>3</v>
      </c>
      <c r="H76">
        <v>3</v>
      </c>
      <c r="I76">
        <v>3</v>
      </c>
      <c r="J76">
        <v>1</v>
      </c>
      <c r="K76">
        <v>1</v>
      </c>
      <c r="L76">
        <v>2</v>
      </c>
      <c r="M76">
        <v>2</v>
      </c>
      <c r="N76">
        <v>3</v>
      </c>
      <c r="O76">
        <v>3</v>
      </c>
      <c r="P76">
        <v>1</v>
      </c>
      <c r="Q76" s="2">
        <f t="shared" si="27"/>
        <v>22</v>
      </c>
      <c r="AF76">
        <v>26466</v>
      </c>
      <c r="AG76">
        <v>1</v>
      </c>
      <c r="AH76">
        <v>1960</v>
      </c>
      <c r="AI76">
        <f t="shared" si="24"/>
        <v>61</v>
      </c>
      <c r="AJ76" s="1">
        <v>44514.68644675926</v>
      </c>
      <c r="AK76">
        <v>0</v>
      </c>
      <c r="AL76">
        <v>1</v>
      </c>
      <c r="AM76">
        <v>2</v>
      </c>
      <c r="AN76">
        <v>3</v>
      </c>
      <c r="AO76">
        <v>1</v>
      </c>
      <c r="AP76">
        <v>1</v>
      </c>
      <c r="AQ76">
        <v>1</v>
      </c>
      <c r="AR76">
        <v>2</v>
      </c>
      <c r="AS76">
        <v>3</v>
      </c>
      <c r="AT76">
        <v>3</v>
      </c>
      <c r="AU76">
        <v>1</v>
      </c>
      <c r="AV76" s="2">
        <f t="shared" si="25"/>
        <v>18</v>
      </c>
    </row>
    <row r="77" spans="1:48" x14ac:dyDescent="0.35">
      <c r="A77">
        <v>24618</v>
      </c>
      <c r="B77">
        <v>0</v>
      </c>
      <c r="C77">
        <v>1996</v>
      </c>
      <c r="D77">
        <f t="shared" si="26"/>
        <v>25</v>
      </c>
      <c r="E77" s="1">
        <v>44499.482997685183</v>
      </c>
      <c r="F77">
        <v>0</v>
      </c>
      <c r="G77">
        <v>1</v>
      </c>
      <c r="H77">
        <v>1</v>
      </c>
      <c r="I77">
        <v>2</v>
      </c>
      <c r="J77">
        <v>1</v>
      </c>
      <c r="K77">
        <v>1</v>
      </c>
      <c r="L77">
        <v>1</v>
      </c>
      <c r="M77">
        <v>1</v>
      </c>
      <c r="N77">
        <v>1</v>
      </c>
      <c r="O77">
        <v>3</v>
      </c>
      <c r="P77">
        <v>1</v>
      </c>
      <c r="Q77" s="2">
        <f t="shared" si="27"/>
        <v>13</v>
      </c>
      <c r="AF77">
        <v>26475</v>
      </c>
      <c r="AG77">
        <v>1</v>
      </c>
      <c r="AH77">
        <v>1995</v>
      </c>
      <c r="AI77">
        <f t="shared" si="24"/>
        <v>26</v>
      </c>
      <c r="AJ77" s="1">
        <v>44514.776331018518</v>
      </c>
      <c r="AK77">
        <v>1</v>
      </c>
      <c r="AL77">
        <v>4</v>
      </c>
      <c r="AM77">
        <v>4</v>
      </c>
      <c r="AN77">
        <v>4</v>
      </c>
      <c r="AO77">
        <v>4</v>
      </c>
      <c r="AP77">
        <v>4</v>
      </c>
      <c r="AQ77">
        <v>4</v>
      </c>
      <c r="AR77">
        <v>4</v>
      </c>
      <c r="AS77">
        <v>4</v>
      </c>
      <c r="AT77">
        <v>4</v>
      </c>
      <c r="AU77">
        <v>4</v>
      </c>
      <c r="AV77" s="2">
        <f t="shared" si="25"/>
        <v>40</v>
      </c>
    </row>
    <row r="78" spans="1:48" x14ac:dyDescent="0.35">
      <c r="A78">
        <v>24332</v>
      </c>
      <c r="B78">
        <v>0</v>
      </c>
      <c r="C78">
        <v>1988</v>
      </c>
      <c r="D78">
        <f t="shared" si="26"/>
        <v>33</v>
      </c>
      <c r="E78" s="1">
        <v>44499.483101851853</v>
      </c>
      <c r="F78">
        <v>0</v>
      </c>
      <c r="G78">
        <v>3</v>
      </c>
      <c r="H78">
        <v>3</v>
      </c>
      <c r="I78">
        <v>3</v>
      </c>
      <c r="J78">
        <v>2</v>
      </c>
      <c r="K78">
        <v>1</v>
      </c>
      <c r="L78">
        <v>1</v>
      </c>
      <c r="M78">
        <v>2</v>
      </c>
      <c r="N78">
        <v>3</v>
      </c>
      <c r="O78">
        <v>3</v>
      </c>
      <c r="P78">
        <v>2</v>
      </c>
      <c r="Q78" s="2">
        <f t="shared" si="27"/>
        <v>23</v>
      </c>
    </row>
    <row r="79" spans="1:48" x14ac:dyDescent="0.35">
      <c r="A79">
        <v>24633</v>
      </c>
      <c r="B79">
        <v>0</v>
      </c>
      <c r="C79">
        <v>2001</v>
      </c>
      <c r="D79">
        <f t="shared" si="26"/>
        <v>20</v>
      </c>
      <c r="E79" s="1">
        <v>44499.637615740743</v>
      </c>
      <c r="F79">
        <v>1</v>
      </c>
      <c r="G79">
        <v>4</v>
      </c>
      <c r="H79">
        <v>4</v>
      </c>
      <c r="I79">
        <v>4</v>
      </c>
      <c r="J79">
        <v>1</v>
      </c>
      <c r="K79">
        <v>3</v>
      </c>
      <c r="L79">
        <v>2</v>
      </c>
      <c r="M79">
        <v>3</v>
      </c>
      <c r="N79">
        <v>2</v>
      </c>
      <c r="O79">
        <v>1</v>
      </c>
      <c r="P79">
        <v>1</v>
      </c>
      <c r="Q79" s="2">
        <f t="shared" si="27"/>
        <v>25</v>
      </c>
    </row>
    <row r="80" spans="1:48" x14ac:dyDescent="0.35">
      <c r="A80">
        <v>24658</v>
      </c>
      <c r="B80">
        <v>0</v>
      </c>
      <c r="C80">
        <v>1995</v>
      </c>
      <c r="D80">
        <f t="shared" si="26"/>
        <v>26</v>
      </c>
      <c r="E80" s="1">
        <v>44499.752256944441</v>
      </c>
      <c r="F80">
        <v>0</v>
      </c>
      <c r="G80">
        <v>2</v>
      </c>
      <c r="H80">
        <v>2</v>
      </c>
      <c r="I80">
        <v>2</v>
      </c>
      <c r="J80">
        <v>1</v>
      </c>
      <c r="K80">
        <v>1</v>
      </c>
      <c r="L80">
        <v>1</v>
      </c>
      <c r="M80">
        <v>1</v>
      </c>
      <c r="N80">
        <v>1</v>
      </c>
      <c r="O80">
        <v>3</v>
      </c>
      <c r="P80">
        <v>1</v>
      </c>
      <c r="Q80" s="2">
        <f t="shared" si="27"/>
        <v>15</v>
      </c>
    </row>
    <row r="81" spans="1:17" x14ac:dyDescent="0.35">
      <c r="A81">
        <v>24695</v>
      </c>
      <c r="B81">
        <v>0</v>
      </c>
      <c r="C81">
        <v>1999</v>
      </c>
      <c r="D81">
        <f t="shared" si="26"/>
        <v>22</v>
      </c>
      <c r="E81" s="1">
        <v>44499.824803240743</v>
      </c>
      <c r="F81">
        <v>0</v>
      </c>
      <c r="G81">
        <v>2</v>
      </c>
      <c r="H81">
        <v>1</v>
      </c>
      <c r="I81">
        <v>2</v>
      </c>
      <c r="J81">
        <v>1</v>
      </c>
      <c r="K81">
        <v>1</v>
      </c>
      <c r="L81">
        <v>1</v>
      </c>
      <c r="M81">
        <v>1</v>
      </c>
      <c r="N81">
        <v>1</v>
      </c>
      <c r="O81">
        <v>2</v>
      </c>
      <c r="P81">
        <v>1</v>
      </c>
      <c r="Q81" s="2">
        <f t="shared" si="27"/>
        <v>13</v>
      </c>
    </row>
    <row r="82" spans="1:17" x14ac:dyDescent="0.35">
      <c r="A82">
        <v>24712</v>
      </c>
      <c r="B82">
        <v>0</v>
      </c>
      <c r="C82">
        <v>1982</v>
      </c>
      <c r="D82">
        <f t="shared" si="26"/>
        <v>39</v>
      </c>
      <c r="E82" s="1">
        <v>44499.863668981481</v>
      </c>
      <c r="F82">
        <v>1</v>
      </c>
      <c r="G82">
        <v>3</v>
      </c>
      <c r="H82">
        <v>2</v>
      </c>
      <c r="I82">
        <v>3</v>
      </c>
      <c r="J82">
        <v>2</v>
      </c>
      <c r="K82">
        <v>2</v>
      </c>
      <c r="L82">
        <v>2</v>
      </c>
      <c r="M82">
        <v>3</v>
      </c>
      <c r="N82">
        <v>3</v>
      </c>
      <c r="O82">
        <v>3</v>
      </c>
      <c r="P82">
        <v>2</v>
      </c>
      <c r="Q82" s="2">
        <f t="shared" si="27"/>
        <v>25</v>
      </c>
    </row>
    <row r="83" spans="1:17" x14ac:dyDescent="0.35">
      <c r="A83">
        <v>24714</v>
      </c>
      <c r="B83">
        <v>0</v>
      </c>
      <c r="C83">
        <v>1977</v>
      </c>
      <c r="D83">
        <f t="shared" si="26"/>
        <v>44</v>
      </c>
      <c r="E83" s="1">
        <v>44499.867407407408</v>
      </c>
      <c r="F83">
        <v>0</v>
      </c>
      <c r="G83">
        <v>1</v>
      </c>
      <c r="H83">
        <v>1</v>
      </c>
      <c r="I83">
        <v>4</v>
      </c>
      <c r="J83">
        <v>1</v>
      </c>
      <c r="K83">
        <v>1</v>
      </c>
      <c r="L83">
        <v>1</v>
      </c>
      <c r="M83">
        <v>1</v>
      </c>
      <c r="N83">
        <v>2</v>
      </c>
      <c r="O83">
        <v>3</v>
      </c>
      <c r="P83">
        <v>1</v>
      </c>
      <c r="Q83" s="2">
        <f t="shared" si="27"/>
        <v>16</v>
      </c>
    </row>
    <row r="84" spans="1:17" x14ac:dyDescent="0.35">
      <c r="A84">
        <v>24739</v>
      </c>
      <c r="B84">
        <v>0</v>
      </c>
      <c r="C84">
        <v>1995</v>
      </c>
      <c r="D84">
        <f t="shared" si="26"/>
        <v>26</v>
      </c>
      <c r="E84" s="1">
        <v>44499.939756944441</v>
      </c>
      <c r="F84">
        <v>0</v>
      </c>
      <c r="G84">
        <v>1</v>
      </c>
      <c r="H84">
        <v>1</v>
      </c>
      <c r="I84">
        <v>1</v>
      </c>
      <c r="J84">
        <v>1</v>
      </c>
      <c r="K84">
        <v>3</v>
      </c>
      <c r="L84">
        <v>1</v>
      </c>
      <c r="M84">
        <v>1</v>
      </c>
      <c r="N84">
        <v>3</v>
      </c>
      <c r="O84">
        <v>4</v>
      </c>
      <c r="P84">
        <v>1</v>
      </c>
      <c r="Q84" s="2">
        <f t="shared" si="27"/>
        <v>17</v>
      </c>
    </row>
    <row r="85" spans="1:17" x14ac:dyDescent="0.35">
      <c r="A85">
        <v>24740</v>
      </c>
      <c r="B85">
        <v>0</v>
      </c>
      <c r="C85">
        <v>1999</v>
      </c>
      <c r="D85">
        <f t="shared" si="26"/>
        <v>22</v>
      </c>
      <c r="E85" s="1">
        <v>44499.946504629632</v>
      </c>
      <c r="F85">
        <v>0</v>
      </c>
      <c r="G85">
        <v>2</v>
      </c>
      <c r="H85">
        <v>2</v>
      </c>
      <c r="I85">
        <v>2</v>
      </c>
      <c r="J85">
        <v>1</v>
      </c>
      <c r="K85">
        <v>2</v>
      </c>
      <c r="L85">
        <v>2</v>
      </c>
      <c r="M85">
        <v>3</v>
      </c>
      <c r="N85">
        <v>3</v>
      </c>
      <c r="O85">
        <v>3</v>
      </c>
      <c r="P85">
        <v>2</v>
      </c>
      <c r="Q85" s="2">
        <f t="shared" si="27"/>
        <v>22</v>
      </c>
    </row>
    <row r="86" spans="1:17" x14ac:dyDescent="0.35">
      <c r="A86">
        <v>24748</v>
      </c>
      <c r="B86">
        <v>0</v>
      </c>
      <c r="C86">
        <v>2002</v>
      </c>
      <c r="D86">
        <f t="shared" si="26"/>
        <v>19</v>
      </c>
      <c r="E86" s="1">
        <v>44500.005949074075</v>
      </c>
      <c r="F86" t="s">
        <v>15</v>
      </c>
      <c r="G86">
        <v>3</v>
      </c>
      <c r="H86">
        <v>3</v>
      </c>
      <c r="I86">
        <v>4</v>
      </c>
      <c r="J86">
        <v>3</v>
      </c>
      <c r="K86">
        <v>3</v>
      </c>
      <c r="L86">
        <v>4</v>
      </c>
      <c r="M86">
        <v>3</v>
      </c>
      <c r="N86">
        <v>2</v>
      </c>
      <c r="O86">
        <v>3</v>
      </c>
      <c r="P86">
        <v>4</v>
      </c>
      <c r="Q86" s="2">
        <f t="shared" si="27"/>
        <v>32</v>
      </c>
    </row>
    <row r="87" spans="1:17" x14ac:dyDescent="0.35">
      <c r="A87">
        <v>24768</v>
      </c>
      <c r="B87">
        <v>0</v>
      </c>
      <c r="C87">
        <v>1993</v>
      </c>
      <c r="D87">
        <f t="shared" si="26"/>
        <v>28</v>
      </c>
      <c r="E87" s="1">
        <v>44500.50854166667</v>
      </c>
      <c r="F87">
        <v>0</v>
      </c>
      <c r="G87">
        <v>2</v>
      </c>
      <c r="H87">
        <v>3</v>
      </c>
      <c r="I87">
        <v>1</v>
      </c>
      <c r="J87">
        <v>1</v>
      </c>
      <c r="K87">
        <v>4</v>
      </c>
      <c r="L87">
        <v>3</v>
      </c>
      <c r="M87">
        <v>1</v>
      </c>
      <c r="N87">
        <v>3</v>
      </c>
      <c r="O87">
        <v>1</v>
      </c>
      <c r="P87">
        <v>2</v>
      </c>
      <c r="Q87" s="2">
        <f t="shared" si="27"/>
        <v>21</v>
      </c>
    </row>
    <row r="88" spans="1:17" x14ac:dyDescent="0.35">
      <c r="A88">
        <v>24775</v>
      </c>
      <c r="B88">
        <v>0</v>
      </c>
      <c r="C88">
        <v>2001</v>
      </c>
      <c r="D88">
        <f t="shared" si="26"/>
        <v>20</v>
      </c>
      <c r="E88" s="1">
        <v>44500.533136574071</v>
      </c>
      <c r="F88" t="s">
        <v>15</v>
      </c>
      <c r="G88">
        <v>1</v>
      </c>
      <c r="H88">
        <v>2</v>
      </c>
      <c r="I88">
        <v>2</v>
      </c>
      <c r="J88">
        <v>1</v>
      </c>
      <c r="K88">
        <v>2</v>
      </c>
      <c r="L88">
        <v>2</v>
      </c>
      <c r="M88">
        <v>2</v>
      </c>
      <c r="N88">
        <v>2</v>
      </c>
      <c r="O88">
        <v>3</v>
      </c>
      <c r="P88">
        <v>1</v>
      </c>
      <c r="Q88" s="2">
        <f t="shared" si="27"/>
        <v>18</v>
      </c>
    </row>
    <row r="89" spans="1:17" x14ac:dyDescent="0.35">
      <c r="A89">
        <v>24791</v>
      </c>
      <c r="B89">
        <v>0</v>
      </c>
      <c r="C89">
        <v>1989</v>
      </c>
      <c r="D89">
        <f t="shared" si="26"/>
        <v>32</v>
      </c>
      <c r="E89" s="1">
        <v>44500.654942129629</v>
      </c>
      <c r="F89">
        <v>0</v>
      </c>
      <c r="G89">
        <v>2</v>
      </c>
      <c r="H89">
        <v>2</v>
      </c>
      <c r="I89">
        <v>4</v>
      </c>
      <c r="J89">
        <v>1</v>
      </c>
      <c r="K89">
        <v>2</v>
      </c>
      <c r="L89">
        <v>1</v>
      </c>
      <c r="M89">
        <v>3</v>
      </c>
      <c r="N89">
        <v>2</v>
      </c>
      <c r="O89">
        <v>3</v>
      </c>
      <c r="P89">
        <v>2</v>
      </c>
      <c r="Q89" s="2">
        <f t="shared" si="27"/>
        <v>22</v>
      </c>
    </row>
    <row r="90" spans="1:17" x14ac:dyDescent="0.35">
      <c r="A90">
        <v>24793</v>
      </c>
      <c r="B90">
        <v>0</v>
      </c>
      <c r="C90">
        <v>1994</v>
      </c>
      <c r="D90">
        <f t="shared" si="26"/>
        <v>27</v>
      </c>
      <c r="E90" s="1">
        <v>44500.657453703701</v>
      </c>
      <c r="F90">
        <v>0</v>
      </c>
      <c r="G90">
        <v>3</v>
      </c>
      <c r="H90">
        <v>2</v>
      </c>
      <c r="I90">
        <v>2</v>
      </c>
      <c r="J90">
        <v>2</v>
      </c>
      <c r="K90">
        <v>2</v>
      </c>
      <c r="L90">
        <v>2</v>
      </c>
      <c r="M90">
        <v>2</v>
      </c>
      <c r="N90">
        <v>3</v>
      </c>
      <c r="O90">
        <v>3</v>
      </c>
      <c r="P90">
        <v>1</v>
      </c>
      <c r="Q90" s="2">
        <f t="shared" si="27"/>
        <v>22</v>
      </c>
    </row>
    <row r="91" spans="1:17" x14ac:dyDescent="0.35">
      <c r="A91">
        <v>24799</v>
      </c>
      <c r="B91">
        <v>0</v>
      </c>
      <c r="C91">
        <v>2002</v>
      </c>
      <c r="D91">
        <f t="shared" si="26"/>
        <v>19</v>
      </c>
      <c r="E91" s="1">
        <v>44500.678182870368</v>
      </c>
      <c r="F91">
        <v>1</v>
      </c>
      <c r="G91">
        <v>4</v>
      </c>
      <c r="H91">
        <v>4</v>
      </c>
      <c r="I91">
        <v>4</v>
      </c>
      <c r="J91">
        <v>4</v>
      </c>
      <c r="K91">
        <v>4</v>
      </c>
      <c r="L91">
        <v>4</v>
      </c>
      <c r="M91">
        <v>4</v>
      </c>
      <c r="N91">
        <v>4</v>
      </c>
      <c r="O91">
        <v>4</v>
      </c>
      <c r="P91">
        <v>4</v>
      </c>
      <c r="Q91" s="2">
        <f t="shared" si="27"/>
        <v>40</v>
      </c>
    </row>
    <row r="92" spans="1:17" x14ac:dyDescent="0.35">
      <c r="A92">
        <v>24795</v>
      </c>
      <c r="B92">
        <v>0</v>
      </c>
      <c r="C92">
        <v>1999</v>
      </c>
      <c r="D92">
        <f t="shared" si="26"/>
        <v>22</v>
      </c>
      <c r="E92" s="1">
        <v>44500.681331018517</v>
      </c>
      <c r="F92" t="s">
        <v>15</v>
      </c>
      <c r="G92">
        <v>2</v>
      </c>
      <c r="H92">
        <v>2</v>
      </c>
      <c r="I92">
        <v>3</v>
      </c>
      <c r="J92">
        <v>2</v>
      </c>
      <c r="K92">
        <v>2</v>
      </c>
      <c r="L92">
        <v>2</v>
      </c>
      <c r="M92">
        <v>3</v>
      </c>
      <c r="N92">
        <v>3</v>
      </c>
      <c r="O92">
        <v>2</v>
      </c>
      <c r="P92">
        <v>2</v>
      </c>
      <c r="Q92" s="2">
        <f t="shared" si="27"/>
        <v>23</v>
      </c>
    </row>
    <row r="93" spans="1:17" x14ac:dyDescent="0.35">
      <c r="A93">
        <v>24828</v>
      </c>
      <c r="B93">
        <v>0</v>
      </c>
      <c r="C93">
        <v>1997</v>
      </c>
      <c r="D93">
        <f t="shared" si="26"/>
        <v>24</v>
      </c>
      <c r="E93" s="1">
        <v>44500.824363425927</v>
      </c>
      <c r="F93">
        <v>0</v>
      </c>
      <c r="G93">
        <v>3</v>
      </c>
      <c r="H93">
        <v>2</v>
      </c>
      <c r="I93">
        <v>2</v>
      </c>
      <c r="J93">
        <v>1</v>
      </c>
      <c r="K93">
        <v>1</v>
      </c>
      <c r="L93">
        <v>2</v>
      </c>
      <c r="M93">
        <v>3</v>
      </c>
      <c r="N93">
        <v>3</v>
      </c>
      <c r="O93">
        <v>4</v>
      </c>
      <c r="P93">
        <v>1</v>
      </c>
      <c r="Q93" s="2">
        <f t="shared" si="27"/>
        <v>22</v>
      </c>
    </row>
    <row r="94" spans="1:17" x14ac:dyDescent="0.35">
      <c r="A94">
        <v>24823</v>
      </c>
      <c r="B94">
        <v>0</v>
      </c>
      <c r="C94">
        <v>2001</v>
      </c>
      <c r="D94">
        <f t="shared" si="26"/>
        <v>20</v>
      </c>
      <c r="E94" s="1">
        <v>44500.830312500002</v>
      </c>
      <c r="F94">
        <v>0</v>
      </c>
      <c r="G94">
        <v>2</v>
      </c>
      <c r="H94">
        <v>1</v>
      </c>
      <c r="I94">
        <v>3</v>
      </c>
      <c r="J94">
        <v>1</v>
      </c>
      <c r="K94">
        <v>3</v>
      </c>
      <c r="L94">
        <v>2</v>
      </c>
      <c r="M94">
        <v>2</v>
      </c>
      <c r="N94">
        <v>3</v>
      </c>
      <c r="O94">
        <v>2</v>
      </c>
      <c r="P94">
        <v>1</v>
      </c>
      <c r="Q94" s="2">
        <f t="shared" si="27"/>
        <v>20</v>
      </c>
    </row>
    <row r="95" spans="1:17" x14ac:dyDescent="0.35">
      <c r="A95">
        <v>24835</v>
      </c>
      <c r="B95">
        <v>0</v>
      </c>
      <c r="C95">
        <v>1998</v>
      </c>
      <c r="D95">
        <f t="shared" si="26"/>
        <v>23</v>
      </c>
      <c r="E95" s="1">
        <v>44500.844027777777</v>
      </c>
      <c r="F95">
        <v>0</v>
      </c>
      <c r="G95">
        <v>2</v>
      </c>
      <c r="H95">
        <v>2</v>
      </c>
      <c r="I95">
        <v>2</v>
      </c>
      <c r="J95">
        <v>2</v>
      </c>
      <c r="K95">
        <v>1</v>
      </c>
      <c r="L95">
        <v>1</v>
      </c>
      <c r="M95">
        <v>1</v>
      </c>
      <c r="N95">
        <v>3</v>
      </c>
      <c r="O95">
        <v>3</v>
      </c>
      <c r="P95">
        <v>1</v>
      </c>
      <c r="Q95" s="2">
        <f t="shared" si="27"/>
        <v>18</v>
      </c>
    </row>
    <row r="96" spans="1:17" x14ac:dyDescent="0.35">
      <c r="A96">
        <v>24842</v>
      </c>
      <c r="B96">
        <v>0</v>
      </c>
      <c r="C96">
        <v>2000</v>
      </c>
      <c r="D96">
        <f t="shared" si="26"/>
        <v>21</v>
      </c>
      <c r="E96" s="1">
        <v>44500.872372685182</v>
      </c>
      <c r="G96">
        <v>2</v>
      </c>
      <c r="H96">
        <v>3</v>
      </c>
      <c r="I96">
        <v>3</v>
      </c>
      <c r="J96">
        <v>1</v>
      </c>
      <c r="K96">
        <v>2</v>
      </c>
      <c r="L96">
        <v>1</v>
      </c>
      <c r="M96">
        <v>2</v>
      </c>
      <c r="N96">
        <v>2</v>
      </c>
      <c r="O96">
        <v>2</v>
      </c>
      <c r="P96">
        <v>3</v>
      </c>
      <c r="Q96" s="2">
        <f t="shared" si="27"/>
        <v>21</v>
      </c>
    </row>
    <row r="97" spans="1:17" x14ac:dyDescent="0.35">
      <c r="A97">
        <v>24843</v>
      </c>
      <c r="B97">
        <v>0</v>
      </c>
      <c r="C97">
        <v>2000</v>
      </c>
      <c r="D97">
        <f t="shared" si="26"/>
        <v>21</v>
      </c>
      <c r="E97" s="1">
        <v>44500.881041666667</v>
      </c>
      <c r="F97">
        <v>0</v>
      </c>
      <c r="G97">
        <v>3</v>
      </c>
      <c r="H97">
        <v>2</v>
      </c>
      <c r="I97">
        <v>1</v>
      </c>
      <c r="J97">
        <v>3</v>
      </c>
      <c r="K97">
        <v>2</v>
      </c>
      <c r="L97">
        <v>1</v>
      </c>
      <c r="M97">
        <v>2</v>
      </c>
      <c r="N97">
        <v>1</v>
      </c>
      <c r="O97">
        <v>1</v>
      </c>
      <c r="P97">
        <v>1</v>
      </c>
      <c r="Q97" s="2">
        <f t="shared" si="27"/>
        <v>17</v>
      </c>
    </row>
    <row r="98" spans="1:17" x14ac:dyDescent="0.35">
      <c r="A98">
        <v>24848</v>
      </c>
      <c r="B98">
        <v>0</v>
      </c>
      <c r="C98">
        <v>1999</v>
      </c>
      <c r="D98">
        <f t="shared" si="26"/>
        <v>22</v>
      </c>
      <c r="E98" s="1">
        <v>44500.887743055559</v>
      </c>
      <c r="F98">
        <v>1</v>
      </c>
      <c r="G98">
        <v>3</v>
      </c>
      <c r="H98">
        <v>2</v>
      </c>
      <c r="I98">
        <v>3</v>
      </c>
      <c r="J98">
        <v>2</v>
      </c>
      <c r="K98">
        <v>2</v>
      </c>
      <c r="L98">
        <v>2</v>
      </c>
      <c r="M98">
        <v>3</v>
      </c>
      <c r="N98">
        <v>3</v>
      </c>
      <c r="O98">
        <v>3</v>
      </c>
      <c r="P98">
        <v>2</v>
      </c>
      <c r="Q98" s="2">
        <f t="shared" si="27"/>
        <v>25</v>
      </c>
    </row>
    <row r="99" spans="1:17" x14ac:dyDescent="0.35">
      <c r="A99">
        <v>24851</v>
      </c>
      <c r="B99">
        <v>0</v>
      </c>
      <c r="C99">
        <v>1999</v>
      </c>
      <c r="D99">
        <f t="shared" si="26"/>
        <v>22</v>
      </c>
      <c r="E99" s="1">
        <v>44500.905416666668</v>
      </c>
      <c r="F99" t="s">
        <v>15</v>
      </c>
      <c r="G99">
        <v>4</v>
      </c>
      <c r="H99">
        <v>3</v>
      </c>
      <c r="I99">
        <v>3</v>
      </c>
      <c r="J99">
        <v>2</v>
      </c>
      <c r="K99">
        <v>2</v>
      </c>
      <c r="L99">
        <v>3</v>
      </c>
      <c r="M99">
        <v>3</v>
      </c>
      <c r="N99">
        <v>3</v>
      </c>
      <c r="O99">
        <v>2</v>
      </c>
      <c r="P99">
        <v>1</v>
      </c>
      <c r="Q99" s="2">
        <f t="shared" si="27"/>
        <v>26</v>
      </c>
    </row>
    <row r="100" spans="1:17" x14ac:dyDescent="0.35">
      <c r="A100">
        <v>24242</v>
      </c>
      <c r="B100">
        <v>0</v>
      </c>
      <c r="C100">
        <v>1992</v>
      </c>
      <c r="D100">
        <f t="shared" si="26"/>
        <v>29</v>
      </c>
      <c r="E100" s="1">
        <v>44500.918287037035</v>
      </c>
      <c r="F100">
        <v>0</v>
      </c>
      <c r="G100">
        <v>2</v>
      </c>
      <c r="H100">
        <v>2</v>
      </c>
      <c r="I100">
        <v>1</v>
      </c>
      <c r="J100">
        <v>2</v>
      </c>
      <c r="K100">
        <v>1</v>
      </c>
      <c r="L100">
        <v>1</v>
      </c>
      <c r="M100">
        <v>1</v>
      </c>
      <c r="N100">
        <v>3</v>
      </c>
      <c r="O100">
        <v>1</v>
      </c>
      <c r="P100">
        <v>1</v>
      </c>
      <c r="Q100" s="2">
        <f t="shared" si="27"/>
        <v>15</v>
      </c>
    </row>
    <row r="101" spans="1:17" x14ac:dyDescent="0.35">
      <c r="A101">
        <v>24856</v>
      </c>
      <c r="B101">
        <v>0</v>
      </c>
      <c r="C101">
        <v>1997</v>
      </c>
      <c r="D101">
        <f t="shared" si="26"/>
        <v>24</v>
      </c>
      <c r="E101" s="1">
        <v>44500.931689814817</v>
      </c>
      <c r="F101">
        <v>0</v>
      </c>
      <c r="G101">
        <v>1</v>
      </c>
      <c r="H101">
        <v>2</v>
      </c>
      <c r="I101">
        <v>2</v>
      </c>
      <c r="J101">
        <v>3</v>
      </c>
      <c r="K101">
        <v>2</v>
      </c>
      <c r="L101">
        <v>2</v>
      </c>
      <c r="M101">
        <v>2</v>
      </c>
      <c r="N101">
        <v>3</v>
      </c>
      <c r="O101">
        <v>3</v>
      </c>
      <c r="P101">
        <v>1</v>
      </c>
      <c r="Q101" s="2">
        <f t="shared" si="27"/>
        <v>21</v>
      </c>
    </row>
    <row r="102" spans="1:17" x14ac:dyDescent="0.35">
      <c r="A102">
        <v>24867</v>
      </c>
      <c r="B102">
        <v>0</v>
      </c>
      <c r="C102">
        <v>1998</v>
      </c>
      <c r="D102">
        <f t="shared" si="26"/>
        <v>23</v>
      </c>
      <c r="E102" s="1">
        <v>44501.396678240744</v>
      </c>
      <c r="F102">
        <v>0</v>
      </c>
      <c r="G102">
        <v>1</v>
      </c>
      <c r="H102">
        <v>1</v>
      </c>
      <c r="I102">
        <v>4</v>
      </c>
      <c r="J102">
        <v>4</v>
      </c>
      <c r="K102">
        <v>1</v>
      </c>
      <c r="L102">
        <v>1</v>
      </c>
      <c r="M102">
        <v>1</v>
      </c>
      <c r="N102">
        <v>1</v>
      </c>
      <c r="O102">
        <v>1</v>
      </c>
      <c r="P102">
        <v>1</v>
      </c>
      <c r="Q102" s="2">
        <f t="shared" si="27"/>
        <v>16</v>
      </c>
    </row>
    <row r="103" spans="1:17" x14ac:dyDescent="0.35">
      <c r="A103">
        <v>24888</v>
      </c>
      <c r="B103">
        <v>0</v>
      </c>
      <c r="C103">
        <v>1986</v>
      </c>
      <c r="D103">
        <f t="shared" si="26"/>
        <v>35</v>
      </c>
      <c r="E103" s="1">
        <v>44501.437037037038</v>
      </c>
      <c r="F103">
        <v>0</v>
      </c>
      <c r="G103">
        <v>2</v>
      </c>
      <c r="H103">
        <v>2</v>
      </c>
      <c r="I103">
        <v>3</v>
      </c>
      <c r="J103">
        <v>2</v>
      </c>
      <c r="K103">
        <v>2</v>
      </c>
      <c r="L103">
        <v>1</v>
      </c>
      <c r="M103">
        <v>3</v>
      </c>
      <c r="N103">
        <v>4</v>
      </c>
      <c r="O103">
        <v>3</v>
      </c>
      <c r="P103">
        <v>1</v>
      </c>
      <c r="Q103" s="2">
        <f t="shared" si="27"/>
        <v>23</v>
      </c>
    </row>
    <row r="104" spans="1:17" x14ac:dyDescent="0.35">
      <c r="A104">
        <v>24880</v>
      </c>
      <c r="B104">
        <v>0</v>
      </c>
      <c r="C104">
        <v>2003</v>
      </c>
      <c r="D104">
        <f t="shared" si="26"/>
        <v>18</v>
      </c>
      <c r="E104" s="1">
        <v>44501.468993055554</v>
      </c>
      <c r="F104">
        <v>0</v>
      </c>
      <c r="G104">
        <v>1</v>
      </c>
      <c r="H104">
        <v>2</v>
      </c>
      <c r="I104">
        <v>1</v>
      </c>
      <c r="J104">
        <v>1</v>
      </c>
      <c r="K104">
        <v>2</v>
      </c>
      <c r="L104">
        <v>1</v>
      </c>
      <c r="M104">
        <v>1</v>
      </c>
      <c r="N104">
        <v>2</v>
      </c>
      <c r="O104">
        <v>2</v>
      </c>
      <c r="P104">
        <v>1</v>
      </c>
      <c r="Q104" s="2">
        <f t="shared" si="27"/>
        <v>14</v>
      </c>
    </row>
    <row r="105" spans="1:17" x14ac:dyDescent="0.35">
      <c r="A105">
        <v>24929</v>
      </c>
      <c r="B105">
        <v>0</v>
      </c>
      <c r="C105">
        <v>1998</v>
      </c>
      <c r="D105">
        <f t="shared" si="26"/>
        <v>23</v>
      </c>
      <c r="E105" s="1">
        <v>44501.475405092591</v>
      </c>
      <c r="F105" t="s">
        <v>15</v>
      </c>
      <c r="G105">
        <v>2</v>
      </c>
      <c r="H105">
        <v>3</v>
      </c>
      <c r="I105">
        <v>3</v>
      </c>
      <c r="J105">
        <v>2</v>
      </c>
      <c r="K105">
        <v>2</v>
      </c>
      <c r="L105">
        <v>1</v>
      </c>
      <c r="M105">
        <v>2</v>
      </c>
      <c r="N105">
        <v>4</v>
      </c>
      <c r="O105">
        <v>2</v>
      </c>
      <c r="P105">
        <v>1</v>
      </c>
      <c r="Q105" s="2">
        <f t="shared" si="27"/>
        <v>22</v>
      </c>
    </row>
    <row r="106" spans="1:17" x14ac:dyDescent="0.35">
      <c r="A106">
        <v>24946</v>
      </c>
      <c r="B106">
        <v>0</v>
      </c>
      <c r="C106">
        <v>2002</v>
      </c>
      <c r="D106">
        <f t="shared" si="26"/>
        <v>19</v>
      </c>
      <c r="E106" s="1">
        <v>44501.52239583333</v>
      </c>
      <c r="F106">
        <v>1</v>
      </c>
      <c r="G106">
        <v>3</v>
      </c>
      <c r="H106">
        <v>2</v>
      </c>
      <c r="I106">
        <v>2</v>
      </c>
      <c r="J106">
        <v>3</v>
      </c>
      <c r="K106">
        <v>2</v>
      </c>
      <c r="L106">
        <v>3</v>
      </c>
      <c r="M106">
        <v>2</v>
      </c>
      <c r="N106">
        <v>3</v>
      </c>
      <c r="O106">
        <v>3</v>
      </c>
      <c r="P106">
        <v>2</v>
      </c>
      <c r="Q106" s="2">
        <f t="shared" si="27"/>
        <v>25</v>
      </c>
    </row>
    <row r="107" spans="1:17" x14ac:dyDescent="0.35">
      <c r="A107">
        <v>24959</v>
      </c>
      <c r="B107">
        <v>0</v>
      </c>
      <c r="C107">
        <v>1994</v>
      </c>
      <c r="D107">
        <f t="shared" si="26"/>
        <v>27</v>
      </c>
      <c r="E107" s="1">
        <v>44501.551527777781</v>
      </c>
      <c r="F107">
        <v>0</v>
      </c>
      <c r="G107">
        <v>2</v>
      </c>
      <c r="H107">
        <v>1</v>
      </c>
      <c r="I107">
        <v>2</v>
      </c>
      <c r="J107">
        <v>1</v>
      </c>
      <c r="K107">
        <v>1</v>
      </c>
      <c r="L107">
        <v>1</v>
      </c>
      <c r="M107">
        <v>2</v>
      </c>
      <c r="N107">
        <v>1</v>
      </c>
      <c r="O107">
        <v>2</v>
      </c>
      <c r="P107">
        <v>1</v>
      </c>
      <c r="Q107" s="2">
        <f t="shared" si="27"/>
        <v>14</v>
      </c>
    </row>
    <row r="108" spans="1:17" x14ac:dyDescent="0.35">
      <c r="A108">
        <v>24893</v>
      </c>
      <c r="B108">
        <v>0</v>
      </c>
      <c r="C108">
        <v>2003</v>
      </c>
      <c r="D108">
        <f t="shared" si="26"/>
        <v>18</v>
      </c>
      <c r="E108" s="1">
        <v>44501.560590277775</v>
      </c>
      <c r="F108" t="s">
        <v>15</v>
      </c>
      <c r="G108">
        <v>3</v>
      </c>
      <c r="H108">
        <v>3</v>
      </c>
      <c r="I108">
        <v>4</v>
      </c>
      <c r="J108">
        <v>3</v>
      </c>
      <c r="K108">
        <v>2</v>
      </c>
      <c r="L108">
        <v>2</v>
      </c>
      <c r="M108">
        <v>3</v>
      </c>
      <c r="N108">
        <v>3</v>
      </c>
      <c r="O108">
        <v>3</v>
      </c>
      <c r="P108">
        <v>3</v>
      </c>
      <c r="Q108" s="2">
        <f t="shared" si="27"/>
        <v>29</v>
      </c>
    </row>
    <row r="109" spans="1:17" x14ac:dyDescent="0.35">
      <c r="A109">
        <v>24978</v>
      </c>
      <c r="B109">
        <v>0</v>
      </c>
      <c r="C109">
        <v>1998</v>
      </c>
      <c r="D109">
        <f t="shared" si="26"/>
        <v>23</v>
      </c>
      <c r="E109" s="1">
        <v>44501.578865740739</v>
      </c>
      <c r="F109">
        <v>0</v>
      </c>
      <c r="G109">
        <v>3</v>
      </c>
      <c r="H109">
        <v>3</v>
      </c>
      <c r="I109">
        <v>3</v>
      </c>
      <c r="J109">
        <v>2</v>
      </c>
      <c r="K109">
        <v>2</v>
      </c>
      <c r="L109">
        <v>3</v>
      </c>
      <c r="M109">
        <v>2</v>
      </c>
      <c r="N109">
        <v>2</v>
      </c>
      <c r="O109">
        <v>3</v>
      </c>
      <c r="P109">
        <v>2</v>
      </c>
      <c r="Q109" s="2">
        <f t="shared" si="27"/>
        <v>25</v>
      </c>
    </row>
    <row r="110" spans="1:17" x14ac:dyDescent="0.35">
      <c r="A110">
        <v>24975</v>
      </c>
      <c r="B110">
        <v>0</v>
      </c>
      <c r="C110">
        <v>1971</v>
      </c>
      <c r="D110">
        <f t="shared" si="26"/>
        <v>50</v>
      </c>
      <c r="E110" s="1">
        <v>44501.581076388888</v>
      </c>
      <c r="F110">
        <v>0</v>
      </c>
      <c r="G110">
        <v>2</v>
      </c>
      <c r="H110">
        <v>2</v>
      </c>
      <c r="I110">
        <v>2</v>
      </c>
      <c r="J110">
        <v>1</v>
      </c>
      <c r="K110">
        <v>1</v>
      </c>
      <c r="L110">
        <v>2</v>
      </c>
      <c r="M110">
        <v>3</v>
      </c>
      <c r="N110">
        <v>2</v>
      </c>
      <c r="O110">
        <v>3</v>
      </c>
      <c r="P110">
        <v>1</v>
      </c>
      <c r="Q110" s="2">
        <f t="shared" si="27"/>
        <v>19</v>
      </c>
    </row>
    <row r="111" spans="1:17" x14ac:dyDescent="0.35">
      <c r="A111">
        <v>24982</v>
      </c>
      <c r="B111">
        <v>0</v>
      </c>
      <c r="C111">
        <v>1998</v>
      </c>
      <c r="D111">
        <f t="shared" si="26"/>
        <v>23</v>
      </c>
      <c r="E111" s="1">
        <v>44501.626747685186</v>
      </c>
      <c r="G111">
        <v>2</v>
      </c>
      <c r="H111">
        <v>2</v>
      </c>
      <c r="I111">
        <v>3</v>
      </c>
      <c r="J111">
        <v>3</v>
      </c>
      <c r="K111">
        <v>3</v>
      </c>
      <c r="L111">
        <v>2</v>
      </c>
      <c r="M111">
        <v>2</v>
      </c>
      <c r="N111">
        <v>3</v>
      </c>
      <c r="O111">
        <v>3</v>
      </c>
      <c r="P111">
        <v>2</v>
      </c>
      <c r="Q111" s="2">
        <f t="shared" si="27"/>
        <v>25</v>
      </c>
    </row>
    <row r="112" spans="1:17" x14ac:dyDescent="0.35">
      <c r="A112">
        <v>24989</v>
      </c>
      <c r="B112">
        <v>0</v>
      </c>
      <c r="C112">
        <v>2001</v>
      </c>
      <c r="D112">
        <f t="shared" si="26"/>
        <v>20</v>
      </c>
      <c r="E112" s="1">
        <v>44501.635520833333</v>
      </c>
      <c r="F112">
        <v>1</v>
      </c>
      <c r="G112">
        <v>4</v>
      </c>
      <c r="H112">
        <v>4</v>
      </c>
      <c r="I112">
        <v>4</v>
      </c>
      <c r="J112">
        <v>4</v>
      </c>
      <c r="K112">
        <v>1</v>
      </c>
      <c r="L112">
        <v>4</v>
      </c>
      <c r="M112">
        <v>2</v>
      </c>
      <c r="N112">
        <v>1</v>
      </c>
      <c r="O112">
        <v>4</v>
      </c>
      <c r="P112">
        <v>4</v>
      </c>
      <c r="Q112" s="2">
        <f t="shared" si="27"/>
        <v>32</v>
      </c>
    </row>
    <row r="113" spans="1:17" x14ac:dyDescent="0.35">
      <c r="A113">
        <v>24998</v>
      </c>
      <c r="B113">
        <v>0</v>
      </c>
      <c r="C113">
        <v>2002</v>
      </c>
      <c r="D113">
        <f t="shared" si="26"/>
        <v>19</v>
      </c>
      <c r="E113" s="1">
        <v>44501.638923611114</v>
      </c>
      <c r="F113">
        <v>0</v>
      </c>
      <c r="G113">
        <v>1</v>
      </c>
      <c r="H113">
        <v>2</v>
      </c>
      <c r="I113">
        <v>3</v>
      </c>
      <c r="J113">
        <v>1</v>
      </c>
      <c r="K113">
        <v>2</v>
      </c>
      <c r="L113">
        <v>2</v>
      </c>
      <c r="M113">
        <v>1</v>
      </c>
      <c r="N113">
        <v>1</v>
      </c>
      <c r="O113">
        <v>3</v>
      </c>
      <c r="P113">
        <v>1</v>
      </c>
      <c r="Q113" s="2">
        <f t="shared" si="27"/>
        <v>17</v>
      </c>
    </row>
    <row r="114" spans="1:17" x14ac:dyDescent="0.35">
      <c r="A114">
        <v>25003</v>
      </c>
      <c r="B114">
        <v>0</v>
      </c>
      <c r="C114">
        <v>1983</v>
      </c>
      <c r="D114">
        <f t="shared" si="26"/>
        <v>38</v>
      </c>
      <c r="E114" s="1">
        <v>44501.654849537037</v>
      </c>
      <c r="F114">
        <v>0</v>
      </c>
      <c r="G114">
        <v>1</v>
      </c>
      <c r="H114">
        <v>1</v>
      </c>
      <c r="I114">
        <v>1</v>
      </c>
      <c r="J114">
        <v>1</v>
      </c>
      <c r="K114">
        <v>1</v>
      </c>
      <c r="L114">
        <v>1</v>
      </c>
      <c r="M114">
        <v>1</v>
      </c>
      <c r="N114">
        <v>1</v>
      </c>
      <c r="O114">
        <v>1</v>
      </c>
      <c r="P114">
        <v>1</v>
      </c>
      <c r="Q114" s="2">
        <f t="shared" si="27"/>
        <v>10</v>
      </c>
    </row>
    <row r="115" spans="1:17" x14ac:dyDescent="0.35">
      <c r="A115">
        <v>25015</v>
      </c>
      <c r="B115">
        <v>0</v>
      </c>
      <c r="C115">
        <v>1997</v>
      </c>
      <c r="D115">
        <f t="shared" si="26"/>
        <v>24</v>
      </c>
      <c r="E115" s="1">
        <v>44501.662557870368</v>
      </c>
      <c r="F115">
        <v>1</v>
      </c>
      <c r="G115">
        <v>3</v>
      </c>
      <c r="H115">
        <v>3</v>
      </c>
      <c r="I115">
        <v>4</v>
      </c>
      <c r="J115">
        <v>1</v>
      </c>
      <c r="K115">
        <v>2</v>
      </c>
      <c r="L115">
        <v>2</v>
      </c>
      <c r="M115">
        <v>2</v>
      </c>
      <c r="N115">
        <v>1</v>
      </c>
      <c r="O115">
        <v>3</v>
      </c>
      <c r="P115">
        <v>4</v>
      </c>
      <c r="Q115" s="2">
        <f t="shared" si="27"/>
        <v>25</v>
      </c>
    </row>
    <row r="116" spans="1:17" x14ac:dyDescent="0.35">
      <c r="A116">
        <v>25017</v>
      </c>
      <c r="B116">
        <v>0</v>
      </c>
      <c r="C116">
        <v>1997</v>
      </c>
      <c r="D116">
        <f t="shared" si="26"/>
        <v>24</v>
      </c>
      <c r="E116" s="1">
        <v>44501.678819444445</v>
      </c>
      <c r="F116">
        <v>0</v>
      </c>
      <c r="G116">
        <v>1</v>
      </c>
      <c r="H116">
        <v>1</v>
      </c>
      <c r="I116">
        <v>1</v>
      </c>
      <c r="J116">
        <v>1</v>
      </c>
      <c r="K116">
        <v>1</v>
      </c>
      <c r="L116">
        <v>1</v>
      </c>
      <c r="M116">
        <v>1</v>
      </c>
      <c r="N116">
        <v>1</v>
      </c>
      <c r="O116">
        <v>2</v>
      </c>
      <c r="P116">
        <v>1</v>
      </c>
      <c r="Q116" s="2">
        <f t="shared" si="27"/>
        <v>11</v>
      </c>
    </row>
    <row r="117" spans="1:17" x14ac:dyDescent="0.35">
      <c r="A117">
        <v>25027</v>
      </c>
      <c r="B117">
        <v>0</v>
      </c>
      <c r="C117">
        <v>2000</v>
      </c>
      <c r="D117">
        <f t="shared" si="26"/>
        <v>21</v>
      </c>
      <c r="E117" s="1">
        <v>44501.695717592593</v>
      </c>
      <c r="F117">
        <v>0</v>
      </c>
      <c r="G117">
        <v>3</v>
      </c>
      <c r="H117">
        <v>2</v>
      </c>
      <c r="I117">
        <v>3</v>
      </c>
      <c r="J117">
        <v>1</v>
      </c>
      <c r="K117">
        <v>1</v>
      </c>
      <c r="L117">
        <v>1</v>
      </c>
      <c r="M117">
        <v>3</v>
      </c>
      <c r="N117">
        <v>2</v>
      </c>
      <c r="O117">
        <v>3</v>
      </c>
      <c r="P117">
        <v>1</v>
      </c>
      <c r="Q117" s="2">
        <f t="shared" si="27"/>
        <v>20</v>
      </c>
    </row>
    <row r="118" spans="1:17" x14ac:dyDescent="0.35">
      <c r="A118">
        <v>25037</v>
      </c>
      <c r="B118">
        <v>0</v>
      </c>
      <c r="C118">
        <v>2001</v>
      </c>
      <c r="D118">
        <f t="shared" si="26"/>
        <v>20</v>
      </c>
      <c r="E118" s="1">
        <v>44501.718564814815</v>
      </c>
      <c r="F118">
        <v>0</v>
      </c>
      <c r="G118">
        <v>2</v>
      </c>
      <c r="H118">
        <v>2</v>
      </c>
      <c r="I118">
        <v>3</v>
      </c>
      <c r="J118">
        <v>1</v>
      </c>
      <c r="K118">
        <v>3</v>
      </c>
      <c r="L118">
        <v>3</v>
      </c>
      <c r="M118">
        <v>2</v>
      </c>
      <c r="N118">
        <v>1</v>
      </c>
      <c r="O118">
        <v>3</v>
      </c>
      <c r="P118">
        <v>1</v>
      </c>
      <c r="Q118" s="2">
        <f t="shared" si="27"/>
        <v>21</v>
      </c>
    </row>
    <row r="119" spans="1:17" x14ac:dyDescent="0.35">
      <c r="A119">
        <v>25041</v>
      </c>
      <c r="B119">
        <v>0</v>
      </c>
      <c r="C119">
        <v>1997</v>
      </c>
      <c r="D119">
        <f t="shared" si="26"/>
        <v>24</v>
      </c>
      <c r="E119" s="1">
        <v>44501.721620370372</v>
      </c>
      <c r="F119">
        <v>0</v>
      </c>
      <c r="G119">
        <v>2</v>
      </c>
      <c r="H119">
        <v>3</v>
      </c>
      <c r="I119">
        <v>3</v>
      </c>
      <c r="J119">
        <v>1</v>
      </c>
      <c r="K119">
        <v>1</v>
      </c>
      <c r="L119">
        <v>1</v>
      </c>
      <c r="M119">
        <v>3</v>
      </c>
      <c r="N119">
        <v>3</v>
      </c>
      <c r="O119">
        <v>3</v>
      </c>
      <c r="P119">
        <v>1</v>
      </c>
      <c r="Q119" s="2">
        <f t="shared" si="27"/>
        <v>21</v>
      </c>
    </row>
    <row r="120" spans="1:17" x14ac:dyDescent="0.35">
      <c r="A120">
        <v>25045</v>
      </c>
      <c r="B120">
        <v>0</v>
      </c>
      <c r="C120">
        <v>1973</v>
      </c>
      <c r="D120">
        <f t="shared" si="26"/>
        <v>48</v>
      </c>
      <c r="E120" s="1">
        <v>44501.73228009259</v>
      </c>
      <c r="F120">
        <v>0</v>
      </c>
      <c r="G120">
        <v>1</v>
      </c>
      <c r="H120">
        <v>2</v>
      </c>
      <c r="I120">
        <v>3</v>
      </c>
      <c r="J120">
        <v>2</v>
      </c>
      <c r="K120">
        <v>2</v>
      </c>
      <c r="L120">
        <v>3</v>
      </c>
      <c r="M120">
        <v>2</v>
      </c>
      <c r="N120">
        <v>1</v>
      </c>
      <c r="O120">
        <v>2</v>
      </c>
      <c r="P120">
        <v>1</v>
      </c>
      <c r="Q120" s="2">
        <f t="shared" si="27"/>
        <v>19</v>
      </c>
    </row>
    <row r="121" spans="1:17" x14ac:dyDescent="0.35">
      <c r="A121">
        <v>25040</v>
      </c>
      <c r="B121">
        <v>0</v>
      </c>
      <c r="C121">
        <v>2000</v>
      </c>
      <c r="D121">
        <f t="shared" si="26"/>
        <v>21</v>
      </c>
      <c r="E121" s="1">
        <v>44501.73238425926</v>
      </c>
      <c r="F121">
        <v>0</v>
      </c>
      <c r="G121">
        <v>2</v>
      </c>
      <c r="H121">
        <v>3</v>
      </c>
      <c r="I121">
        <v>3</v>
      </c>
      <c r="J121">
        <v>1</v>
      </c>
      <c r="K121">
        <v>2</v>
      </c>
      <c r="L121">
        <v>2</v>
      </c>
      <c r="M121">
        <v>2</v>
      </c>
      <c r="N121">
        <v>2</v>
      </c>
      <c r="O121">
        <v>3</v>
      </c>
      <c r="P121">
        <v>1</v>
      </c>
      <c r="Q121" s="2">
        <f t="shared" si="27"/>
        <v>21</v>
      </c>
    </row>
    <row r="122" spans="1:17" x14ac:dyDescent="0.35">
      <c r="A122">
        <v>25058</v>
      </c>
      <c r="B122">
        <v>0</v>
      </c>
      <c r="C122">
        <v>1999</v>
      </c>
      <c r="D122">
        <f t="shared" si="26"/>
        <v>22</v>
      </c>
      <c r="E122" s="1">
        <v>44501.739212962966</v>
      </c>
      <c r="F122">
        <v>0</v>
      </c>
      <c r="G122">
        <v>3</v>
      </c>
      <c r="H122">
        <v>3</v>
      </c>
      <c r="I122">
        <v>2</v>
      </c>
      <c r="J122">
        <v>1</v>
      </c>
      <c r="K122">
        <v>1</v>
      </c>
      <c r="L122">
        <v>2</v>
      </c>
      <c r="M122">
        <v>2</v>
      </c>
      <c r="N122">
        <v>2</v>
      </c>
      <c r="O122">
        <v>2</v>
      </c>
      <c r="P122">
        <v>4</v>
      </c>
      <c r="Q122" s="2">
        <f t="shared" si="27"/>
        <v>22</v>
      </c>
    </row>
    <row r="123" spans="1:17" x14ac:dyDescent="0.35">
      <c r="A123">
        <v>25086</v>
      </c>
      <c r="B123">
        <v>0</v>
      </c>
      <c r="C123">
        <v>1994</v>
      </c>
      <c r="D123">
        <f t="shared" si="26"/>
        <v>27</v>
      </c>
      <c r="E123" s="1">
        <v>44501.756863425922</v>
      </c>
      <c r="G123">
        <v>4</v>
      </c>
      <c r="H123">
        <v>2</v>
      </c>
      <c r="I123">
        <v>3</v>
      </c>
      <c r="J123">
        <v>4</v>
      </c>
      <c r="K123">
        <v>4</v>
      </c>
      <c r="L123">
        <v>4</v>
      </c>
      <c r="M123">
        <v>3</v>
      </c>
      <c r="N123">
        <v>3</v>
      </c>
      <c r="O123">
        <v>4</v>
      </c>
      <c r="P123">
        <v>3</v>
      </c>
      <c r="Q123" s="2">
        <f t="shared" si="27"/>
        <v>34</v>
      </c>
    </row>
    <row r="124" spans="1:17" x14ac:dyDescent="0.35">
      <c r="A124">
        <v>25097</v>
      </c>
      <c r="B124">
        <v>0</v>
      </c>
      <c r="C124">
        <v>1997</v>
      </c>
      <c r="D124">
        <f t="shared" si="26"/>
        <v>24</v>
      </c>
      <c r="E124" s="1">
        <v>44501.768865740742</v>
      </c>
      <c r="F124">
        <v>0</v>
      </c>
      <c r="G124">
        <v>3</v>
      </c>
      <c r="H124">
        <v>3</v>
      </c>
      <c r="I124">
        <v>3</v>
      </c>
      <c r="J124">
        <v>2</v>
      </c>
      <c r="K124">
        <v>2</v>
      </c>
      <c r="L124">
        <v>1</v>
      </c>
      <c r="M124">
        <v>3</v>
      </c>
      <c r="N124">
        <v>2</v>
      </c>
      <c r="O124">
        <v>2</v>
      </c>
      <c r="P124">
        <v>3</v>
      </c>
      <c r="Q124" s="2">
        <f t="shared" si="27"/>
        <v>24</v>
      </c>
    </row>
    <row r="125" spans="1:17" x14ac:dyDescent="0.35">
      <c r="A125">
        <v>25096</v>
      </c>
      <c r="B125">
        <v>0</v>
      </c>
      <c r="C125">
        <v>2001</v>
      </c>
      <c r="D125">
        <f t="shared" si="26"/>
        <v>20</v>
      </c>
      <c r="E125" s="1">
        <v>44501.773854166669</v>
      </c>
      <c r="F125">
        <v>1</v>
      </c>
      <c r="G125">
        <v>4</v>
      </c>
      <c r="H125">
        <v>4</v>
      </c>
      <c r="I125">
        <v>4</v>
      </c>
      <c r="J125">
        <v>2</v>
      </c>
      <c r="K125">
        <v>3</v>
      </c>
      <c r="L125">
        <v>3</v>
      </c>
      <c r="M125">
        <v>4</v>
      </c>
      <c r="N125">
        <v>3</v>
      </c>
      <c r="O125">
        <v>4</v>
      </c>
      <c r="P125">
        <v>2</v>
      </c>
      <c r="Q125" s="2">
        <f t="shared" si="27"/>
        <v>33</v>
      </c>
    </row>
    <row r="126" spans="1:17" x14ac:dyDescent="0.35">
      <c r="A126">
        <v>25105</v>
      </c>
      <c r="B126">
        <v>0</v>
      </c>
      <c r="C126">
        <v>1999</v>
      </c>
      <c r="D126">
        <f t="shared" si="26"/>
        <v>22</v>
      </c>
      <c r="E126" s="1">
        <v>44501.784641203703</v>
      </c>
      <c r="F126">
        <v>1</v>
      </c>
      <c r="G126">
        <v>4</v>
      </c>
      <c r="H126">
        <v>4</v>
      </c>
      <c r="I126">
        <v>3</v>
      </c>
      <c r="J126">
        <v>3</v>
      </c>
      <c r="K126">
        <v>3</v>
      </c>
      <c r="L126">
        <v>3</v>
      </c>
      <c r="M126">
        <v>3</v>
      </c>
      <c r="N126">
        <v>3</v>
      </c>
      <c r="O126">
        <v>3</v>
      </c>
      <c r="P126">
        <v>4</v>
      </c>
      <c r="Q126" s="2">
        <f t="shared" si="27"/>
        <v>33</v>
      </c>
    </row>
    <row r="127" spans="1:17" x14ac:dyDescent="0.35">
      <c r="A127">
        <v>25099</v>
      </c>
      <c r="B127">
        <v>0</v>
      </c>
      <c r="C127">
        <v>2002</v>
      </c>
      <c r="D127">
        <f t="shared" si="26"/>
        <v>19</v>
      </c>
      <c r="E127" s="1">
        <v>44501.786956018521</v>
      </c>
      <c r="F127">
        <v>0</v>
      </c>
      <c r="G127">
        <v>4</v>
      </c>
      <c r="H127">
        <v>2</v>
      </c>
      <c r="I127">
        <v>3</v>
      </c>
      <c r="J127">
        <v>1</v>
      </c>
      <c r="K127">
        <v>2</v>
      </c>
      <c r="L127">
        <v>3</v>
      </c>
      <c r="M127">
        <v>1</v>
      </c>
      <c r="N127">
        <v>1</v>
      </c>
      <c r="O127">
        <v>4</v>
      </c>
      <c r="P127">
        <v>1</v>
      </c>
      <c r="Q127" s="2">
        <f t="shared" si="27"/>
        <v>22</v>
      </c>
    </row>
    <row r="128" spans="1:17" x14ac:dyDescent="0.35">
      <c r="A128">
        <v>25115</v>
      </c>
      <c r="B128">
        <v>0</v>
      </c>
      <c r="C128">
        <v>1986</v>
      </c>
      <c r="D128">
        <f t="shared" si="26"/>
        <v>35</v>
      </c>
      <c r="E128" s="1">
        <v>44501.798194444447</v>
      </c>
      <c r="F128">
        <v>0</v>
      </c>
      <c r="G128">
        <v>2</v>
      </c>
      <c r="H128">
        <v>1</v>
      </c>
      <c r="I128">
        <v>4</v>
      </c>
      <c r="J128">
        <v>1</v>
      </c>
      <c r="K128">
        <v>1</v>
      </c>
      <c r="L128">
        <v>2</v>
      </c>
      <c r="M128">
        <v>2</v>
      </c>
      <c r="N128">
        <v>1</v>
      </c>
      <c r="O128">
        <v>3</v>
      </c>
      <c r="P128">
        <v>1</v>
      </c>
      <c r="Q128" s="2">
        <f t="shared" si="27"/>
        <v>18</v>
      </c>
    </row>
    <row r="129" spans="1:17" x14ac:dyDescent="0.35">
      <c r="A129">
        <v>25149</v>
      </c>
      <c r="B129">
        <v>0</v>
      </c>
      <c r="C129">
        <v>1979</v>
      </c>
      <c r="D129">
        <f t="shared" si="26"/>
        <v>42</v>
      </c>
      <c r="E129" s="1">
        <v>44501.875821759262</v>
      </c>
      <c r="F129">
        <v>0</v>
      </c>
      <c r="G129">
        <v>1</v>
      </c>
      <c r="H129">
        <v>1</v>
      </c>
      <c r="I129">
        <v>1</v>
      </c>
      <c r="J129">
        <v>1</v>
      </c>
      <c r="K129">
        <v>1</v>
      </c>
      <c r="L129">
        <v>1</v>
      </c>
      <c r="M129">
        <v>1</v>
      </c>
      <c r="N129">
        <v>2</v>
      </c>
      <c r="O129">
        <v>1</v>
      </c>
      <c r="P129">
        <v>1</v>
      </c>
      <c r="Q129" s="2">
        <f t="shared" si="27"/>
        <v>11</v>
      </c>
    </row>
    <row r="130" spans="1:17" x14ac:dyDescent="0.35">
      <c r="A130">
        <v>25162</v>
      </c>
      <c r="B130">
        <v>0</v>
      </c>
      <c r="C130">
        <v>2002</v>
      </c>
      <c r="D130">
        <f t="shared" ref="D130:D193" si="28">2021-C130</f>
        <v>19</v>
      </c>
      <c r="E130" s="1">
        <v>44501.89230324074</v>
      </c>
      <c r="F130">
        <v>1</v>
      </c>
      <c r="G130">
        <v>4</v>
      </c>
      <c r="H130">
        <v>3</v>
      </c>
      <c r="I130">
        <v>4</v>
      </c>
      <c r="J130">
        <v>1</v>
      </c>
      <c r="K130">
        <v>3</v>
      </c>
      <c r="L130">
        <v>3</v>
      </c>
      <c r="M130">
        <v>4</v>
      </c>
      <c r="N130">
        <v>4</v>
      </c>
      <c r="O130">
        <v>3</v>
      </c>
      <c r="P130">
        <v>1</v>
      </c>
      <c r="Q130" s="2">
        <f t="shared" si="27"/>
        <v>30</v>
      </c>
    </row>
    <row r="131" spans="1:17" x14ac:dyDescent="0.35">
      <c r="A131">
        <v>25159</v>
      </c>
      <c r="B131">
        <v>0</v>
      </c>
      <c r="C131">
        <v>2002</v>
      </c>
      <c r="D131">
        <f t="shared" si="28"/>
        <v>19</v>
      </c>
      <c r="E131" s="1">
        <v>44501.893587962964</v>
      </c>
      <c r="F131">
        <v>1</v>
      </c>
      <c r="G131">
        <v>2</v>
      </c>
      <c r="H131">
        <v>4</v>
      </c>
      <c r="I131">
        <v>3</v>
      </c>
      <c r="J131">
        <v>1</v>
      </c>
      <c r="K131">
        <v>1</v>
      </c>
      <c r="L131">
        <v>1</v>
      </c>
      <c r="M131">
        <v>1</v>
      </c>
      <c r="N131">
        <v>1</v>
      </c>
      <c r="O131">
        <v>3</v>
      </c>
      <c r="P131">
        <v>1</v>
      </c>
      <c r="Q131" s="2">
        <f t="shared" ref="Q131:Q194" si="29">SUM(G131:P131)</f>
        <v>18</v>
      </c>
    </row>
    <row r="132" spans="1:17" x14ac:dyDescent="0.35">
      <c r="A132">
        <v>25183</v>
      </c>
      <c r="B132">
        <v>0</v>
      </c>
      <c r="C132">
        <v>1999</v>
      </c>
      <c r="D132">
        <f t="shared" si="28"/>
        <v>22</v>
      </c>
      <c r="E132" s="1">
        <v>44502.041400462964</v>
      </c>
      <c r="F132">
        <v>1</v>
      </c>
      <c r="G132">
        <v>3</v>
      </c>
      <c r="H132">
        <v>1</v>
      </c>
      <c r="I132">
        <v>2</v>
      </c>
      <c r="J132">
        <v>1</v>
      </c>
      <c r="K132">
        <v>1</v>
      </c>
      <c r="L132">
        <v>1</v>
      </c>
      <c r="M132">
        <v>2</v>
      </c>
      <c r="N132">
        <v>1</v>
      </c>
      <c r="O132">
        <v>4</v>
      </c>
      <c r="P132">
        <v>1</v>
      </c>
      <c r="Q132" s="2">
        <f t="shared" si="29"/>
        <v>17</v>
      </c>
    </row>
    <row r="133" spans="1:17" x14ac:dyDescent="0.35">
      <c r="A133">
        <v>25213</v>
      </c>
      <c r="B133">
        <v>0</v>
      </c>
      <c r="C133">
        <v>2001</v>
      </c>
      <c r="D133">
        <f t="shared" si="28"/>
        <v>20</v>
      </c>
      <c r="E133" s="1">
        <v>44502.357372685183</v>
      </c>
      <c r="F133">
        <v>0</v>
      </c>
      <c r="G133">
        <v>2</v>
      </c>
      <c r="H133">
        <v>2</v>
      </c>
      <c r="I133">
        <v>3</v>
      </c>
      <c r="J133">
        <v>1</v>
      </c>
      <c r="K133">
        <v>2</v>
      </c>
      <c r="L133">
        <v>1</v>
      </c>
      <c r="M133">
        <v>3</v>
      </c>
      <c r="N133">
        <v>2</v>
      </c>
      <c r="O133">
        <v>3</v>
      </c>
      <c r="P133">
        <v>1</v>
      </c>
      <c r="Q133" s="2">
        <f t="shared" si="29"/>
        <v>20</v>
      </c>
    </row>
    <row r="134" spans="1:17" x14ac:dyDescent="0.35">
      <c r="A134">
        <v>25221</v>
      </c>
      <c r="B134">
        <v>0</v>
      </c>
      <c r="C134">
        <v>1973</v>
      </c>
      <c r="D134">
        <f t="shared" si="28"/>
        <v>48</v>
      </c>
      <c r="E134" s="1">
        <v>44502.368298611109</v>
      </c>
      <c r="F134">
        <v>0</v>
      </c>
      <c r="G134">
        <v>2</v>
      </c>
      <c r="H134">
        <v>2</v>
      </c>
      <c r="I134">
        <v>3</v>
      </c>
      <c r="J134">
        <v>1</v>
      </c>
      <c r="K134">
        <v>2</v>
      </c>
      <c r="L134">
        <v>1</v>
      </c>
      <c r="M134">
        <v>2</v>
      </c>
      <c r="N134">
        <v>2</v>
      </c>
      <c r="O134">
        <v>3</v>
      </c>
      <c r="P134">
        <v>2</v>
      </c>
      <c r="Q134" s="2">
        <f t="shared" si="29"/>
        <v>20</v>
      </c>
    </row>
    <row r="135" spans="1:17" x14ac:dyDescent="0.35">
      <c r="A135">
        <v>25229</v>
      </c>
      <c r="B135">
        <v>0</v>
      </c>
      <c r="C135">
        <v>1991</v>
      </c>
      <c r="D135">
        <f t="shared" si="28"/>
        <v>30</v>
      </c>
      <c r="E135" s="1">
        <v>44502.373182870368</v>
      </c>
      <c r="F135">
        <v>0</v>
      </c>
      <c r="G135">
        <v>3</v>
      </c>
      <c r="H135">
        <v>2</v>
      </c>
      <c r="I135">
        <v>3</v>
      </c>
      <c r="J135">
        <v>3</v>
      </c>
      <c r="K135">
        <v>3</v>
      </c>
      <c r="L135">
        <v>3</v>
      </c>
      <c r="M135">
        <v>3</v>
      </c>
      <c r="N135">
        <v>3</v>
      </c>
      <c r="O135">
        <v>3</v>
      </c>
      <c r="P135">
        <v>3</v>
      </c>
      <c r="Q135" s="2">
        <f t="shared" si="29"/>
        <v>29</v>
      </c>
    </row>
    <row r="136" spans="1:17" x14ac:dyDescent="0.35">
      <c r="A136">
        <v>25259</v>
      </c>
      <c r="B136">
        <v>0</v>
      </c>
      <c r="C136">
        <v>2002</v>
      </c>
      <c r="D136">
        <f t="shared" si="28"/>
        <v>19</v>
      </c>
      <c r="E136" s="1">
        <v>44502.440578703703</v>
      </c>
      <c r="F136">
        <v>0</v>
      </c>
      <c r="G136">
        <v>1</v>
      </c>
      <c r="H136">
        <v>1</v>
      </c>
      <c r="I136">
        <v>2</v>
      </c>
      <c r="J136">
        <v>1</v>
      </c>
      <c r="K136">
        <v>1</v>
      </c>
      <c r="L136">
        <v>3</v>
      </c>
      <c r="M136">
        <v>1</v>
      </c>
      <c r="N136">
        <v>1</v>
      </c>
      <c r="O136">
        <v>2</v>
      </c>
      <c r="P136">
        <v>1</v>
      </c>
      <c r="Q136" s="2">
        <f t="shared" si="29"/>
        <v>14</v>
      </c>
    </row>
    <row r="137" spans="1:17" x14ac:dyDescent="0.35">
      <c r="A137">
        <v>25255</v>
      </c>
      <c r="B137">
        <v>0</v>
      </c>
      <c r="C137">
        <v>1978</v>
      </c>
      <c r="D137">
        <f t="shared" si="28"/>
        <v>43</v>
      </c>
      <c r="E137" s="1">
        <v>44502.44158564815</v>
      </c>
      <c r="F137">
        <v>0</v>
      </c>
      <c r="G137">
        <v>1</v>
      </c>
      <c r="H137">
        <v>2</v>
      </c>
      <c r="I137">
        <v>2</v>
      </c>
      <c r="J137">
        <v>1</v>
      </c>
      <c r="K137">
        <v>2</v>
      </c>
      <c r="L137">
        <v>2</v>
      </c>
      <c r="M137">
        <v>2</v>
      </c>
      <c r="N137">
        <v>1</v>
      </c>
      <c r="O137">
        <v>2</v>
      </c>
      <c r="P137">
        <v>2</v>
      </c>
      <c r="Q137" s="2">
        <f t="shared" si="29"/>
        <v>17</v>
      </c>
    </row>
    <row r="138" spans="1:17" x14ac:dyDescent="0.35">
      <c r="A138">
        <v>25262</v>
      </c>
      <c r="B138">
        <v>0</v>
      </c>
      <c r="C138">
        <v>1972</v>
      </c>
      <c r="D138">
        <f t="shared" si="28"/>
        <v>49</v>
      </c>
      <c r="E138" s="1">
        <v>44502.455335648148</v>
      </c>
      <c r="F138">
        <v>0</v>
      </c>
      <c r="G138">
        <v>2</v>
      </c>
      <c r="H138">
        <v>3</v>
      </c>
      <c r="I138">
        <v>3</v>
      </c>
      <c r="J138">
        <v>2</v>
      </c>
      <c r="K138">
        <v>2</v>
      </c>
      <c r="L138">
        <v>2</v>
      </c>
      <c r="M138">
        <v>2</v>
      </c>
      <c r="N138">
        <v>3</v>
      </c>
      <c r="O138">
        <v>2</v>
      </c>
      <c r="P138">
        <v>2</v>
      </c>
      <c r="Q138" s="2">
        <f t="shared" si="29"/>
        <v>23</v>
      </c>
    </row>
    <row r="139" spans="1:17" x14ac:dyDescent="0.35">
      <c r="A139">
        <v>25265</v>
      </c>
      <c r="B139">
        <v>0</v>
      </c>
      <c r="C139">
        <v>1984</v>
      </c>
      <c r="D139">
        <f t="shared" si="28"/>
        <v>37</v>
      </c>
      <c r="E139" s="1">
        <v>44502.462199074071</v>
      </c>
      <c r="F139" t="s">
        <v>15</v>
      </c>
      <c r="G139">
        <v>2</v>
      </c>
      <c r="H139">
        <v>2</v>
      </c>
      <c r="I139">
        <v>2</v>
      </c>
      <c r="J139">
        <v>2</v>
      </c>
      <c r="K139">
        <v>2</v>
      </c>
      <c r="L139">
        <v>2</v>
      </c>
      <c r="M139">
        <v>2</v>
      </c>
      <c r="N139">
        <v>2</v>
      </c>
      <c r="O139">
        <v>1</v>
      </c>
      <c r="P139">
        <v>1</v>
      </c>
      <c r="Q139" s="2">
        <f t="shared" si="29"/>
        <v>18</v>
      </c>
    </row>
    <row r="140" spans="1:17" x14ac:dyDescent="0.35">
      <c r="A140">
        <v>25260</v>
      </c>
      <c r="B140">
        <v>0</v>
      </c>
      <c r="C140">
        <v>1997</v>
      </c>
      <c r="D140">
        <f t="shared" si="28"/>
        <v>24</v>
      </c>
      <c r="E140" s="1">
        <v>44502.468877314815</v>
      </c>
      <c r="F140">
        <v>0</v>
      </c>
      <c r="G140">
        <v>1</v>
      </c>
      <c r="H140">
        <v>1</v>
      </c>
      <c r="I140">
        <v>1</v>
      </c>
      <c r="J140">
        <v>1</v>
      </c>
      <c r="K140">
        <v>1</v>
      </c>
      <c r="L140">
        <v>1</v>
      </c>
      <c r="M140">
        <v>1</v>
      </c>
      <c r="N140">
        <v>1</v>
      </c>
      <c r="O140">
        <v>1</v>
      </c>
      <c r="P140">
        <v>1</v>
      </c>
      <c r="Q140" s="2">
        <f t="shared" si="29"/>
        <v>10</v>
      </c>
    </row>
    <row r="141" spans="1:17" x14ac:dyDescent="0.35">
      <c r="A141">
        <v>25277</v>
      </c>
      <c r="B141">
        <v>0</v>
      </c>
      <c r="C141">
        <v>1990</v>
      </c>
      <c r="D141">
        <f t="shared" si="28"/>
        <v>31</v>
      </c>
      <c r="E141" s="1">
        <v>44502.483506944445</v>
      </c>
      <c r="F141">
        <v>0</v>
      </c>
      <c r="G141">
        <v>2</v>
      </c>
      <c r="H141">
        <v>2</v>
      </c>
      <c r="I141">
        <v>2</v>
      </c>
      <c r="J141">
        <v>3</v>
      </c>
      <c r="K141">
        <v>1</v>
      </c>
      <c r="L141">
        <v>1</v>
      </c>
      <c r="M141">
        <v>2</v>
      </c>
      <c r="N141">
        <v>3</v>
      </c>
      <c r="O141">
        <v>2</v>
      </c>
      <c r="P141">
        <v>1</v>
      </c>
      <c r="Q141" s="2">
        <f t="shared" si="29"/>
        <v>19</v>
      </c>
    </row>
    <row r="142" spans="1:17" x14ac:dyDescent="0.35">
      <c r="A142">
        <v>25281</v>
      </c>
      <c r="B142">
        <v>0</v>
      </c>
      <c r="C142">
        <v>1990</v>
      </c>
      <c r="D142">
        <f t="shared" si="28"/>
        <v>31</v>
      </c>
      <c r="E142" s="1">
        <v>44502.488946759258</v>
      </c>
      <c r="F142">
        <v>0</v>
      </c>
      <c r="G142">
        <v>1</v>
      </c>
      <c r="H142">
        <v>2</v>
      </c>
      <c r="I142">
        <v>1</v>
      </c>
      <c r="J142">
        <v>1</v>
      </c>
      <c r="K142">
        <v>1</v>
      </c>
      <c r="L142">
        <v>1</v>
      </c>
      <c r="M142">
        <v>1</v>
      </c>
      <c r="N142">
        <v>2</v>
      </c>
      <c r="O142">
        <v>2</v>
      </c>
      <c r="P142">
        <v>1</v>
      </c>
      <c r="Q142" s="2">
        <f t="shared" si="29"/>
        <v>13</v>
      </c>
    </row>
    <row r="143" spans="1:17" x14ac:dyDescent="0.35">
      <c r="A143">
        <v>25285</v>
      </c>
      <c r="B143">
        <v>0</v>
      </c>
      <c r="C143">
        <v>1991</v>
      </c>
      <c r="D143">
        <f t="shared" si="28"/>
        <v>30</v>
      </c>
      <c r="E143" s="1">
        <v>44502.492245370369</v>
      </c>
      <c r="F143" t="s">
        <v>15</v>
      </c>
      <c r="G143">
        <v>2</v>
      </c>
      <c r="H143">
        <v>2</v>
      </c>
      <c r="I143">
        <v>2</v>
      </c>
      <c r="J143">
        <v>1</v>
      </c>
      <c r="K143">
        <v>1</v>
      </c>
      <c r="L143">
        <v>2</v>
      </c>
      <c r="M143">
        <v>1</v>
      </c>
      <c r="N143">
        <v>1</v>
      </c>
      <c r="O143">
        <v>2</v>
      </c>
      <c r="P143">
        <v>1</v>
      </c>
      <c r="Q143" s="2">
        <f t="shared" si="29"/>
        <v>15</v>
      </c>
    </row>
    <row r="144" spans="1:17" x14ac:dyDescent="0.35">
      <c r="A144">
        <v>25288</v>
      </c>
      <c r="B144">
        <v>0</v>
      </c>
      <c r="C144">
        <v>1985</v>
      </c>
      <c r="D144">
        <f t="shared" si="28"/>
        <v>36</v>
      </c>
      <c r="E144" s="1">
        <v>44502.494039351855</v>
      </c>
      <c r="F144">
        <v>1</v>
      </c>
      <c r="G144">
        <v>3</v>
      </c>
      <c r="H144">
        <v>2</v>
      </c>
      <c r="I144">
        <v>3</v>
      </c>
      <c r="J144">
        <v>2</v>
      </c>
      <c r="K144">
        <v>2</v>
      </c>
      <c r="L144">
        <v>2</v>
      </c>
      <c r="M144">
        <v>2</v>
      </c>
      <c r="N144">
        <v>2</v>
      </c>
      <c r="O144">
        <v>3</v>
      </c>
      <c r="P144">
        <v>3</v>
      </c>
      <c r="Q144" s="2">
        <f t="shared" si="29"/>
        <v>24</v>
      </c>
    </row>
    <row r="145" spans="1:17" x14ac:dyDescent="0.35">
      <c r="A145">
        <v>25292</v>
      </c>
      <c r="B145">
        <v>0</v>
      </c>
      <c r="C145">
        <v>1990</v>
      </c>
      <c r="D145">
        <f t="shared" si="28"/>
        <v>31</v>
      </c>
      <c r="E145" s="1">
        <v>44502.50167824074</v>
      </c>
      <c r="G145">
        <v>3</v>
      </c>
      <c r="H145">
        <v>1</v>
      </c>
      <c r="I145">
        <v>3</v>
      </c>
      <c r="J145">
        <v>1</v>
      </c>
      <c r="K145">
        <v>1</v>
      </c>
      <c r="L145">
        <v>1</v>
      </c>
      <c r="M145">
        <v>1</v>
      </c>
      <c r="N145">
        <v>1</v>
      </c>
      <c r="O145">
        <v>3</v>
      </c>
      <c r="P145">
        <v>1</v>
      </c>
      <c r="Q145" s="2">
        <f t="shared" si="29"/>
        <v>16</v>
      </c>
    </row>
    <row r="146" spans="1:17" x14ac:dyDescent="0.35">
      <c r="A146">
        <v>25295</v>
      </c>
      <c r="B146">
        <v>0</v>
      </c>
      <c r="C146">
        <v>1989</v>
      </c>
      <c r="D146">
        <f t="shared" si="28"/>
        <v>32</v>
      </c>
      <c r="E146" s="1">
        <v>44502.514594907407</v>
      </c>
      <c r="F146">
        <v>0</v>
      </c>
      <c r="G146">
        <v>2</v>
      </c>
      <c r="H146">
        <v>1</v>
      </c>
      <c r="I146">
        <v>3</v>
      </c>
      <c r="J146">
        <v>3</v>
      </c>
      <c r="K146">
        <v>2</v>
      </c>
      <c r="L146">
        <v>2</v>
      </c>
      <c r="M146">
        <v>3</v>
      </c>
      <c r="N146">
        <v>3</v>
      </c>
      <c r="O146">
        <v>2</v>
      </c>
      <c r="P146">
        <v>1</v>
      </c>
      <c r="Q146" s="2">
        <f t="shared" si="29"/>
        <v>22</v>
      </c>
    </row>
    <row r="147" spans="1:17" x14ac:dyDescent="0.35">
      <c r="A147">
        <v>25313</v>
      </c>
      <c r="B147">
        <v>0</v>
      </c>
      <c r="C147">
        <v>2000</v>
      </c>
      <c r="D147">
        <f t="shared" si="28"/>
        <v>21</v>
      </c>
      <c r="E147" s="1">
        <v>44502.554629629631</v>
      </c>
      <c r="F147">
        <v>1</v>
      </c>
      <c r="G147">
        <v>2</v>
      </c>
      <c r="H147">
        <v>2</v>
      </c>
      <c r="I147">
        <v>2</v>
      </c>
      <c r="J147">
        <v>1</v>
      </c>
      <c r="K147">
        <v>2</v>
      </c>
      <c r="L147">
        <v>2</v>
      </c>
      <c r="M147">
        <v>2</v>
      </c>
      <c r="N147">
        <v>2</v>
      </c>
      <c r="O147">
        <v>3</v>
      </c>
      <c r="P147">
        <v>3</v>
      </c>
      <c r="Q147" s="2">
        <f t="shared" si="29"/>
        <v>21</v>
      </c>
    </row>
    <row r="148" spans="1:17" x14ac:dyDescent="0.35">
      <c r="A148">
        <v>25318</v>
      </c>
      <c r="B148">
        <v>0</v>
      </c>
      <c r="C148">
        <v>1990</v>
      </c>
      <c r="D148">
        <f t="shared" si="28"/>
        <v>31</v>
      </c>
      <c r="E148" s="1">
        <v>44502.563773148147</v>
      </c>
      <c r="F148" t="s">
        <v>15</v>
      </c>
      <c r="G148">
        <v>1</v>
      </c>
      <c r="H148">
        <v>2</v>
      </c>
      <c r="I148">
        <v>3</v>
      </c>
      <c r="J148">
        <v>1</v>
      </c>
      <c r="K148">
        <v>1</v>
      </c>
      <c r="L148">
        <v>1</v>
      </c>
      <c r="M148">
        <v>1</v>
      </c>
      <c r="N148">
        <v>1</v>
      </c>
      <c r="O148">
        <v>1</v>
      </c>
      <c r="P148">
        <v>3</v>
      </c>
      <c r="Q148" s="2">
        <f t="shared" si="29"/>
        <v>15</v>
      </c>
    </row>
    <row r="149" spans="1:17" x14ac:dyDescent="0.35">
      <c r="A149">
        <v>25317</v>
      </c>
      <c r="B149">
        <v>0</v>
      </c>
      <c r="C149">
        <v>1951</v>
      </c>
      <c r="D149">
        <f t="shared" si="28"/>
        <v>70</v>
      </c>
      <c r="E149" s="1">
        <v>44502.570486111108</v>
      </c>
      <c r="F149" t="s">
        <v>15</v>
      </c>
      <c r="G149">
        <v>1</v>
      </c>
      <c r="H149">
        <v>1</v>
      </c>
      <c r="I149">
        <v>1</v>
      </c>
      <c r="J149">
        <v>1</v>
      </c>
      <c r="K149">
        <v>3</v>
      </c>
      <c r="L149">
        <v>3</v>
      </c>
      <c r="M149">
        <v>3</v>
      </c>
      <c r="N149">
        <v>1</v>
      </c>
      <c r="O149">
        <v>1</v>
      </c>
      <c r="P149">
        <v>1</v>
      </c>
      <c r="Q149" s="2">
        <f t="shared" si="29"/>
        <v>16</v>
      </c>
    </row>
    <row r="150" spans="1:17" x14ac:dyDescent="0.35">
      <c r="A150">
        <v>25322</v>
      </c>
      <c r="B150">
        <v>0</v>
      </c>
      <c r="C150">
        <v>1987</v>
      </c>
      <c r="D150">
        <f t="shared" si="28"/>
        <v>34</v>
      </c>
      <c r="E150" s="1">
        <v>44502.573460648149</v>
      </c>
      <c r="F150" t="s">
        <v>15</v>
      </c>
      <c r="G150">
        <v>2</v>
      </c>
      <c r="H150">
        <v>2</v>
      </c>
      <c r="I150">
        <v>3</v>
      </c>
      <c r="J150">
        <v>1</v>
      </c>
      <c r="K150">
        <v>1</v>
      </c>
      <c r="L150">
        <v>1</v>
      </c>
      <c r="M150">
        <v>1</v>
      </c>
      <c r="N150">
        <v>2</v>
      </c>
      <c r="O150">
        <v>2</v>
      </c>
      <c r="P150">
        <v>1</v>
      </c>
      <c r="Q150" s="2">
        <f t="shared" si="29"/>
        <v>16</v>
      </c>
    </row>
    <row r="151" spans="1:17" x14ac:dyDescent="0.35">
      <c r="A151">
        <v>25224</v>
      </c>
      <c r="B151">
        <v>0</v>
      </c>
      <c r="C151">
        <v>1973</v>
      </c>
      <c r="D151">
        <f t="shared" si="28"/>
        <v>48</v>
      </c>
      <c r="E151" s="1">
        <v>44502.598726851851</v>
      </c>
      <c r="F151">
        <v>1</v>
      </c>
      <c r="G151">
        <v>4</v>
      </c>
      <c r="H151">
        <v>4</v>
      </c>
      <c r="I151">
        <v>4</v>
      </c>
      <c r="J151">
        <v>4</v>
      </c>
      <c r="K151">
        <v>4</v>
      </c>
      <c r="L151">
        <v>4</v>
      </c>
      <c r="M151">
        <v>4</v>
      </c>
      <c r="N151">
        <v>4</v>
      </c>
      <c r="O151">
        <v>4</v>
      </c>
      <c r="P151">
        <v>3</v>
      </c>
      <c r="Q151" s="2">
        <f t="shared" si="29"/>
        <v>39</v>
      </c>
    </row>
    <row r="152" spans="1:17" x14ac:dyDescent="0.35">
      <c r="A152">
        <v>25348</v>
      </c>
      <c r="B152">
        <v>0</v>
      </c>
      <c r="C152">
        <v>1998</v>
      </c>
      <c r="D152">
        <f t="shared" si="28"/>
        <v>23</v>
      </c>
      <c r="E152" s="1">
        <v>44502.639872685184</v>
      </c>
      <c r="F152">
        <v>0</v>
      </c>
      <c r="G152">
        <v>2</v>
      </c>
      <c r="H152">
        <v>2</v>
      </c>
      <c r="I152">
        <v>3</v>
      </c>
      <c r="J152">
        <v>3</v>
      </c>
      <c r="K152">
        <v>3</v>
      </c>
      <c r="L152">
        <v>2</v>
      </c>
      <c r="M152">
        <v>3</v>
      </c>
      <c r="N152">
        <v>3</v>
      </c>
      <c r="O152">
        <v>3</v>
      </c>
      <c r="P152">
        <v>1</v>
      </c>
      <c r="Q152" s="2">
        <f t="shared" si="29"/>
        <v>25</v>
      </c>
    </row>
    <row r="153" spans="1:17" x14ac:dyDescent="0.35">
      <c r="A153">
        <v>25352</v>
      </c>
      <c r="B153">
        <v>0</v>
      </c>
      <c r="C153">
        <v>1996</v>
      </c>
      <c r="D153">
        <f t="shared" si="28"/>
        <v>25</v>
      </c>
      <c r="E153" s="1">
        <v>44502.655555555553</v>
      </c>
      <c r="F153">
        <v>1</v>
      </c>
      <c r="G153">
        <v>4</v>
      </c>
      <c r="H153">
        <v>3</v>
      </c>
      <c r="I153">
        <v>2</v>
      </c>
      <c r="J153">
        <v>1</v>
      </c>
      <c r="K153">
        <v>2</v>
      </c>
      <c r="L153">
        <v>2</v>
      </c>
      <c r="M153">
        <v>3</v>
      </c>
      <c r="N153">
        <v>4</v>
      </c>
      <c r="O153">
        <v>4</v>
      </c>
      <c r="P153">
        <v>1</v>
      </c>
      <c r="Q153" s="2">
        <f t="shared" si="29"/>
        <v>26</v>
      </c>
    </row>
    <row r="154" spans="1:17" x14ac:dyDescent="0.35">
      <c r="A154">
        <v>25373</v>
      </c>
      <c r="B154">
        <v>0</v>
      </c>
      <c r="C154">
        <v>1980</v>
      </c>
      <c r="D154">
        <f t="shared" si="28"/>
        <v>41</v>
      </c>
      <c r="E154" s="1">
        <v>44502.721805555557</v>
      </c>
      <c r="F154">
        <v>0</v>
      </c>
      <c r="G154">
        <v>2</v>
      </c>
      <c r="H154">
        <v>2</v>
      </c>
      <c r="I154">
        <v>3</v>
      </c>
      <c r="J154">
        <v>2</v>
      </c>
      <c r="K154">
        <v>2</v>
      </c>
      <c r="L154">
        <v>2</v>
      </c>
      <c r="M154">
        <v>1</v>
      </c>
      <c r="N154">
        <v>2</v>
      </c>
      <c r="O154">
        <v>3</v>
      </c>
      <c r="P154">
        <v>2</v>
      </c>
      <c r="Q154" s="2">
        <f t="shared" si="29"/>
        <v>21</v>
      </c>
    </row>
    <row r="155" spans="1:17" x14ac:dyDescent="0.35">
      <c r="A155">
        <v>25385</v>
      </c>
      <c r="B155">
        <v>0</v>
      </c>
      <c r="C155">
        <v>1976</v>
      </c>
      <c r="D155">
        <f t="shared" si="28"/>
        <v>45</v>
      </c>
      <c r="E155" s="1">
        <v>44502.739085648151</v>
      </c>
      <c r="F155">
        <v>0</v>
      </c>
      <c r="G155">
        <v>1</v>
      </c>
      <c r="H155">
        <v>1</v>
      </c>
      <c r="I155">
        <v>3</v>
      </c>
      <c r="J155">
        <v>1</v>
      </c>
      <c r="K155">
        <v>1</v>
      </c>
      <c r="L155">
        <v>2</v>
      </c>
      <c r="M155">
        <v>1</v>
      </c>
      <c r="N155">
        <v>1</v>
      </c>
      <c r="O155">
        <v>2</v>
      </c>
      <c r="P155">
        <v>1</v>
      </c>
      <c r="Q155" s="2">
        <f t="shared" si="29"/>
        <v>14</v>
      </c>
    </row>
    <row r="156" spans="1:17" x14ac:dyDescent="0.35">
      <c r="A156">
        <v>25388</v>
      </c>
      <c r="B156">
        <v>0</v>
      </c>
      <c r="C156">
        <v>2000</v>
      </c>
      <c r="D156">
        <f t="shared" si="28"/>
        <v>21</v>
      </c>
      <c r="E156" s="1">
        <v>44502.747824074075</v>
      </c>
      <c r="F156">
        <v>0</v>
      </c>
      <c r="G156">
        <v>2</v>
      </c>
      <c r="H156">
        <v>3</v>
      </c>
      <c r="I156">
        <v>3</v>
      </c>
      <c r="J156">
        <v>2</v>
      </c>
      <c r="K156">
        <v>3</v>
      </c>
      <c r="L156">
        <v>3</v>
      </c>
      <c r="M156">
        <v>3</v>
      </c>
      <c r="N156">
        <v>3</v>
      </c>
      <c r="O156">
        <v>3</v>
      </c>
      <c r="P156">
        <v>2</v>
      </c>
      <c r="Q156" s="2">
        <f t="shared" si="29"/>
        <v>27</v>
      </c>
    </row>
    <row r="157" spans="1:17" x14ac:dyDescent="0.35">
      <c r="A157">
        <v>24002</v>
      </c>
      <c r="B157">
        <v>0</v>
      </c>
      <c r="C157">
        <v>1999</v>
      </c>
      <c r="D157">
        <f t="shared" si="28"/>
        <v>22</v>
      </c>
      <c r="E157" s="1">
        <v>44502.760833333334</v>
      </c>
      <c r="F157">
        <v>0</v>
      </c>
      <c r="G157">
        <v>3</v>
      </c>
      <c r="H157">
        <v>2</v>
      </c>
      <c r="I157">
        <v>2</v>
      </c>
      <c r="J157">
        <v>4</v>
      </c>
      <c r="K157">
        <v>2</v>
      </c>
      <c r="L157">
        <v>1</v>
      </c>
      <c r="M157">
        <v>2</v>
      </c>
      <c r="N157">
        <v>3</v>
      </c>
      <c r="O157">
        <v>3</v>
      </c>
      <c r="P157">
        <v>1</v>
      </c>
      <c r="Q157" s="2">
        <f t="shared" si="29"/>
        <v>23</v>
      </c>
    </row>
    <row r="158" spans="1:17" x14ac:dyDescent="0.35">
      <c r="A158">
        <v>25389</v>
      </c>
      <c r="B158">
        <v>0</v>
      </c>
      <c r="C158">
        <v>1998</v>
      </c>
      <c r="D158">
        <f t="shared" si="28"/>
        <v>23</v>
      </c>
      <c r="E158" s="1">
        <v>44502.767870370371</v>
      </c>
      <c r="F158" t="s">
        <v>15</v>
      </c>
      <c r="G158">
        <v>2</v>
      </c>
      <c r="H158">
        <v>2</v>
      </c>
      <c r="I158">
        <v>2</v>
      </c>
      <c r="J158">
        <v>1</v>
      </c>
      <c r="K158">
        <v>1</v>
      </c>
      <c r="L158">
        <v>2</v>
      </c>
      <c r="M158">
        <v>3</v>
      </c>
      <c r="N158">
        <v>3</v>
      </c>
      <c r="O158">
        <v>3</v>
      </c>
      <c r="P158">
        <v>1</v>
      </c>
      <c r="Q158" s="2">
        <f t="shared" si="29"/>
        <v>20</v>
      </c>
    </row>
    <row r="159" spans="1:17" x14ac:dyDescent="0.35">
      <c r="A159">
        <v>25398</v>
      </c>
      <c r="B159">
        <v>0</v>
      </c>
      <c r="C159">
        <v>2000</v>
      </c>
      <c r="D159">
        <f t="shared" si="28"/>
        <v>21</v>
      </c>
      <c r="E159" s="1">
        <v>44502.778680555559</v>
      </c>
      <c r="F159">
        <v>1</v>
      </c>
      <c r="G159">
        <v>4</v>
      </c>
      <c r="H159">
        <v>3</v>
      </c>
      <c r="I159">
        <v>3</v>
      </c>
      <c r="J159">
        <v>3</v>
      </c>
      <c r="K159">
        <v>3</v>
      </c>
      <c r="L159">
        <v>3</v>
      </c>
      <c r="M159">
        <v>3</v>
      </c>
      <c r="N159">
        <v>2</v>
      </c>
      <c r="O159">
        <v>2</v>
      </c>
      <c r="P159">
        <v>3</v>
      </c>
      <c r="Q159" s="2">
        <f t="shared" si="29"/>
        <v>29</v>
      </c>
    </row>
    <row r="160" spans="1:17" x14ac:dyDescent="0.35">
      <c r="A160">
        <v>25406</v>
      </c>
      <c r="B160">
        <v>0</v>
      </c>
      <c r="C160">
        <v>2002</v>
      </c>
      <c r="D160">
        <f t="shared" si="28"/>
        <v>19</v>
      </c>
      <c r="E160" s="1">
        <v>44502.790520833332</v>
      </c>
      <c r="F160" t="s">
        <v>15</v>
      </c>
      <c r="G160">
        <v>3</v>
      </c>
      <c r="H160">
        <v>3</v>
      </c>
      <c r="I160">
        <v>4</v>
      </c>
      <c r="J160">
        <v>2</v>
      </c>
      <c r="K160">
        <v>4</v>
      </c>
      <c r="L160">
        <v>3</v>
      </c>
      <c r="M160">
        <v>3</v>
      </c>
      <c r="N160">
        <v>1</v>
      </c>
      <c r="O160">
        <v>4</v>
      </c>
      <c r="P160">
        <v>1</v>
      </c>
      <c r="Q160" s="2">
        <f t="shared" si="29"/>
        <v>28</v>
      </c>
    </row>
    <row r="161" spans="1:17" x14ac:dyDescent="0.35">
      <c r="A161">
        <v>25407</v>
      </c>
      <c r="B161">
        <v>0</v>
      </c>
      <c r="C161">
        <v>1986</v>
      </c>
      <c r="D161">
        <f t="shared" si="28"/>
        <v>35</v>
      </c>
      <c r="E161" s="1">
        <v>44502.792569444442</v>
      </c>
      <c r="F161">
        <v>0</v>
      </c>
      <c r="G161">
        <v>3</v>
      </c>
      <c r="H161">
        <v>2</v>
      </c>
      <c r="I161">
        <v>3</v>
      </c>
      <c r="J161">
        <v>2</v>
      </c>
      <c r="K161">
        <v>1</v>
      </c>
      <c r="L161">
        <v>1</v>
      </c>
      <c r="M161">
        <v>3</v>
      </c>
      <c r="N161">
        <v>3</v>
      </c>
      <c r="O161">
        <v>4</v>
      </c>
      <c r="P161">
        <v>1</v>
      </c>
      <c r="Q161" s="2">
        <f t="shared" si="29"/>
        <v>23</v>
      </c>
    </row>
    <row r="162" spans="1:17" x14ac:dyDescent="0.35">
      <c r="A162">
        <v>25410</v>
      </c>
      <c r="B162">
        <v>0</v>
      </c>
      <c r="C162">
        <v>2002</v>
      </c>
      <c r="D162">
        <f t="shared" si="28"/>
        <v>19</v>
      </c>
      <c r="E162" s="1">
        <v>44502.793611111112</v>
      </c>
      <c r="F162" t="s">
        <v>15</v>
      </c>
      <c r="G162">
        <v>4</v>
      </c>
      <c r="H162">
        <v>2</v>
      </c>
      <c r="I162">
        <v>3</v>
      </c>
      <c r="J162">
        <v>1</v>
      </c>
      <c r="K162">
        <v>1</v>
      </c>
      <c r="L162">
        <v>1</v>
      </c>
      <c r="M162">
        <v>3</v>
      </c>
      <c r="N162">
        <v>4</v>
      </c>
      <c r="O162">
        <v>4</v>
      </c>
      <c r="P162">
        <v>1</v>
      </c>
      <c r="Q162" s="2">
        <f t="shared" si="29"/>
        <v>24</v>
      </c>
    </row>
    <row r="163" spans="1:17" x14ac:dyDescent="0.35">
      <c r="A163">
        <v>25409</v>
      </c>
      <c r="B163">
        <v>0</v>
      </c>
      <c r="C163">
        <v>1996</v>
      </c>
      <c r="D163">
        <f t="shared" si="28"/>
        <v>25</v>
      </c>
      <c r="E163" s="1">
        <v>44502.794039351851</v>
      </c>
      <c r="F163">
        <v>1</v>
      </c>
      <c r="G163">
        <v>3</v>
      </c>
      <c r="H163">
        <v>3</v>
      </c>
      <c r="I163">
        <v>4</v>
      </c>
      <c r="J163">
        <v>2</v>
      </c>
      <c r="K163">
        <v>3</v>
      </c>
      <c r="L163">
        <v>3</v>
      </c>
      <c r="M163">
        <v>3</v>
      </c>
      <c r="N163">
        <v>2</v>
      </c>
      <c r="O163">
        <v>4</v>
      </c>
      <c r="P163">
        <v>3</v>
      </c>
      <c r="Q163" s="2">
        <f t="shared" si="29"/>
        <v>30</v>
      </c>
    </row>
    <row r="164" spans="1:17" x14ac:dyDescent="0.35">
      <c r="A164">
        <v>25418</v>
      </c>
      <c r="B164">
        <v>0</v>
      </c>
      <c r="C164">
        <v>1990</v>
      </c>
      <c r="D164">
        <f t="shared" si="28"/>
        <v>31</v>
      </c>
      <c r="E164" s="1">
        <v>44502.817314814813</v>
      </c>
      <c r="F164">
        <v>0</v>
      </c>
      <c r="G164">
        <v>2</v>
      </c>
      <c r="H164">
        <v>2</v>
      </c>
      <c r="I164">
        <v>2</v>
      </c>
      <c r="J164">
        <v>2</v>
      </c>
      <c r="K164">
        <v>1</v>
      </c>
      <c r="L164">
        <v>1</v>
      </c>
      <c r="M164">
        <v>3</v>
      </c>
      <c r="N164">
        <v>3</v>
      </c>
      <c r="O164">
        <v>2</v>
      </c>
      <c r="P164">
        <v>1</v>
      </c>
      <c r="Q164" s="2">
        <f t="shared" si="29"/>
        <v>19</v>
      </c>
    </row>
    <row r="165" spans="1:17" x14ac:dyDescent="0.35">
      <c r="A165">
        <v>25429</v>
      </c>
      <c r="B165">
        <v>0</v>
      </c>
      <c r="C165">
        <v>1996</v>
      </c>
      <c r="D165">
        <f t="shared" si="28"/>
        <v>25</v>
      </c>
      <c r="E165" s="1">
        <v>44502.831736111111</v>
      </c>
      <c r="F165" t="s">
        <v>15</v>
      </c>
      <c r="G165">
        <v>2</v>
      </c>
      <c r="H165">
        <v>3</v>
      </c>
      <c r="I165">
        <v>3</v>
      </c>
      <c r="J165">
        <v>2</v>
      </c>
      <c r="K165">
        <v>2</v>
      </c>
      <c r="L165">
        <v>3</v>
      </c>
      <c r="M165">
        <v>2</v>
      </c>
      <c r="N165">
        <v>2</v>
      </c>
      <c r="O165">
        <v>3</v>
      </c>
      <c r="P165">
        <v>1</v>
      </c>
      <c r="Q165" s="2">
        <f t="shared" si="29"/>
        <v>23</v>
      </c>
    </row>
    <row r="166" spans="1:17" x14ac:dyDescent="0.35">
      <c r="A166">
        <v>25433</v>
      </c>
      <c r="B166">
        <v>0</v>
      </c>
      <c r="C166">
        <v>1967</v>
      </c>
      <c r="D166">
        <f t="shared" si="28"/>
        <v>54</v>
      </c>
      <c r="E166" s="1">
        <v>44502.844513888886</v>
      </c>
      <c r="F166">
        <v>0</v>
      </c>
      <c r="G166">
        <v>1</v>
      </c>
      <c r="H166">
        <v>1</v>
      </c>
      <c r="I166">
        <v>3</v>
      </c>
      <c r="J166">
        <v>1</v>
      </c>
      <c r="K166">
        <v>3</v>
      </c>
      <c r="L166">
        <v>1</v>
      </c>
      <c r="M166">
        <v>1</v>
      </c>
      <c r="N166">
        <v>1</v>
      </c>
      <c r="O166">
        <v>3</v>
      </c>
      <c r="P166">
        <v>1</v>
      </c>
      <c r="Q166" s="2">
        <f t="shared" si="29"/>
        <v>16</v>
      </c>
    </row>
    <row r="167" spans="1:17" x14ac:dyDescent="0.35">
      <c r="A167">
        <v>25434</v>
      </c>
      <c r="B167">
        <v>0</v>
      </c>
      <c r="C167">
        <v>1986</v>
      </c>
      <c r="D167">
        <f t="shared" si="28"/>
        <v>35</v>
      </c>
      <c r="E167" s="1">
        <v>44502.845497685186</v>
      </c>
      <c r="F167">
        <v>0</v>
      </c>
      <c r="G167">
        <v>1</v>
      </c>
      <c r="H167">
        <v>2</v>
      </c>
      <c r="I167">
        <v>2</v>
      </c>
      <c r="J167">
        <v>1</v>
      </c>
      <c r="K167">
        <v>1</v>
      </c>
      <c r="L167">
        <v>1</v>
      </c>
      <c r="M167">
        <v>2</v>
      </c>
      <c r="N167">
        <v>2</v>
      </c>
      <c r="O167">
        <v>2</v>
      </c>
      <c r="P167">
        <v>1</v>
      </c>
      <c r="Q167" s="2">
        <f t="shared" si="29"/>
        <v>15</v>
      </c>
    </row>
    <row r="168" spans="1:17" x14ac:dyDescent="0.35">
      <c r="A168">
        <v>25435</v>
      </c>
      <c r="B168">
        <v>0</v>
      </c>
      <c r="C168">
        <v>1993</v>
      </c>
      <c r="D168">
        <f t="shared" si="28"/>
        <v>28</v>
      </c>
      <c r="E168" s="1">
        <v>44502.851122685184</v>
      </c>
      <c r="F168">
        <v>1</v>
      </c>
      <c r="G168">
        <v>2</v>
      </c>
      <c r="H168">
        <v>3</v>
      </c>
      <c r="I168">
        <v>3</v>
      </c>
      <c r="J168">
        <v>1</v>
      </c>
      <c r="K168">
        <v>2</v>
      </c>
      <c r="L168">
        <v>1</v>
      </c>
      <c r="M168">
        <v>2</v>
      </c>
      <c r="N168">
        <v>2</v>
      </c>
      <c r="O168">
        <v>3</v>
      </c>
      <c r="P168">
        <v>2</v>
      </c>
      <c r="Q168" s="2">
        <f t="shared" si="29"/>
        <v>21</v>
      </c>
    </row>
    <row r="169" spans="1:17" x14ac:dyDescent="0.35">
      <c r="A169">
        <v>25441</v>
      </c>
      <c r="B169">
        <v>0</v>
      </c>
      <c r="C169">
        <v>1999</v>
      </c>
      <c r="D169">
        <f t="shared" si="28"/>
        <v>22</v>
      </c>
      <c r="E169" s="1">
        <v>44502.865995370368</v>
      </c>
      <c r="F169">
        <v>0</v>
      </c>
      <c r="G169">
        <v>2</v>
      </c>
      <c r="H169">
        <v>2</v>
      </c>
      <c r="I169">
        <v>3</v>
      </c>
      <c r="J169">
        <v>2</v>
      </c>
      <c r="K169">
        <v>1</v>
      </c>
      <c r="L169">
        <v>1</v>
      </c>
      <c r="M169">
        <v>1</v>
      </c>
      <c r="N169">
        <v>1</v>
      </c>
      <c r="O169">
        <v>1</v>
      </c>
      <c r="P169">
        <v>1</v>
      </c>
      <c r="Q169" s="2">
        <f t="shared" si="29"/>
        <v>15</v>
      </c>
    </row>
    <row r="170" spans="1:17" x14ac:dyDescent="0.35">
      <c r="A170">
        <v>25438</v>
      </c>
      <c r="B170">
        <v>0</v>
      </c>
      <c r="C170">
        <v>1993</v>
      </c>
      <c r="D170">
        <f t="shared" si="28"/>
        <v>28</v>
      </c>
      <c r="E170" s="1">
        <v>44502.866516203707</v>
      </c>
      <c r="F170">
        <v>0</v>
      </c>
      <c r="G170">
        <v>1</v>
      </c>
      <c r="H170">
        <v>2</v>
      </c>
      <c r="I170">
        <v>2</v>
      </c>
      <c r="J170">
        <v>2</v>
      </c>
      <c r="K170">
        <v>2</v>
      </c>
      <c r="L170">
        <v>2</v>
      </c>
      <c r="M170">
        <v>2</v>
      </c>
      <c r="N170">
        <v>2</v>
      </c>
      <c r="O170">
        <v>2</v>
      </c>
      <c r="P170">
        <v>2</v>
      </c>
      <c r="Q170" s="2">
        <f t="shared" si="29"/>
        <v>19</v>
      </c>
    </row>
    <row r="171" spans="1:17" x14ac:dyDescent="0.35">
      <c r="A171">
        <v>25443</v>
      </c>
      <c r="B171">
        <v>0</v>
      </c>
      <c r="C171">
        <v>1990</v>
      </c>
      <c r="D171">
        <f t="shared" si="28"/>
        <v>31</v>
      </c>
      <c r="E171" s="1">
        <v>44502.866655092592</v>
      </c>
      <c r="F171">
        <v>0</v>
      </c>
      <c r="G171">
        <v>3</v>
      </c>
      <c r="H171">
        <v>3</v>
      </c>
      <c r="I171">
        <v>3</v>
      </c>
      <c r="J171">
        <v>3</v>
      </c>
      <c r="K171">
        <v>3</v>
      </c>
      <c r="L171">
        <v>2</v>
      </c>
      <c r="M171">
        <v>3</v>
      </c>
      <c r="N171">
        <v>3</v>
      </c>
      <c r="O171">
        <v>3</v>
      </c>
      <c r="P171">
        <v>2</v>
      </c>
      <c r="Q171" s="2">
        <f t="shared" si="29"/>
        <v>28</v>
      </c>
    </row>
    <row r="172" spans="1:17" x14ac:dyDescent="0.35">
      <c r="A172">
        <v>25449</v>
      </c>
      <c r="B172">
        <v>0</v>
      </c>
      <c r="C172">
        <v>1997</v>
      </c>
      <c r="D172">
        <f t="shared" si="28"/>
        <v>24</v>
      </c>
      <c r="E172" s="1">
        <v>44502.878750000003</v>
      </c>
      <c r="G172">
        <v>4</v>
      </c>
      <c r="H172">
        <v>3</v>
      </c>
      <c r="I172">
        <v>4</v>
      </c>
      <c r="J172">
        <v>1</v>
      </c>
      <c r="K172">
        <v>2</v>
      </c>
      <c r="L172">
        <v>2</v>
      </c>
      <c r="M172">
        <v>3</v>
      </c>
      <c r="N172">
        <v>4</v>
      </c>
      <c r="O172">
        <v>3</v>
      </c>
      <c r="P172">
        <v>1</v>
      </c>
      <c r="Q172" s="2">
        <f t="shared" si="29"/>
        <v>27</v>
      </c>
    </row>
    <row r="173" spans="1:17" x14ac:dyDescent="0.35">
      <c r="A173">
        <v>25452</v>
      </c>
      <c r="B173">
        <v>0</v>
      </c>
      <c r="C173">
        <v>1996</v>
      </c>
      <c r="D173">
        <f t="shared" si="28"/>
        <v>25</v>
      </c>
      <c r="E173" s="1">
        <v>44502.887256944443</v>
      </c>
      <c r="F173">
        <v>1</v>
      </c>
      <c r="G173">
        <v>3</v>
      </c>
      <c r="H173">
        <v>2</v>
      </c>
      <c r="I173">
        <v>2</v>
      </c>
      <c r="J173">
        <v>1</v>
      </c>
      <c r="K173">
        <v>2</v>
      </c>
      <c r="L173">
        <v>1</v>
      </c>
      <c r="M173">
        <v>1</v>
      </c>
      <c r="N173">
        <v>1</v>
      </c>
      <c r="O173">
        <v>3</v>
      </c>
      <c r="P173">
        <v>1</v>
      </c>
      <c r="Q173" s="2">
        <f t="shared" si="29"/>
        <v>17</v>
      </c>
    </row>
    <row r="174" spans="1:17" x14ac:dyDescent="0.35">
      <c r="A174">
        <v>25451</v>
      </c>
      <c r="B174">
        <v>0</v>
      </c>
      <c r="C174">
        <v>1985</v>
      </c>
      <c r="D174">
        <f t="shared" si="28"/>
        <v>36</v>
      </c>
      <c r="E174" s="1">
        <v>44502.888113425928</v>
      </c>
      <c r="F174">
        <v>1</v>
      </c>
      <c r="G174">
        <v>3</v>
      </c>
      <c r="H174">
        <v>2</v>
      </c>
      <c r="I174">
        <v>4</v>
      </c>
      <c r="J174">
        <v>3</v>
      </c>
      <c r="K174">
        <v>3</v>
      </c>
      <c r="L174">
        <v>2</v>
      </c>
      <c r="M174">
        <v>3</v>
      </c>
      <c r="N174">
        <v>2</v>
      </c>
      <c r="O174">
        <v>2</v>
      </c>
      <c r="P174">
        <v>2</v>
      </c>
      <c r="Q174" s="2">
        <f t="shared" si="29"/>
        <v>26</v>
      </c>
    </row>
    <row r="175" spans="1:17" x14ac:dyDescent="0.35">
      <c r="A175">
        <v>25456</v>
      </c>
      <c r="B175">
        <v>0</v>
      </c>
      <c r="C175">
        <v>2001</v>
      </c>
      <c r="D175">
        <f t="shared" si="28"/>
        <v>20</v>
      </c>
      <c r="E175" s="1">
        <v>44502.907141203701</v>
      </c>
      <c r="F175">
        <v>0</v>
      </c>
      <c r="G175">
        <v>3</v>
      </c>
      <c r="H175">
        <v>1</v>
      </c>
      <c r="I175">
        <v>1</v>
      </c>
      <c r="J175">
        <v>1</v>
      </c>
      <c r="K175">
        <v>1</v>
      </c>
      <c r="L175">
        <v>1</v>
      </c>
      <c r="M175">
        <v>1</v>
      </c>
      <c r="N175">
        <v>2</v>
      </c>
      <c r="O175">
        <v>1</v>
      </c>
      <c r="P175">
        <v>1</v>
      </c>
      <c r="Q175" s="2">
        <f t="shared" si="29"/>
        <v>13</v>
      </c>
    </row>
    <row r="176" spans="1:17" x14ac:dyDescent="0.35">
      <c r="A176">
        <v>25464</v>
      </c>
      <c r="B176">
        <v>0</v>
      </c>
      <c r="C176">
        <v>1987</v>
      </c>
      <c r="D176">
        <f t="shared" si="28"/>
        <v>34</v>
      </c>
      <c r="E176" s="1">
        <v>44502.94462962963</v>
      </c>
      <c r="F176">
        <v>0</v>
      </c>
      <c r="G176">
        <v>1</v>
      </c>
      <c r="H176">
        <v>1</v>
      </c>
      <c r="I176">
        <v>2</v>
      </c>
      <c r="J176">
        <v>2</v>
      </c>
      <c r="K176">
        <v>2</v>
      </c>
      <c r="L176">
        <v>1</v>
      </c>
      <c r="M176">
        <v>1</v>
      </c>
      <c r="N176">
        <v>2</v>
      </c>
      <c r="O176">
        <v>2</v>
      </c>
      <c r="P176">
        <v>1</v>
      </c>
      <c r="Q176" s="2">
        <f t="shared" si="29"/>
        <v>15</v>
      </c>
    </row>
    <row r="177" spans="1:17" x14ac:dyDescent="0.35">
      <c r="A177">
        <v>25487</v>
      </c>
      <c r="B177">
        <v>0</v>
      </c>
      <c r="C177">
        <v>1999</v>
      </c>
      <c r="D177">
        <f t="shared" si="28"/>
        <v>22</v>
      </c>
      <c r="E177" s="1">
        <v>44503.378935185188</v>
      </c>
      <c r="F177">
        <v>1</v>
      </c>
      <c r="G177">
        <v>3</v>
      </c>
      <c r="H177">
        <v>4</v>
      </c>
      <c r="I177">
        <v>3</v>
      </c>
      <c r="J177">
        <v>3</v>
      </c>
      <c r="K177">
        <v>2</v>
      </c>
      <c r="L177">
        <v>3</v>
      </c>
      <c r="M177">
        <v>3</v>
      </c>
      <c r="N177">
        <v>3</v>
      </c>
      <c r="O177">
        <v>3</v>
      </c>
      <c r="P177">
        <v>3</v>
      </c>
      <c r="Q177" s="2">
        <f t="shared" si="29"/>
        <v>30</v>
      </c>
    </row>
    <row r="178" spans="1:17" x14ac:dyDescent="0.35">
      <c r="A178">
        <v>25500</v>
      </c>
      <c r="B178">
        <v>0</v>
      </c>
      <c r="C178">
        <v>2001</v>
      </c>
      <c r="D178">
        <f t="shared" si="28"/>
        <v>20</v>
      </c>
      <c r="E178" s="1">
        <v>44503.390196759261</v>
      </c>
      <c r="F178">
        <v>0</v>
      </c>
      <c r="G178">
        <v>3</v>
      </c>
      <c r="H178">
        <v>3</v>
      </c>
      <c r="I178">
        <v>3</v>
      </c>
      <c r="J178">
        <v>1</v>
      </c>
      <c r="K178">
        <v>2</v>
      </c>
      <c r="L178">
        <v>2</v>
      </c>
      <c r="M178">
        <v>2</v>
      </c>
      <c r="N178">
        <v>2</v>
      </c>
      <c r="O178">
        <v>4</v>
      </c>
      <c r="P178">
        <v>1</v>
      </c>
      <c r="Q178" s="2">
        <f t="shared" si="29"/>
        <v>23</v>
      </c>
    </row>
    <row r="179" spans="1:17" x14ac:dyDescent="0.35">
      <c r="A179">
        <v>25535</v>
      </c>
      <c r="B179">
        <v>0</v>
      </c>
      <c r="C179">
        <v>1988</v>
      </c>
      <c r="D179">
        <f t="shared" si="28"/>
        <v>33</v>
      </c>
      <c r="E179" s="1">
        <v>44503.41101851852</v>
      </c>
      <c r="F179">
        <v>0</v>
      </c>
      <c r="G179">
        <v>2</v>
      </c>
      <c r="H179">
        <v>2</v>
      </c>
      <c r="I179">
        <v>3</v>
      </c>
      <c r="J179">
        <v>2</v>
      </c>
      <c r="K179">
        <v>2</v>
      </c>
      <c r="L179">
        <v>3</v>
      </c>
      <c r="M179">
        <v>2</v>
      </c>
      <c r="N179">
        <v>3</v>
      </c>
      <c r="O179">
        <v>3</v>
      </c>
      <c r="P179">
        <v>2</v>
      </c>
      <c r="Q179" s="2">
        <f t="shared" si="29"/>
        <v>24</v>
      </c>
    </row>
    <row r="180" spans="1:17" x14ac:dyDescent="0.35">
      <c r="A180">
        <v>25544</v>
      </c>
      <c r="B180">
        <v>0</v>
      </c>
      <c r="C180">
        <v>2001</v>
      </c>
      <c r="D180">
        <f t="shared" si="28"/>
        <v>20</v>
      </c>
      <c r="E180" s="1">
        <v>44503.421168981484</v>
      </c>
      <c r="F180">
        <v>0</v>
      </c>
      <c r="G180">
        <v>3</v>
      </c>
      <c r="H180">
        <v>2</v>
      </c>
      <c r="I180">
        <v>2</v>
      </c>
      <c r="J180">
        <v>1</v>
      </c>
      <c r="K180">
        <v>1</v>
      </c>
      <c r="L180">
        <v>2</v>
      </c>
      <c r="M180">
        <v>1</v>
      </c>
      <c r="N180">
        <v>1</v>
      </c>
      <c r="O180">
        <v>3</v>
      </c>
      <c r="P180">
        <v>1</v>
      </c>
      <c r="Q180" s="2">
        <f t="shared" si="29"/>
        <v>17</v>
      </c>
    </row>
    <row r="181" spans="1:17" x14ac:dyDescent="0.35">
      <c r="A181">
        <v>25558</v>
      </c>
      <c r="B181">
        <v>0</v>
      </c>
      <c r="C181">
        <v>2001</v>
      </c>
      <c r="D181">
        <f t="shared" si="28"/>
        <v>20</v>
      </c>
      <c r="E181" s="1">
        <v>44503.460844907408</v>
      </c>
      <c r="F181" t="s">
        <v>15</v>
      </c>
      <c r="G181">
        <v>4</v>
      </c>
      <c r="H181">
        <v>3</v>
      </c>
      <c r="I181">
        <v>2</v>
      </c>
      <c r="J181">
        <v>1</v>
      </c>
      <c r="K181">
        <v>2</v>
      </c>
      <c r="L181">
        <v>1</v>
      </c>
      <c r="M181">
        <v>2</v>
      </c>
      <c r="N181">
        <v>3</v>
      </c>
      <c r="O181">
        <v>3</v>
      </c>
      <c r="P181">
        <v>1</v>
      </c>
      <c r="Q181" s="2">
        <f t="shared" si="29"/>
        <v>22</v>
      </c>
    </row>
    <row r="182" spans="1:17" x14ac:dyDescent="0.35">
      <c r="A182">
        <v>25564</v>
      </c>
      <c r="B182">
        <v>0</v>
      </c>
      <c r="C182">
        <v>2002</v>
      </c>
      <c r="D182">
        <f t="shared" si="28"/>
        <v>19</v>
      </c>
      <c r="E182" s="1">
        <v>44503.477523148147</v>
      </c>
      <c r="F182">
        <v>0</v>
      </c>
      <c r="G182">
        <v>2</v>
      </c>
      <c r="H182">
        <v>2</v>
      </c>
      <c r="I182">
        <v>3</v>
      </c>
      <c r="J182">
        <v>1</v>
      </c>
      <c r="K182">
        <v>1</v>
      </c>
      <c r="L182">
        <v>1</v>
      </c>
      <c r="M182">
        <v>3</v>
      </c>
      <c r="N182">
        <v>2</v>
      </c>
      <c r="O182">
        <v>2</v>
      </c>
      <c r="P182">
        <v>1</v>
      </c>
      <c r="Q182" s="2">
        <f t="shared" si="29"/>
        <v>18</v>
      </c>
    </row>
    <row r="183" spans="1:17" x14ac:dyDescent="0.35">
      <c r="A183">
        <v>25569</v>
      </c>
      <c r="B183">
        <v>0</v>
      </c>
      <c r="C183">
        <v>1982</v>
      </c>
      <c r="D183">
        <f t="shared" si="28"/>
        <v>39</v>
      </c>
      <c r="E183" s="1">
        <v>44503.481979166667</v>
      </c>
      <c r="F183">
        <v>0</v>
      </c>
      <c r="G183">
        <v>1</v>
      </c>
      <c r="H183">
        <v>1</v>
      </c>
      <c r="I183">
        <v>2</v>
      </c>
      <c r="J183">
        <v>1</v>
      </c>
      <c r="K183">
        <v>3</v>
      </c>
      <c r="L183">
        <v>2</v>
      </c>
      <c r="M183">
        <v>1</v>
      </c>
      <c r="N183">
        <v>1</v>
      </c>
      <c r="O183">
        <v>1</v>
      </c>
      <c r="P183">
        <v>2</v>
      </c>
      <c r="Q183" s="2">
        <f t="shared" si="29"/>
        <v>15</v>
      </c>
    </row>
    <row r="184" spans="1:17" x14ac:dyDescent="0.35">
      <c r="A184">
        <v>25581</v>
      </c>
      <c r="B184">
        <v>0</v>
      </c>
      <c r="C184">
        <v>1985</v>
      </c>
      <c r="D184">
        <f t="shared" si="28"/>
        <v>36</v>
      </c>
      <c r="E184" s="1">
        <v>44503.524583333332</v>
      </c>
      <c r="F184">
        <v>1</v>
      </c>
      <c r="G184">
        <v>2</v>
      </c>
      <c r="H184">
        <v>2</v>
      </c>
      <c r="I184">
        <v>2</v>
      </c>
      <c r="J184">
        <v>2</v>
      </c>
      <c r="K184">
        <v>3</v>
      </c>
      <c r="L184">
        <v>3</v>
      </c>
      <c r="M184">
        <v>3</v>
      </c>
      <c r="N184">
        <v>2</v>
      </c>
      <c r="O184">
        <v>3</v>
      </c>
      <c r="P184">
        <v>3</v>
      </c>
      <c r="Q184" s="2">
        <f t="shared" si="29"/>
        <v>25</v>
      </c>
    </row>
    <row r="185" spans="1:17" x14ac:dyDescent="0.35">
      <c r="A185">
        <v>25605</v>
      </c>
      <c r="B185">
        <v>0</v>
      </c>
      <c r="C185">
        <v>1997</v>
      </c>
      <c r="D185">
        <f t="shared" si="28"/>
        <v>24</v>
      </c>
      <c r="E185" s="1">
        <v>44503.571493055555</v>
      </c>
      <c r="F185" t="s">
        <v>15</v>
      </c>
      <c r="G185">
        <v>1</v>
      </c>
      <c r="H185">
        <v>2</v>
      </c>
      <c r="I185">
        <v>3</v>
      </c>
      <c r="J185">
        <v>1</v>
      </c>
      <c r="K185">
        <v>2</v>
      </c>
      <c r="L185">
        <v>1</v>
      </c>
      <c r="M185">
        <v>2</v>
      </c>
      <c r="N185">
        <v>3</v>
      </c>
      <c r="O185">
        <v>3</v>
      </c>
      <c r="P185">
        <v>1</v>
      </c>
      <c r="Q185" s="2">
        <f t="shared" si="29"/>
        <v>19</v>
      </c>
    </row>
    <row r="186" spans="1:17" x14ac:dyDescent="0.35">
      <c r="A186">
        <v>25612</v>
      </c>
      <c r="B186">
        <v>0</v>
      </c>
      <c r="C186">
        <v>2000</v>
      </c>
      <c r="D186">
        <f t="shared" si="28"/>
        <v>21</v>
      </c>
      <c r="E186" s="1">
        <v>44503.585277777776</v>
      </c>
      <c r="F186">
        <v>1</v>
      </c>
      <c r="G186">
        <v>3</v>
      </c>
      <c r="H186">
        <v>3</v>
      </c>
      <c r="I186">
        <v>3</v>
      </c>
      <c r="J186">
        <v>4</v>
      </c>
      <c r="K186">
        <v>1</v>
      </c>
      <c r="L186">
        <v>1</v>
      </c>
      <c r="M186">
        <v>2</v>
      </c>
      <c r="N186">
        <v>1</v>
      </c>
      <c r="O186">
        <v>3</v>
      </c>
      <c r="P186">
        <v>2</v>
      </c>
      <c r="Q186" s="2">
        <f t="shared" si="29"/>
        <v>23</v>
      </c>
    </row>
    <row r="187" spans="1:17" x14ac:dyDescent="0.35">
      <c r="A187">
        <v>25610</v>
      </c>
      <c r="B187">
        <v>0</v>
      </c>
      <c r="C187">
        <v>1996</v>
      </c>
      <c r="D187">
        <f t="shared" si="28"/>
        <v>25</v>
      </c>
      <c r="E187" s="1">
        <v>44503.585717592592</v>
      </c>
      <c r="F187">
        <v>1</v>
      </c>
      <c r="G187">
        <v>3</v>
      </c>
      <c r="H187">
        <v>4</v>
      </c>
      <c r="I187">
        <v>4</v>
      </c>
      <c r="J187">
        <v>1</v>
      </c>
      <c r="K187">
        <v>2</v>
      </c>
      <c r="L187">
        <v>1</v>
      </c>
      <c r="M187">
        <v>2</v>
      </c>
      <c r="N187">
        <v>3</v>
      </c>
      <c r="O187">
        <v>4</v>
      </c>
      <c r="P187">
        <v>1</v>
      </c>
      <c r="Q187" s="2">
        <f t="shared" si="29"/>
        <v>25</v>
      </c>
    </row>
    <row r="188" spans="1:17" x14ac:dyDescent="0.35">
      <c r="A188">
        <v>25611</v>
      </c>
      <c r="B188">
        <v>0</v>
      </c>
      <c r="C188">
        <v>1993</v>
      </c>
      <c r="D188">
        <f t="shared" si="28"/>
        <v>28</v>
      </c>
      <c r="E188" s="1">
        <v>44503.585821759261</v>
      </c>
      <c r="F188">
        <v>1</v>
      </c>
      <c r="G188">
        <v>3</v>
      </c>
      <c r="H188">
        <v>2</v>
      </c>
      <c r="I188">
        <v>3</v>
      </c>
      <c r="J188">
        <v>2</v>
      </c>
      <c r="K188">
        <v>2</v>
      </c>
      <c r="L188">
        <v>2</v>
      </c>
      <c r="M188">
        <v>3</v>
      </c>
      <c r="N188">
        <v>3</v>
      </c>
      <c r="O188">
        <v>3</v>
      </c>
      <c r="P188">
        <v>1</v>
      </c>
      <c r="Q188" s="2">
        <f t="shared" si="29"/>
        <v>24</v>
      </c>
    </row>
    <row r="189" spans="1:17" x14ac:dyDescent="0.35">
      <c r="A189">
        <v>25620</v>
      </c>
      <c r="B189">
        <v>0</v>
      </c>
      <c r="C189">
        <v>2002</v>
      </c>
      <c r="D189">
        <f t="shared" si="28"/>
        <v>19</v>
      </c>
      <c r="E189" s="1">
        <v>44503.626909722225</v>
      </c>
      <c r="F189" t="s">
        <v>15</v>
      </c>
      <c r="G189">
        <v>4</v>
      </c>
      <c r="H189">
        <v>3</v>
      </c>
      <c r="I189">
        <v>4</v>
      </c>
      <c r="J189">
        <v>2</v>
      </c>
      <c r="K189">
        <v>2</v>
      </c>
      <c r="L189">
        <v>2</v>
      </c>
      <c r="M189">
        <v>3</v>
      </c>
      <c r="N189">
        <v>2</v>
      </c>
      <c r="O189">
        <v>4</v>
      </c>
      <c r="P189">
        <v>2</v>
      </c>
      <c r="Q189" s="2">
        <f t="shared" si="29"/>
        <v>28</v>
      </c>
    </row>
    <row r="190" spans="1:17" x14ac:dyDescent="0.35">
      <c r="A190">
        <v>25643</v>
      </c>
      <c r="B190">
        <v>0</v>
      </c>
      <c r="C190">
        <v>1996</v>
      </c>
      <c r="D190">
        <f t="shared" si="28"/>
        <v>25</v>
      </c>
      <c r="E190" s="1">
        <v>44503.696423611109</v>
      </c>
      <c r="F190">
        <v>0</v>
      </c>
      <c r="G190">
        <v>2</v>
      </c>
      <c r="H190">
        <v>3</v>
      </c>
      <c r="I190">
        <v>3</v>
      </c>
      <c r="J190">
        <v>2</v>
      </c>
      <c r="K190">
        <v>3</v>
      </c>
      <c r="L190">
        <v>2</v>
      </c>
      <c r="M190">
        <v>2</v>
      </c>
      <c r="N190">
        <v>3</v>
      </c>
      <c r="O190">
        <v>2</v>
      </c>
      <c r="P190">
        <v>1</v>
      </c>
      <c r="Q190" s="2">
        <f t="shared" si="29"/>
        <v>23</v>
      </c>
    </row>
    <row r="191" spans="1:17" x14ac:dyDescent="0.35">
      <c r="A191">
        <v>25659</v>
      </c>
      <c r="B191">
        <v>0</v>
      </c>
      <c r="C191">
        <v>1999</v>
      </c>
      <c r="D191">
        <f t="shared" si="28"/>
        <v>22</v>
      </c>
      <c r="E191" s="1">
        <v>44503.743622685186</v>
      </c>
      <c r="F191">
        <v>1</v>
      </c>
      <c r="G191">
        <v>3</v>
      </c>
      <c r="H191">
        <v>2</v>
      </c>
      <c r="I191">
        <v>3</v>
      </c>
      <c r="J191">
        <v>2</v>
      </c>
      <c r="K191">
        <v>2</v>
      </c>
      <c r="L191">
        <v>2</v>
      </c>
      <c r="M191">
        <v>2</v>
      </c>
      <c r="N191">
        <v>3</v>
      </c>
      <c r="O191">
        <v>3</v>
      </c>
      <c r="P191">
        <v>3</v>
      </c>
      <c r="Q191" s="2">
        <f t="shared" si="29"/>
        <v>25</v>
      </c>
    </row>
    <row r="192" spans="1:17" x14ac:dyDescent="0.35">
      <c r="A192">
        <v>25682</v>
      </c>
      <c r="B192">
        <v>0</v>
      </c>
      <c r="C192">
        <v>2001</v>
      </c>
      <c r="D192">
        <f t="shared" si="28"/>
        <v>20</v>
      </c>
      <c r="E192" s="1">
        <v>44503.78665509259</v>
      </c>
      <c r="F192">
        <v>1</v>
      </c>
      <c r="G192">
        <v>3</v>
      </c>
      <c r="H192">
        <v>4</v>
      </c>
      <c r="I192">
        <v>4</v>
      </c>
      <c r="J192">
        <v>2</v>
      </c>
      <c r="K192">
        <v>2</v>
      </c>
      <c r="L192">
        <v>1</v>
      </c>
      <c r="M192">
        <v>3</v>
      </c>
      <c r="N192">
        <v>4</v>
      </c>
      <c r="O192">
        <v>4</v>
      </c>
      <c r="P192">
        <v>4</v>
      </c>
      <c r="Q192" s="2">
        <f t="shared" si="29"/>
        <v>31</v>
      </c>
    </row>
    <row r="193" spans="1:17" x14ac:dyDescent="0.35">
      <c r="A193">
        <v>25684</v>
      </c>
      <c r="B193">
        <v>0</v>
      </c>
      <c r="C193">
        <v>2001</v>
      </c>
      <c r="D193">
        <f t="shared" si="28"/>
        <v>20</v>
      </c>
      <c r="E193" s="1">
        <v>44503.7887962963</v>
      </c>
      <c r="F193" t="s">
        <v>15</v>
      </c>
      <c r="G193">
        <v>3</v>
      </c>
      <c r="H193">
        <v>2</v>
      </c>
      <c r="I193">
        <v>4</v>
      </c>
      <c r="J193">
        <v>1</v>
      </c>
      <c r="K193">
        <v>2</v>
      </c>
      <c r="L193">
        <v>4</v>
      </c>
      <c r="M193">
        <v>1</v>
      </c>
      <c r="N193">
        <v>2</v>
      </c>
      <c r="O193">
        <v>4</v>
      </c>
      <c r="P193">
        <v>1</v>
      </c>
      <c r="Q193" s="2">
        <f t="shared" si="29"/>
        <v>24</v>
      </c>
    </row>
    <row r="194" spans="1:17" x14ac:dyDescent="0.35">
      <c r="A194">
        <v>25687</v>
      </c>
      <c r="B194">
        <v>0</v>
      </c>
      <c r="C194">
        <v>1987</v>
      </c>
      <c r="D194">
        <f t="shared" ref="D194:D257" si="30">2021-C194</f>
        <v>34</v>
      </c>
      <c r="E194" s="1">
        <v>44503.792650462965</v>
      </c>
      <c r="F194">
        <v>1</v>
      </c>
      <c r="G194">
        <v>3</v>
      </c>
      <c r="H194">
        <v>2</v>
      </c>
      <c r="I194">
        <v>4</v>
      </c>
      <c r="J194">
        <v>1</v>
      </c>
      <c r="K194">
        <v>3</v>
      </c>
      <c r="L194">
        <v>2</v>
      </c>
      <c r="M194">
        <v>3</v>
      </c>
      <c r="N194">
        <v>3</v>
      </c>
      <c r="O194">
        <v>4</v>
      </c>
      <c r="P194">
        <v>3</v>
      </c>
      <c r="Q194" s="2">
        <f t="shared" si="29"/>
        <v>28</v>
      </c>
    </row>
    <row r="195" spans="1:17" x14ac:dyDescent="0.35">
      <c r="A195">
        <v>24488</v>
      </c>
      <c r="B195">
        <v>0</v>
      </c>
      <c r="C195">
        <v>1979</v>
      </c>
      <c r="D195">
        <f t="shared" si="30"/>
        <v>42</v>
      </c>
      <c r="E195" s="1">
        <v>44503.812430555554</v>
      </c>
      <c r="F195">
        <v>0</v>
      </c>
      <c r="G195">
        <v>2</v>
      </c>
      <c r="H195">
        <v>1</v>
      </c>
      <c r="I195">
        <v>3</v>
      </c>
      <c r="J195">
        <v>2</v>
      </c>
      <c r="K195">
        <v>3</v>
      </c>
      <c r="L195">
        <v>1</v>
      </c>
      <c r="M195">
        <v>4</v>
      </c>
      <c r="N195">
        <v>4</v>
      </c>
      <c r="O195">
        <v>2</v>
      </c>
      <c r="P195">
        <v>2</v>
      </c>
      <c r="Q195" s="2">
        <f t="shared" ref="Q195:Q258" si="31">SUM(G195:P195)</f>
        <v>24</v>
      </c>
    </row>
    <row r="196" spans="1:17" x14ac:dyDescent="0.35">
      <c r="A196">
        <v>25706</v>
      </c>
      <c r="B196">
        <v>0</v>
      </c>
      <c r="C196">
        <v>2000</v>
      </c>
      <c r="D196">
        <f t="shared" si="30"/>
        <v>21</v>
      </c>
      <c r="E196" s="1">
        <v>44503.81322916667</v>
      </c>
      <c r="F196" t="s">
        <v>15</v>
      </c>
      <c r="G196">
        <v>2</v>
      </c>
      <c r="H196">
        <v>3</v>
      </c>
      <c r="I196">
        <v>2</v>
      </c>
      <c r="J196">
        <v>2</v>
      </c>
      <c r="K196">
        <v>4</v>
      </c>
      <c r="L196">
        <v>4</v>
      </c>
      <c r="M196">
        <v>2</v>
      </c>
      <c r="N196">
        <v>2</v>
      </c>
      <c r="O196">
        <v>4</v>
      </c>
      <c r="P196">
        <v>1</v>
      </c>
      <c r="Q196" s="2">
        <f t="shared" si="31"/>
        <v>26</v>
      </c>
    </row>
    <row r="197" spans="1:17" x14ac:dyDescent="0.35">
      <c r="A197">
        <v>25710</v>
      </c>
      <c r="B197">
        <v>0</v>
      </c>
      <c r="C197">
        <v>1999</v>
      </c>
      <c r="D197">
        <f t="shared" si="30"/>
        <v>22</v>
      </c>
      <c r="E197" s="1">
        <v>44503.820590277777</v>
      </c>
      <c r="F197">
        <v>0</v>
      </c>
      <c r="G197">
        <v>3</v>
      </c>
      <c r="H197">
        <v>2</v>
      </c>
      <c r="I197">
        <v>3</v>
      </c>
      <c r="J197">
        <v>2</v>
      </c>
      <c r="K197">
        <v>1</v>
      </c>
      <c r="L197">
        <v>1</v>
      </c>
      <c r="M197">
        <v>2</v>
      </c>
      <c r="N197">
        <v>2</v>
      </c>
      <c r="O197">
        <v>3</v>
      </c>
      <c r="P197">
        <v>1</v>
      </c>
      <c r="Q197" s="2">
        <f t="shared" si="31"/>
        <v>20</v>
      </c>
    </row>
    <row r="198" spans="1:17" x14ac:dyDescent="0.35">
      <c r="A198">
        <v>25717</v>
      </c>
      <c r="B198">
        <v>0</v>
      </c>
      <c r="C198">
        <v>1998</v>
      </c>
      <c r="D198">
        <f t="shared" si="30"/>
        <v>23</v>
      </c>
      <c r="E198" s="1">
        <v>44503.852951388886</v>
      </c>
      <c r="F198">
        <v>0</v>
      </c>
      <c r="G198">
        <v>3</v>
      </c>
      <c r="H198">
        <v>2</v>
      </c>
      <c r="I198">
        <v>4</v>
      </c>
      <c r="J198">
        <v>1</v>
      </c>
      <c r="K198">
        <v>1</v>
      </c>
      <c r="L198">
        <v>1</v>
      </c>
      <c r="M198">
        <v>1</v>
      </c>
      <c r="N198">
        <v>1</v>
      </c>
      <c r="O198">
        <v>3</v>
      </c>
      <c r="P198">
        <v>1</v>
      </c>
      <c r="Q198" s="2">
        <f t="shared" si="31"/>
        <v>18</v>
      </c>
    </row>
    <row r="199" spans="1:17" x14ac:dyDescent="0.35">
      <c r="A199">
        <v>25725</v>
      </c>
      <c r="B199">
        <v>0</v>
      </c>
      <c r="C199">
        <v>2001</v>
      </c>
      <c r="D199">
        <f t="shared" si="30"/>
        <v>20</v>
      </c>
      <c r="E199" s="1">
        <v>44503.859502314815</v>
      </c>
      <c r="F199">
        <v>0</v>
      </c>
      <c r="G199">
        <v>2</v>
      </c>
      <c r="H199">
        <v>1</v>
      </c>
      <c r="I199">
        <v>3</v>
      </c>
      <c r="J199">
        <v>1</v>
      </c>
      <c r="K199">
        <v>1</v>
      </c>
      <c r="L199">
        <v>1</v>
      </c>
      <c r="M199">
        <v>1</v>
      </c>
      <c r="N199">
        <v>2</v>
      </c>
      <c r="O199">
        <v>4</v>
      </c>
      <c r="P199">
        <v>1</v>
      </c>
      <c r="Q199" s="2">
        <f t="shared" si="31"/>
        <v>17</v>
      </c>
    </row>
    <row r="200" spans="1:17" x14ac:dyDescent="0.35">
      <c r="A200">
        <v>25730</v>
      </c>
      <c r="B200">
        <v>0</v>
      </c>
      <c r="C200">
        <v>2001</v>
      </c>
      <c r="D200">
        <f t="shared" si="30"/>
        <v>20</v>
      </c>
      <c r="E200" s="1">
        <v>44503.88790509259</v>
      </c>
      <c r="F200" t="s">
        <v>15</v>
      </c>
      <c r="G200">
        <v>4</v>
      </c>
      <c r="H200">
        <v>4</v>
      </c>
      <c r="I200">
        <v>2</v>
      </c>
      <c r="J200">
        <v>3</v>
      </c>
      <c r="K200">
        <v>2</v>
      </c>
      <c r="L200">
        <v>2</v>
      </c>
      <c r="M200">
        <v>2</v>
      </c>
      <c r="N200">
        <v>3</v>
      </c>
      <c r="O200">
        <v>2</v>
      </c>
      <c r="P200">
        <v>3</v>
      </c>
      <c r="Q200" s="2">
        <f t="shared" si="31"/>
        <v>27</v>
      </c>
    </row>
    <row r="201" spans="1:17" x14ac:dyDescent="0.35">
      <c r="A201">
        <v>25737</v>
      </c>
      <c r="B201">
        <v>0</v>
      </c>
      <c r="C201">
        <v>2000</v>
      </c>
      <c r="D201">
        <f t="shared" si="30"/>
        <v>21</v>
      </c>
      <c r="E201" s="1">
        <v>44503.8983912037</v>
      </c>
      <c r="F201" t="s">
        <v>15</v>
      </c>
      <c r="G201">
        <v>3</v>
      </c>
      <c r="H201">
        <v>3</v>
      </c>
      <c r="I201">
        <v>4</v>
      </c>
      <c r="J201">
        <v>1</v>
      </c>
      <c r="K201">
        <v>2</v>
      </c>
      <c r="L201">
        <v>3</v>
      </c>
      <c r="M201">
        <v>3</v>
      </c>
      <c r="N201">
        <v>3</v>
      </c>
      <c r="O201">
        <v>3</v>
      </c>
      <c r="P201">
        <v>3</v>
      </c>
      <c r="Q201" s="2">
        <f t="shared" si="31"/>
        <v>28</v>
      </c>
    </row>
    <row r="202" spans="1:17" x14ac:dyDescent="0.35">
      <c r="A202">
        <v>25747</v>
      </c>
      <c r="B202">
        <v>0</v>
      </c>
      <c r="C202">
        <v>2000</v>
      </c>
      <c r="D202">
        <f t="shared" si="30"/>
        <v>21</v>
      </c>
      <c r="E202" s="1">
        <v>44503.933229166665</v>
      </c>
      <c r="F202">
        <v>0</v>
      </c>
      <c r="G202">
        <v>3</v>
      </c>
      <c r="H202">
        <v>4</v>
      </c>
      <c r="I202">
        <v>3</v>
      </c>
      <c r="J202">
        <v>1</v>
      </c>
      <c r="K202">
        <v>2</v>
      </c>
      <c r="L202">
        <v>2</v>
      </c>
      <c r="M202">
        <v>3</v>
      </c>
      <c r="N202">
        <v>3</v>
      </c>
      <c r="O202">
        <v>3</v>
      </c>
      <c r="P202">
        <v>2</v>
      </c>
      <c r="Q202" s="2">
        <f t="shared" si="31"/>
        <v>26</v>
      </c>
    </row>
    <row r="203" spans="1:17" x14ac:dyDescent="0.35">
      <c r="A203">
        <v>25772</v>
      </c>
      <c r="B203">
        <v>0</v>
      </c>
      <c r="C203">
        <v>1964</v>
      </c>
      <c r="D203">
        <f t="shared" si="30"/>
        <v>57</v>
      </c>
      <c r="E203" s="1">
        <v>44504.291388888887</v>
      </c>
      <c r="F203">
        <v>0</v>
      </c>
      <c r="G203">
        <v>2</v>
      </c>
      <c r="H203">
        <v>3</v>
      </c>
      <c r="I203">
        <v>2</v>
      </c>
      <c r="J203">
        <v>2</v>
      </c>
      <c r="K203">
        <v>1</v>
      </c>
      <c r="L203">
        <v>1</v>
      </c>
      <c r="M203">
        <v>2</v>
      </c>
      <c r="N203">
        <v>3</v>
      </c>
      <c r="O203">
        <v>2</v>
      </c>
      <c r="P203">
        <v>3</v>
      </c>
      <c r="Q203" s="2">
        <f t="shared" si="31"/>
        <v>21</v>
      </c>
    </row>
    <row r="204" spans="1:17" x14ac:dyDescent="0.35">
      <c r="A204">
        <v>25778</v>
      </c>
      <c r="B204">
        <v>0</v>
      </c>
      <c r="C204">
        <v>1995</v>
      </c>
      <c r="D204">
        <f t="shared" si="30"/>
        <v>26</v>
      </c>
      <c r="E204" s="1">
        <v>44504.315787037034</v>
      </c>
      <c r="F204">
        <v>1</v>
      </c>
      <c r="G204">
        <v>3</v>
      </c>
      <c r="H204">
        <v>3</v>
      </c>
      <c r="I204">
        <v>4</v>
      </c>
      <c r="J204">
        <v>2</v>
      </c>
      <c r="K204">
        <v>2</v>
      </c>
      <c r="L204">
        <v>1</v>
      </c>
      <c r="M204">
        <v>2</v>
      </c>
      <c r="N204">
        <v>4</v>
      </c>
      <c r="O204">
        <v>4</v>
      </c>
      <c r="P204">
        <v>3</v>
      </c>
      <c r="Q204" s="2">
        <f t="shared" si="31"/>
        <v>28</v>
      </c>
    </row>
    <row r="205" spans="1:17" x14ac:dyDescent="0.35">
      <c r="A205">
        <v>25783</v>
      </c>
      <c r="B205">
        <v>0</v>
      </c>
      <c r="C205">
        <v>1983</v>
      </c>
      <c r="D205">
        <f t="shared" si="30"/>
        <v>38</v>
      </c>
      <c r="E205" s="1">
        <v>44504.348055555558</v>
      </c>
      <c r="F205" t="s">
        <v>15</v>
      </c>
      <c r="G205">
        <v>2</v>
      </c>
      <c r="H205">
        <v>2</v>
      </c>
      <c r="I205">
        <v>2</v>
      </c>
      <c r="J205">
        <v>2</v>
      </c>
      <c r="K205">
        <v>2</v>
      </c>
      <c r="L205">
        <v>1</v>
      </c>
      <c r="M205">
        <v>2</v>
      </c>
      <c r="N205">
        <v>4</v>
      </c>
      <c r="O205">
        <v>3</v>
      </c>
      <c r="P205">
        <v>1</v>
      </c>
      <c r="Q205" s="2">
        <f t="shared" si="31"/>
        <v>21</v>
      </c>
    </row>
    <row r="206" spans="1:17" x14ac:dyDescent="0.35">
      <c r="A206">
        <v>25804</v>
      </c>
      <c r="B206">
        <v>0</v>
      </c>
      <c r="C206">
        <v>1999</v>
      </c>
      <c r="D206">
        <f t="shared" si="30"/>
        <v>22</v>
      </c>
      <c r="E206" s="1">
        <v>44504.463553240741</v>
      </c>
      <c r="F206">
        <v>0</v>
      </c>
      <c r="G206">
        <v>3</v>
      </c>
      <c r="H206">
        <v>2</v>
      </c>
      <c r="I206">
        <v>2</v>
      </c>
      <c r="J206">
        <v>1</v>
      </c>
      <c r="K206">
        <v>2</v>
      </c>
      <c r="L206">
        <v>1</v>
      </c>
      <c r="M206">
        <v>1</v>
      </c>
      <c r="N206">
        <v>3</v>
      </c>
      <c r="O206">
        <v>4</v>
      </c>
      <c r="P206">
        <v>1</v>
      </c>
      <c r="Q206" s="2">
        <f t="shared" si="31"/>
        <v>20</v>
      </c>
    </row>
    <row r="207" spans="1:17" x14ac:dyDescent="0.35">
      <c r="A207">
        <v>25821</v>
      </c>
      <c r="B207">
        <v>0</v>
      </c>
      <c r="C207">
        <v>1998</v>
      </c>
      <c r="D207">
        <f t="shared" si="30"/>
        <v>23</v>
      </c>
      <c r="E207" s="1">
        <v>44504.55940972222</v>
      </c>
      <c r="F207">
        <v>0</v>
      </c>
      <c r="G207">
        <v>1</v>
      </c>
      <c r="H207">
        <v>1</v>
      </c>
      <c r="I207">
        <v>1</v>
      </c>
      <c r="J207">
        <v>2</v>
      </c>
      <c r="K207">
        <v>1</v>
      </c>
      <c r="L207">
        <v>1</v>
      </c>
      <c r="M207">
        <v>1</v>
      </c>
      <c r="N207">
        <v>2</v>
      </c>
      <c r="O207">
        <v>2</v>
      </c>
      <c r="P207">
        <v>1</v>
      </c>
      <c r="Q207" s="2">
        <f t="shared" si="31"/>
        <v>13</v>
      </c>
    </row>
    <row r="208" spans="1:17" x14ac:dyDescent="0.35">
      <c r="A208">
        <v>25825</v>
      </c>
      <c r="B208">
        <v>0</v>
      </c>
      <c r="C208">
        <v>1997</v>
      </c>
      <c r="D208">
        <f t="shared" si="30"/>
        <v>24</v>
      </c>
      <c r="E208" s="1">
        <v>44504.614687499998</v>
      </c>
      <c r="F208">
        <v>1</v>
      </c>
      <c r="G208">
        <v>3</v>
      </c>
      <c r="H208">
        <v>4</v>
      </c>
      <c r="I208">
        <v>3</v>
      </c>
      <c r="J208">
        <v>3</v>
      </c>
      <c r="K208">
        <v>3</v>
      </c>
      <c r="L208">
        <v>4</v>
      </c>
      <c r="M208">
        <v>3</v>
      </c>
      <c r="N208">
        <v>3</v>
      </c>
      <c r="O208">
        <v>3</v>
      </c>
      <c r="P208">
        <v>3</v>
      </c>
      <c r="Q208" s="2">
        <f t="shared" si="31"/>
        <v>32</v>
      </c>
    </row>
    <row r="209" spans="1:17" x14ac:dyDescent="0.35">
      <c r="A209">
        <v>25828</v>
      </c>
      <c r="B209">
        <v>0</v>
      </c>
      <c r="C209">
        <v>2001</v>
      </c>
      <c r="D209">
        <f t="shared" si="30"/>
        <v>20</v>
      </c>
      <c r="E209" s="1">
        <v>44504.632743055554</v>
      </c>
      <c r="F209" t="s">
        <v>15</v>
      </c>
      <c r="G209">
        <v>1</v>
      </c>
      <c r="H209">
        <v>3</v>
      </c>
      <c r="I209">
        <v>3</v>
      </c>
      <c r="J209">
        <v>1</v>
      </c>
      <c r="K209">
        <v>1</v>
      </c>
      <c r="L209">
        <v>1</v>
      </c>
      <c r="M209">
        <v>2</v>
      </c>
      <c r="N209">
        <v>2</v>
      </c>
      <c r="O209">
        <v>3</v>
      </c>
      <c r="P209">
        <v>1</v>
      </c>
      <c r="Q209" s="2">
        <f t="shared" si="31"/>
        <v>18</v>
      </c>
    </row>
    <row r="210" spans="1:17" x14ac:dyDescent="0.35">
      <c r="A210">
        <v>25834</v>
      </c>
      <c r="B210">
        <v>0</v>
      </c>
      <c r="C210">
        <v>1986</v>
      </c>
      <c r="D210">
        <f t="shared" si="30"/>
        <v>35</v>
      </c>
      <c r="E210" s="1">
        <v>44504.689618055556</v>
      </c>
      <c r="F210">
        <v>0</v>
      </c>
      <c r="G210">
        <v>1</v>
      </c>
      <c r="H210">
        <v>1</v>
      </c>
      <c r="I210">
        <v>3</v>
      </c>
      <c r="J210">
        <v>1</v>
      </c>
      <c r="K210">
        <v>1</v>
      </c>
      <c r="L210">
        <v>2</v>
      </c>
      <c r="M210">
        <v>2</v>
      </c>
      <c r="N210">
        <v>2</v>
      </c>
      <c r="O210">
        <v>3</v>
      </c>
      <c r="P210">
        <v>1</v>
      </c>
      <c r="Q210" s="2">
        <f t="shared" si="31"/>
        <v>17</v>
      </c>
    </row>
    <row r="211" spans="1:17" x14ac:dyDescent="0.35">
      <c r="A211">
        <v>25842</v>
      </c>
      <c r="B211">
        <v>0</v>
      </c>
      <c r="C211">
        <v>1993</v>
      </c>
      <c r="D211">
        <f t="shared" si="30"/>
        <v>28</v>
      </c>
      <c r="E211" s="1">
        <v>44504.765543981484</v>
      </c>
      <c r="F211">
        <v>0</v>
      </c>
      <c r="G211">
        <v>1</v>
      </c>
      <c r="H211">
        <v>1</v>
      </c>
      <c r="I211">
        <v>1</v>
      </c>
      <c r="J211">
        <v>1</v>
      </c>
      <c r="K211">
        <v>1</v>
      </c>
      <c r="L211">
        <v>1</v>
      </c>
      <c r="M211">
        <v>1</v>
      </c>
      <c r="N211">
        <v>1</v>
      </c>
      <c r="O211">
        <v>3</v>
      </c>
      <c r="P211">
        <v>1</v>
      </c>
      <c r="Q211" s="2">
        <f t="shared" si="31"/>
        <v>12</v>
      </c>
    </row>
    <row r="212" spans="1:17" x14ac:dyDescent="0.35">
      <c r="A212">
        <v>24421</v>
      </c>
      <c r="B212">
        <v>0</v>
      </c>
      <c r="C212">
        <v>1999</v>
      </c>
      <c r="D212">
        <f t="shared" si="30"/>
        <v>22</v>
      </c>
      <c r="E212" s="1">
        <v>44504.780891203707</v>
      </c>
      <c r="F212" t="s">
        <v>15</v>
      </c>
      <c r="G212">
        <v>2</v>
      </c>
      <c r="H212">
        <v>3</v>
      </c>
      <c r="I212">
        <v>3</v>
      </c>
      <c r="J212">
        <v>1</v>
      </c>
      <c r="K212">
        <v>1</v>
      </c>
      <c r="L212">
        <v>1</v>
      </c>
      <c r="M212">
        <v>2</v>
      </c>
      <c r="N212">
        <v>2</v>
      </c>
      <c r="O212">
        <v>2</v>
      </c>
      <c r="P212">
        <v>1</v>
      </c>
      <c r="Q212" s="2">
        <f t="shared" si="31"/>
        <v>18</v>
      </c>
    </row>
    <row r="213" spans="1:17" x14ac:dyDescent="0.35">
      <c r="A213">
        <v>25847</v>
      </c>
      <c r="B213">
        <v>0</v>
      </c>
      <c r="C213">
        <v>1999</v>
      </c>
      <c r="D213">
        <f t="shared" si="30"/>
        <v>22</v>
      </c>
      <c r="E213" s="1">
        <v>44504.816365740742</v>
      </c>
      <c r="F213">
        <v>0</v>
      </c>
      <c r="G213">
        <v>2</v>
      </c>
      <c r="H213">
        <v>1</v>
      </c>
      <c r="I213">
        <v>2</v>
      </c>
      <c r="J213">
        <v>1</v>
      </c>
      <c r="K213">
        <v>1</v>
      </c>
      <c r="L213">
        <v>1</v>
      </c>
      <c r="M213">
        <v>1</v>
      </c>
      <c r="N213">
        <v>1</v>
      </c>
      <c r="O213">
        <v>2</v>
      </c>
      <c r="P213">
        <v>1</v>
      </c>
      <c r="Q213" s="2">
        <f t="shared" si="31"/>
        <v>13</v>
      </c>
    </row>
    <row r="214" spans="1:17" x14ac:dyDescent="0.35">
      <c r="A214">
        <v>25861</v>
      </c>
      <c r="B214">
        <v>0</v>
      </c>
      <c r="C214">
        <v>1996</v>
      </c>
      <c r="D214">
        <f t="shared" si="30"/>
        <v>25</v>
      </c>
      <c r="E214" s="1">
        <v>44504.892326388886</v>
      </c>
      <c r="F214">
        <v>1</v>
      </c>
      <c r="G214">
        <v>3</v>
      </c>
      <c r="H214">
        <v>2</v>
      </c>
      <c r="I214">
        <v>4</v>
      </c>
      <c r="J214">
        <v>2</v>
      </c>
      <c r="K214">
        <v>2</v>
      </c>
      <c r="L214">
        <v>3</v>
      </c>
      <c r="M214">
        <v>2</v>
      </c>
      <c r="N214">
        <v>4</v>
      </c>
      <c r="O214">
        <v>4</v>
      </c>
      <c r="P214">
        <v>1</v>
      </c>
      <c r="Q214" s="2">
        <f t="shared" si="31"/>
        <v>27</v>
      </c>
    </row>
    <row r="215" spans="1:17" x14ac:dyDescent="0.35">
      <c r="A215">
        <v>25917</v>
      </c>
      <c r="B215">
        <v>0</v>
      </c>
      <c r="C215">
        <v>2002</v>
      </c>
      <c r="D215">
        <f t="shared" si="30"/>
        <v>19</v>
      </c>
      <c r="E215" s="1">
        <v>44505.578958333332</v>
      </c>
      <c r="F215">
        <v>0</v>
      </c>
      <c r="G215">
        <v>3</v>
      </c>
      <c r="H215">
        <v>2</v>
      </c>
      <c r="I215">
        <v>3</v>
      </c>
      <c r="J215">
        <v>1</v>
      </c>
      <c r="K215">
        <v>2</v>
      </c>
      <c r="L215">
        <v>2</v>
      </c>
      <c r="M215">
        <v>2</v>
      </c>
      <c r="N215">
        <v>2</v>
      </c>
      <c r="O215">
        <v>2</v>
      </c>
      <c r="P215">
        <v>2</v>
      </c>
      <c r="Q215" s="2">
        <f t="shared" si="31"/>
        <v>21</v>
      </c>
    </row>
    <row r="216" spans="1:17" x14ac:dyDescent="0.35">
      <c r="A216">
        <v>25928</v>
      </c>
      <c r="B216">
        <v>0</v>
      </c>
      <c r="C216">
        <v>2002</v>
      </c>
      <c r="D216">
        <f t="shared" si="30"/>
        <v>19</v>
      </c>
      <c r="E216" s="1">
        <v>44505.646516203706</v>
      </c>
      <c r="F216">
        <v>1</v>
      </c>
      <c r="G216">
        <v>4</v>
      </c>
      <c r="H216">
        <v>4</v>
      </c>
      <c r="I216">
        <v>4</v>
      </c>
      <c r="J216">
        <v>1</v>
      </c>
      <c r="K216">
        <v>3</v>
      </c>
      <c r="L216">
        <v>4</v>
      </c>
      <c r="M216">
        <v>3</v>
      </c>
      <c r="N216">
        <v>3</v>
      </c>
      <c r="O216">
        <v>4</v>
      </c>
      <c r="P216">
        <v>3</v>
      </c>
      <c r="Q216" s="2">
        <f t="shared" si="31"/>
        <v>33</v>
      </c>
    </row>
    <row r="217" spans="1:17" x14ac:dyDescent="0.35">
      <c r="A217">
        <v>25944</v>
      </c>
      <c r="B217">
        <v>0</v>
      </c>
      <c r="C217">
        <v>1998</v>
      </c>
      <c r="D217">
        <f t="shared" si="30"/>
        <v>23</v>
      </c>
      <c r="E217" s="1">
        <v>44505.753819444442</v>
      </c>
      <c r="F217">
        <v>0</v>
      </c>
      <c r="G217">
        <v>1</v>
      </c>
      <c r="H217">
        <v>3</v>
      </c>
      <c r="I217">
        <v>1</v>
      </c>
      <c r="J217">
        <v>1</v>
      </c>
      <c r="K217">
        <v>1</v>
      </c>
      <c r="L217">
        <v>2</v>
      </c>
      <c r="M217">
        <v>1</v>
      </c>
      <c r="N217">
        <v>3</v>
      </c>
      <c r="O217">
        <v>4</v>
      </c>
      <c r="P217">
        <v>1</v>
      </c>
      <c r="Q217" s="2">
        <f t="shared" si="31"/>
        <v>18</v>
      </c>
    </row>
    <row r="218" spans="1:17" x14ac:dyDescent="0.35">
      <c r="A218">
        <v>25945</v>
      </c>
      <c r="B218">
        <v>0</v>
      </c>
      <c r="C218">
        <v>1980</v>
      </c>
      <c r="D218">
        <f t="shared" si="30"/>
        <v>41</v>
      </c>
      <c r="E218" s="1">
        <v>44505.768460648149</v>
      </c>
      <c r="F218">
        <v>0</v>
      </c>
      <c r="G218">
        <v>1</v>
      </c>
      <c r="H218">
        <v>1</v>
      </c>
      <c r="I218">
        <v>3</v>
      </c>
      <c r="J218">
        <v>1</v>
      </c>
      <c r="K218">
        <v>2</v>
      </c>
      <c r="L218">
        <v>2</v>
      </c>
      <c r="M218">
        <v>2</v>
      </c>
      <c r="N218">
        <v>2</v>
      </c>
      <c r="O218">
        <v>2</v>
      </c>
      <c r="P218">
        <v>1</v>
      </c>
      <c r="Q218" s="2">
        <f t="shared" si="31"/>
        <v>17</v>
      </c>
    </row>
    <row r="219" spans="1:17" x14ac:dyDescent="0.35">
      <c r="A219">
        <v>25963</v>
      </c>
      <c r="B219">
        <v>0</v>
      </c>
      <c r="C219">
        <v>1985</v>
      </c>
      <c r="D219">
        <f t="shared" si="30"/>
        <v>36</v>
      </c>
      <c r="E219" s="1">
        <v>44505.867268518516</v>
      </c>
      <c r="F219">
        <v>0</v>
      </c>
      <c r="G219">
        <v>1</v>
      </c>
      <c r="H219">
        <v>2</v>
      </c>
      <c r="I219">
        <v>2</v>
      </c>
      <c r="J219">
        <v>1</v>
      </c>
      <c r="K219">
        <v>2</v>
      </c>
      <c r="L219">
        <v>1</v>
      </c>
      <c r="M219">
        <v>3</v>
      </c>
      <c r="N219">
        <v>3</v>
      </c>
      <c r="O219">
        <v>3</v>
      </c>
      <c r="P219">
        <v>1</v>
      </c>
      <c r="Q219" s="2">
        <f t="shared" si="31"/>
        <v>19</v>
      </c>
    </row>
    <row r="220" spans="1:17" x14ac:dyDescent="0.35">
      <c r="A220">
        <v>25975</v>
      </c>
      <c r="B220">
        <v>0</v>
      </c>
      <c r="C220">
        <v>1997</v>
      </c>
      <c r="D220">
        <f t="shared" si="30"/>
        <v>24</v>
      </c>
      <c r="E220" s="1">
        <v>44506.345914351848</v>
      </c>
      <c r="F220">
        <v>0</v>
      </c>
      <c r="G220">
        <v>4</v>
      </c>
      <c r="H220">
        <v>3</v>
      </c>
      <c r="I220">
        <v>3</v>
      </c>
      <c r="J220">
        <v>1</v>
      </c>
      <c r="K220">
        <v>1</v>
      </c>
      <c r="L220">
        <v>1</v>
      </c>
      <c r="M220">
        <v>2</v>
      </c>
      <c r="N220">
        <v>2</v>
      </c>
      <c r="O220">
        <v>1</v>
      </c>
      <c r="P220">
        <v>1</v>
      </c>
      <c r="Q220" s="2">
        <f t="shared" si="31"/>
        <v>19</v>
      </c>
    </row>
    <row r="221" spans="1:17" x14ac:dyDescent="0.35">
      <c r="A221">
        <v>25589</v>
      </c>
      <c r="B221">
        <v>0</v>
      </c>
      <c r="C221">
        <v>1993</v>
      </c>
      <c r="D221">
        <f t="shared" si="30"/>
        <v>28</v>
      </c>
      <c r="E221" s="1">
        <v>44506.411643518521</v>
      </c>
      <c r="F221">
        <v>0</v>
      </c>
      <c r="G221">
        <v>2</v>
      </c>
      <c r="H221">
        <v>2</v>
      </c>
      <c r="I221">
        <v>3</v>
      </c>
      <c r="J221">
        <v>1</v>
      </c>
      <c r="K221">
        <v>1</v>
      </c>
      <c r="L221">
        <v>3</v>
      </c>
      <c r="M221">
        <v>2</v>
      </c>
      <c r="N221">
        <v>4</v>
      </c>
      <c r="O221">
        <v>2</v>
      </c>
      <c r="P221">
        <v>1</v>
      </c>
      <c r="Q221" s="2">
        <f t="shared" si="31"/>
        <v>21</v>
      </c>
    </row>
    <row r="222" spans="1:17" x14ac:dyDescent="0.35">
      <c r="A222">
        <v>25982</v>
      </c>
      <c r="B222">
        <v>0</v>
      </c>
      <c r="C222">
        <v>2002</v>
      </c>
      <c r="D222">
        <f t="shared" si="30"/>
        <v>19</v>
      </c>
      <c r="E222" s="1">
        <v>44506.494189814817</v>
      </c>
      <c r="F222">
        <v>1</v>
      </c>
      <c r="G222">
        <v>2</v>
      </c>
      <c r="H222">
        <v>4</v>
      </c>
      <c r="I222">
        <v>3</v>
      </c>
      <c r="J222">
        <v>1</v>
      </c>
      <c r="K222">
        <v>1</v>
      </c>
      <c r="L222">
        <v>1</v>
      </c>
      <c r="M222">
        <v>2</v>
      </c>
      <c r="N222">
        <v>4</v>
      </c>
      <c r="O222">
        <v>3</v>
      </c>
      <c r="P222">
        <v>2</v>
      </c>
      <c r="Q222" s="2">
        <f t="shared" si="31"/>
        <v>23</v>
      </c>
    </row>
    <row r="223" spans="1:17" x14ac:dyDescent="0.35">
      <c r="A223">
        <v>25983</v>
      </c>
      <c r="B223">
        <v>0</v>
      </c>
      <c r="C223">
        <v>2000</v>
      </c>
      <c r="D223">
        <f t="shared" si="30"/>
        <v>21</v>
      </c>
      <c r="E223" s="1">
        <v>44506.514872685184</v>
      </c>
      <c r="F223">
        <v>0</v>
      </c>
      <c r="G223">
        <v>3</v>
      </c>
      <c r="H223">
        <v>3</v>
      </c>
      <c r="I223">
        <v>3</v>
      </c>
      <c r="J223">
        <v>1</v>
      </c>
      <c r="K223">
        <v>1</v>
      </c>
      <c r="L223">
        <v>1</v>
      </c>
      <c r="M223">
        <v>3</v>
      </c>
      <c r="N223">
        <v>3</v>
      </c>
      <c r="O223">
        <v>3</v>
      </c>
      <c r="P223">
        <v>2</v>
      </c>
      <c r="Q223" s="2">
        <f t="shared" si="31"/>
        <v>23</v>
      </c>
    </row>
    <row r="224" spans="1:17" x14ac:dyDescent="0.35">
      <c r="A224">
        <v>26011</v>
      </c>
      <c r="B224">
        <v>0</v>
      </c>
      <c r="C224">
        <v>2005</v>
      </c>
      <c r="D224">
        <f t="shared" si="30"/>
        <v>16</v>
      </c>
      <c r="E224" s="1">
        <v>44507.014965277776</v>
      </c>
      <c r="F224">
        <v>1</v>
      </c>
      <c r="G224">
        <v>4</v>
      </c>
      <c r="H224">
        <v>3</v>
      </c>
      <c r="I224">
        <v>4</v>
      </c>
      <c r="J224">
        <v>1</v>
      </c>
      <c r="K224">
        <v>2</v>
      </c>
      <c r="L224">
        <v>2</v>
      </c>
      <c r="M224">
        <v>3</v>
      </c>
      <c r="N224">
        <v>2</v>
      </c>
      <c r="O224">
        <v>1</v>
      </c>
      <c r="P224">
        <v>1</v>
      </c>
      <c r="Q224" s="2">
        <f t="shared" si="31"/>
        <v>23</v>
      </c>
    </row>
    <row r="225" spans="1:17" x14ac:dyDescent="0.35">
      <c r="A225">
        <v>26017</v>
      </c>
      <c r="B225">
        <v>0</v>
      </c>
      <c r="C225">
        <v>1976</v>
      </c>
      <c r="D225">
        <f t="shared" si="30"/>
        <v>45</v>
      </c>
      <c r="E225" s="1">
        <v>44507.480717592596</v>
      </c>
      <c r="G225">
        <v>1</v>
      </c>
      <c r="H225">
        <v>1</v>
      </c>
      <c r="I225">
        <v>1</v>
      </c>
      <c r="J225">
        <v>1</v>
      </c>
      <c r="K225">
        <v>1</v>
      </c>
      <c r="L225">
        <v>1</v>
      </c>
      <c r="M225">
        <v>1</v>
      </c>
      <c r="N225">
        <v>1</v>
      </c>
      <c r="O225">
        <v>3</v>
      </c>
      <c r="P225">
        <v>1</v>
      </c>
      <c r="Q225" s="2">
        <f t="shared" si="31"/>
        <v>12</v>
      </c>
    </row>
    <row r="226" spans="1:17" x14ac:dyDescent="0.35">
      <c r="A226">
        <v>26020</v>
      </c>
      <c r="B226">
        <v>0</v>
      </c>
      <c r="C226">
        <v>2000</v>
      </c>
      <c r="D226">
        <f t="shared" si="30"/>
        <v>21</v>
      </c>
      <c r="E226" s="1">
        <v>44507.57607638889</v>
      </c>
      <c r="F226" t="s">
        <v>15</v>
      </c>
      <c r="G226">
        <v>3</v>
      </c>
      <c r="H226">
        <v>2</v>
      </c>
      <c r="I226">
        <v>2</v>
      </c>
      <c r="J226">
        <v>2</v>
      </c>
      <c r="K226">
        <v>3</v>
      </c>
      <c r="L226">
        <v>2</v>
      </c>
      <c r="M226">
        <v>2</v>
      </c>
      <c r="N226">
        <v>3</v>
      </c>
      <c r="O226">
        <v>2</v>
      </c>
      <c r="P226">
        <v>1</v>
      </c>
      <c r="Q226" s="2">
        <f t="shared" si="31"/>
        <v>22</v>
      </c>
    </row>
    <row r="227" spans="1:17" x14ac:dyDescent="0.35">
      <c r="A227">
        <v>26044</v>
      </c>
      <c r="B227">
        <v>0</v>
      </c>
      <c r="C227">
        <v>1988</v>
      </c>
      <c r="D227">
        <f t="shared" si="30"/>
        <v>33</v>
      </c>
      <c r="E227" s="1">
        <v>44507.815289351849</v>
      </c>
      <c r="F227" t="s">
        <v>15</v>
      </c>
      <c r="G227">
        <v>3</v>
      </c>
      <c r="H227">
        <v>3</v>
      </c>
      <c r="I227">
        <v>3</v>
      </c>
      <c r="J227">
        <v>3</v>
      </c>
      <c r="K227">
        <v>2</v>
      </c>
      <c r="L227">
        <v>2</v>
      </c>
      <c r="M227">
        <v>2</v>
      </c>
      <c r="N227">
        <v>3</v>
      </c>
      <c r="O227">
        <v>3</v>
      </c>
      <c r="P227">
        <v>3</v>
      </c>
      <c r="Q227" s="2">
        <f t="shared" si="31"/>
        <v>27</v>
      </c>
    </row>
    <row r="228" spans="1:17" x14ac:dyDescent="0.35">
      <c r="A228">
        <v>26046</v>
      </c>
      <c r="B228">
        <v>0</v>
      </c>
      <c r="C228">
        <v>1984</v>
      </c>
      <c r="D228">
        <f t="shared" si="30"/>
        <v>37</v>
      </c>
      <c r="E228" s="1">
        <v>44507.831550925926</v>
      </c>
      <c r="F228" t="s">
        <v>15</v>
      </c>
      <c r="G228">
        <v>3</v>
      </c>
      <c r="H228">
        <v>2</v>
      </c>
      <c r="I228">
        <v>3</v>
      </c>
      <c r="J228">
        <v>1</v>
      </c>
      <c r="K228">
        <v>2</v>
      </c>
      <c r="L228">
        <v>2</v>
      </c>
      <c r="M228">
        <v>2</v>
      </c>
      <c r="N228">
        <v>3</v>
      </c>
      <c r="O228">
        <v>2</v>
      </c>
      <c r="P228">
        <v>3</v>
      </c>
      <c r="Q228" s="2">
        <f t="shared" si="31"/>
        <v>23</v>
      </c>
    </row>
    <row r="229" spans="1:17" x14ac:dyDescent="0.35">
      <c r="A229">
        <v>26051</v>
      </c>
      <c r="B229">
        <v>0</v>
      </c>
      <c r="C229">
        <v>1970</v>
      </c>
      <c r="D229">
        <f t="shared" si="30"/>
        <v>51</v>
      </c>
      <c r="E229" s="1">
        <v>44507.850844907407</v>
      </c>
      <c r="F229">
        <v>0</v>
      </c>
      <c r="G229">
        <v>2</v>
      </c>
      <c r="H229">
        <v>2</v>
      </c>
      <c r="I229">
        <v>4</v>
      </c>
      <c r="J229">
        <v>1</v>
      </c>
      <c r="K229">
        <v>1</v>
      </c>
      <c r="L229">
        <v>1</v>
      </c>
      <c r="M229">
        <v>1</v>
      </c>
      <c r="N229">
        <v>1</v>
      </c>
      <c r="O229">
        <v>3</v>
      </c>
      <c r="P229">
        <v>1</v>
      </c>
      <c r="Q229" s="2">
        <f t="shared" si="31"/>
        <v>17</v>
      </c>
    </row>
    <row r="230" spans="1:17" x14ac:dyDescent="0.35">
      <c r="A230">
        <v>26057</v>
      </c>
      <c r="B230">
        <v>0</v>
      </c>
      <c r="C230">
        <v>1991</v>
      </c>
      <c r="D230">
        <f t="shared" si="30"/>
        <v>30</v>
      </c>
      <c r="E230" s="1">
        <v>44507.919675925928</v>
      </c>
      <c r="F230">
        <v>0</v>
      </c>
      <c r="G230">
        <v>2</v>
      </c>
      <c r="H230">
        <v>2</v>
      </c>
      <c r="I230">
        <v>1</v>
      </c>
      <c r="J230">
        <v>3</v>
      </c>
      <c r="K230">
        <v>1</v>
      </c>
      <c r="L230">
        <v>1</v>
      </c>
      <c r="M230">
        <v>1</v>
      </c>
      <c r="N230">
        <v>2</v>
      </c>
      <c r="O230">
        <v>2</v>
      </c>
      <c r="P230">
        <v>2</v>
      </c>
      <c r="Q230" s="2">
        <f t="shared" si="31"/>
        <v>17</v>
      </c>
    </row>
    <row r="231" spans="1:17" x14ac:dyDescent="0.35">
      <c r="A231">
        <v>26058</v>
      </c>
      <c r="B231">
        <v>0</v>
      </c>
      <c r="C231">
        <v>1979</v>
      </c>
      <c r="D231">
        <f t="shared" si="30"/>
        <v>42</v>
      </c>
      <c r="E231" s="1">
        <v>44507.929895833331</v>
      </c>
      <c r="G231">
        <v>2</v>
      </c>
      <c r="H231">
        <v>2</v>
      </c>
      <c r="I231">
        <v>2</v>
      </c>
      <c r="J231">
        <v>2</v>
      </c>
      <c r="K231">
        <v>2</v>
      </c>
      <c r="L231">
        <v>3</v>
      </c>
      <c r="M231">
        <v>3</v>
      </c>
      <c r="N231">
        <v>3</v>
      </c>
      <c r="O231">
        <v>2</v>
      </c>
      <c r="P231">
        <v>1</v>
      </c>
      <c r="Q231" s="2">
        <f t="shared" si="31"/>
        <v>22</v>
      </c>
    </row>
    <row r="232" spans="1:17" x14ac:dyDescent="0.35">
      <c r="A232">
        <v>26061</v>
      </c>
      <c r="B232">
        <v>0</v>
      </c>
      <c r="C232">
        <v>2002</v>
      </c>
      <c r="D232">
        <f t="shared" si="30"/>
        <v>19</v>
      </c>
      <c r="E232" s="1">
        <v>44507.98704861111</v>
      </c>
      <c r="F232">
        <v>0</v>
      </c>
      <c r="G232">
        <v>3</v>
      </c>
      <c r="H232">
        <v>3</v>
      </c>
      <c r="I232">
        <v>2</v>
      </c>
      <c r="J232">
        <v>1</v>
      </c>
      <c r="K232">
        <v>2</v>
      </c>
      <c r="L232">
        <v>2</v>
      </c>
      <c r="M232">
        <v>1</v>
      </c>
      <c r="N232">
        <v>1</v>
      </c>
      <c r="O232">
        <v>3</v>
      </c>
      <c r="P232">
        <v>1</v>
      </c>
      <c r="Q232" s="2">
        <f t="shared" si="31"/>
        <v>19</v>
      </c>
    </row>
    <row r="233" spans="1:17" x14ac:dyDescent="0.35">
      <c r="A233">
        <v>26082</v>
      </c>
      <c r="B233">
        <v>0</v>
      </c>
      <c r="C233">
        <v>1998</v>
      </c>
      <c r="D233">
        <f t="shared" si="30"/>
        <v>23</v>
      </c>
      <c r="E233" s="1">
        <v>44508.716493055559</v>
      </c>
      <c r="F233">
        <v>0</v>
      </c>
      <c r="G233">
        <v>1</v>
      </c>
      <c r="H233">
        <v>1</v>
      </c>
      <c r="I233">
        <v>2</v>
      </c>
      <c r="J233">
        <v>2</v>
      </c>
      <c r="K233">
        <v>2</v>
      </c>
      <c r="L233">
        <v>2</v>
      </c>
      <c r="M233">
        <v>2</v>
      </c>
      <c r="N233">
        <v>2</v>
      </c>
      <c r="O233">
        <v>4</v>
      </c>
      <c r="P233">
        <v>1</v>
      </c>
      <c r="Q233" s="2">
        <f t="shared" si="31"/>
        <v>19</v>
      </c>
    </row>
    <row r="234" spans="1:17" x14ac:dyDescent="0.35">
      <c r="A234">
        <v>26101</v>
      </c>
      <c r="B234">
        <v>0</v>
      </c>
      <c r="C234">
        <v>1997</v>
      </c>
      <c r="D234">
        <f t="shared" si="30"/>
        <v>24</v>
      </c>
      <c r="E234" s="1">
        <v>44508.796481481484</v>
      </c>
      <c r="F234" t="s">
        <v>15</v>
      </c>
      <c r="G234">
        <v>3</v>
      </c>
      <c r="H234">
        <v>3</v>
      </c>
      <c r="I234">
        <v>3</v>
      </c>
      <c r="J234">
        <v>2</v>
      </c>
      <c r="K234">
        <v>3</v>
      </c>
      <c r="L234">
        <v>1</v>
      </c>
      <c r="M234">
        <v>4</v>
      </c>
      <c r="N234">
        <v>1</v>
      </c>
      <c r="O234">
        <v>2</v>
      </c>
      <c r="P234">
        <v>2</v>
      </c>
      <c r="Q234" s="2">
        <f t="shared" si="31"/>
        <v>24</v>
      </c>
    </row>
    <row r="235" spans="1:17" x14ac:dyDescent="0.35">
      <c r="A235">
        <v>26111</v>
      </c>
      <c r="B235">
        <v>0</v>
      </c>
      <c r="C235">
        <v>1973</v>
      </c>
      <c r="D235">
        <f t="shared" si="30"/>
        <v>48</v>
      </c>
      <c r="E235" s="1">
        <v>44508.815474537034</v>
      </c>
      <c r="F235">
        <v>0</v>
      </c>
      <c r="G235">
        <v>1</v>
      </c>
      <c r="H235">
        <v>1</v>
      </c>
      <c r="I235">
        <v>1</v>
      </c>
      <c r="J235">
        <v>1</v>
      </c>
      <c r="K235">
        <v>1</v>
      </c>
      <c r="L235">
        <v>1</v>
      </c>
      <c r="M235">
        <v>1</v>
      </c>
      <c r="N235">
        <v>1</v>
      </c>
      <c r="O235">
        <v>1</v>
      </c>
      <c r="P235">
        <v>1</v>
      </c>
      <c r="Q235" s="2">
        <f t="shared" si="31"/>
        <v>10</v>
      </c>
    </row>
    <row r="236" spans="1:17" x14ac:dyDescent="0.35">
      <c r="A236">
        <v>26123</v>
      </c>
      <c r="B236">
        <v>0</v>
      </c>
      <c r="C236">
        <v>1973</v>
      </c>
      <c r="D236">
        <f t="shared" si="30"/>
        <v>48</v>
      </c>
      <c r="E236" s="1">
        <v>44508.863842592589</v>
      </c>
      <c r="F236">
        <v>0</v>
      </c>
      <c r="G236">
        <v>2</v>
      </c>
      <c r="H236">
        <v>2</v>
      </c>
      <c r="I236">
        <v>2</v>
      </c>
      <c r="J236">
        <v>1</v>
      </c>
      <c r="K236">
        <v>1</v>
      </c>
      <c r="L236">
        <v>1</v>
      </c>
      <c r="M236">
        <v>2</v>
      </c>
      <c r="N236">
        <v>1</v>
      </c>
      <c r="O236">
        <v>2</v>
      </c>
      <c r="P236">
        <v>2</v>
      </c>
      <c r="Q236" s="2">
        <f t="shared" si="31"/>
        <v>16</v>
      </c>
    </row>
    <row r="237" spans="1:17" x14ac:dyDescent="0.35">
      <c r="A237">
        <v>26150</v>
      </c>
      <c r="B237">
        <v>0</v>
      </c>
      <c r="C237">
        <v>2002</v>
      </c>
      <c r="D237">
        <f t="shared" si="30"/>
        <v>19</v>
      </c>
      <c r="E237" s="1">
        <v>44509.500231481485</v>
      </c>
      <c r="F237">
        <v>0</v>
      </c>
      <c r="G237">
        <v>2</v>
      </c>
      <c r="H237">
        <v>2</v>
      </c>
      <c r="I237">
        <v>2</v>
      </c>
      <c r="J237">
        <v>2</v>
      </c>
      <c r="K237">
        <v>2</v>
      </c>
      <c r="L237">
        <v>3</v>
      </c>
      <c r="M237">
        <v>1</v>
      </c>
      <c r="N237">
        <v>2</v>
      </c>
      <c r="O237">
        <v>2</v>
      </c>
      <c r="P237">
        <v>1</v>
      </c>
      <c r="Q237" s="2">
        <f t="shared" si="31"/>
        <v>19</v>
      </c>
    </row>
    <row r="238" spans="1:17" x14ac:dyDescent="0.35">
      <c r="A238">
        <v>26194</v>
      </c>
      <c r="B238">
        <v>0</v>
      </c>
      <c r="C238">
        <v>1998</v>
      </c>
      <c r="D238">
        <f t="shared" si="30"/>
        <v>23</v>
      </c>
      <c r="E238" s="1">
        <v>44510.403009259258</v>
      </c>
      <c r="F238">
        <v>1</v>
      </c>
      <c r="G238">
        <v>3</v>
      </c>
      <c r="H238">
        <v>3</v>
      </c>
      <c r="I238">
        <v>3</v>
      </c>
      <c r="J238">
        <v>2</v>
      </c>
      <c r="K238">
        <v>2</v>
      </c>
      <c r="L238">
        <v>2</v>
      </c>
      <c r="M238">
        <v>2</v>
      </c>
      <c r="N238">
        <v>3</v>
      </c>
      <c r="O238">
        <v>2</v>
      </c>
      <c r="P238">
        <v>3</v>
      </c>
      <c r="Q238" s="2">
        <f t="shared" si="31"/>
        <v>25</v>
      </c>
    </row>
    <row r="239" spans="1:17" x14ac:dyDescent="0.35">
      <c r="A239">
        <v>25968</v>
      </c>
      <c r="B239">
        <v>0</v>
      </c>
      <c r="C239">
        <v>1988</v>
      </c>
      <c r="D239">
        <f t="shared" si="30"/>
        <v>33</v>
      </c>
      <c r="E239" s="1">
        <v>44510.794421296298</v>
      </c>
      <c r="F239">
        <v>1</v>
      </c>
      <c r="G239">
        <v>4</v>
      </c>
      <c r="H239">
        <v>3</v>
      </c>
      <c r="I239">
        <v>2</v>
      </c>
      <c r="J239">
        <v>1</v>
      </c>
      <c r="K239">
        <v>2</v>
      </c>
      <c r="L239">
        <v>1</v>
      </c>
      <c r="M239">
        <v>2</v>
      </c>
      <c r="N239">
        <v>4</v>
      </c>
      <c r="O239">
        <v>4</v>
      </c>
      <c r="P239">
        <v>3</v>
      </c>
      <c r="Q239" s="2">
        <f t="shared" si="31"/>
        <v>26</v>
      </c>
    </row>
    <row r="240" spans="1:17" x14ac:dyDescent="0.35">
      <c r="A240">
        <v>26224</v>
      </c>
      <c r="B240">
        <v>0</v>
      </c>
      <c r="C240">
        <v>1980</v>
      </c>
      <c r="D240">
        <f t="shared" si="30"/>
        <v>41</v>
      </c>
      <c r="E240" s="1">
        <v>44510.806458333333</v>
      </c>
      <c r="F240" t="s">
        <v>15</v>
      </c>
      <c r="G240">
        <v>1</v>
      </c>
      <c r="H240">
        <v>1</v>
      </c>
      <c r="I240">
        <v>3</v>
      </c>
      <c r="J240">
        <v>1</v>
      </c>
      <c r="K240">
        <v>1</v>
      </c>
      <c r="L240">
        <v>1</v>
      </c>
      <c r="M240">
        <v>1</v>
      </c>
      <c r="N240">
        <v>2</v>
      </c>
      <c r="O240">
        <v>1</v>
      </c>
      <c r="P240">
        <v>1</v>
      </c>
      <c r="Q240" s="2">
        <f t="shared" si="31"/>
        <v>13</v>
      </c>
    </row>
    <row r="241" spans="1:17" x14ac:dyDescent="0.35">
      <c r="A241">
        <v>26236</v>
      </c>
      <c r="B241">
        <v>0</v>
      </c>
      <c r="C241">
        <v>1976</v>
      </c>
      <c r="D241">
        <f t="shared" si="30"/>
        <v>45</v>
      </c>
      <c r="E241" s="1">
        <v>44510.887766203705</v>
      </c>
      <c r="F241">
        <v>0</v>
      </c>
      <c r="G241">
        <v>1</v>
      </c>
      <c r="H241">
        <v>1</v>
      </c>
      <c r="I241">
        <v>1</v>
      </c>
      <c r="J241">
        <v>2</v>
      </c>
      <c r="K241">
        <v>1</v>
      </c>
      <c r="L241">
        <v>1</v>
      </c>
      <c r="M241">
        <v>1</v>
      </c>
      <c r="N241">
        <v>1</v>
      </c>
      <c r="O241">
        <v>1</v>
      </c>
      <c r="P241">
        <v>1</v>
      </c>
      <c r="Q241" s="2">
        <f t="shared" si="31"/>
        <v>11</v>
      </c>
    </row>
    <row r="242" spans="1:17" x14ac:dyDescent="0.35">
      <c r="A242">
        <v>25431</v>
      </c>
      <c r="B242">
        <v>0</v>
      </c>
      <c r="C242">
        <v>1978</v>
      </c>
      <c r="D242">
        <f t="shared" si="30"/>
        <v>43</v>
      </c>
      <c r="E242" s="1">
        <v>44510.949560185189</v>
      </c>
      <c r="F242" t="s">
        <v>15</v>
      </c>
      <c r="G242">
        <v>2</v>
      </c>
      <c r="H242">
        <v>2</v>
      </c>
      <c r="I242">
        <v>3</v>
      </c>
      <c r="J242">
        <v>1</v>
      </c>
      <c r="K242">
        <v>1</v>
      </c>
      <c r="L242">
        <v>1</v>
      </c>
      <c r="M242">
        <v>2</v>
      </c>
      <c r="N242">
        <v>2</v>
      </c>
      <c r="O242">
        <v>2</v>
      </c>
      <c r="P242">
        <v>2</v>
      </c>
      <c r="Q242" s="2">
        <f t="shared" si="31"/>
        <v>18</v>
      </c>
    </row>
    <row r="243" spans="1:17" x14ac:dyDescent="0.35">
      <c r="A243">
        <v>26270</v>
      </c>
      <c r="B243">
        <v>0</v>
      </c>
      <c r="C243">
        <v>1977</v>
      </c>
      <c r="D243">
        <f t="shared" si="30"/>
        <v>44</v>
      </c>
      <c r="E243" s="1">
        <v>44511.530219907407</v>
      </c>
      <c r="F243">
        <v>0</v>
      </c>
      <c r="G243">
        <v>2</v>
      </c>
      <c r="H243">
        <v>2</v>
      </c>
      <c r="I243">
        <v>2</v>
      </c>
      <c r="J243">
        <v>2</v>
      </c>
      <c r="K243">
        <v>2</v>
      </c>
      <c r="L243">
        <v>1</v>
      </c>
      <c r="M243">
        <v>2</v>
      </c>
      <c r="N243">
        <v>2</v>
      </c>
      <c r="O243">
        <v>2</v>
      </c>
      <c r="P243">
        <v>3</v>
      </c>
      <c r="Q243" s="2">
        <f t="shared" si="31"/>
        <v>20</v>
      </c>
    </row>
    <row r="244" spans="1:17" x14ac:dyDescent="0.35">
      <c r="A244">
        <v>26311</v>
      </c>
      <c r="B244">
        <v>0</v>
      </c>
      <c r="C244">
        <v>1999</v>
      </c>
      <c r="D244">
        <f t="shared" si="30"/>
        <v>22</v>
      </c>
      <c r="E244" s="1">
        <v>44511.84615740741</v>
      </c>
      <c r="F244">
        <v>1</v>
      </c>
      <c r="G244">
        <v>3</v>
      </c>
      <c r="H244">
        <v>3</v>
      </c>
      <c r="I244">
        <v>3</v>
      </c>
      <c r="J244">
        <v>2</v>
      </c>
      <c r="K244">
        <v>1</v>
      </c>
      <c r="L244">
        <v>1</v>
      </c>
      <c r="M244">
        <v>2</v>
      </c>
      <c r="N244">
        <v>2</v>
      </c>
      <c r="O244">
        <v>3</v>
      </c>
      <c r="P244">
        <v>1</v>
      </c>
      <c r="Q244" s="2">
        <f t="shared" si="31"/>
        <v>21</v>
      </c>
    </row>
    <row r="245" spans="1:17" x14ac:dyDescent="0.35">
      <c r="A245">
        <v>26332</v>
      </c>
      <c r="B245">
        <v>0</v>
      </c>
      <c r="C245">
        <v>1995</v>
      </c>
      <c r="D245">
        <f t="shared" si="30"/>
        <v>26</v>
      </c>
      <c r="E245" s="1">
        <v>44511.884884259256</v>
      </c>
      <c r="F245">
        <v>0</v>
      </c>
      <c r="G245">
        <v>2</v>
      </c>
      <c r="H245">
        <v>1</v>
      </c>
      <c r="I245">
        <v>3</v>
      </c>
      <c r="J245">
        <v>1</v>
      </c>
      <c r="K245">
        <v>2</v>
      </c>
      <c r="L245">
        <v>2</v>
      </c>
      <c r="M245">
        <v>1</v>
      </c>
      <c r="N245">
        <v>3</v>
      </c>
      <c r="O245">
        <v>4</v>
      </c>
      <c r="P245">
        <v>1</v>
      </c>
      <c r="Q245" s="2">
        <f t="shared" si="31"/>
        <v>20</v>
      </c>
    </row>
    <row r="246" spans="1:17" x14ac:dyDescent="0.35">
      <c r="A246">
        <v>26352</v>
      </c>
      <c r="B246">
        <v>0</v>
      </c>
      <c r="C246">
        <v>1999</v>
      </c>
      <c r="D246">
        <f t="shared" si="30"/>
        <v>22</v>
      </c>
      <c r="E246" s="1">
        <v>44511.908148148148</v>
      </c>
      <c r="F246" t="s">
        <v>15</v>
      </c>
      <c r="G246">
        <v>1</v>
      </c>
      <c r="H246">
        <v>2</v>
      </c>
      <c r="I246">
        <v>1</v>
      </c>
      <c r="J246">
        <v>3</v>
      </c>
      <c r="K246">
        <v>3</v>
      </c>
      <c r="L246">
        <v>2</v>
      </c>
      <c r="M246">
        <v>1</v>
      </c>
      <c r="N246">
        <v>2</v>
      </c>
      <c r="O246">
        <v>2</v>
      </c>
      <c r="P246">
        <v>4</v>
      </c>
      <c r="Q246" s="2">
        <f t="shared" si="31"/>
        <v>21</v>
      </c>
    </row>
    <row r="247" spans="1:17" x14ac:dyDescent="0.35">
      <c r="A247">
        <v>26394</v>
      </c>
      <c r="B247">
        <v>0</v>
      </c>
      <c r="C247">
        <v>1975</v>
      </c>
      <c r="D247">
        <f t="shared" si="30"/>
        <v>46</v>
      </c>
      <c r="E247" s="1">
        <v>44512.569895833331</v>
      </c>
      <c r="F247">
        <v>0</v>
      </c>
      <c r="G247">
        <v>2</v>
      </c>
      <c r="H247">
        <v>2</v>
      </c>
      <c r="I247">
        <v>2</v>
      </c>
      <c r="J247">
        <v>1</v>
      </c>
      <c r="K247">
        <v>1</v>
      </c>
      <c r="L247">
        <v>1</v>
      </c>
      <c r="M247">
        <v>1</v>
      </c>
      <c r="N247">
        <v>1</v>
      </c>
      <c r="O247">
        <v>2</v>
      </c>
      <c r="P247">
        <v>2</v>
      </c>
      <c r="Q247" s="2">
        <f t="shared" si="31"/>
        <v>15</v>
      </c>
    </row>
    <row r="248" spans="1:17" x14ac:dyDescent="0.35">
      <c r="A248">
        <v>26435</v>
      </c>
      <c r="B248">
        <v>0</v>
      </c>
      <c r="C248">
        <v>1998</v>
      </c>
      <c r="D248">
        <f t="shared" si="30"/>
        <v>23</v>
      </c>
      <c r="E248" s="1">
        <v>44513.785034722219</v>
      </c>
      <c r="F248" t="s">
        <v>15</v>
      </c>
      <c r="G248">
        <v>1</v>
      </c>
      <c r="H248">
        <v>2</v>
      </c>
      <c r="I248">
        <v>2</v>
      </c>
      <c r="J248">
        <v>1</v>
      </c>
      <c r="K248">
        <v>1</v>
      </c>
      <c r="L248">
        <v>1</v>
      </c>
      <c r="M248">
        <v>2</v>
      </c>
      <c r="N248">
        <v>1</v>
      </c>
      <c r="O248">
        <v>3</v>
      </c>
      <c r="P248">
        <v>1</v>
      </c>
      <c r="Q248" s="2">
        <f t="shared" si="31"/>
        <v>15</v>
      </c>
    </row>
    <row r="249" spans="1:17" x14ac:dyDescent="0.35">
      <c r="A249">
        <v>26439</v>
      </c>
      <c r="B249">
        <v>0</v>
      </c>
      <c r="C249">
        <v>1997</v>
      </c>
      <c r="D249">
        <f t="shared" si="30"/>
        <v>24</v>
      </c>
      <c r="E249" s="1">
        <v>44513.828275462962</v>
      </c>
      <c r="F249">
        <v>0</v>
      </c>
      <c r="G249">
        <v>2</v>
      </c>
      <c r="H249">
        <v>3</v>
      </c>
      <c r="I249">
        <v>2</v>
      </c>
      <c r="J249">
        <v>2</v>
      </c>
      <c r="K249">
        <v>2</v>
      </c>
      <c r="L249">
        <v>2</v>
      </c>
      <c r="M249">
        <v>2</v>
      </c>
      <c r="N249">
        <v>2</v>
      </c>
      <c r="O249">
        <v>3</v>
      </c>
      <c r="P249">
        <v>1</v>
      </c>
      <c r="Q249" s="2">
        <f t="shared" si="31"/>
        <v>21</v>
      </c>
    </row>
    <row r="250" spans="1:17" x14ac:dyDescent="0.35">
      <c r="A250">
        <v>26461</v>
      </c>
      <c r="B250">
        <v>0</v>
      </c>
      <c r="C250">
        <v>1990</v>
      </c>
      <c r="D250">
        <f t="shared" si="30"/>
        <v>31</v>
      </c>
      <c r="E250" s="1">
        <v>44514.612824074073</v>
      </c>
      <c r="F250">
        <v>0</v>
      </c>
      <c r="G250">
        <v>2</v>
      </c>
      <c r="H250">
        <v>1</v>
      </c>
      <c r="I250">
        <v>3</v>
      </c>
      <c r="J250">
        <v>1</v>
      </c>
      <c r="K250">
        <v>2</v>
      </c>
      <c r="L250">
        <v>1</v>
      </c>
      <c r="M250">
        <v>2</v>
      </c>
      <c r="N250">
        <v>1</v>
      </c>
      <c r="O250">
        <v>3</v>
      </c>
      <c r="P250">
        <v>1</v>
      </c>
      <c r="Q250" s="2">
        <f t="shared" si="31"/>
        <v>17</v>
      </c>
    </row>
    <row r="251" spans="1:17" x14ac:dyDescent="0.35">
      <c r="A251">
        <v>26465</v>
      </c>
      <c r="B251">
        <v>0</v>
      </c>
      <c r="C251">
        <v>1988</v>
      </c>
      <c r="D251">
        <f t="shared" si="30"/>
        <v>33</v>
      </c>
      <c r="E251" s="1">
        <v>44514.62604166667</v>
      </c>
      <c r="F251">
        <v>0</v>
      </c>
      <c r="G251">
        <v>3</v>
      </c>
      <c r="H251">
        <v>2</v>
      </c>
      <c r="I251">
        <v>3</v>
      </c>
      <c r="J251">
        <v>1</v>
      </c>
      <c r="K251">
        <v>3</v>
      </c>
      <c r="L251">
        <v>3</v>
      </c>
      <c r="M251">
        <v>3</v>
      </c>
      <c r="N251">
        <v>3</v>
      </c>
      <c r="O251">
        <v>3</v>
      </c>
      <c r="P251">
        <v>1</v>
      </c>
      <c r="Q251" s="2">
        <f t="shared" si="31"/>
        <v>25</v>
      </c>
    </row>
    <row r="252" spans="1:17" x14ac:dyDescent="0.35">
      <c r="A252">
        <v>26467</v>
      </c>
      <c r="B252">
        <v>0</v>
      </c>
      <c r="C252">
        <v>1990</v>
      </c>
      <c r="D252">
        <f t="shared" si="30"/>
        <v>31</v>
      </c>
      <c r="E252" s="1">
        <v>44514.711886574078</v>
      </c>
      <c r="F252">
        <v>1</v>
      </c>
      <c r="G252">
        <v>4</v>
      </c>
      <c r="H252">
        <v>4</v>
      </c>
      <c r="I252">
        <v>3</v>
      </c>
      <c r="J252">
        <v>3</v>
      </c>
      <c r="K252">
        <v>3</v>
      </c>
      <c r="L252">
        <v>2</v>
      </c>
      <c r="M252">
        <v>3</v>
      </c>
      <c r="N252">
        <v>3</v>
      </c>
      <c r="O252">
        <v>4</v>
      </c>
      <c r="P252">
        <v>1</v>
      </c>
      <c r="Q252" s="2">
        <f t="shared" si="31"/>
        <v>30</v>
      </c>
    </row>
    <row r="253" spans="1:17" x14ac:dyDescent="0.35">
      <c r="A253">
        <v>26470</v>
      </c>
      <c r="B253">
        <v>0</v>
      </c>
      <c r="C253">
        <v>2002</v>
      </c>
      <c r="D253">
        <f t="shared" si="30"/>
        <v>19</v>
      </c>
      <c r="E253" s="1">
        <v>44514.733240740738</v>
      </c>
      <c r="F253" t="s">
        <v>15</v>
      </c>
      <c r="G253">
        <v>3</v>
      </c>
      <c r="H253">
        <v>3</v>
      </c>
      <c r="I253">
        <v>1</v>
      </c>
      <c r="J253">
        <v>1</v>
      </c>
      <c r="K253">
        <v>1</v>
      </c>
      <c r="L253">
        <v>1</v>
      </c>
      <c r="M253">
        <v>3</v>
      </c>
      <c r="N253">
        <v>1</v>
      </c>
      <c r="O253">
        <v>1</v>
      </c>
      <c r="P253">
        <v>1</v>
      </c>
      <c r="Q253" s="2">
        <f t="shared" si="31"/>
        <v>16</v>
      </c>
    </row>
    <row r="254" spans="1:17" x14ac:dyDescent="0.35">
      <c r="A254">
        <v>25462</v>
      </c>
      <c r="B254">
        <v>0</v>
      </c>
      <c r="C254">
        <v>1997</v>
      </c>
      <c r="D254">
        <f t="shared" si="30"/>
        <v>24</v>
      </c>
      <c r="E254" s="1">
        <v>44514.751620370371</v>
      </c>
      <c r="F254">
        <v>1</v>
      </c>
      <c r="G254">
        <v>3</v>
      </c>
      <c r="H254">
        <v>2</v>
      </c>
      <c r="I254">
        <v>4</v>
      </c>
      <c r="J254">
        <v>3</v>
      </c>
      <c r="K254">
        <v>1</v>
      </c>
      <c r="L254">
        <v>2</v>
      </c>
      <c r="M254">
        <v>2</v>
      </c>
      <c r="N254">
        <v>3</v>
      </c>
      <c r="O254">
        <v>4</v>
      </c>
      <c r="P254">
        <v>1</v>
      </c>
      <c r="Q254" s="2">
        <f t="shared" si="31"/>
        <v>25</v>
      </c>
    </row>
    <row r="255" spans="1:17" x14ac:dyDescent="0.35">
      <c r="A255">
        <v>26472</v>
      </c>
      <c r="B255">
        <v>0</v>
      </c>
      <c r="C255">
        <v>1986</v>
      </c>
      <c r="D255">
        <f t="shared" si="30"/>
        <v>35</v>
      </c>
      <c r="E255" s="1">
        <v>44514.754687499997</v>
      </c>
      <c r="F255">
        <v>0</v>
      </c>
      <c r="G255">
        <v>1</v>
      </c>
      <c r="H255">
        <v>3</v>
      </c>
      <c r="I255">
        <v>2</v>
      </c>
      <c r="J255">
        <v>1</v>
      </c>
      <c r="K255">
        <v>1</v>
      </c>
      <c r="L255">
        <v>1</v>
      </c>
      <c r="M255">
        <v>2</v>
      </c>
      <c r="N255">
        <v>3</v>
      </c>
      <c r="O255">
        <v>2</v>
      </c>
      <c r="P255">
        <v>1</v>
      </c>
      <c r="Q255" s="2">
        <f t="shared" si="31"/>
        <v>17</v>
      </c>
    </row>
    <row r="256" spans="1:17" x14ac:dyDescent="0.35">
      <c r="A256">
        <v>26476</v>
      </c>
      <c r="B256">
        <v>0</v>
      </c>
      <c r="C256">
        <v>1999</v>
      </c>
      <c r="D256">
        <f t="shared" si="30"/>
        <v>22</v>
      </c>
      <c r="E256" s="1">
        <v>44514.774282407408</v>
      </c>
      <c r="F256" t="s">
        <v>15</v>
      </c>
      <c r="G256">
        <v>3</v>
      </c>
      <c r="H256">
        <v>2</v>
      </c>
      <c r="I256">
        <v>2</v>
      </c>
      <c r="J256">
        <v>2</v>
      </c>
      <c r="K256">
        <v>2</v>
      </c>
      <c r="L256">
        <v>3</v>
      </c>
      <c r="M256">
        <v>3</v>
      </c>
      <c r="N256">
        <v>4</v>
      </c>
      <c r="O256">
        <v>3</v>
      </c>
      <c r="P256">
        <v>2</v>
      </c>
      <c r="Q256" s="2">
        <f t="shared" si="31"/>
        <v>26</v>
      </c>
    </row>
    <row r="257" spans="1:18" x14ac:dyDescent="0.35">
      <c r="A257">
        <v>25230</v>
      </c>
      <c r="B257">
        <v>0</v>
      </c>
      <c r="C257">
        <v>1997</v>
      </c>
      <c r="D257">
        <f t="shared" si="30"/>
        <v>24</v>
      </c>
      <c r="E257" s="1">
        <v>44514.794004629628</v>
      </c>
      <c r="F257">
        <v>1</v>
      </c>
      <c r="G257">
        <v>3</v>
      </c>
      <c r="H257">
        <v>2</v>
      </c>
      <c r="I257">
        <v>4</v>
      </c>
      <c r="J257">
        <v>3</v>
      </c>
      <c r="K257">
        <v>2</v>
      </c>
      <c r="L257">
        <v>3</v>
      </c>
      <c r="M257">
        <v>2</v>
      </c>
      <c r="N257">
        <v>3</v>
      </c>
      <c r="O257">
        <v>4</v>
      </c>
      <c r="P257">
        <v>1</v>
      </c>
      <c r="Q257" s="2">
        <f t="shared" si="31"/>
        <v>27</v>
      </c>
    </row>
    <row r="258" spans="1:18" x14ac:dyDescent="0.35">
      <c r="A258">
        <v>26473</v>
      </c>
      <c r="B258">
        <v>0</v>
      </c>
      <c r="C258">
        <v>1993</v>
      </c>
      <c r="D258">
        <f t="shared" ref="D258:D259" si="32">2021-C258</f>
        <v>28</v>
      </c>
      <c r="E258" s="1">
        <v>44514.825972222221</v>
      </c>
      <c r="F258">
        <v>0</v>
      </c>
      <c r="G258">
        <v>2</v>
      </c>
      <c r="H258">
        <v>1</v>
      </c>
      <c r="I258">
        <v>2</v>
      </c>
      <c r="J258">
        <v>2</v>
      </c>
      <c r="K258">
        <v>2</v>
      </c>
      <c r="L258">
        <v>3</v>
      </c>
      <c r="M258">
        <v>1</v>
      </c>
      <c r="N258">
        <v>2</v>
      </c>
      <c r="O258">
        <v>2</v>
      </c>
      <c r="P258">
        <v>1</v>
      </c>
      <c r="Q258" s="2">
        <f t="shared" si="31"/>
        <v>18</v>
      </c>
    </row>
    <row r="259" spans="1:18" x14ac:dyDescent="0.35">
      <c r="A259">
        <v>26480</v>
      </c>
      <c r="B259">
        <v>0</v>
      </c>
      <c r="C259">
        <v>1998</v>
      </c>
      <c r="D259">
        <f t="shared" si="32"/>
        <v>23</v>
      </c>
      <c r="E259" s="1">
        <v>44514.837534722225</v>
      </c>
      <c r="F259">
        <v>1</v>
      </c>
      <c r="G259">
        <v>3</v>
      </c>
      <c r="H259">
        <v>3</v>
      </c>
      <c r="I259">
        <v>3</v>
      </c>
      <c r="J259">
        <v>4</v>
      </c>
      <c r="K259">
        <v>2</v>
      </c>
      <c r="L259">
        <v>1</v>
      </c>
      <c r="M259">
        <v>3</v>
      </c>
      <c r="N259">
        <v>3</v>
      </c>
      <c r="O259">
        <v>4</v>
      </c>
      <c r="P259">
        <v>1</v>
      </c>
      <c r="Q259" s="2">
        <f t="shared" ref="Q259" si="33">SUM(G259:P259)</f>
        <v>27</v>
      </c>
    </row>
    <row r="260" spans="1:18" x14ac:dyDescent="0.35">
      <c r="R260" s="5"/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259"/>
  <sheetViews>
    <sheetView topLeftCell="Q1" zoomScale="60" zoomScaleNormal="60" workbookViewId="0">
      <selection activeCell="AS15" sqref="AS15"/>
    </sheetView>
  </sheetViews>
  <sheetFormatPr defaultRowHeight="15.5" x14ac:dyDescent="0.35"/>
  <cols>
    <col min="3" max="4" width="15.5" customWidth="1"/>
    <col min="5" max="5" width="10.83203125" style="1"/>
    <col min="6" max="6" width="12.6640625" customWidth="1"/>
    <col min="7" max="10" width="10.6640625"/>
    <col min="17" max="17" width="8.6640625" style="4"/>
    <col min="19" max="21" width="8.6640625" customWidth="1"/>
    <col min="23" max="24" width="8.6640625" customWidth="1"/>
    <col min="46" max="46" width="8.6640625" customWidth="1"/>
  </cols>
  <sheetData>
    <row r="1" spans="1:49" x14ac:dyDescent="0.35">
      <c r="A1" s="10" t="s">
        <v>0</v>
      </c>
      <c r="B1" s="10" t="s">
        <v>25</v>
      </c>
      <c r="C1" s="10" t="s">
        <v>2</v>
      </c>
      <c r="D1" s="10" t="s">
        <v>19</v>
      </c>
      <c r="E1" s="11" t="s">
        <v>17</v>
      </c>
      <c r="F1" s="10" t="s">
        <v>16</v>
      </c>
      <c r="G1" s="10" t="s">
        <v>21</v>
      </c>
      <c r="H1" s="10" t="s">
        <v>3</v>
      </c>
      <c r="I1" s="10" t="s">
        <v>11</v>
      </c>
      <c r="J1" s="10" t="s">
        <v>18</v>
      </c>
      <c r="K1" s="12" t="s">
        <v>22</v>
      </c>
      <c r="L1" s="10" t="s">
        <v>22</v>
      </c>
      <c r="M1" s="10" t="s">
        <v>26</v>
      </c>
      <c r="N1" s="10" t="s">
        <v>27</v>
      </c>
      <c r="O1" s="10" t="s">
        <v>28</v>
      </c>
      <c r="P1" s="10" t="s">
        <v>23</v>
      </c>
      <c r="Q1" s="15" t="s">
        <v>30</v>
      </c>
      <c r="R1" s="10" t="s">
        <v>31</v>
      </c>
      <c r="S1" s="10" t="s">
        <v>33</v>
      </c>
      <c r="T1" s="10" t="s">
        <v>34</v>
      </c>
      <c r="U1" s="10"/>
      <c r="V1" s="10" t="s">
        <v>23</v>
      </c>
      <c r="W1" s="10" t="s">
        <v>32</v>
      </c>
      <c r="X1" s="10" t="s">
        <v>35</v>
      </c>
      <c r="Z1" s="7" t="s">
        <v>0</v>
      </c>
      <c r="AA1" s="7" t="s">
        <v>24</v>
      </c>
      <c r="AB1" s="7" t="s">
        <v>2</v>
      </c>
      <c r="AC1" s="7" t="s">
        <v>19</v>
      </c>
      <c r="AD1" s="8" t="s">
        <v>17</v>
      </c>
      <c r="AE1" s="7" t="s">
        <v>16</v>
      </c>
      <c r="AF1" s="7" t="s">
        <v>21</v>
      </c>
      <c r="AG1" s="7" t="s">
        <v>3</v>
      </c>
      <c r="AH1" s="7" t="s">
        <v>11</v>
      </c>
      <c r="AI1" s="7" t="s">
        <v>18</v>
      </c>
      <c r="AJ1" s="9" t="s">
        <v>22</v>
      </c>
      <c r="AK1" s="7" t="s">
        <v>22</v>
      </c>
      <c r="AL1" s="7" t="s">
        <v>26</v>
      </c>
      <c r="AM1" s="7" t="s">
        <v>27</v>
      </c>
      <c r="AN1" s="7" t="s">
        <v>28</v>
      </c>
      <c r="AO1" s="7" t="s">
        <v>23</v>
      </c>
      <c r="AP1" s="7" t="s">
        <v>30</v>
      </c>
      <c r="AQ1" s="7" t="s">
        <v>31</v>
      </c>
      <c r="AR1" s="7" t="s">
        <v>33</v>
      </c>
      <c r="AS1" s="7" t="s">
        <v>34</v>
      </c>
      <c r="AU1" s="7" t="s">
        <v>23</v>
      </c>
      <c r="AV1" s="7" t="s">
        <v>32</v>
      </c>
      <c r="AW1" s="7" t="s">
        <v>36</v>
      </c>
    </row>
    <row r="2" spans="1:49" x14ac:dyDescent="0.35">
      <c r="A2">
        <v>23856</v>
      </c>
      <c r="B2">
        <v>0</v>
      </c>
      <c r="C2">
        <v>1997</v>
      </c>
      <c r="D2">
        <f t="shared" ref="D2:D65" si="0">2021-C2</f>
        <v>24</v>
      </c>
      <c r="E2" s="1">
        <v>44495.514293981483</v>
      </c>
      <c r="F2">
        <v>1</v>
      </c>
      <c r="G2">
        <v>2</v>
      </c>
      <c r="H2">
        <v>3</v>
      </c>
      <c r="I2">
        <v>4</v>
      </c>
      <c r="J2">
        <v>3</v>
      </c>
      <c r="K2" s="2">
        <f>SUM(G2:J2)</f>
        <v>12</v>
      </c>
      <c r="L2">
        <v>4</v>
      </c>
      <c r="M2" s="14">
        <f>AVERAGE(K:K)</f>
        <v>10.751937984496124</v>
      </c>
      <c r="N2" s="14">
        <f>_xlfn.STDEV.P(K:K)</f>
        <v>2.3195529098471614</v>
      </c>
      <c r="O2" s="14">
        <f>(L2-$M$2)/$N$2</f>
        <v>-2.910879055973342</v>
      </c>
      <c r="P2">
        <v>1</v>
      </c>
      <c r="Q2" s="4">
        <f>_xlfn.PERCENTRANK.EXC(K:K,L2)</f>
        <v>3.0000000000000001E-3</v>
      </c>
      <c r="R2">
        <f>COUNTIF(K:K,L2)</f>
        <v>4</v>
      </c>
      <c r="S2" s="3">
        <f>_xlfn.NORM.S.INV(Q2)</f>
        <v>-2.7477813854449931</v>
      </c>
      <c r="T2">
        <v>1</v>
      </c>
      <c r="U2" s="3"/>
      <c r="V2">
        <v>1</v>
      </c>
      <c r="W2">
        <f t="shared" ref="W2:W10" si="1">SUMIFS(R:R,P:P,V2)</f>
        <v>11</v>
      </c>
      <c r="X2">
        <f>SUMIFS(R:R,T:T,V2)</f>
        <v>11</v>
      </c>
      <c r="Z2" s="5">
        <v>23843</v>
      </c>
      <c r="AA2" s="5">
        <v>1</v>
      </c>
      <c r="AB2" s="5">
        <v>1984</v>
      </c>
      <c r="AC2" s="5">
        <f t="shared" ref="AC2:AC33" si="2">2021-AB2</f>
        <v>37</v>
      </c>
      <c r="AD2" s="6">
        <v>44495.47216435185</v>
      </c>
      <c r="AE2" s="5" t="s">
        <v>15</v>
      </c>
      <c r="AF2" s="5">
        <v>2</v>
      </c>
      <c r="AG2" s="5">
        <v>1</v>
      </c>
      <c r="AH2" s="5">
        <v>3</v>
      </c>
      <c r="AI2" s="5">
        <v>2</v>
      </c>
      <c r="AJ2" s="2">
        <f>SUM(AF2:AI2)</f>
        <v>8</v>
      </c>
      <c r="AK2" s="13">
        <v>6</v>
      </c>
      <c r="AL2" s="14">
        <f>AVERAGE(AJ:AJ)</f>
        <v>10.381578947368421</v>
      </c>
      <c r="AM2" s="14">
        <f>_xlfn.STDEV.P(AJ:AJ)</f>
        <v>2.2181494495658804</v>
      </c>
      <c r="AN2" s="14">
        <f>(AK2-$AL$2)/$AM$2</f>
        <v>-1.9753308093041031</v>
      </c>
      <c r="AO2">
        <f>ROUND(AN2*2+5,0)</f>
        <v>1</v>
      </c>
      <c r="AP2" s="4">
        <f>_xlfn.PERCENTRANK.EXC(AJ:AJ,AK2)</f>
        <v>1.2E-2</v>
      </c>
      <c r="AQ2">
        <f>COUNTIF(AJ:AJ,AK2)</f>
        <v>2</v>
      </c>
      <c r="AR2" s="3">
        <f>_xlfn.NORM.S.INV(AP2)</f>
        <v>-2.257129244486225</v>
      </c>
      <c r="AS2">
        <v>1</v>
      </c>
      <c r="AU2">
        <v>1</v>
      </c>
      <c r="AV2">
        <f>SUMIFS(AQ:AQ,AO:AO,AU2)</f>
        <v>2</v>
      </c>
      <c r="AW2">
        <f>SUMIFS(AQ:AQ,AS:AS,AU2)</f>
        <v>6</v>
      </c>
    </row>
    <row r="3" spans="1:49" x14ac:dyDescent="0.35">
      <c r="A3">
        <v>23880</v>
      </c>
      <c r="B3">
        <v>0</v>
      </c>
      <c r="C3">
        <v>1997</v>
      </c>
      <c r="D3">
        <f t="shared" si="0"/>
        <v>24</v>
      </c>
      <c r="E3" s="1">
        <v>44495.614166666666</v>
      </c>
      <c r="F3">
        <v>0</v>
      </c>
      <c r="G3">
        <v>1</v>
      </c>
      <c r="H3">
        <v>2</v>
      </c>
      <c r="I3">
        <v>2</v>
      </c>
      <c r="J3">
        <v>4</v>
      </c>
      <c r="K3" s="2">
        <f t="shared" ref="K3:K66" si="3">SUM(G3:J3)</f>
        <v>9</v>
      </c>
      <c r="L3">
        <v>5</v>
      </c>
      <c r="O3" s="14">
        <f t="shared" ref="O3:O14" si="4">(L3-$M$2)/$N$2</f>
        <v>-2.4797614920002524</v>
      </c>
      <c r="P3">
        <v>1</v>
      </c>
      <c r="Q3" s="4">
        <f t="shared" ref="Q3:Q14" si="5">_xlfn.PERCENTRANK.EXC(K:K,L3)</f>
        <v>1.9E-2</v>
      </c>
      <c r="R3">
        <f t="shared" ref="R3:R14" si="6">COUNTIF(K:K,L3)</f>
        <v>1</v>
      </c>
      <c r="S3" s="3">
        <f t="shared" ref="S3:S14" si="7">_xlfn.NORM.S.INV(Q3)</f>
        <v>-2.0748547343933095</v>
      </c>
      <c r="T3">
        <f t="shared" ref="T3:T14" si="8">ROUND(S3*2+5,0)</f>
        <v>1</v>
      </c>
      <c r="U3" s="3"/>
      <c r="V3">
        <v>2</v>
      </c>
      <c r="W3">
        <f t="shared" si="1"/>
        <v>5</v>
      </c>
      <c r="X3">
        <f t="shared" ref="X3:X10" si="9">SUMIFS(R:R,T:T,V3)</f>
        <v>32</v>
      </c>
      <c r="Z3">
        <v>23997</v>
      </c>
      <c r="AA3">
        <v>1</v>
      </c>
      <c r="AB3">
        <v>1999</v>
      </c>
      <c r="AC3">
        <f t="shared" si="2"/>
        <v>22</v>
      </c>
      <c r="AD3" s="1">
        <v>44495.803159722222</v>
      </c>
      <c r="AE3">
        <v>0</v>
      </c>
      <c r="AF3">
        <v>2</v>
      </c>
      <c r="AG3">
        <v>2</v>
      </c>
      <c r="AH3">
        <v>2</v>
      </c>
      <c r="AI3">
        <v>2</v>
      </c>
      <c r="AJ3" s="2">
        <f t="shared" ref="AJ3:AJ66" si="10">SUM(AF3:AI3)</f>
        <v>8</v>
      </c>
      <c r="AK3">
        <v>7</v>
      </c>
      <c r="AN3" s="14">
        <f t="shared" ref="AN3:AN12" si="11">(AK3-$AL$2)/$AM$2</f>
        <v>-1.5245045585319954</v>
      </c>
      <c r="AO3">
        <f t="shared" ref="AO3:AO11" si="12">ROUND(AN3*2+5,0)</f>
        <v>2</v>
      </c>
      <c r="AP3" s="4">
        <f t="shared" ref="AP3:AP12" si="13">_xlfn.PERCENTRANK.EXC(AJ:AJ,AK3)</f>
        <v>3.7999999999999999E-2</v>
      </c>
      <c r="AQ3">
        <f t="shared" ref="AQ3:AQ12" si="14">COUNTIF(AJ:AJ,AK3)</f>
        <v>4</v>
      </c>
      <c r="AR3" s="3">
        <f t="shared" ref="AR3:AR12" si="15">_xlfn.NORM.S.INV(AP3)</f>
        <v>-1.7743819103449572</v>
      </c>
      <c r="AS3">
        <f t="shared" ref="AS3:AS12" si="16">ROUND(AR3*2+5,0)</f>
        <v>1</v>
      </c>
      <c r="AU3">
        <v>2</v>
      </c>
      <c r="AV3">
        <f t="shared" ref="AV3:AV10" si="17">SUMIFS(AQ:AQ,AO:AO,AU3)</f>
        <v>4</v>
      </c>
      <c r="AW3">
        <f t="shared" ref="AW3:AW10" si="18">SUMIFS(AQ:AQ,AS:AS,AU3)</f>
        <v>11</v>
      </c>
    </row>
    <row r="4" spans="1:49" x14ac:dyDescent="0.35">
      <c r="A4">
        <v>23902</v>
      </c>
      <c r="B4">
        <v>0</v>
      </c>
      <c r="C4">
        <v>1995</v>
      </c>
      <c r="D4">
        <f t="shared" si="0"/>
        <v>26</v>
      </c>
      <c r="E4" s="1">
        <v>44495.626597222225</v>
      </c>
      <c r="F4" t="s">
        <v>15</v>
      </c>
      <c r="G4">
        <v>2</v>
      </c>
      <c r="H4">
        <v>2</v>
      </c>
      <c r="I4">
        <v>4</v>
      </c>
      <c r="J4">
        <v>2</v>
      </c>
      <c r="K4" s="2">
        <f t="shared" si="3"/>
        <v>10</v>
      </c>
      <c r="L4">
        <v>6</v>
      </c>
      <c r="O4" s="14">
        <f t="shared" si="4"/>
        <v>-2.0486439280271624</v>
      </c>
      <c r="P4">
        <f t="shared" ref="P4:P13" si="19">ROUND(O4*2+5,0)</f>
        <v>1</v>
      </c>
      <c r="Q4" s="4">
        <f t="shared" si="5"/>
        <v>2.3E-2</v>
      </c>
      <c r="R4">
        <f t="shared" si="6"/>
        <v>6</v>
      </c>
      <c r="S4" s="3">
        <f t="shared" si="7"/>
        <v>-1.9953933101678247</v>
      </c>
      <c r="T4">
        <f t="shared" si="8"/>
        <v>1</v>
      </c>
      <c r="U4" s="3"/>
      <c r="V4">
        <v>3</v>
      </c>
      <c r="W4">
        <f t="shared" si="1"/>
        <v>56</v>
      </c>
      <c r="X4">
        <f t="shared" si="9"/>
        <v>29</v>
      </c>
      <c r="Z4">
        <v>24055</v>
      </c>
      <c r="AA4">
        <v>1</v>
      </c>
      <c r="AB4">
        <v>1997</v>
      </c>
      <c r="AC4">
        <f t="shared" si="2"/>
        <v>24</v>
      </c>
      <c r="AD4" s="1">
        <v>44495.930543981478</v>
      </c>
      <c r="AE4">
        <v>0</v>
      </c>
      <c r="AF4">
        <v>2</v>
      </c>
      <c r="AG4">
        <v>2</v>
      </c>
      <c r="AH4">
        <v>3</v>
      </c>
      <c r="AI4">
        <v>3</v>
      </c>
      <c r="AJ4" s="2">
        <f t="shared" si="10"/>
        <v>10</v>
      </c>
      <c r="AK4" s="13">
        <v>8</v>
      </c>
      <c r="AN4" s="14">
        <f t="shared" si="11"/>
        <v>-1.0736783077598879</v>
      </c>
      <c r="AO4">
        <f t="shared" si="12"/>
        <v>3</v>
      </c>
      <c r="AP4" s="4">
        <f t="shared" si="13"/>
        <v>0.09</v>
      </c>
      <c r="AQ4">
        <f t="shared" si="14"/>
        <v>11</v>
      </c>
      <c r="AR4" s="3">
        <f t="shared" si="15"/>
        <v>-1.3407550336902161</v>
      </c>
      <c r="AS4">
        <f t="shared" si="16"/>
        <v>2</v>
      </c>
      <c r="AU4">
        <v>3</v>
      </c>
      <c r="AV4">
        <f t="shared" si="17"/>
        <v>11</v>
      </c>
      <c r="AW4">
        <f t="shared" si="18"/>
        <v>0</v>
      </c>
    </row>
    <row r="5" spans="1:49" x14ac:dyDescent="0.35">
      <c r="A5">
        <v>23914</v>
      </c>
      <c r="B5">
        <v>0</v>
      </c>
      <c r="C5">
        <v>1998</v>
      </c>
      <c r="D5">
        <f t="shared" si="0"/>
        <v>23</v>
      </c>
      <c r="E5" s="1">
        <v>44495.636377314811</v>
      </c>
      <c r="F5">
        <v>0</v>
      </c>
      <c r="G5">
        <v>2</v>
      </c>
      <c r="H5">
        <v>3</v>
      </c>
      <c r="I5">
        <v>4</v>
      </c>
      <c r="J5">
        <v>3</v>
      </c>
      <c r="K5" s="2">
        <f t="shared" si="3"/>
        <v>12</v>
      </c>
      <c r="L5">
        <v>7</v>
      </c>
      <c r="O5" s="14">
        <f t="shared" si="4"/>
        <v>-1.6175263640540729</v>
      </c>
      <c r="P5">
        <f t="shared" si="19"/>
        <v>2</v>
      </c>
      <c r="Q5" s="4">
        <f t="shared" si="5"/>
        <v>4.5999999999999999E-2</v>
      </c>
      <c r="R5">
        <f t="shared" si="6"/>
        <v>5</v>
      </c>
      <c r="S5" s="3">
        <f t="shared" si="7"/>
        <v>-1.6849407678719146</v>
      </c>
      <c r="T5">
        <f t="shared" si="8"/>
        <v>2</v>
      </c>
      <c r="U5" s="3"/>
      <c r="V5">
        <v>4</v>
      </c>
      <c r="W5">
        <f t="shared" si="1"/>
        <v>41</v>
      </c>
      <c r="X5">
        <f t="shared" si="9"/>
        <v>41</v>
      </c>
      <c r="Z5">
        <v>24070</v>
      </c>
      <c r="AA5">
        <v>1</v>
      </c>
      <c r="AB5">
        <v>1984</v>
      </c>
      <c r="AC5">
        <f t="shared" si="2"/>
        <v>37</v>
      </c>
      <c r="AD5" s="1">
        <v>44495.950324074074</v>
      </c>
      <c r="AE5">
        <v>1</v>
      </c>
      <c r="AF5">
        <v>4</v>
      </c>
      <c r="AG5">
        <v>3</v>
      </c>
      <c r="AH5">
        <v>3</v>
      </c>
      <c r="AI5">
        <v>3</v>
      </c>
      <c r="AJ5" s="2">
        <f t="shared" si="10"/>
        <v>13</v>
      </c>
      <c r="AK5">
        <v>9</v>
      </c>
      <c r="AN5" s="14">
        <f t="shared" si="11"/>
        <v>-0.62285205698778023</v>
      </c>
      <c r="AO5">
        <f t="shared" si="12"/>
        <v>4</v>
      </c>
      <c r="AP5" s="4">
        <f t="shared" si="13"/>
        <v>0.23300000000000001</v>
      </c>
      <c r="AQ5">
        <f t="shared" si="14"/>
        <v>9</v>
      </c>
      <c r="AR5" s="3">
        <f t="shared" si="15"/>
        <v>-0.72900271780521808</v>
      </c>
      <c r="AS5">
        <f t="shared" si="16"/>
        <v>4</v>
      </c>
      <c r="AU5">
        <v>4</v>
      </c>
      <c r="AV5">
        <f t="shared" si="17"/>
        <v>9</v>
      </c>
      <c r="AW5">
        <f t="shared" si="18"/>
        <v>24</v>
      </c>
    </row>
    <row r="6" spans="1:49" x14ac:dyDescent="0.35">
      <c r="A6">
        <v>23917</v>
      </c>
      <c r="B6">
        <v>0</v>
      </c>
      <c r="C6">
        <v>1998</v>
      </c>
      <c r="D6">
        <f t="shared" si="0"/>
        <v>23</v>
      </c>
      <c r="E6" s="1">
        <v>44495.641180555554</v>
      </c>
      <c r="F6">
        <v>1</v>
      </c>
      <c r="G6">
        <v>3</v>
      </c>
      <c r="H6">
        <v>4</v>
      </c>
      <c r="I6">
        <v>4</v>
      </c>
      <c r="J6">
        <v>3</v>
      </c>
      <c r="K6" s="2">
        <f t="shared" si="3"/>
        <v>14</v>
      </c>
      <c r="L6">
        <v>8</v>
      </c>
      <c r="O6" s="14">
        <f t="shared" si="4"/>
        <v>-1.1864088000809832</v>
      </c>
      <c r="P6">
        <f t="shared" si="19"/>
        <v>3</v>
      </c>
      <c r="Q6" s="4">
        <f t="shared" si="5"/>
        <v>6.5000000000000002E-2</v>
      </c>
      <c r="R6">
        <f t="shared" si="6"/>
        <v>27</v>
      </c>
      <c r="S6" s="3">
        <f t="shared" si="7"/>
        <v>-1.5141018876192833</v>
      </c>
      <c r="T6">
        <f t="shared" si="8"/>
        <v>2</v>
      </c>
      <c r="U6" s="3"/>
      <c r="V6">
        <v>5</v>
      </c>
      <c r="W6">
        <f t="shared" si="1"/>
        <v>49</v>
      </c>
      <c r="X6">
        <f t="shared" si="9"/>
        <v>49</v>
      </c>
      <c r="Z6">
        <v>24133</v>
      </c>
      <c r="AA6">
        <v>1</v>
      </c>
      <c r="AB6">
        <v>1994</v>
      </c>
      <c r="AC6">
        <f t="shared" si="2"/>
        <v>27</v>
      </c>
      <c r="AD6" s="1">
        <v>44496.430763888886</v>
      </c>
      <c r="AE6">
        <v>0</v>
      </c>
      <c r="AF6">
        <v>2</v>
      </c>
      <c r="AG6">
        <v>2</v>
      </c>
      <c r="AH6">
        <v>3</v>
      </c>
      <c r="AI6">
        <v>3</v>
      </c>
      <c r="AJ6" s="2">
        <f t="shared" si="10"/>
        <v>10</v>
      </c>
      <c r="AK6" s="13">
        <v>10</v>
      </c>
      <c r="AN6" s="14">
        <f t="shared" si="11"/>
        <v>-0.17202580621567271</v>
      </c>
      <c r="AO6">
        <f t="shared" si="12"/>
        <v>5</v>
      </c>
      <c r="AP6" s="4">
        <f t="shared" si="13"/>
        <v>0.35</v>
      </c>
      <c r="AQ6">
        <f t="shared" si="14"/>
        <v>15</v>
      </c>
      <c r="AR6" s="3">
        <f t="shared" si="15"/>
        <v>-0.38532046640756784</v>
      </c>
      <c r="AS6">
        <f t="shared" si="16"/>
        <v>4</v>
      </c>
      <c r="AU6">
        <v>5</v>
      </c>
      <c r="AV6">
        <f t="shared" si="17"/>
        <v>15</v>
      </c>
      <c r="AW6">
        <f t="shared" si="18"/>
        <v>14</v>
      </c>
    </row>
    <row r="7" spans="1:49" x14ac:dyDescent="0.35">
      <c r="A7">
        <v>23924</v>
      </c>
      <c r="B7">
        <v>0</v>
      </c>
      <c r="C7">
        <v>2002</v>
      </c>
      <c r="D7">
        <f t="shared" si="0"/>
        <v>19</v>
      </c>
      <c r="E7" s="1">
        <v>44495.646805555552</v>
      </c>
      <c r="F7" t="s">
        <v>15</v>
      </c>
      <c r="G7">
        <v>2</v>
      </c>
      <c r="H7">
        <v>3</v>
      </c>
      <c r="I7">
        <v>4</v>
      </c>
      <c r="J7">
        <v>3</v>
      </c>
      <c r="K7" s="2">
        <f t="shared" si="3"/>
        <v>12</v>
      </c>
      <c r="L7">
        <v>9</v>
      </c>
      <c r="O7" s="14">
        <f t="shared" si="4"/>
        <v>-0.75529123610789339</v>
      </c>
      <c r="P7">
        <f t="shared" si="19"/>
        <v>3</v>
      </c>
      <c r="Q7" s="4">
        <f t="shared" si="5"/>
        <v>0.16900000000000001</v>
      </c>
      <c r="R7">
        <f t="shared" si="6"/>
        <v>29</v>
      </c>
      <c r="S7" s="3">
        <f t="shared" si="7"/>
        <v>-0.95812446542190088</v>
      </c>
      <c r="T7">
        <f t="shared" si="8"/>
        <v>3</v>
      </c>
      <c r="U7" s="3"/>
      <c r="V7">
        <v>6</v>
      </c>
      <c r="W7">
        <f t="shared" si="1"/>
        <v>38</v>
      </c>
      <c r="X7">
        <f t="shared" si="9"/>
        <v>38</v>
      </c>
      <c r="Z7">
        <v>24146</v>
      </c>
      <c r="AA7">
        <v>1</v>
      </c>
      <c r="AB7">
        <v>1985</v>
      </c>
      <c r="AC7">
        <f t="shared" si="2"/>
        <v>36</v>
      </c>
      <c r="AD7" s="1">
        <v>44496.494456018518</v>
      </c>
      <c r="AE7" t="s">
        <v>15</v>
      </c>
      <c r="AF7">
        <v>2</v>
      </c>
      <c r="AG7">
        <v>2</v>
      </c>
      <c r="AH7">
        <v>2</v>
      </c>
      <c r="AI7">
        <v>2</v>
      </c>
      <c r="AJ7" s="2">
        <f t="shared" si="10"/>
        <v>8</v>
      </c>
      <c r="AK7">
        <v>11</v>
      </c>
      <c r="AN7" s="14">
        <f t="shared" si="11"/>
        <v>0.27880044455643488</v>
      </c>
      <c r="AO7">
        <f t="shared" si="12"/>
        <v>6</v>
      </c>
      <c r="AP7" s="4">
        <f t="shared" si="13"/>
        <v>0.54500000000000004</v>
      </c>
      <c r="AQ7">
        <f t="shared" si="14"/>
        <v>14</v>
      </c>
      <c r="AR7" s="3">
        <f t="shared" si="15"/>
        <v>0.11303854064456527</v>
      </c>
      <c r="AS7">
        <f t="shared" si="16"/>
        <v>5</v>
      </c>
      <c r="AU7">
        <v>6</v>
      </c>
      <c r="AV7">
        <f t="shared" si="17"/>
        <v>24</v>
      </c>
      <c r="AW7">
        <f t="shared" si="18"/>
        <v>10</v>
      </c>
    </row>
    <row r="8" spans="1:49" x14ac:dyDescent="0.35">
      <c r="A8">
        <v>23873</v>
      </c>
      <c r="B8">
        <v>0</v>
      </c>
      <c r="C8">
        <v>1998</v>
      </c>
      <c r="D8">
        <f t="shared" si="0"/>
        <v>23</v>
      </c>
      <c r="E8" s="1">
        <v>44495.682372685187</v>
      </c>
      <c r="F8">
        <v>0</v>
      </c>
      <c r="G8">
        <v>2</v>
      </c>
      <c r="H8">
        <v>2</v>
      </c>
      <c r="I8">
        <v>3</v>
      </c>
      <c r="J8">
        <v>3</v>
      </c>
      <c r="K8" s="2">
        <f t="shared" si="3"/>
        <v>10</v>
      </c>
      <c r="L8">
        <v>10</v>
      </c>
      <c r="O8" s="14">
        <f t="shared" si="4"/>
        <v>-0.32417367213480369</v>
      </c>
      <c r="P8">
        <f t="shared" si="19"/>
        <v>4</v>
      </c>
      <c r="Q8" s="4">
        <f t="shared" si="5"/>
        <v>0.28100000000000003</v>
      </c>
      <c r="R8">
        <f t="shared" si="6"/>
        <v>41</v>
      </c>
      <c r="S8" s="3">
        <f t="shared" si="7"/>
        <v>-0.57987339242770475</v>
      </c>
      <c r="T8">
        <f t="shared" si="8"/>
        <v>4</v>
      </c>
      <c r="U8" s="3"/>
      <c r="V8">
        <v>7</v>
      </c>
      <c r="W8">
        <f t="shared" si="1"/>
        <v>29</v>
      </c>
      <c r="X8">
        <f t="shared" si="9"/>
        <v>45</v>
      </c>
      <c r="Z8">
        <v>24147</v>
      </c>
      <c r="AA8">
        <v>1</v>
      </c>
      <c r="AB8">
        <v>1980</v>
      </c>
      <c r="AC8">
        <f t="shared" si="2"/>
        <v>41</v>
      </c>
      <c r="AD8" s="1">
        <v>44496.505960648145</v>
      </c>
      <c r="AE8">
        <v>0</v>
      </c>
      <c r="AF8">
        <v>2</v>
      </c>
      <c r="AG8">
        <v>3</v>
      </c>
      <c r="AH8">
        <v>3</v>
      </c>
      <c r="AI8">
        <v>2</v>
      </c>
      <c r="AJ8" s="2">
        <f t="shared" si="10"/>
        <v>10</v>
      </c>
      <c r="AK8" s="13">
        <v>12</v>
      </c>
      <c r="AN8" s="14">
        <f t="shared" si="11"/>
        <v>0.72962669532854241</v>
      </c>
      <c r="AO8">
        <f t="shared" si="12"/>
        <v>6</v>
      </c>
      <c r="AP8" s="4">
        <f t="shared" si="13"/>
        <v>0.72699999999999998</v>
      </c>
      <c r="AQ8">
        <f t="shared" si="14"/>
        <v>10</v>
      </c>
      <c r="AR8" s="3">
        <f t="shared" si="15"/>
        <v>0.60376483779862977</v>
      </c>
      <c r="AS8">
        <f t="shared" si="16"/>
        <v>6</v>
      </c>
      <c r="AU8">
        <v>7</v>
      </c>
      <c r="AV8">
        <f t="shared" si="17"/>
        <v>5</v>
      </c>
      <c r="AW8">
        <f t="shared" si="18"/>
        <v>5</v>
      </c>
    </row>
    <row r="9" spans="1:49" x14ac:dyDescent="0.35">
      <c r="A9">
        <v>23965</v>
      </c>
      <c r="B9">
        <v>0</v>
      </c>
      <c r="C9">
        <v>1998</v>
      </c>
      <c r="D9">
        <f t="shared" si="0"/>
        <v>23</v>
      </c>
      <c r="E9" s="1">
        <v>44495.706192129626</v>
      </c>
      <c r="F9">
        <v>0</v>
      </c>
      <c r="G9">
        <v>4</v>
      </c>
      <c r="H9">
        <v>1</v>
      </c>
      <c r="I9">
        <v>3</v>
      </c>
      <c r="J9">
        <v>1</v>
      </c>
      <c r="K9" s="2">
        <f t="shared" si="3"/>
        <v>9</v>
      </c>
      <c r="L9">
        <v>11</v>
      </c>
      <c r="O9" s="14">
        <f t="shared" si="4"/>
        <v>0.10694389183828601</v>
      </c>
      <c r="P9">
        <f t="shared" si="19"/>
        <v>5</v>
      </c>
      <c r="Q9" s="4">
        <f t="shared" si="5"/>
        <v>0.44</v>
      </c>
      <c r="R9">
        <f t="shared" si="6"/>
        <v>49</v>
      </c>
      <c r="S9" s="3">
        <f t="shared" si="7"/>
        <v>-0.15096921549677725</v>
      </c>
      <c r="T9">
        <f t="shared" si="8"/>
        <v>5</v>
      </c>
      <c r="U9" s="3"/>
      <c r="V9">
        <v>8</v>
      </c>
      <c r="W9">
        <f t="shared" si="1"/>
        <v>16</v>
      </c>
      <c r="X9">
        <f t="shared" si="9"/>
        <v>9</v>
      </c>
      <c r="Z9">
        <v>24234</v>
      </c>
      <c r="AA9">
        <v>1</v>
      </c>
      <c r="AB9">
        <v>2001</v>
      </c>
      <c r="AC9">
        <f t="shared" si="2"/>
        <v>20</v>
      </c>
      <c r="AD9" s="1">
        <v>44496.815405092595</v>
      </c>
      <c r="AE9">
        <v>0</v>
      </c>
      <c r="AF9">
        <v>3</v>
      </c>
      <c r="AG9">
        <v>3</v>
      </c>
      <c r="AH9">
        <v>3</v>
      </c>
      <c r="AI9">
        <v>3</v>
      </c>
      <c r="AJ9" s="2">
        <f t="shared" si="10"/>
        <v>12</v>
      </c>
      <c r="AK9">
        <v>13</v>
      </c>
      <c r="AN9" s="14">
        <f t="shared" si="11"/>
        <v>1.1804529461006501</v>
      </c>
      <c r="AO9">
        <f t="shared" si="12"/>
        <v>7</v>
      </c>
      <c r="AP9" s="4">
        <f t="shared" si="13"/>
        <v>0.85699999999999998</v>
      </c>
      <c r="AQ9">
        <f t="shared" si="14"/>
        <v>5</v>
      </c>
      <c r="AR9" s="3">
        <f t="shared" si="15"/>
        <v>1.0669376321927655</v>
      </c>
      <c r="AS9">
        <f t="shared" si="16"/>
        <v>7</v>
      </c>
      <c r="AU9">
        <v>8</v>
      </c>
      <c r="AV9">
        <f t="shared" si="17"/>
        <v>2</v>
      </c>
      <c r="AW9">
        <f t="shared" si="18"/>
        <v>3</v>
      </c>
    </row>
    <row r="10" spans="1:49" x14ac:dyDescent="0.35">
      <c r="A10">
        <v>23972</v>
      </c>
      <c r="B10">
        <v>0</v>
      </c>
      <c r="C10">
        <v>1998</v>
      </c>
      <c r="D10">
        <f t="shared" si="0"/>
        <v>23</v>
      </c>
      <c r="E10" s="1">
        <v>44495.720520833333</v>
      </c>
      <c r="F10">
        <v>0</v>
      </c>
      <c r="G10">
        <v>2</v>
      </c>
      <c r="H10">
        <v>3</v>
      </c>
      <c r="I10">
        <v>3</v>
      </c>
      <c r="J10">
        <v>2</v>
      </c>
      <c r="K10" s="2">
        <f t="shared" si="3"/>
        <v>10</v>
      </c>
      <c r="L10">
        <v>12</v>
      </c>
      <c r="O10" s="14">
        <f t="shared" si="4"/>
        <v>0.53806145581137577</v>
      </c>
      <c r="P10">
        <f t="shared" si="19"/>
        <v>6</v>
      </c>
      <c r="Q10" s="4">
        <f t="shared" si="5"/>
        <v>0.629</v>
      </c>
      <c r="R10">
        <f t="shared" si="6"/>
        <v>38</v>
      </c>
      <c r="S10" s="3">
        <f t="shared" si="7"/>
        <v>0.32920598430265119</v>
      </c>
      <c r="T10">
        <f t="shared" si="8"/>
        <v>6</v>
      </c>
      <c r="U10" s="3"/>
      <c r="V10">
        <v>9</v>
      </c>
      <c r="W10">
        <f t="shared" si="1"/>
        <v>13</v>
      </c>
      <c r="X10">
        <f t="shared" si="9"/>
        <v>4</v>
      </c>
      <c r="Z10">
        <v>24264</v>
      </c>
      <c r="AA10">
        <v>1</v>
      </c>
      <c r="AB10">
        <v>2001</v>
      </c>
      <c r="AC10">
        <f t="shared" si="2"/>
        <v>20</v>
      </c>
      <c r="AD10" s="1">
        <v>44496.870810185188</v>
      </c>
      <c r="AE10">
        <v>1</v>
      </c>
      <c r="AF10">
        <v>2</v>
      </c>
      <c r="AG10">
        <v>4</v>
      </c>
      <c r="AH10">
        <v>4</v>
      </c>
      <c r="AI10">
        <v>3</v>
      </c>
      <c r="AJ10" s="2">
        <f t="shared" si="10"/>
        <v>13</v>
      </c>
      <c r="AK10" s="13">
        <v>14</v>
      </c>
      <c r="AN10" s="14">
        <f t="shared" si="11"/>
        <v>1.6312791968727576</v>
      </c>
      <c r="AO10">
        <f t="shared" si="12"/>
        <v>8</v>
      </c>
      <c r="AP10" s="4">
        <f t="shared" si="13"/>
        <v>0.92200000000000004</v>
      </c>
      <c r="AQ10">
        <f t="shared" si="14"/>
        <v>2</v>
      </c>
      <c r="AR10" s="3">
        <f t="shared" si="15"/>
        <v>1.4186537061727382</v>
      </c>
      <c r="AS10">
        <f t="shared" si="16"/>
        <v>8</v>
      </c>
      <c r="AU10">
        <v>9</v>
      </c>
      <c r="AV10">
        <f t="shared" si="17"/>
        <v>4</v>
      </c>
      <c r="AW10">
        <f t="shared" si="18"/>
        <v>3</v>
      </c>
    </row>
    <row r="11" spans="1:49" x14ac:dyDescent="0.35">
      <c r="A11">
        <v>23971</v>
      </c>
      <c r="B11">
        <v>0</v>
      </c>
      <c r="C11">
        <v>1979</v>
      </c>
      <c r="D11">
        <f t="shared" si="0"/>
        <v>42</v>
      </c>
      <c r="E11" s="1">
        <v>44495.722777777781</v>
      </c>
      <c r="F11">
        <v>0</v>
      </c>
      <c r="G11">
        <v>2</v>
      </c>
      <c r="H11">
        <v>2</v>
      </c>
      <c r="I11">
        <v>4</v>
      </c>
      <c r="J11">
        <v>2</v>
      </c>
      <c r="K11" s="2">
        <f t="shared" si="3"/>
        <v>10</v>
      </c>
      <c r="L11">
        <v>13</v>
      </c>
      <c r="O11" s="14">
        <f t="shared" si="4"/>
        <v>0.96917901978446541</v>
      </c>
      <c r="P11">
        <f t="shared" si="19"/>
        <v>7</v>
      </c>
      <c r="Q11" s="4">
        <f t="shared" si="5"/>
        <v>0.77600000000000002</v>
      </c>
      <c r="R11">
        <f t="shared" si="6"/>
        <v>29</v>
      </c>
      <c r="S11" s="3">
        <f t="shared" si="7"/>
        <v>0.75875354450437071</v>
      </c>
      <c r="T11">
        <f t="shared" si="8"/>
        <v>7</v>
      </c>
      <c r="U11" s="3"/>
      <c r="Z11">
        <v>24391</v>
      </c>
      <c r="AA11">
        <v>1</v>
      </c>
      <c r="AB11">
        <v>1999</v>
      </c>
      <c r="AC11">
        <f t="shared" si="2"/>
        <v>22</v>
      </c>
      <c r="AD11" s="1">
        <v>44497.748333333337</v>
      </c>
      <c r="AE11">
        <v>0</v>
      </c>
      <c r="AF11">
        <v>4</v>
      </c>
      <c r="AG11">
        <v>4</v>
      </c>
      <c r="AH11">
        <v>4</v>
      </c>
      <c r="AI11">
        <v>4</v>
      </c>
      <c r="AJ11" s="2">
        <f t="shared" si="10"/>
        <v>16</v>
      </c>
      <c r="AK11">
        <v>15</v>
      </c>
      <c r="AN11" s="14">
        <f t="shared" si="11"/>
        <v>2.082105447644865</v>
      </c>
      <c r="AO11">
        <f t="shared" si="12"/>
        <v>9</v>
      </c>
      <c r="AP11" s="4">
        <f t="shared" si="13"/>
        <v>0.94799999999999995</v>
      </c>
      <c r="AQ11">
        <f t="shared" si="14"/>
        <v>1</v>
      </c>
      <c r="AR11" s="3">
        <f t="shared" si="15"/>
        <v>1.6257633862332341</v>
      </c>
      <c r="AS11">
        <f t="shared" si="16"/>
        <v>8</v>
      </c>
    </row>
    <row r="12" spans="1:49" x14ac:dyDescent="0.35">
      <c r="A12">
        <v>23980</v>
      </c>
      <c r="B12">
        <v>0</v>
      </c>
      <c r="C12">
        <v>1997</v>
      </c>
      <c r="D12">
        <f t="shared" si="0"/>
        <v>24</v>
      </c>
      <c r="E12" s="1">
        <v>44495.754189814812</v>
      </c>
      <c r="F12">
        <v>0</v>
      </c>
      <c r="G12">
        <v>2</v>
      </c>
      <c r="H12">
        <v>4</v>
      </c>
      <c r="I12">
        <v>2</v>
      </c>
      <c r="J12">
        <v>3</v>
      </c>
      <c r="K12" s="2">
        <f t="shared" si="3"/>
        <v>11</v>
      </c>
      <c r="L12">
        <v>14</v>
      </c>
      <c r="O12" s="14">
        <f t="shared" si="4"/>
        <v>1.4002965837575552</v>
      </c>
      <c r="P12">
        <f t="shared" si="19"/>
        <v>8</v>
      </c>
      <c r="Q12" s="4">
        <f t="shared" si="5"/>
        <v>0.88800000000000001</v>
      </c>
      <c r="R12">
        <f t="shared" si="6"/>
        <v>16</v>
      </c>
      <c r="S12" s="3">
        <f t="shared" si="7"/>
        <v>1.2159604197073186</v>
      </c>
      <c r="T12">
        <f t="shared" si="8"/>
        <v>7</v>
      </c>
      <c r="U12" s="3"/>
      <c r="Z12">
        <v>24386</v>
      </c>
      <c r="AA12">
        <v>1</v>
      </c>
      <c r="AB12">
        <v>1981</v>
      </c>
      <c r="AC12">
        <f t="shared" si="2"/>
        <v>40</v>
      </c>
      <c r="AD12" s="1">
        <v>44497.748356481483</v>
      </c>
      <c r="AE12">
        <v>0</v>
      </c>
      <c r="AF12">
        <v>2</v>
      </c>
      <c r="AG12">
        <v>2</v>
      </c>
      <c r="AH12">
        <v>2</v>
      </c>
      <c r="AI12">
        <v>3</v>
      </c>
      <c r="AJ12" s="2">
        <f t="shared" si="10"/>
        <v>9</v>
      </c>
      <c r="AK12" s="13">
        <v>16</v>
      </c>
      <c r="AN12" s="14">
        <f t="shared" si="11"/>
        <v>2.5329316984169727</v>
      </c>
      <c r="AO12">
        <v>9</v>
      </c>
      <c r="AP12" s="4">
        <f t="shared" si="13"/>
        <v>0.96099999999999997</v>
      </c>
      <c r="AQ12">
        <f t="shared" si="14"/>
        <v>3</v>
      </c>
      <c r="AR12" s="3">
        <f t="shared" si="15"/>
        <v>1.7624102978623888</v>
      </c>
      <c r="AS12">
        <f t="shared" si="16"/>
        <v>9</v>
      </c>
    </row>
    <row r="13" spans="1:49" x14ac:dyDescent="0.35">
      <c r="A13">
        <v>23992</v>
      </c>
      <c r="B13">
        <v>0</v>
      </c>
      <c r="C13">
        <v>1997</v>
      </c>
      <c r="D13">
        <f t="shared" si="0"/>
        <v>24</v>
      </c>
      <c r="E13" s="1">
        <v>44495.791134259256</v>
      </c>
      <c r="F13" t="s">
        <v>15</v>
      </c>
      <c r="G13">
        <v>3</v>
      </c>
      <c r="H13">
        <v>2</v>
      </c>
      <c r="I13">
        <v>4</v>
      </c>
      <c r="J13">
        <v>3</v>
      </c>
      <c r="K13" s="2">
        <f t="shared" si="3"/>
        <v>12</v>
      </c>
      <c r="L13">
        <v>15</v>
      </c>
      <c r="O13" s="14">
        <f t="shared" si="4"/>
        <v>1.8314141477306449</v>
      </c>
      <c r="P13">
        <f t="shared" si="19"/>
        <v>9</v>
      </c>
      <c r="Q13" s="4">
        <f t="shared" si="5"/>
        <v>0.94899999999999995</v>
      </c>
      <c r="R13">
        <f t="shared" si="6"/>
        <v>9</v>
      </c>
      <c r="S13" s="3">
        <f t="shared" si="7"/>
        <v>1.6352340153886491</v>
      </c>
      <c r="T13">
        <f t="shared" si="8"/>
        <v>8</v>
      </c>
      <c r="U13" s="3"/>
      <c r="Z13">
        <v>24436</v>
      </c>
      <c r="AA13">
        <v>1</v>
      </c>
      <c r="AB13">
        <v>1997</v>
      </c>
      <c r="AC13">
        <f t="shared" si="2"/>
        <v>24</v>
      </c>
      <c r="AD13" s="1">
        <v>44497.805115740739</v>
      </c>
      <c r="AE13" t="s">
        <v>15</v>
      </c>
      <c r="AF13">
        <v>2</v>
      </c>
      <c r="AG13">
        <v>2</v>
      </c>
      <c r="AH13">
        <v>3</v>
      </c>
      <c r="AI13">
        <v>2</v>
      </c>
      <c r="AJ13" s="2">
        <f t="shared" si="10"/>
        <v>9</v>
      </c>
    </row>
    <row r="14" spans="1:49" x14ac:dyDescent="0.35">
      <c r="A14">
        <v>23994</v>
      </c>
      <c r="B14">
        <v>0</v>
      </c>
      <c r="C14">
        <v>1985</v>
      </c>
      <c r="D14">
        <f t="shared" si="0"/>
        <v>36</v>
      </c>
      <c r="E14" s="1">
        <v>44495.797835648147</v>
      </c>
      <c r="F14" t="s">
        <v>15</v>
      </c>
      <c r="G14">
        <v>2</v>
      </c>
      <c r="H14">
        <v>3</v>
      </c>
      <c r="I14">
        <v>4</v>
      </c>
      <c r="J14">
        <v>2</v>
      </c>
      <c r="K14" s="2">
        <f t="shared" si="3"/>
        <v>11</v>
      </c>
      <c r="L14">
        <v>16</v>
      </c>
      <c r="O14" s="14">
        <f t="shared" si="4"/>
        <v>2.2625317117037347</v>
      </c>
      <c r="P14">
        <v>9</v>
      </c>
      <c r="Q14" s="4">
        <f t="shared" si="5"/>
        <v>0.98399999999999999</v>
      </c>
      <c r="R14">
        <f t="shared" si="6"/>
        <v>4</v>
      </c>
      <c r="S14" s="3">
        <f t="shared" si="7"/>
        <v>2.1444106209118394</v>
      </c>
      <c r="T14">
        <f t="shared" si="8"/>
        <v>9</v>
      </c>
      <c r="U14" s="3"/>
      <c r="Z14">
        <v>24499</v>
      </c>
      <c r="AA14">
        <v>1</v>
      </c>
      <c r="AB14">
        <v>2000</v>
      </c>
      <c r="AC14">
        <f t="shared" si="2"/>
        <v>21</v>
      </c>
      <c r="AD14" s="1">
        <v>44497.918506944443</v>
      </c>
      <c r="AE14">
        <v>0</v>
      </c>
      <c r="AF14">
        <v>2</v>
      </c>
      <c r="AG14">
        <v>3</v>
      </c>
      <c r="AH14">
        <v>4</v>
      </c>
      <c r="AI14">
        <v>3</v>
      </c>
      <c r="AJ14" s="2">
        <f t="shared" si="10"/>
        <v>12</v>
      </c>
    </row>
    <row r="15" spans="1:49" x14ac:dyDescent="0.35">
      <c r="A15">
        <v>24004</v>
      </c>
      <c r="B15">
        <v>0</v>
      </c>
      <c r="C15">
        <v>2001</v>
      </c>
      <c r="D15">
        <f t="shared" si="0"/>
        <v>20</v>
      </c>
      <c r="E15" s="1">
        <v>44495.826851851853</v>
      </c>
      <c r="F15">
        <v>0</v>
      </c>
      <c r="G15">
        <v>2</v>
      </c>
      <c r="H15">
        <v>3</v>
      </c>
      <c r="I15">
        <v>2</v>
      </c>
      <c r="J15">
        <v>3</v>
      </c>
      <c r="K15" s="2">
        <f t="shared" si="3"/>
        <v>10</v>
      </c>
      <c r="O15" s="14"/>
      <c r="Z15">
        <v>24544</v>
      </c>
      <c r="AA15">
        <v>1</v>
      </c>
      <c r="AB15">
        <v>1999</v>
      </c>
      <c r="AC15">
        <f t="shared" si="2"/>
        <v>22</v>
      </c>
      <c r="AD15" s="1">
        <v>44498.407534722224</v>
      </c>
      <c r="AE15" t="s">
        <v>15</v>
      </c>
      <c r="AF15">
        <v>2</v>
      </c>
      <c r="AG15">
        <v>4</v>
      </c>
      <c r="AH15">
        <v>3</v>
      </c>
      <c r="AI15">
        <v>2</v>
      </c>
      <c r="AJ15" s="2">
        <f t="shared" si="10"/>
        <v>11</v>
      </c>
    </row>
    <row r="16" spans="1:49" x14ac:dyDescent="0.35">
      <c r="A16">
        <v>24013</v>
      </c>
      <c r="B16">
        <v>0</v>
      </c>
      <c r="C16">
        <v>2001</v>
      </c>
      <c r="D16">
        <f t="shared" si="0"/>
        <v>20</v>
      </c>
      <c r="E16" s="1">
        <v>44495.854942129627</v>
      </c>
      <c r="F16">
        <v>0</v>
      </c>
      <c r="G16">
        <v>2</v>
      </c>
      <c r="H16">
        <v>2</v>
      </c>
      <c r="I16">
        <v>2</v>
      </c>
      <c r="J16">
        <v>2</v>
      </c>
      <c r="K16" s="2">
        <f t="shared" si="3"/>
        <v>8</v>
      </c>
      <c r="O16" s="14"/>
      <c r="Z16">
        <v>24550</v>
      </c>
      <c r="AA16">
        <v>1</v>
      </c>
      <c r="AB16">
        <v>1999</v>
      </c>
      <c r="AC16">
        <f t="shared" si="2"/>
        <v>22</v>
      </c>
      <c r="AD16" s="1">
        <v>44498.448622685188</v>
      </c>
      <c r="AE16">
        <v>0</v>
      </c>
      <c r="AF16">
        <v>2</v>
      </c>
      <c r="AG16">
        <v>1</v>
      </c>
      <c r="AH16">
        <v>3</v>
      </c>
      <c r="AI16">
        <v>2</v>
      </c>
      <c r="AJ16" s="2">
        <f t="shared" si="10"/>
        <v>8</v>
      </c>
    </row>
    <row r="17" spans="1:36" x14ac:dyDescent="0.35">
      <c r="A17">
        <v>24022</v>
      </c>
      <c r="B17">
        <v>0</v>
      </c>
      <c r="C17">
        <v>1986</v>
      </c>
      <c r="D17">
        <f t="shared" si="0"/>
        <v>35</v>
      </c>
      <c r="E17" s="1">
        <v>44495.878263888888</v>
      </c>
      <c r="F17">
        <v>0</v>
      </c>
      <c r="G17">
        <v>2</v>
      </c>
      <c r="H17">
        <v>3</v>
      </c>
      <c r="I17">
        <v>3</v>
      </c>
      <c r="J17">
        <v>3</v>
      </c>
      <c r="K17" s="2">
        <f t="shared" si="3"/>
        <v>11</v>
      </c>
      <c r="O17" s="14"/>
      <c r="Z17">
        <v>24560</v>
      </c>
      <c r="AA17">
        <v>1</v>
      </c>
      <c r="AB17">
        <v>1984</v>
      </c>
      <c r="AC17">
        <f t="shared" si="2"/>
        <v>37</v>
      </c>
      <c r="AD17" s="1">
        <v>44498.494988425926</v>
      </c>
      <c r="AE17">
        <v>1</v>
      </c>
      <c r="AF17">
        <v>3</v>
      </c>
      <c r="AG17">
        <v>3</v>
      </c>
      <c r="AH17">
        <v>3</v>
      </c>
      <c r="AI17">
        <v>3</v>
      </c>
      <c r="AJ17" s="2">
        <f t="shared" si="10"/>
        <v>12</v>
      </c>
    </row>
    <row r="18" spans="1:36" x14ac:dyDescent="0.35">
      <c r="A18">
        <v>24045</v>
      </c>
      <c r="B18">
        <v>0</v>
      </c>
      <c r="C18">
        <v>1998</v>
      </c>
      <c r="D18">
        <f t="shared" si="0"/>
        <v>23</v>
      </c>
      <c r="E18" s="1">
        <v>44495.920300925929</v>
      </c>
      <c r="F18">
        <v>0</v>
      </c>
      <c r="G18">
        <v>2</v>
      </c>
      <c r="H18">
        <v>2</v>
      </c>
      <c r="I18">
        <v>4</v>
      </c>
      <c r="J18">
        <v>2</v>
      </c>
      <c r="K18" s="2">
        <f t="shared" si="3"/>
        <v>10</v>
      </c>
      <c r="O18" s="14"/>
      <c r="Z18">
        <v>24610</v>
      </c>
      <c r="AA18">
        <v>1</v>
      </c>
      <c r="AB18">
        <v>2004</v>
      </c>
      <c r="AC18">
        <f t="shared" si="2"/>
        <v>17</v>
      </c>
      <c r="AD18" s="1">
        <v>44498.951365740744</v>
      </c>
      <c r="AE18" t="s">
        <v>15</v>
      </c>
      <c r="AF18">
        <v>2</v>
      </c>
      <c r="AG18">
        <v>3</v>
      </c>
      <c r="AH18">
        <v>3</v>
      </c>
      <c r="AI18">
        <v>2</v>
      </c>
      <c r="AJ18" s="2">
        <f t="shared" si="10"/>
        <v>10</v>
      </c>
    </row>
    <row r="19" spans="1:36" x14ac:dyDescent="0.35">
      <c r="A19">
        <v>24049</v>
      </c>
      <c r="B19">
        <v>0</v>
      </c>
      <c r="C19">
        <v>2002</v>
      </c>
      <c r="D19">
        <f t="shared" si="0"/>
        <v>19</v>
      </c>
      <c r="E19" s="1">
        <v>44495.927893518521</v>
      </c>
      <c r="F19">
        <v>1</v>
      </c>
      <c r="G19">
        <v>2</v>
      </c>
      <c r="H19">
        <v>4</v>
      </c>
      <c r="I19">
        <v>3</v>
      </c>
      <c r="J19">
        <v>3</v>
      </c>
      <c r="K19" s="2">
        <f t="shared" si="3"/>
        <v>12</v>
      </c>
      <c r="O19" s="14"/>
      <c r="Z19">
        <v>24628</v>
      </c>
      <c r="AA19">
        <v>1</v>
      </c>
      <c r="AB19">
        <v>1996</v>
      </c>
      <c r="AC19">
        <f t="shared" si="2"/>
        <v>25</v>
      </c>
      <c r="AD19" s="1">
        <v>44499.631053240744</v>
      </c>
      <c r="AE19" t="s">
        <v>15</v>
      </c>
      <c r="AF19">
        <v>2</v>
      </c>
      <c r="AG19">
        <v>3</v>
      </c>
      <c r="AH19">
        <v>3</v>
      </c>
      <c r="AI19">
        <v>3</v>
      </c>
      <c r="AJ19" s="2">
        <f t="shared" si="10"/>
        <v>11</v>
      </c>
    </row>
    <row r="20" spans="1:36" x14ac:dyDescent="0.35">
      <c r="A20">
        <v>24075</v>
      </c>
      <c r="B20">
        <v>0</v>
      </c>
      <c r="C20">
        <v>1980</v>
      </c>
      <c r="D20">
        <f t="shared" si="0"/>
        <v>41</v>
      </c>
      <c r="E20" s="1">
        <v>44495.963796296295</v>
      </c>
      <c r="F20">
        <v>0</v>
      </c>
      <c r="G20">
        <v>3</v>
      </c>
      <c r="H20">
        <v>4</v>
      </c>
      <c r="I20">
        <v>4</v>
      </c>
      <c r="J20">
        <v>4</v>
      </c>
      <c r="K20" s="2">
        <f t="shared" si="3"/>
        <v>15</v>
      </c>
      <c r="O20" s="14"/>
      <c r="Z20">
        <v>24644</v>
      </c>
      <c r="AA20">
        <v>1</v>
      </c>
      <c r="AB20">
        <v>1978</v>
      </c>
      <c r="AC20">
        <f t="shared" si="2"/>
        <v>43</v>
      </c>
      <c r="AD20" s="1">
        <v>44499.704618055555</v>
      </c>
      <c r="AF20">
        <v>3</v>
      </c>
      <c r="AG20">
        <v>4</v>
      </c>
      <c r="AH20">
        <v>4</v>
      </c>
      <c r="AI20">
        <v>4</v>
      </c>
      <c r="AJ20" s="2">
        <f t="shared" si="10"/>
        <v>15</v>
      </c>
    </row>
    <row r="21" spans="1:36" x14ac:dyDescent="0.35">
      <c r="A21">
        <v>24092</v>
      </c>
      <c r="B21">
        <v>0</v>
      </c>
      <c r="C21">
        <v>1978</v>
      </c>
      <c r="D21">
        <f t="shared" si="0"/>
        <v>43</v>
      </c>
      <c r="E21" s="1">
        <v>44496.002152777779</v>
      </c>
      <c r="F21">
        <v>0</v>
      </c>
      <c r="G21">
        <v>3</v>
      </c>
      <c r="H21">
        <v>3</v>
      </c>
      <c r="I21">
        <v>4</v>
      </c>
      <c r="J21">
        <v>2</v>
      </c>
      <c r="K21" s="2">
        <f t="shared" si="3"/>
        <v>12</v>
      </c>
      <c r="O21" s="14"/>
      <c r="Z21">
        <v>24671</v>
      </c>
      <c r="AA21">
        <v>1</v>
      </c>
      <c r="AB21">
        <v>1999</v>
      </c>
      <c r="AC21">
        <f t="shared" si="2"/>
        <v>22</v>
      </c>
      <c r="AD21" s="1">
        <v>44499.777997685182</v>
      </c>
      <c r="AE21">
        <v>0</v>
      </c>
      <c r="AF21">
        <v>2</v>
      </c>
      <c r="AG21">
        <v>3</v>
      </c>
      <c r="AH21">
        <v>2</v>
      </c>
      <c r="AI21">
        <v>3</v>
      </c>
      <c r="AJ21" s="2">
        <f t="shared" si="10"/>
        <v>10</v>
      </c>
    </row>
    <row r="22" spans="1:36" x14ac:dyDescent="0.35">
      <c r="A22">
        <v>24084</v>
      </c>
      <c r="B22">
        <v>0</v>
      </c>
      <c r="C22">
        <v>1966</v>
      </c>
      <c r="D22">
        <f t="shared" si="0"/>
        <v>55</v>
      </c>
      <c r="E22" s="1">
        <v>44496.010034722225</v>
      </c>
      <c r="F22">
        <v>0</v>
      </c>
      <c r="G22">
        <v>3</v>
      </c>
      <c r="H22">
        <v>4</v>
      </c>
      <c r="I22">
        <v>4</v>
      </c>
      <c r="J22">
        <v>3</v>
      </c>
      <c r="K22" s="2">
        <f t="shared" si="3"/>
        <v>14</v>
      </c>
      <c r="O22" s="14"/>
      <c r="Z22">
        <v>24729</v>
      </c>
      <c r="AA22">
        <v>1</v>
      </c>
      <c r="AB22">
        <v>1985</v>
      </c>
      <c r="AC22">
        <f t="shared" si="2"/>
        <v>36</v>
      </c>
      <c r="AD22" s="1">
        <v>44499.892407407409</v>
      </c>
      <c r="AE22">
        <v>0</v>
      </c>
      <c r="AF22">
        <v>2</v>
      </c>
      <c r="AG22">
        <v>2</v>
      </c>
      <c r="AH22">
        <v>1</v>
      </c>
      <c r="AI22">
        <v>4</v>
      </c>
      <c r="AJ22" s="2">
        <f t="shared" si="10"/>
        <v>9</v>
      </c>
    </row>
    <row r="23" spans="1:36" x14ac:dyDescent="0.35">
      <c r="A23">
        <v>24110</v>
      </c>
      <c r="B23">
        <v>0</v>
      </c>
      <c r="C23">
        <v>2000</v>
      </c>
      <c r="D23">
        <f t="shared" si="0"/>
        <v>21</v>
      </c>
      <c r="E23" s="1">
        <v>44496.298182870371</v>
      </c>
      <c r="F23">
        <v>0</v>
      </c>
      <c r="G23">
        <v>1</v>
      </c>
      <c r="H23">
        <v>3</v>
      </c>
      <c r="I23">
        <v>3</v>
      </c>
      <c r="J23">
        <v>2</v>
      </c>
      <c r="K23" s="2">
        <f t="shared" si="3"/>
        <v>9</v>
      </c>
      <c r="O23" s="14"/>
      <c r="Z23">
        <v>24760</v>
      </c>
      <c r="AA23">
        <v>1</v>
      </c>
      <c r="AB23">
        <v>2002</v>
      </c>
      <c r="AC23">
        <f t="shared" si="2"/>
        <v>19</v>
      </c>
      <c r="AD23" s="1">
        <v>44500.40766203704</v>
      </c>
      <c r="AF23">
        <v>2</v>
      </c>
      <c r="AG23">
        <v>2</v>
      </c>
      <c r="AH23">
        <v>3</v>
      </c>
      <c r="AI23">
        <v>2</v>
      </c>
      <c r="AJ23" s="2">
        <f t="shared" si="10"/>
        <v>9</v>
      </c>
    </row>
    <row r="24" spans="1:36" x14ac:dyDescent="0.35">
      <c r="A24">
        <v>24134</v>
      </c>
      <c r="B24">
        <v>0</v>
      </c>
      <c r="C24">
        <v>1984</v>
      </c>
      <c r="D24">
        <f t="shared" si="0"/>
        <v>37</v>
      </c>
      <c r="E24" s="1">
        <v>44496.445601851854</v>
      </c>
      <c r="F24">
        <v>0</v>
      </c>
      <c r="G24">
        <v>2</v>
      </c>
      <c r="H24">
        <v>2</v>
      </c>
      <c r="I24">
        <v>1</v>
      </c>
      <c r="J24">
        <v>3</v>
      </c>
      <c r="K24" s="2">
        <f t="shared" si="3"/>
        <v>8</v>
      </c>
      <c r="O24" s="14"/>
      <c r="Z24">
        <v>24771</v>
      </c>
      <c r="AA24">
        <v>1</v>
      </c>
      <c r="AB24">
        <v>1999</v>
      </c>
      <c r="AC24">
        <f t="shared" si="2"/>
        <v>22</v>
      </c>
      <c r="AD24" s="1">
        <v>44500.533333333333</v>
      </c>
      <c r="AE24">
        <v>1</v>
      </c>
      <c r="AF24">
        <v>3</v>
      </c>
      <c r="AG24">
        <v>3</v>
      </c>
      <c r="AH24">
        <v>3</v>
      </c>
      <c r="AI24">
        <v>2</v>
      </c>
      <c r="AJ24" s="2">
        <f t="shared" si="10"/>
        <v>11</v>
      </c>
    </row>
    <row r="25" spans="1:36" x14ac:dyDescent="0.35">
      <c r="A25">
        <v>6973</v>
      </c>
      <c r="B25">
        <v>0</v>
      </c>
      <c r="C25">
        <v>1994</v>
      </c>
      <c r="D25">
        <f t="shared" si="0"/>
        <v>27</v>
      </c>
      <c r="E25" s="1">
        <v>44496.448518518519</v>
      </c>
      <c r="F25">
        <v>1</v>
      </c>
      <c r="G25">
        <v>2</v>
      </c>
      <c r="H25">
        <v>3</v>
      </c>
      <c r="I25">
        <v>4</v>
      </c>
      <c r="J25">
        <v>3</v>
      </c>
      <c r="K25" s="2">
        <f t="shared" si="3"/>
        <v>12</v>
      </c>
      <c r="O25" s="14"/>
      <c r="Z25">
        <v>24800</v>
      </c>
      <c r="AA25">
        <v>1</v>
      </c>
      <c r="AB25">
        <v>1998</v>
      </c>
      <c r="AC25">
        <f t="shared" si="2"/>
        <v>23</v>
      </c>
      <c r="AD25" s="1">
        <v>44500.70008101852</v>
      </c>
      <c r="AE25">
        <v>0</v>
      </c>
      <c r="AF25">
        <v>2</v>
      </c>
      <c r="AG25">
        <v>2</v>
      </c>
      <c r="AH25">
        <v>3</v>
      </c>
      <c r="AI25">
        <v>3</v>
      </c>
      <c r="AJ25" s="2">
        <f t="shared" si="10"/>
        <v>10</v>
      </c>
    </row>
    <row r="26" spans="1:36" x14ac:dyDescent="0.35">
      <c r="A26">
        <v>24140</v>
      </c>
      <c r="B26">
        <v>0</v>
      </c>
      <c r="C26">
        <v>1975</v>
      </c>
      <c r="D26">
        <f t="shared" si="0"/>
        <v>46</v>
      </c>
      <c r="E26" s="1">
        <v>44496.459641203706</v>
      </c>
      <c r="F26" t="s">
        <v>15</v>
      </c>
      <c r="G26">
        <v>4</v>
      </c>
      <c r="H26">
        <v>2</v>
      </c>
      <c r="I26">
        <v>4</v>
      </c>
      <c r="J26">
        <v>4</v>
      </c>
      <c r="K26" s="2">
        <f t="shared" si="3"/>
        <v>14</v>
      </c>
      <c r="O26" s="14"/>
      <c r="Z26">
        <v>24811</v>
      </c>
      <c r="AA26">
        <v>1</v>
      </c>
      <c r="AB26">
        <v>1998</v>
      </c>
      <c r="AC26">
        <f t="shared" si="2"/>
        <v>23</v>
      </c>
      <c r="AD26" s="1">
        <v>44500.748043981483</v>
      </c>
      <c r="AE26">
        <v>0</v>
      </c>
      <c r="AF26">
        <v>4</v>
      </c>
      <c r="AG26">
        <v>3</v>
      </c>
      <c r="AH26">
        <v>4</v>
      </c>
      <c r="AI26">
        <v>3</v>
      </c>
      <c r="AJ26" s="2">
        <f t="shared" si="10"/>
        <v>14</v>
      </c>
    </row>
    <row r="27" spans="1:36" x14ac:dyDescent="0.35">
      <c r="A27">
        <v>24160</v>
      </c>
      <c r="B27">
        <v>0</v>
      </c>
      <c r="C27">
        <v>1998</v>
      </c>
      <c r="D27">
        <f t="shared" si="0"/>
        <v>23</v>
      </c>
      <c r="E27" s="1">
        <v>44496.600555555553</v>
      </c>
      <c r="G27">
        <v>3</v>
      </c>
      <c r="H27">
        <v>4</v>
      </c>
      <c r="I27">
        <v>4</v>
      </c>
      <c r="J27">
        <v>3</v>
      </c>
      <c r="K27" s="2">
        <f t="shared" si="3"/>
        <v>14</v>
      </c>
      <c r="O27" s="14"/>
      <c r="Z27">
        <v>24862</v>
      </c>
      <c r="AA27">
        <v>1</v>
      </c>
      <c r="AB27">
        <v>1996</v>
      </c>
      <c r="AC27">
        <f t="shared" si="2"/>
        <v>25</v>
      </c>
      <c r="AD27" s="1">
        <v>44501.218032407407</v>
      </c>
      <c r="AE27" t="s">
        <v>15</v>
      </c>
      <c r="AF27">
        <v>4</v>
      </c>
      <c r="AG27">
        <v>3</v>
      </c>
      <c r="AH27">
        <v>3</v>
      </c>
      <c r="AI27">
        <v>2</v>
      </c>
      <c r="AJ27" s="2">
        <f t="shared" si="10"/>
        <v>12</v>
      </c>
    </row>
    <row r="28" spans="1:36" x14ac:dyDescent="0.35">
      <c r="A28">
        <v>24165</v>
      </c>
      <c r="B28">
        <v>0</v>
      </c>
      <c r="C28">
        <v>1972</v>
      </c>
      <c r="D28">
        <f t="shared" si="0"/>
        <v>49</v>
      </c>
      <c r="E28" s="1">
        <v>44496.664641203701</v>
      </c>
      <c r="F28">
        <v>1</v>
      </c>
      <c r="G28">
        <v>1</v>
      </c>
      <c r="H28">
        <v>3</v>
      </c>
      <c r="I28">
        <v>2</v>
      </c>
      <c r="J28">
        <v>2</v>
      </c>
      <c r="K28" s="2">
        <f t="shared" si="3"/>
        <v>8</v>
      </c>
      <c r="O28" s="14"/>
      <c r="Z28">
        <v>24902</v>
      </c>
      <c r="AA28">
        <v>1</v>
      </c>
      <c r="AB28">
        <v>1995</v>
      </c>
      <c r="AC28">
        <f t="shared" si="2"/>
        <v>26</v>
      </c>
      <c r="AD28" s="1">
        <v>44501.437199074076</v>
      </c>
      <c r="AE28" t="s">
        <v>15</v>
      </c>
      <c r="AF28">
        <v>3</v>
      </c>
      <c r="AG28">
        <v>3</v>
      </c>
      <c r="AH28">
        <v>4</v>
      </c>
      <c r="AI28">
        <v>3</v>
      </c>
      <c r="AJ28" s="2">
        <f t="shared" si="10"/>
        <v>13</v>
      </c>
    </row>
    <row r="29" spans="1:36" x14ac:dyDescent="0.35">
      <c r="A29">
        <v>24196</v>
      </c>
      <c r="B29">
        <v>0</v>
      </c>
      <c r="C29">
        <v>1998</v>
      </c>
      <c r="D29">
        <f t="shared" si="0"/>
        <v>23</v>
      </c>
      <c r="E29" s="1">
        <v>44496.744085648148</v>
      </c>
      <c r="F29">
        <v>0</v>
      </c>
      <c r="G29">
        <v>2</v>
      </c>
      <c r="H29">
        <v>3</v>
      </c>
      <c r="I29">
        <v>2</v>
      </c>
      <c r="J29">
        <v>3</v>
      </c>
      <c r="K29" s="2">
        <f t="shared" si="3"/>
        <v>10</v>
      </c>
      <c r="O29" s="14"/>
      <c r="Z29">
        <v>24939</v>
      </c>
      <c r="AA29">
        <v>1</v>
      </c>
      <c r="AB29">
        <v>2001</v>
      </c>
      <c r="AC29">
        <f t="shared" si="2"/>
        <v>20</v>
      </c>
      <c r="AD29" s="1">
        <v>44501.500081018516</v>
      </c>
      <c r="AE29" t="s">
        <v>15</v>
      </c>
      <c r="AF29">
        <v>2</v>
      </c>
      <c r="AG29">
        <v>4</v>
      </c>
      <c r="AH29">
        <v>3</v>
      </c>
      <c r="AI29">
        <v>2</v>
      </c>
      <c r="AJ29" s="2">
        <f t="shared" si="10"/>
        <v>11</v>
      </c>
    </row>
    <row r="30" spans="1:36" x14ac:dyDescent="0.35">
      <c r="A30">
        <v>24206</v>
      </c>
      <c r="B30">
        <v>0</v>
      </c>
      <c r="C30">
        <v>1984</v>
      </c>
      <c r="D30">
        <f t="shared" si="0"/>
        <v>37</v>
      </c>
      <c r="E30" s="1">
        <v>44496.764131944445</v>
      </c>
      <c r="F30">
        <v>0</v>
      </c>
      <c r="G30">
        <v>2</v>
      </c>
      <c r="H30">
        <v>2</v>
      </c>
      <c r="I30">
        <v>1</v>
      </c>
      <c r="J30">
        <v>3</v>
      </c>
      <c r="K30" s="2">
        <f t="shared" si="3"/>
        <v>8</v>
      </c>
      <c r="O30" s="14"/>
      <c r="Z30">
        <v>24983</v>
      </c>
      <c r="AA30">
        <v>1</v>
      </c>
      <c r="AB30">
        <v>1984</v>
      </c>
      <c r="AC30">
        <f t="shared" si="2"/>
        <v>37</v>
      </c>
      <c r="AD30" s="1">
        <v>44501.613900462966</v>
      </c>
      <c r="AE30">
        <v>0</v>
      </c>
      <c r="AF30">
        <v>2</v>
      </c>
      <c r="AG30">
        <v>2</v>
      </c>
      <c r="AH30">
        <v>2</v>
      </c>
      <c r="AI30">
        <v>3</v>
      </c>
      <c r="AJ30" s="2">
        <f t="shared" si="10"/>
        <v>9</v>
      </c>
    </row>
    <row r="31" spans="1:36" x14ac:dyDescent="0.35">
      <c r="A31">
        <v>24268</v>
      </c>
      <c r="B31">
        <v>0</v>
      </c>
      <c r="C31">
        <v>2001</v>
      </c>
      <c r="D31">
        <f t="shared" si="0"/>
        <v>20</v>
      </c>
      <c r="E31" s="1">
        <v>44496.898206018515</v>
      </c>
      <c r="F31" t="s">
        <v>15</v>
      </c>
      <c r="G31">
        <v>3</v>
      </c>
      <c r="H31">
        <v>3</v>
      </c>
      <c r="I31">
        <v>4</v>
      </c>
      <c r="J31">
        <v>3</v>
      </c>
      <c r="K31" s="2">
        <f t="shared" si="3"/>
        <v>13</v>
      </c>
      <c r="O31" s="14"/>
      <c r="Z31">
        <v>25034</v>
      </c>
      <c r="AA31">
        <v>1</v>
      </c>
      <c r="AB31">
        <v>1999</v>
      </c>
      <c r="AC31">
        <f t="shared" si="2"/>
        <v>22</v>
      </c>
      <c r="AD31" s="1">
        <v>44501.693657407406</v>
      </c>
      <c r="AE31" t="s">
        <v>15</v>
      </c>
      <c r="AF31">
        <v>3</v>
      </c>
      <c r="AG31">
        <v>3</v>
      </c>
      <c r="AH31">
        <v>3</v>
      </c>
      <c r="AI31">
        <v>3</v>
      </c>
      <c r="AJ31" s="2">
        <f t="shared" si="10"/>
        <v>12</v>
      </c>
    </row>
    <row r="32" spans="1:36" x14ac:dyDescent="0.35">
      <c r="A32">
        <v>24271</v>
      </c>
      <c r="B32">
        <v>0</v>
      </c>
      <c r="C32">
        <v>2001</v>
      </c>
      <c r="D32">
        <f t="shared" si="0"/>
        <v>20</v>
      </c>
      <c r="E32" s="1">
        <v>44496.915578703702</v>
      </c>
      <c r="F32">
        <v>1</v>
      </c>
      <c r="G32">
        <v>3</v>
      </c>
      <c r="H32">
        <v>3</v>
      </c>
      <c r="I32">
        <v>4</v>
      </c>
      <c r="J32">
        <v>3</v>
      </c>
      <c r="K32" s="2">
        <f t="shared" si="3"/>
        <v>13</v>
      </c>
      <c r="O32" s="14"/>
      <c r="Z32">
        <v>25029</v>
      </c>
      <c r="AA32">
        <v>1</v>
      </c>
      <c r="AB32">
        <v>1999</v>
      </c>
      <c r="AC32">
        <f t="shared" si="2"/>
        <v>22</v>
      </c>
      <c r="AD32" s="1">
        <v>44501.701493055552</v>
      </c>
      <c r="AE32">
        <v>0</v>
      </c>
      <c r="AF32">
        <v>3</v>
      </c>
      <c r="AG32">
        <v>3</v>
      </c>
      <c r="AH32">
        <v>2</v>
      </c>
      <c r="AI32">
        <v>3</v>
      </c>
      <c r="AJ32" s="2">
        <f t="shared" si="10"/>
        <v>11</v>
      </c>
    </row>
    <row r="33" spans="1:36" x14ac:dyDescent="0.35">
      <c r="A33">
        <v>24223</v>
      </c>
      <c r="B33">
        <v>0</v>
      </c>
      <c r="C33">
        <v>2001</v>
      </c>
      <c r="D33">
        <f t="shared" si="0"/>
        <v>20</v>
      </c>
      <c r="E33" s="1">
        <v>44496.975798611114</v>
      </c>
      <c r="F33">
        <v>1</v>
      </c>
      <c r="G33">
        <v>3</v>
      </c>
      <c r="H33">
        <v>3</v>
      </c>
      <c r="I33">
        <v>4</v>
      </c>
      <c r="J33">
        <v>4</v>
      </c>
      <c r="K33" s="2">
        <f t="shared" si="3"/>
        <v>14</v>
      </c>
      <c r="O33" s="14"/>
      <c r="Z33">
        <v>25042</v>
      </c>
      <c r="AA33">
        <v>1</v>
      </c>
      <c r="AB33">
        <v>1977</v>
      </c>
      <c r="AC33">
        <f t="shared" si="2"/>
        <v>44</v>
      </c>
      <c r="AD33" s="1">
        <v>44501.728576388887</v>
      </c>
      <c r="AE33">
        <v>0</v>
      </c>
      <c r="AF33">
        <v>3</v>
      </c>
      <c r="AG33">
        <v>3</v>
      </c>
      <c r="AH33">
        <v>3</v>
      </c>
      <c r="AI33">
        <v>3</v>
      </c>
      <c r="AJ33" s="2">
        <f t="shared" si="10"/>
        <v>12</v>
      </c>
    </row>
    <row r="34" spans="1:36" x14ac:dyDescent="0.35">
      <c r="A34">
        <v>24285</v>
      </c>
      <c r="B34">
        <v>0</v>
      </c>
      <c r="C34">
        <v>1965</v>
      </c>
      <c r="D34">
        <f t="shared" si="0"/>
        <v>56</v>
      </c>
      <c r="E34" s="1">
        <v>44497.070497685185</v>
      </c>
      <c r="F34">
        <v>0</v>
      </c>
      <c r="G34">
        <v>2</v>
      </c>
      <c r="H34">
        <v>2</v>
      </c>
      <c r="I34">
        <v>2</v>
      </c>
      <c r="J34">
        <v>3</v>
      </c>
      <c r="K34" s="2">
        <f t="shared" si="3"/>
        <v>9</v>
      </c>
      <c r="O34" s="14"/>
      <c r="Z34">
        <v>25053</v>
      </c>
      <c r="AA34">
        <v>1</v>
      </c>
      <c r="AB34">
        <v>1996</v>
      </c>
      <c r="AC34">
        <f t="shared" ref="AC34:AC63" si="20">2021-AB34</f>
        <v>25</v>
      </c>
      <c r="AD34" s="1">
        <v>44501.737476851849</v>
      </c>
      <c r="AE34" t="s">
        <v>15</v>
      </c>
      <c r="AF34">
        <v>2</v>
      </c>
      <c r="AG34">
        <v>3</v>
      </c>
      <c r="AH34">
        <v>3</v>
      </c>
      <c r="AI34">
        <v>3</v>
      </c>
      <c r="AJ34" s="2">
        <f t="shared" si="10"/>
        <v>11</v>
      </c>
    </row>
    <row r="35" spans="1:36" x14ac:dyDescent="0.35">
      <c r="A35">
        <v>24288</v>
      </c>
      <c r="B35">
        <v>0</v>
      </c>
      <c r="C35">
        <v>1988</v>
      </c>
      <c r="D35">
        <f t="shared" si="0"/>
        <v>33</v>
      </c>
      <c r="E35" s="1">
        <v>44497.299849537034</v>
      </c>
      <c r="F35">
        <v>0</v>
      </c>
      <c r="G35">
        <v>1</v>
      </c>
      <c r="H35">
        <v>1</v>
      </c>
      <c r="I35">
        <v>2</v>
      </c>
      <c r="J35">
        <v>3</v>
      </c>
      <c r="K35" s="2">
        <f t="shared" si="3"/>
        <v>7</v>
      </c>
      <c r="O35" s="14"/>
      <c r="Z35">
        <v>25054</v>
      </c>
      <c r="AA35">
        <v>1</v>
      </c>
      <c r="AB35">
        <v>2002</v>
      </c>
      <c r="AC35">
        <f t="shared" si="20"/>
        <v>19</v>
      </c>
      <c r="AD35" s="1">
        <v>44501.739930555559</v>
      </c>
      <c r="AE35">
        <v>0</v>
      </c>
      <c r="AF35">
        <v>2</v>
      </c>
      <c r="AG35">
        <v>3</v>
      </c>
      <c r="AH35">
        <v>2</v>
      </c>
      <c r="AI35">
        <v>3</v>
      </c>
      <c r="AJ35" s="2">
        <f t="shared" si="10"/>
        <v>10</v>
      </c>
    </row>
    <row r="36" spans="1:36" x14ac:dyDescent="0.35">
      <c r="A36">
        <v>24302</v>
      </c>
      <c r="B36">
        <v>0</v>
      </c>
      <c r="C36">
        <v>2002</v>
      </c>
      <c r="D36">
        <f t="shared" si="0"/>
        <v>19</v>
      </c>
      <c r="E36" s="1">
        <v>44497.434976851851</v>
      </c>
      <c r="F36">
        <v>0</v>
      </c>
      <c r="G36">
        <v>2</v>
      </c>
      <c r="H36">
        <v>4</v>
      </c>
      <c r="I36">
        <v>4</v>
      </c>
      <c r="J36">
        <v>3</v>
      </c>
      <c r="K36" s="2">
        <f t="shared" si="3"/>
        <v>13</v>
      </c>
      <c r="O36" s="14"/>
      <c r="Z36">
        <v>25113</v>
      </c>
      <c r="AA36">
        <v>1</v>
      </c>
      <c r="AB36">
        <v>2001</v>
      </c>
      <c r="AC36">
        <f t="shared" si="20"/>
        <v>20</v>
      </c>
      <c r="AD36" s="1">
        <v>44501.790717592594</v>
      </c>
      <c r="AE36">
        <v>0</v>
      </c>
      <c r="AF36">
        <v>4</v>
      </c>
      <c r="AG36">
        <v>3</v>
      </c>
      <c r="AH36">
        <v>4</v>
      </c>
      <c r="AI36">
        <v>3</v>
      </c>
      <c r="AJ36" s="2">
        <f t="shared" si="10"/>
        <v>14</v>
      </c>
    </row>
    <row r="37" spans="1:36" x14ac:dyDescent="0.35">
      <c r="A37">
        <v>24336</v>
      </c>
      <c r="B37">
        <v>0</v>
      </c>
      <c r="C37">
        <v>1994</v>
      </c>
      <c r="D37">
        <f t="shared" si="0"/>
        <v>27</v>
      </c>
      <c r="E37" s="1">
        <v>44497.548344907409</v>
      </c>
      <c r="F37">
        <v>1</v>
      </c>
      <c r="G37">
        <v>2</v>
      </c>
      <c r="H37">
        <v>3</v>
      </c>
      <c r="I37">
        <v>3</v>
      </c>
      <c r="J37">
        <v>3</v>
      </c>
      <c r="K37" s="2">
        <f t="shared" si="3"/>
        <v>11</v>
      </c>
      <c r="O37" s="14"/>
      <c r="Z37">
        <v>25212</v>
      </c>
      <c r="AA37">
        <v>1</v>
      </c>
      <c r="AB37">
        <v>1999</v>
      </c>
      <c r="AC37">
        <f t="shared" si="20"/>
        <v>22</v>
      </c>
      <c r="AD37" s="1">
        <v>44502.351689814815</v>
      </c>
      <c r="AE37">
        <v>0</v>
      </c>
      <c r="AF37">
        <v>3</v>
      </c>
      <c r="AG37">
        <v>3</v>
      </c>
      <c r="AH37">
        <v>3</v>
      </c>
      <c r="AI37">
        <v>3</v>
      </c>
      <c r="AJ37" s="2">
        <f t="shared" si="10"/>
        <v>12</v>
      </c>
    </row>
    <row r="38" spans="1:36" x14ac:dyDescent="0.35">
      <c r="A38">
        <v>24346</v>
      </c>
      <c r="B38">
        <v>0</v>
      </c>
      <c r="C38">
        <v>1998</v>
      </c>
      <c r="D38">
        <f t="shared" si="0"/>
        <v>23</v>
      </c>
      <c r="E38" s="1">
        <v>44497.583773148152</v>
      </c>
      <c r="F38" t="s">
        <v>15</v>
      </c>
      <c r="G38">
        <v>2</v>
      </c>
      <c r="H38">
        <v>4</v>
      </c>
      <c r="I38">
        <v>3</v>
      </c>
      <c r="J38">
        <v>3</v>
      </c>
      <c r="K38" s="2">
        <f t="shared" si="3"/>
        <v>12</v>
      </c>
      <c r="O38" s="14"/>
      <c r="Z38">
        <v>25220</v>
      </c>
      <c r="AA38">
        <v>1</v>
      </c>
      <c r="AB38">
        <v>1979</v>
      </c>
      <c r="AC38">
        <f t="shared" si="20"/>
        <v>42</v>
      </c>
      <c r="AD38" s="1">
        <v>44502.376157407409</v>
      </c>
      <c r="AE38">
        <v>0</v>
      </c>
      <c r="AF38">
        <v>1</v>
      </c>
      <c r="AG38">
        <v>1</v>
      </c>
      <c r="AH38">
        <v>1</v>
      </c>
      <c r="AI38">
        <v>4</v>
      </c>
      <c r="AJ38" s="2">
        <f t="shared" si="10"/>
        <v>7</v>
      </c>
    </row>
    <row r="39" spans="1:36" x14ac:dyDescent="0.35">
      <c r="A39">
        <v>24350</v>
      </c>
      <c r="B39">
        <v>0</v>
      </c>
      <c r="C39">
        <v>1991</v>
      </c>
      <c r="D39">
        <f t="shared" si="0"/>
        <v>30</v>
      </c>
      <c r="E39" s="1">
        <v>44497.589965277781</v>
      </c>
      <c r="F39">
        <v>0</v>
      </c>
      <c r="G39">
        <v>2</v>
      </c>
      <c r="H39">
        <v>2</v>
      </c>
      <c r="I39">
        <v>3</v>
      </c>
      <c r="J39">
        <v>3</v>
      </c>
      <c r="K39" s="2">
        <f t="shared" si="3"/>
        <v>10</v>
      </c>
      <c r="O39" s="14"/>
      <c r="Z39">
        <v>25236</v>
      </c>
      <c r="AA39">
        <v>1</v>
      </c>
      <c r="AB39">
        <v>1996</v>
      </c>
      <c r="AC39">
        <f t="shared" si="20"/>
        <v>25</v>
      </c>
      <c r="AD39" s="1">
        <v>44502.397824074076</v>
      </c>
      <c r="AE39">
        <v>0</v>
      </c>
      <c r="AF39">
        <v>3</v>
      </c>
      <c r="AG39">
        <v>2</v>
      </c>
      <c r="AH39">
        <v>4</v>
      </c>
      <c r="AI39">
        <v>2</v>
      </c>
      <c r="AJ39" s="2">
        <f t="shared" si="10"/>
        <v>11</v>
      </c>
    </row>
    <row r="40" spans="1:36" x14ac:dyDescent="0.35">
      <c r="A40">
        <v>24320</v>
      </c>
      <c r="B40">
        <v>0</v>
      </c>
      <c r="C40">
        <v>1991</v>
      </c>
      <c r="D40">
        <f t="shared" si="0"/>
        <v>30</v>
      </c>
      <c r="E40" s="1">
        <v>44497.611932870372</v>
      </c>
      <c r="F40">
        <v>0</v>
      </c>
      <c r="G40">
        <v>2</v>
      </c>
      <c r="H40">
        <v>3</v>
      </c>
      <c r="I40">
        <v>1</v>
      </c>
      <c r="J40">
        <v>3</v>
      </c>
      <c r="K40" s="2">
        <f t="shared" si="3"/>
        <v>9</v>
      </c>
      <c r="O40" s="14"/>
      <c r="Z40">
        <v>25278</v>
      </c>
      <c r="AA40">
        <v>1</v>
      </c>
      <c r="AB40">
        <v>1973</v>
      </c>
      <c r="AC40">
        <f t="shared" si="20"/>
        <v>48</v>
      </c>
      <c r="AD40" s="1">
        <v>44502.498715277776</v>
      </c>
      <c r="AE40">
        <v>0</v>
      </c>
      <c r="AF40">
        <v>3</v>
      </c>
      <c r="AG40">
        <v>3</v>
      </c>
      <c r="AH40">
        <v>3</v>
      </c>
      <c r="AI40">
        <v>3</v>
      </c>
      <c r="AJ40" s="2">
        <f t="shared" si="10"/>
        <v>12</v>
      </c>
    </row>
    <row r="41" spans="1:36" x14ac:dyDescent="0.35">
      <c r="A41">
        <v>24359</v>
      </c>
      <c r="B41">
        <v>0</v>
      </c>
      <c r="C41">
        <v>1998</v>
      </c>
      <c r="D41">
        <f t="shared" si="0"/>
        <v>23</v>
      </c>
      <c r="E41" s="1">
        <v>44497.641180555554</v>
      </c>
      <c r="F41">
        <v>1</v>
      </c>
      <c r="G41">
        <v>2</v>
      </c>
      <c r="H41">
        <v>4</v>
      </c>
      <c r="I41">
        <v>4</v>
      </c>
      <c r="J41">
        <v>3</v>
      </c>
      <c r="K41" s="2">
        <f t="shared" si="3"/>
        <v>13</v>
      </c>
      <c r="O41" s="14"/>
      <c r="Z41">
        <v>25383</v>
      </c>
      <c r="AA41">
        <v>1</v>
      </c>
      <c r="AB41">
        <v>1989</v>
      </c>
      <c r="AC41">
        <f t="shared" si="20"/>
        <v>32</v>
      </c>
      <c r="AD41" s="1">
        <v>44502.734849537039</v>
      </c>
      <c r="AE41" t="s">
        <v>15</v>
      </c>
      <c r="AF41">
        <v>2</v>
      </c>
      <c r="AG41">
        <v>3</v>
      </c>
      <c r="AH41">
        <v>2</v>
      </c>
      <c r="AI41">
        <v>3</v>
      </c>
      <c r="AJ41" s="2">
        <f t="shared" si="10"/>
        <v>10</v>
      </c>
    </row>
    <row r="42" spans="1:36" x14ac:dyDescent="0.35">
      <c r="A42">
        <v>24361</v>
      </c>
      <c r="B42">
        <v>0</v>
      </c>
      <c r="C42">
        <v>1998</v>
      </c>
      <c r="D42">
        <f t="shared" si="0"/>
        <v>23</v>
      </c>
      <c r="E42" s="1">
        <v>44497.649074074077</v>
      </c>
      <c r="F42">
        <v>0</v>
      </c>
      <c r="G42">
        <v>4</v>
      </c>
      <c r="H42">
        <v>1</v>
      </c>
      <c r="I42">
        <v>4</v>
      </c>
      <c r="J42">
        <v>3</v>
      </c>
      <c r="K42" s="2">
        <f t="shared" si="3"/>
        <v>12</v>
      </c>
      <c r="O42" s="14"/>
      <c r="Z42">
        <v>25384</v>
      </c>
      <c r="AA42">
        <v>1</v>
      </c>
      <c r="AB42">
        <v>1956</v>
      </c>
      <c r="AC42">
        <f t="shared" si="20"/>
        <v>65</v>
      </c>
      <c r="AD42" s="1">
        <v>44502.736273148148</v>
      </c>
      <c r="AE42">
        <v>0</v>
      </c>
      <c r="AF42">
        <v>2</v>
      </c>
      <c r="AG42">
        <v>1</v>
      </c>
      <c r="AH42">
        <v>3</v>
      </c>
      <c r="AI42">
        <v>4</v>
      </c>
      <c r="AJ42" s="2">
        <f t="shared" si="10"/>
        <v>10</v>
      </c>
    </row>
    <row r="43" spans="1:36" x14ac:dyDescent="0.35">
      <c r="A43">
        <v>24362</v>
      </c>
      <c r="B43">
        <v>0</v>
      </c>
      <c r="C43">
        <v>1955</v>
      </c>
      <c r="D43">
        <f t="shared" si="0"/>
        <v>66</v>
      </c>
      <c r="E43" s="1">
        <v>44497.655798611115</v>
      </c>
      <c r="F43">
        <v>0</v>
      </c>
      <c r="G43">
        <v>2</v>
      </c>
      <c r="H43">
        <v>2</v>
      </c>
      <c r="I43">
        <v>3</v>
      </c>
      <c r="J43">
        <v>3</v>
      </c>
      <c r="K43" s="2">
        <f t="shared" si="3"/>
        <v>10</v>
      </c>
      <c r="O43" s="14"/>
      <c r="Z43">
        <v>25392</v>
      </c>
      <c r="AA43">
        <v>1</v>
      </c>
      <c r="AB43">
        <v>1978</v>
      </c>
      <c r="AC43">
        <f t="shared" si="20"/>
        <v>43</v>
      </c>
      <c r="AD43" s="1">
        <v>44502.761134259257</v>
      </c>
      <c r="AE43">
        <v>0</v>
      </c>
      <c r="AF43">
        <v>3</v>
      </c>
      <c r="AG43">
        <v>2</v>
      </c>
      <c r="AH43">
        <v>3</v>
      </c>
      <c r="AI43">
        <v>4</v>
      </c>
      <c r="AJ43" s="2">
        <f t="shared" si="10"/>
        <v>12</v>
      </c>
    </row>
    <row r="44" spans="1:36" x14ac:dyDescent="0.35">
      <c r="A44">
        <v>24380</v>
      </c>
      <c r="B44">
        <v>0</v>
      </c>
      <c r="C44">
        <v>1988</v>
      </c>
      <c r="D44">
        <f t="shared" si="0"/>
        <v>33</v>
      </c>
      <c r="E44" s="1">
        <v>44497.73232638889</v>
      </c>
      <c r="F44" t="s">
        <v>15</v>
      </c>
      <c r="G44">
        <v>2</v>
      </c>
      <c r="H44">
        <v>3</v>
      </c>
      <c r="I44">
        <v>2</v>
      </c>
      <c r="J44">
        <v>2</v>
      </c>
      <c r="K44" s="2">
        <f t="shared" si="3"/>
        <v>9</v>
      </c>
      <c r="O44" s="14"/>
      <c r="Z44">
        <v>25396</v>
      </c>
      <c r="AA44">
        <v>1</v>
      </c>
      <c r="AB44">
        <v>2001</v>
      </c>
      <c r="AC44">
        <f t="shared" si="20"/>
        <v>20</v>
      </c>
      <c r="AD44" s="1">
        <v>44502.767650462964</v>
      </c>
      <c r="AE44" t="s">
        <v>15</v>
      </c>
      <c r="AF44">
        <v>2</v>
      </c>
      <c r="AG44">
        <v>4</v>
      </c>
      <c r="AH44">
        <v>2</v>
      </c>
      <c r="AI44">
        <v>3</v>
      </c>
      <c r="AJ44" s="2">
        <f t="shared" si="10"/>
        <v>11</v>
      </c>
    </row>
    <row r="45" spans="1:36" x14ac:dyDescent="0.35">
      <c r="A45">
        <v>24383</v>
      </c>
      <c r="B45">
        <v>0</v>
      </c>
      <c r="C45">
        <v>1988</v>
      </c>
      <c r="D45">
        <f t="shared" si="0"/>
        <v>33</v>
      </c>
      <c r="E45" s="1">
        <v>44497.745439814818</v>
      </c>
      <c r="F45">
        <v>0</v>
      </c>
      <c r="G45">
        <v>2</v>
      </c>
      <c r="H45">
        <v>4</v>
      </c>
      <c r="I45">
        <v>4</v>
      </c>
      <c r="J45">
        <v>2</v>
      </c>
      <c r="K45" s="2">
        <f t="shared" si="3"/>
        <v>12</v>
      </c>
      <c r="O45" s="14"/>
      <c r="Z45">
        <v>25403</v>
      </c>
      <c r="AA45">
        <v>1</v>
      </c>
      <c r="AB45">
        <v>1999</v>
      </c>
      <c r="AC45">
        <f t="shared" si="20"/>
        <v>22</v>
      </c>
      <c r="AD45" s="1">
        <v>44502.784837962965</v>
      </c>
      <c r="AF45">
        <v>2</v>
      </c>
      <c r="AG45">
        <v>2</v>
      </c>
      <c r="AH45">
        <v>3</v>
      </c>
      <c r="AI45">
        <v>2</v>
      </c>
      <c r="AJ45" s="2">
        <f t="shared" si="10"/>
        <v>9</v>
      </c>
    </row>
    <row r="46" spans="1:36" x14ac:dyDescent="0.35">
      <c r="A46">
        <v>24404</v>
      </c>
      <c r="B46">
        <v>0</v>
      </c>
      <c r="C46">
        <v>2001</v>
      </c>
      <c r="D46">
        <f t="shared" si="0"/>
        <v>20</v>
      </c>
      <c r="E46" s="1">
        <v>44497.777199074073</v>
      </c>
      <c r="F46">
        <v>0</v>
      </c>
      <c r="G46">
        <v>4</v>
      </c>
      <c r="H46">
        <v>3</v>
      </c>
      <c r="I46">
        <v>3</v>
      </c>
      <c r="J46">
        <v>3</v>
      </c>
      <c r="K46" s="2">
        <f t="shared" si="3"/>
        <v>13</v>
      </c>
      <c r="O46" s="14"/>
      <c r="Z46">
        <v>25428</v>
      </c>
      <c r="AA46">
        <v>1</v>
      </c>
      <c r="AB46">
        <v>1998</v>
      </c>
      <c r="AC46">
        <f t="shared" si="20"/>
        <v>23</v>
      </c>
      <c r="AD46" s="1">
        <v>44502.834050925929</v>
      </c>
      <c r="AE46">
        <v>0</v>
      </c>
      <c r="AF46">
        <v>1</v>
      </c>
      <c r="AG46">
        <v>3</v>
      </c>
      <c r="AH46">
        <v>3</v>
      </c>
      <c r="AI46">
        <v>4</v>
      </c>
      <c r="AJ46" s="2">
        <f t="shared" si="10"/>
        <v>11</v>
      </c>
    </row>
    <row r="47" spans="1:36" x14ac:dyDescent="0.35">
      <c r="A47">
        <v>24424</v>
      </c>
      <c r="B47">
        <v>0</v>
      </c>
      <c r="C47">
        <v>2001</v>
      </c>
      <c r="D47">
        <f t="shared" si="0"/>
        <v>20</v>
      </c>
      <c r="E47" s="1">
        <v>44497.792905092596</v>
      </c>
      <c r="F47" t="s">
        <v>15</v>
      </c>
      <c r="G47">
        <v>2</v>
      </c>
      <c r="H47">
        <v>4</v>
      </c>
      <c r="I47">
        <v>3</v>
      </c>
      <c r="J47">
        <v>3</v>
      </c>
      <c r="K47" s="2">
        <f t="shared" si="3"/>
        <v>12</v>
      </c>
      <c r="O47" s="14"/>
      <c r="Z47">
        <v>25448</v>
      </c>
      <c r="AA47">
        <v>1</v>
      </c>
      <c r="AB47">
        <v>1988</v>
      </c>
      <c r="AC47">
        <f t="shared" si="20"/>
        <v>33</v>
      </c>
      <c r="AD47" s="1">
        <v>44502.878888888888</v>
      </c>
      <c r="AE47">
        <v>0</v>
      </c>
      <c r="AF47">
        <v>3</v>
      </c>
      <c r="AG47">
        <v>3</v>
      </c>
      <c r="AH47">
        <v>3</v>
      </c>
      <c r="AI47">
        <v>3</v>
      </c>
      <c r="AJ47" s="2">
        <f t="shared" si="10"/>
        <v>12</v>
      </c>
    </row>
    <row r="48" spans="1:36" x14ac:dyDescent="0.35">
      <c r="A48">
        <v>24430</v>
      </c>
      <c r="B48">
        <v>0</v>
      </c>
      <c r="C48">
        <v>1999</v>
      </c>
      <c r="D48">
        <f t="shared" si="0"/>
        <v>22</v>
      </c>
      <c r="E48" s="1">
        <v>44497.801134259258</v>
      </c>
      <c r="G48">
        <v>2</v>
      </c>
      <c r="H48">
        <v>3</v>
      </c>
      <c r="I48">
        <v>4</v>
      </c>
      <c r="J48">
        <v>3</v>
      </c>
      <c r="K48" s="2">
        <f t="shared" si="3"/>
        <v>12</v>
      </c>
      <c r="O48" s="14"/>
      <c r="Z48">
        <v>25488</v>
      </c>
      <c r="AA48">
        <v>1</v>
      </c>
      <c r="AB48">
        <v>2004</v>
      </c>
      <c r="AC48">
        <f t="shared" si="20"/>
        <v>17</v>
      </c>
      <c r="AD48" s="1">
        <v>44503.383645833332</v>
      </c>
      <c r="AE48">
        <v>1</v>
      </c>
      <c r="AF48">
        <v>4</v>
      </c>
      <c r="AG48">
        <v>4</v>
      </c>
      <c r="AH48">
        <v>4</v>
      </c>
      <c r="AI48">
        <v>4</v>
      </c>
      <c r="AJ48" s="2">
        <f t="shared" si="10"/>
        <v>16</v>
      </c>
    </row>
    <row r="49" spans="1:36" x14ac:dyDescent="0.35">
      <c r="A49">
        <v>24441</v>
      </c>
      <c r="B49">
        <v>0</v>
      </c>
      <c r="C49">
        <v>2002</v>
      </c>
      <c r="D49">
        <f t="shared" si="0"/>
        <v>19</v>
      </c>
      <c r="E49" s="1">
        <v>44497.811076388891</v>
      </c>
      <c r="F49" t="s">
        <v>15</v>
      </c>
      <c r="G49">
        <v>4</v>
      </c>
      <c r="H49">
        <v>4</v>
      </c>
      <c r="I49">
        <v>4</v>
      </c>
      <c r="J49">
        <v>4</v>
      </c>
      <c r="K49" s="2">
        <f t="shared" si="3"/>
        <v>16</v>
      </c>
      <c r="O49" s="14"/>
      <c r="Z49">
        <v>25541</v>
      </c>
      <c r="AA49">
        <v>1</v>
      </c>
      <c r="AB49">
        <v>2000</v>
      </c>
      <c r="AC49">
        <f t="shared" si="20"/>
        <v>21</v>
      </c>
      <c r="AD49" s="1">
        <v>44503.421006944445</v>
      </c>
      <c r="AE49">
        <v>0</v>
      </c>
      <c r="AF49">
        <v>2</v>
      </c>
      <c r="AG49">
        <v>4</v>
      </c>
      <c r="AH49">
        <v>2</v>
      </c>
      <c r="AI49">
        <v>3</v>
      </c>
      <c r="AJ49" s="2">
        <f t="shared" si="10"/>
        <v>11</v>
      </c>
    </row>
    <row r="50" spans="1:36" x14ac:dyDescent="0.35">
      <c r="A50">
        <v>24442</v>
      </c>
      <c r="B50">
        <v>0</v>
      </c>
      <c r="C50">
        <v>1996</v>
      </c>
      <c r="D50">
        <f t="shared" si="0"/>
        <v>25</v>
      </c>
      <c r="E50" s="1">
        <v>44497.814062500001</v>
      </c>
      <c r="F50">
        <v>0</v>
      </c>
      <c r="G50">
        <v>2</v>
      </c>
      <c r="H50">
        <v>2</v>
      </c>
      <c r="I50">
        <v>2</v>
      </c>
      <c r="J50">
        <v>3</v>
      </c>
      <c r="K50" s="2">
        <f t="shared" si="3"/>
        <v>9</v>
      </c>
      <c r="O50" s="14"/>
      <c r="Z50">
        <v>25595</v>
      </c>
      <c r="AA50">
        <v>1</v>
      </c>
      <c r="AB50">
        <v>1996</v>
      </c>
      <c r="AC50">
        <f t="shared" si="20"/>
        <v>25</v>
      </c>
      <c r="AD50" s="1">
        <v>44503.552037037036</v>
      </c>
      <c r="AE50">
        <v>0</v>
      </c>
      <c r="AF50">
        <v>2</v>
      </c>
      <c r="AG50">
        <v>2</v>
      </c>
      <c r="AH50">
        <v>3</v>
      </c>
      <c r="AI50">
        <v>2</v>
      </c>
      <c r="AJ50" s="2">
        <f t="shared" si="10"/>
        <v>9</v>
      </c>
    </row>
    <row r="51" spans="1:36" x14ac:dyDescent="0.35">
      <c r="A51">
        <v>24440</v>
      </c>
      <c r="B51">
        <v>0</v>
      </c>
      <c r="C51">
        <v>2002</v>
      </c>
      <c r="D51">
        <f t="shared" si="0"/>
        <v>19</v>
      </c>
      <c r="E51" s="1">
        <v>44497.823275462964</v>
      </c>
      <c r="F51">
        <v>0</v>
      </c>
      <c r="G51">
        <v>3</v>
      </c>
      <c r="H51">
        <v>3</v>
      </c>
      <c r="I51">
        <v>3</v>
      </c>
      <c r="J51">
        <v>3</v>
      </c>
      <c r="K51" s="2">
        <f t="shared" si="3"/>
        <v>12</v>
      </c>
      <c r="O51" s="14"/>
      <c r="Z51">
        <v>25590</v>
      </c>
      <c r="AA51">
        <v>1</v>
      </c>
      <c r="AB51">
        <v>1996</v>
      </c>
      <c r="AC51">
        <f t="shared" si="20"/>
        <v>25</v>
      </c>
      <c r="AD51" s="1">
        <v>44503.554398148146</v>
      </c>
      <c r="AE51">
        <v>0</v>
      </c>
      <c r="AF51">
        <v>1</v>
      </c>
      <c r="AG51">
        <v>1</v>
      </c>
      <c r="AH51">
        <v>1</v>
      </c>
      <c r="AI51">
        <v>4</v>
      </c>
      <c r="AJ51" s="2">
        <f t="shared" si="10"/>
        <v>7</v>
      </c>
    </row>
    <row r="52" spans="1:36" x14ac:dyDescent="0.35">
      <c r="A52">
        <v>24460</v>
      </c>
      <c r="B52">
        <v>0</v>
      </c>
      <c r="C52">
        <v>2000</v>
      </c>
      <c r="D52">
        <f t="shared" si="0"/>
        <v>21</v>
      </c>
      <c r="E52" s="1">
        <v>44497.846342592595</v>
      </c>
      <c r="F52">
        <v>0</v>
      </c>
      <c r="G52">
        <v>2</v>
      </c>
      <c r="H52">
        <v>2</v>
      </c>
      <c r="I52">
        <v>2</v>
      </c>
      <c r="J52">
        <v>2</v>
      </c>
      <c r="K52" s="2">
        <f t="shared" si="3"/>
        <v>8</v>
      </c>
      <c r="O52" s="14"/>
      <c r="Z52">
        <v>25601</v>
      </c>
      <c r="AA52">
        <v>1</v>
      </c>
      <c r="AB52">
        <v>1974</v>
      </c>
      <c r="AC52">
        <f t="shared" si="20"/>
        <v>47</v>
      </c>
      <c r="AD52" s="1">
        <v>44503.570034722223</v>
      </c>
      <c r="AE52">
        <v>0</v>
      </c>
      <c r="AF52">
        <v>1</v>
      </c>
      <c r="AG52">
        <v>2</v>
      </c>
      <c r="AH52">
        <v>2</v>
      </c>
      <c r="AI52">
        <v>1</v>
      </c>
      <c r="AJ52" s="2">
        <f t="shared" si="10"/>
        <v>6</v>
      </c>
    </row>
    <row r="53" spans="1:36" x14ac:dyDescent="0.35">
      <c r="A53">
        <v>24453</v>
      </c>
      <c r="B53">
        <v>0</v>
      </c>
      <c r="C53">
        <v>1999</v>
      </c>
      <c r="D53">
        <f t="shared" si="0"/>
        <v>22</v>
      </c>
      <c r="E53" s="1">
        <v>44497.846631944441</v>
      </c>
      <c r="F53">
        <v>0</v>
      </c>
      <c r="G53">
        <v>2</v>
      </c>
      <c r="H53">
        <v>2</v>
      </c>
      <c r="I53">
        <v>2</v>
      </c>
      <c r="J53">
        <v>3</v>
      </c>
      <c r="K53" s="2">
        <f t="shared" si="3"/>
        <v>9</v>
      </c>
      <c r="O53" s="14"/>
      <c r="Z53">
        <v>25613</v>
      </c>
      <c r="AA53">
        <v>1</v>
      </c>
      <c r="AB53">
        <v>1995</v>
      </c>
      <c r="AC53">
        <f t="shared" si="20"/>
        <v>26</v>
      </c>
      <c r="AD53" s="1">
        <v>44503.585925925923</v>
      </c>
      <c r="AE53">
        <v>0</v>
      </c>
      <c r="AF53">
        <v>2</v>
      </c>
      <c r="AG53">
        <v>4</v>
      </c>
      <c r="AH53">
        <v>4</v>
      </c>
      <c r="AI53">
        <v>3</v>
      </c>
      <c r="AJ53" s="2">
        <f t="shared" si="10"/>
        <v>13</v>
      </c>
    </row>
    <row r="54" spans="1:36" x14ac:dyDescent="0.35">
      <c r="A54">
        <v>24464</v>
      </c>
      <c r="B54">
        <v>0</v>
      </c>
      <c r="C54">
        <v>1996</v>
      </c>
      <c r="D54">
        <f t="shared" si="0"/>
        <v>25</v>
      </c>
      <c r="E54" s="1">
        <v>44497.850972222222</v>
      </c>
      <c r="F54">
        <v>0</v>
      </c>
      <c r="G54">
        <v>2</v>
      </c>
      <c r="H54">
        <v>2</v>
      </c>
      <c r="I54">
        <v>1</v>
      </c>
      <c r="J54">
        <v>2</v>
      </c>
      <c r="K54" s="2">
        <f t="shared" si="3"/>
        <v>7</v>
      </c>
      <c r="O54" s="14"/>
      <c r="Z54">
        <v>25633</v>
      </c>
      <c r="AA54">
        <v>1</v>
      </c>
      <c r="AB54">
        <v>1999</v>
      </c>
      <c r="AC54">
        <f t="shared" si="20"/>
        <v>22</v>
      </c>
      <c r="AD54" s="1">
        <v>44503.668321759258</v>
      </c>
      <c r="AE54">
        <v>0</v>
      </c>
      <c r="AF54">
        <v>1</v>
      </c>
      <c r="AG54">
        <v>2</v>
      </c>
      <c r="AH54">
        <v>2</v>
      </c>
      <c r="AI54">
        <v>2</v>
      </c>
      <c r="AJ54" s="2">
        <f t="shared" si="10"/>
        <v>7</v>
      </c>
    </row>
    <row r="55" spans="1:36" x14ac:dyDescent="0.35">
      <c r="A55">
        <v>24466</v>
      </c>
      <c r="B55">
        <v>0</v>
      </c>
      <c r="C55">
        <v>2001</v>
      </c>
      <c r="D55">
        <f t="shared" si="0"/>
        <v>20</v>
      </c>
      <c r="E55" s="1">
        <v>44497.859016203707</v>
      </c>
      <c r="F55">
        <v>0</v>
      </c>
      <c r="G55">
        <v>2</v>
      </c>
      <c r="H55">
        <v>3</v>
      </c>
      <c r="I55">
        <v>3</v>
      </c>
      <c r="J55">
        <v>3</v>
      </c>
      <c r="K55" s="2">
        <f t="shared" si="3"/>
        <v>11</v>
      </c>
      <c r="O55" s="14"/>
      <c r="Z55">
        <v>25672</v>
      </c>
      <c r="AA55">
        <v>1</v>
      </c>
      <c r="AB55">
        <v>1972</v>
      </c>
      <c r="AC55">
        <f t="shared" si="20"/>
        <v>49</v>
      </c>
      <c r="AD55" s="1">
        <v>44503.782592592594</v>
      </c>
      <c r="AE55">
        <v>0</v>
      </c>
      <c r="AF55">
        <v>2</v>
      </c>
      <c r="AG55">
        <v>2</v>
      </c>
      <c r="AH55">
        <v>2</v>
      </c>
      <c r="AI55">
        <v>2</v>
      </c>
      <c r="AJ55" s="2">
        <f t="shared" si="10"/>
        <v>8</v>
      </c>
    </row>
    <row r="56" spans="1:36" x14ac:dyDescent="0.35">
      <c r="A56">
        <v>24469</v>
      </c>
      <c r="B56">
        <v>0</v>
      </c>
      <c r="C56">
        <v>1999</v>
      </c>
      <c r="D56">
        <f t="shared" si="0"/>
        <v>22</v>
      </c>
      <c r="E56" s="1">
        <v>44497.869444444441</v>
      </c>
      <c r="F56" t="s">
        <v>15</v>
      </c>
      <c r="G56">
        <v>2</v>
      </c>
      <c r="H56">
        <v>4</v>
      </c>
      <c r="I56">
        <v>4</v>
      </c>
      <c r="J56">
        <v>4</v>
      </c>
      <c r="K56" s="2">
        <f t="shared" si="3"/>
        <v>14</v>
      </c>
      <c r="O56" s="14"/>
      <c r="Z56">
        <v>25683</v>
      </c>
      <c r="AA56">
        <v>1</v>
      </c>
      <c r="AB56">
        <v>1977</v>
      </c>
      <c r="AC56">
        <f t="shared" si="20"/>
        <v>44</v>
      </c>
      <c r="AD56" s="1">
        <v>44503.79315972222</v>
      </c>
      <c r="AE56" t="s">
        <v>15</v>
      </c>
      <c r="AF56">
        <v>2</v>
      </c>
      <c r="AG56">
        <v>2</v>
      </c>
      <c r="AH56">
        <v>2</v>
      </c>
      <c r="AI56">
        <v>2</v>
      </c>
      <c r="AJ56" s="2">
        <f t="shared" si="10"/>
        <v>8</v>
      </c>
    </row>
    <row r="57" spans="1:36" x14ac:dyDescent="0.35">
      <c r="A57">
        <v>24487</v>
      </c>
      <c r="B57">
        <v>0</v>
      </c>
      <c r="C57">
        <v>2000</v>
      </c>
      <c r="D57">
        <f t="shared" si="0"/>
        <v>21</v>
      </c>
      <c r="E57" s="1">
        <v>44497.892233796294</v>
      </c>
      <c r="F57">
        <v>0</v>
      </c>
      <c r="G57">
        <v>3</v>
      </c>
      <c r="H57">
        <v>4</v>
      </c>
      <c r="I57">
        <v>4</v>
      </c>
      <c r="J57">
        <v>4</v>
      </c>
      <c r="K57" s="2">
        <f t="shared" si="3"/>
        <v>15</v>
      </c>
      <c r="O57" s="14"/>
      <c r="Z57">
        <v>24215</v>
      </c>
      <c r="AA57">
        <v>1</v>
      </c>
      <c r="AB57">
        <v>1961</v>
      </c>
      <c r="AC57">
        <f t="shared" si="20"/>
        <v>60</v>
      </c>
      <c r="AD57" s="1">
        <v>44503.802106481482</v>
      </c>
      <c r="AE57" t="s">
        <v>15</v>
      </c>
      <c r="AF57">
        <v>2</v>
      </c>
      <c r="AG57">
        <v>2</v>
      </c>
      <c r="AH57">
        <v>1</v>
      </c>
      <c r="AI57">
        <v>3</v>
      </c>
      <c r="AJ57" s="2">
        <f t="shared" si="10"/>
        <v>8</v>
      </c>
    </row>
    <row r="58" spans="1:36" x14ac:dyDescent="0.35">
      <c r="A58">
        <v>24497</v>
      </c>
      <c r="B58">
        <v>0</v>
      </c>
      <c r="C58">
        <v>2001</v>
      </c>
      <c r="D58">
        <f t="shared" si="0"/>
        <v>20</v>
      </c>
      <c r="E58" s="1">
        <v>44497.918425925927</v>
      </c>
      <c r="F58">
        <v>0</v>
      </c>
      <c r="G58">
        <v>2</v>
      </c>
      <c r="H58">
        <v>2</v>
      </c>
      <c r="I58">
        <v>2</v>
      </c>
      <c r="J58">
        <v>2</v>
      </c>
      <c r="K58" s="2">
        <f t="shared" si="3"/>
        <v>8</v>
      </c>
      <c r="O58" s="14"/>
      <c r="Z58">
        <v>25798</v>
      </c>
      <c r="AA58">
        <v>1</v>
      </c>
      <c r="AB58">
        <v>1976</v>
      </c>
      <c r="AC58">
        <f t="shared" si="20"/>
        <v>45</v>
      </c>
      <c r="AD58" s="1">
        <v>44504.442523148151</v>
      </c>
      <c r="AE58">
        <v>0</v>
      </c>
      <c r="AF58">
        <v>2</v>
      </c>
      <c r="AG58">
        <v>2</v>
      </c>
      <c r="AH58">
        <v>2</v>
      </c>
      <c r="AI58">
        <v>3</v>
      </c>
      <c r="AJ58" s="2">
        <f t="shared" si="10"/>
        <v>9</v>
      </c>
    </row>
    <row r="59" spans="1:36" x14ac:dyDescent="0.35">
      <c r="A59">
        <v>24504</v>
      </c>
      <c r="B59">
        <v>0</v>
      </c>
      <c r="C59">
        <v>1999</v>
      </c>
      <c r="D59">
        <f t="shared" si="0"/>
        <v>22</v>
      </c>
      <c r="E59" s="1">
        <v>44497.929062499999</v>
      </c>
      <c r="F59">
        <v>0</v>
      </c>
      <c r="G59">
        <v>2</v>
      </c>
      <c r="H59">
        <v>3</v>
      </c>
      <c r="I59">
        <v>3</v>
      </c>
      <c r="J59">
        <v>3</v>
      </c>
      <c r="K59" s="2">
        <f t="shared" si="3"/>
        <v>11</v>
      </c>
      <c r="O59" s="14"/>
      <c r="Z59">
        <v>25826</v>
      </c>
      <c r="AA59">
        <v>1</v>
      </c>
      <c r="AB59">
        <v>2001</v>
      </c>
      <c r="AC59">
        <f t="shared" si="20"/>
        <v>20</v>
      </c>
      <c r="AD59" s="1">
        <v>44504.616782407407</v>
      </c>
      <c r="AE59">
        <v>0</v>
      </c>
      <c r="AF59">
        <v>3</v>
      </c>
      <c r="AG59">
        <v>3</v>
      </c>
      <c r="AH59">
        <v>4</v>
      </c>
      <c r="AI59">
        <v>3</v>
      </c>
      <c r="AJ59" s="2">
        <f t="shared" si="10"/>
        <v>13</v>
      </c>
    </row>
    <row r="60" spans="1:36" x14ac:dyDescent="0.35">
      <c r="A60">
        <v>24518</v>
      </c>
      <c r="B60">
        <v>0</v>
      </c>
      <c r="C60">
        <v>2000</v>
      </c>
      <c r="D60">
        <f t="shared" si="0"/>
        <v>21</v>
      </c>
      <c r="E60" s="1">
        <v>44497.975451388891</v>
      </c>
      <c r="F60">
        <v>0</v>
      </c>
      <c r="G60">
        <v>2</v>
      </c>
      <c r="H60">
        <v>2</v>
      </c>
      <c r="I60">
        <v>2</v>
      </c>
      <c r="J60">
        <v>2</v>
      </c>
      <c r="K60" s="2">
        <f t="shared" si="3"/>
        <v>8</v>
      </c>
      <c r="O60" s="14"/>
      <c r="Z60">
        <v>25916</v>
      </c>
      <c r="AA60">
        <v>1</v>
      </c>
      <c r="AB60">
        <v>1997</v>
      </c>
      <c r="AC60">
        <f t="shared" si="20"/>
        <v>24</v>
      </c>
      <c r="AD60" s="1">
        <v>44505.569351851853</v>
      </c>
      <c r="AE60">
        <v>0</v>
      </c>
      <c r="AF60">
        <v>2</v>
      </c>
      <c r="AG60">
        <v>3</v>
      </c>
      <c r="AH60">
        <v>3</v>
      </c>
      <c r="AI60">
        <v>2</v>
      </c>
      <c r="AJ60" s="2">
        <f t="shared" si="10"/>
        <v>10</v>
      </c>
    </row>
    <row r="61" spans="1:36" x14ac:dyDescent="0.35">
      <c r="A61">
        <v>24520</v>
      </c>
      <c r="B61">
        <v>0</v>
      </c>
      <c r="C61">
        <v>1994</v>
      </c>
      <c r="D61">
        <f t="shared" si="0"/>
        <v>27</v>
      </c>
      <c r="E61" s="1">
        <v>44497.993287037039</v>
      </c>
      <c r="F61">
        <v>1</v>
      </c>
      <c r="G61">
        <v>4</v>
      </c>
      <c r="H61">
        <v>2</v>
      </c>
      <c r="I61">
        <v>3</v>
      </c>
      <c r="J61">
        <v>4</v>
      </c>
      <c r="K61" s="2">
        <f t="shared" si="3"/>
        <v>13</v>
      </c>
      <c r="O61" s="14"/>
      <c r="Z61">
        <v>25973</v>
      </c>
      <c r="AA61">
        <v>1</v>
      </c>
      <c r="AB61">
        <v>1998</v>
      </c>
      <c r="AC61">
        <f t="shared" si="20"/>
        <v>23</v>
      </c>
      <c r="AD61" s="1">
        <v>44506.343229166669</v>
      </c>
      <c r="AE61">
        <v>0</v>
      </c>
      <c r="AF61">
        <v>1</v>
      </c>
      <c r="AG61">
        <v>2</v>
      </c>
      <c r="AH61">
        <v>4</v>
      </c>
      <c r="AI61">
        <v>3</v>
      </c>
      <c r="AJ61" s="2">
        <f t="shared" si="10"/>
        <v>10</v>
      </c>
    </row>
    <row r="62" spans="1:36" x14ac:dyDescent="0.35">
      <c r="A62">
        <v>24522</v>
      </c>
      <c r="B62">
        <v>0</v>
      </c>
      <c r="C62">
        <v>2001</v>
      </c>
      <c r="D62">
        <f t="shared" si="0"/>
        <v>20</v>
      </c>
      <c r="E62" s="1">
        <v>44498.001122685186</v>
      </c>
      <c r="F62">
        <v>0</v>
      </c>
      <c r="G62">
        <v>2</v>
      </c>
      <c r="H62">
        <v>2</v>
      </c>
      <c r="I62">
        <v>3</v>
      </c>
      <c r="J62">
        <v>2</v>
      </c>
      <c r="K62" s="2">
        <f t="shared" si="3"/>
        <v>9</v>
      </c>
      <c r="O62" s="14"/>
      <c r="Z62">
        <v>25984</v>
      </c>
      <c r="AA62">
        <v>1</v>
      </c>
      <c r="AB62">
        <v>1999</v>
      </c>
      <c r="AC62">
        <f t="shared" si="20"/>
        <v>22</v>
      </c>
      <c r="AD62" s="1">
        <v>44506.53402777778</v>
      </c>
      <c r="AE62">
        <v>0</v>
      </c>
      <c r="AF62">
        <v>1</v>
      </c>
      <c r="AG62">
        <v>3</v>
      </c>
      <c r="AH62">
        <v>1</v>
      </c>
      <c r="AI62">
        <v>3</v>
      </c>
      <c r="AJ62" s="2">
        <f t="shared" si="10"/>
        <v>8</v>
      </c>
    </row>
    <row r="63" spans="1:36" x14ac:dyDescent="0.35">
      <c r="A63">
        <v>24527</v>
      </c>
      <c r="B63">
        <v>0</v>
      </c>
      <c r="C63">
        <v>2001</v>
      </c>
      <c r="D63">
        <f t="shared" si="0"/>
        <v>20</v>
      </c>
      <c r="E63" s="1">
        <v>44498.031631944446</v>
      </c>
      <c r="F63">
        <v>1</v>
      </c>
      <c r="G63">
        <v>3</v>
      </c>
      <c r="H63">
        <v>1</v>
      </c>
      <c r="I63">
        <v>3</v>
      </c>
      <c r="J63">
        <v>2</v>
      </c>
      <c r="K63" s="2">
        <f t="shared" si="3"/>
        <v>9</v>
      </c>
      <c r="O63" s="14"/>
      <c r="Z63">
        <v>26016</v>
      </c>
      <c r="AA63">
        <v>1</v>
      </c>
      <c r="AB63">
        <v>1989</v>
      </c>
      <c r="AC63">
        <f t="shared" si="20"/>
        <v>32</v>
      </c>
      <c r="AD63" s="1">
        <v>44507.477094907408</v>
      </c>
      <c r="AE63">
        <v>0</v>
      </c>
      <c r="AF63">
        <v>1</v>
      </c>
      <c r="AG63">
        <v>1</v>
      </c>
      <c r="AH63">
        <v>2</v>
      </c>
      <c r="AI63">
        <v>2</v>
      </c>
      <c r="AJ63" s="2">
        <f t="shared" si="10"/>
        <v>6</v>
      </c>
    </row>
    <row r="64" spans="1:36" x14ac:dyDescent="0.35">
      <c r="A64">
        <v>24534</v>
      </c>
      <c r="B64">
        <v>0</v>
      </c>
      <c r="C64">
        <v>1996</v>
      </c>
      <c r="D64">
        <f t="shared" si="0"/>
        <v>25</v>
      </c>
      <c r="E64" s="1">
        <v>44498.389409722222</v>
      </c>
      <c r="F64">
        <v>0</v>
      </c>
      <c r="G64">
        <v>3</v>
      </c>
      <c r="H64">
        <v>3</v>
      </c>
      <c r="I64">
        <v>4</v>
      </c>
      <c r="J64">
        <v>3</v>
      </c>
      <c r="K64" s="2">
        <f t="shared" si="3"/>
        <v>13</v>
      </c>
      <c r="O64" s="14"/>
      <c r="Z64">
        <v>26127</v>
      </c>
      <c r="AA64">
        <v>1</v>
      </c>
      <c r="AB64">
        <v>1996</v>
      </c>
      <c r="AC64">
        <f t="shared" ref="AC64:AC77" si="21">2021-AB64</f>
        <v>25</v>
      </c>
      <c r="AD64" s="1">
        <v>44508.947557870371</v>
      </c>
      <c r="AE64">
        <v>0</v>
      </c>
      <c r="AF64">
        <v>3</v>
      </c>
      <c r="AG64">
        <v>3</v>
      </c>
      <c r="AH64">
        <v>3</v>
      </c>
      <c r="AI64">
        <v>2</v>
      </c>
      <c r="AJ64" s="2">
        <f t="shared" si="10"/>
        <v>11</v>
      </c>
    </row>
    <row r="65" spans="1:36" x14ac:dyDescent="0.35">
      <c r="A65">
        <v>24539</v>
      </c>
      <c r="B65">
        <v>0</v>
      </c>
      <c r="C65">
        <v>1999</v>
      </c>
      <c r="D65">
        <f t="shared" si="0"/>
        <v>22</v>
      </c>
      <c r="E65" s="1">
        <v>44498.392476851855</v>
      </c>
      <c r="F65">
        <v>0</v>
      </c>
      <c r="G65">
        <v>4</v>
      </c>
      <c r="H65">
        <v>3</v>
      </c>
      <c r="I65">
        <v>4</v>
      </c>
      <c r="J65">
        <v>4</v>
      </c>
      <c r="K65" s="2">
        <f t="shared" si="3"/>
        <v>15</v>
      </c>
      <c r="O65" s="14"/>
      <c r="Z65">
        <v>24168</v>
      </c>
      <c r="AA65">
        <v>1</v>
      </c>
      <c r="AB65">
        <v>1987</v>
      </c>
      <c r="AC65">
        <f t="shared" si="21"/>
        <v>34</v>
      </c>
      <c r="AD65" s="1">
        <v>44510.483391203707</v>
      </c>
      <c r="AE65">
        <v>0</v>
      </c>
      <c r="AF65">
        <v>3</v>
      </c>
      <c r="AG65">
        <v>2</v>
      </c>
      <c r="AH65">
        <v>1</v>
      </c>
      <c r="AI65">
        <v>2</v>
      </c>
      <c r="AJ65" s="2">
        <f t="shared" si="10"/>
        <v>8</v>
      </c>
    </row>
    <row r="66" spans="1:36" x14ac:dyDescent="0.35">
      <c r="A66">
        <v>24535</v>
      </c>
      <c r="B66">
        <v>0</v>
      </c>
      <c r="C66">
        <v>1998</v>
      </c>
      <c r="D66">
        <f t="shared" ref="D66:D129" si="22">2021-C66</f>
        <v>23</v>
      </c>
      <c r="E66" s="1">
        <v>44498.392835648148</v>
      </c>
      <c r="F66">
        <v>0</v>
      </c>
      <c r="G66">
        <v>3</v>
      </c>
      <c r="H66">
        <v>3</v>
      </c>
      <c r="I66">
        <v>4</v>
      </c>
      <c r="J66">
        <v>3</v>
      </c>
      <c r="K66" s="2">
        <f t="shared" si="3"/>
        <v>13</v>
      </c>
      <c r="O66" s="14"/>
      <c r="Z66">
        <v>24381</v>
      </c>
      <c r="AA66">
        <v>1</v>
      </c>
      <c r="AB66">
        <v>1981</v>
      </c>
      <c r="AC66">
        <f t="shared" si="21"/>
        <v>40</v>
      </c>
      <c r="AD66" s="1">
        <v>44510.520960648151</v>
      </c>
      <c r="AE66">
        <v>0</v>
      </c>
      <c r="AF66">
        <v>3</v>
      </c>
      <c r="AG66">
        <v>2</v>
      </c>
      <c r="AH66">
        <v>3</v>
      </c>
      <c r="AI66">
        <v>3</v>
      </c>
      <c r="AJ66" s="2">
        <f t="shared" si="10"/>
        <v>11</v>
      </c>
    </row>
    <row r="67" spans="1:36" x14ac:dyDescent="0.35">
      <c r="A67">
        <v>24546</v>
      </c>
      <c r="B67">
        <v>0</v>
      </c>
      <c r="C67">
        <v>2001</v>
      </c>
      <c r="D67">
        <f t="shared" si="22"/>
        <v>20</v>
      </c>
      <c r="E67" s="1">
        <v>44498.411782407406</v>
      </c>
      <c r="F67" t="s">
        <v>15</v>
      </c>
      <c r="G67">
        <v>1</v>
      </c>
      <c r="H67">
        <v>2</v>
      </c>
      <c r="I67">
        <v>1</v>
      </c>
      <c r="J67">
        <v>2</v>
      </c>
      <c r="K67" s="2">
        <f t="shared" ref="K67:K130" si="23">SUM(G67:J67)</f>
        <v>6</v>
      </c>
      <c r="O67" s="14"/>
      <c r="Z67">
        <v>26228</v>
      </c>
      <c r="AA67">
        <v>1</v>
      </c>
      <c r="AB67">
        <v>1953</v>
      </c>
      <c r="AC67">
        <f t="shared" si="21"/>
        <v>68</v>
      </c>
      <c r="AD67" s="1">
        <v>44510.847592592596</v>
      </c>
      <c r="AF67">
        <v>3</v>
      </c>
      <c r="AG67">
        <v>2</v>
      </c>
      <c r="AH67">
        <v>1</v>
      </c>
      <c r="AI67">
        <v>4</v>
      </c>
      <c r="AJ67" s="2">
        <f t="shared" ref="AJ67:AJ77" si="24">SUM(AF67:AI67)</f>
        <v>10</v>
      </c>
    </row>
    <row r="68" spans="1:36" x14ac:dyDescent="0.35">
      <c r="A68">
        <v>24551</v>
      </c>
      <c r="B68">
        <v>0</v>
      </c>
      <c r="C68">
        <v>1996</v>
      </c>
      <c r="D68">
        <f t="shared" si="22"/>
        <v>25</v>
      </c>
      <c r="E68" s="1">
        <v>44498.456250000003</v>
      </c>
      <c r="F68">
        <v>0</v>
      </c>
      <c r="G68">
        <v>2</v>
      </c>
      <c r="H68">
        <v>2</v>
      </c>
      <c r="I68">
        <v>3</v>
      </c>
      <c r="J68">
        <v>3</v>
      </c>
      <c r="K68" s="2">
        <f t="shared" si="23"/>
        <v>10</v>
      </c>
      <c r="O68" s="14"/>
      <c r="Z68">
        <v>26235</v>
      </c>
      <c r="AA68">
        <v>1</v>
      </c>
      <c r="AB68">
        <v>1978</v>
      </c>
      <c r="AC68">
        <f t="shared" si="21"/>
        <v>43</v>
      </c>
      <c r="AD68" s="1">
        <v>44510.884293981479</v>
      </c>
      <c r="AE68">
        <v>0</v>
      </c>
      <c r="AF68">
        <v>1</v>
      </c>
      <c r="AG68">
        <v>3</v>
      </c>
      <c r="AH68">
        <v>1</v>
      </c>
      <c r="AI68">
        <v>3</v>
      </c>
      <c r="AJ68" s="2">
        <f t="shared" si="24"/>
        <v>8</v>
      </c>
    </row>
    <row r="69" spans="1:36" x14ac:dyDescent="0.35">
      <c r="A69">
        <v>24555</v>
      </c>
      <c r="B69">
        <v>0</v>
      </c>
      <c r="C69">
        <v>1996</v>
      </c>
      <c r="D69">
        <f t="shared" si="22"/>
        <v>25</v>
      </c>
      <c r="E69" s="1">
        <v>44498.465358796297</v>
      </c>
      <c r="F69">
        <v>0</v>
      </c>
      <c r="G69">
        <v>2</v>
      </c>
      <c r="H69">
        <v>4</v>
      </c>
      <c r="I69">
        <v>3</v>
      </c>
      <c r="J69">
        <v>2</v>
      </c>
      <c r="K69" s="2">
        <f t="shared" si="23"/>
        <v>11</v>
      </c>
      <c r="O69" s="14"/>
      <c r="Z69">
        <v>26275</v>
      </c>
      <c r="AA69">
        <v>1</v>
      </c>
      <c r="AB69">
        <v>1957</v>
      </c>
      <c r="AC69">
        <f t="shared" si="21"/>
        <v>64</v>
      </c>
      <c r="AD69" s="1">
        <v>44511.570231481484</v>
      </c>
      <c r="AE69" t="s">
        <v>15</v>
      </c>
      <c r="AF69">
        <v>4</v>
      </c>
      <c r="AG69">
        <v>4</v>
      </c>
      <c r="AH69">
        <v>4</v>
      </c>
      <c r="AI69">
        <v>4</v>
      </c>
      <c r="AJ69" s="2">
        <f t="shared" si="24"/>
        <v>16</v>
      </c>
    </row>
    <row r="70" spans="1:36" x14ac:dyDescent="0.35">
      <c r="A70">
        <v>24553</v>
      </c>
      <c r="B70">
        <v>0</v>
      </c>
      <c r="C70">
        <v>1999</v>
      </c>
      <c r="D70">
        <f t="shared" si="22"/>
        <v>22</v>
      </c>
      <c r="E70" s="1">
        <v>44498.46565972222</v>
      </c>
      <c r="F70">
        <v>0</v>
      </c>
      <c r="G70">
        <v>2</v>
      </c>
      <c r="H70">
        <v>2</v>
      </c>
      <c r="I70">
        <v>3</v>
      </c>
      <c r="J70">
        <v>3</v>
      </c>
      <c r="K70" s="2">
        <f t="shared" si="23"/>
        <v>10</v>
      </c>
      <c r="O70" s="14"/>
      <c r="Z70">
        <v>26280</v>
      </c>
      <c r="AA70">
        <v>1</v>
      </c>
      <c r="AB70">
        <v>1986</v>
      </c>
      <c r="AC70">
        <f t="shared" si="21"/>
        <v>35</v>
      </c>
      <c r="AD70" s="1">
        <v>44511.578113425923</v>
      </c>
      <c r="AE70">
        <v>0</v>
      </c>
      <c r="AF70">
        <v>2</v>
      </c>
      <c r="AG70">
        <v>2</v>
      </c>
      <c r="AH70">
        <v>1</v>
      </c>
      <c r="AI70">
        <v>3</v>
      </c>
      <c r="AJ70" s="2">
        <f t="shared" si="24"/>
        <v>8</v>
      </c>
    </row>
    <row r="71" spans="1:36" x14ac:dyDescent="0.35">
      <c r="A71">
        <v>24561</v>
      </c>
      <c r="B71">
        <v>0</v>
      </c>
      <c r="C71">
        <v>2001</v>
      </c>
      <c r="D71">
        <f t="shared" si="22"/>
        <v>20</v>
      </c>
      <c r="E71" s="1">
        <v>44498.505243055559</v>
      </c>
      <c r="F71" t="s">
        <v>15</v>
      </c>
      <c r="G71">
        <v>2</v>
      </c>
      <c r="H71">
        <v>2</v>
      </c>
      <c r="I71">
        <v>2</v>
      </c>
      <c r="J71">
        <v>2</v>
      </c>
      <c r="K71" s="2">
        <f t="shared" si="23"/>
        <v>8</v>
      </c>
      <c r="O71" s="14"/>
      <c r="Z71">
        <v>26306</v>
      </c>
      <c r="AA71">
        <v>1</v>
      </c>
      <c r="AB71">
        <v>1976</v>
      </c>
      <c r="AC71">
        <f t="shared" si="21"/>
        <v>45</v>
      </c>
      <c r="AD71" s="1">
        <v>44511.794317129628</v>
      </c>
      <c r="AE71">
        <v>0</v>
      </c>
      <c r="AF71">
        <v>2</v>
      </c>
      <c r="AG71">
        <v>2</v>
      </c>
      <c r="AH71">
        <v>2</v>
      </c>
      <c r="AI71">
        <v>3</v>
      </c>
      <c r="AJ71" s="2">
        <f t="shared" si="24"/>
        <v>9</v>
      </c>
    </row>
    <row r="72" spans="1:36" x14ac:dyDescent="0.35">
      <c r="A72">
        <v>24473</v>
      </c>
      <c r="B72">
        <v>0</v>
      </c>
      <c r="C72">
        <v>2001</v>
      </c>
      <c r="D72">
        <f t="shared" si="22"/>
        <v>20</v>
      </c>
      <c r="E72" s="1">
        <v>44498.506851851853</v>
      </c>
      <c r="F72">
        <v>0</v>
      </c>
      <c r="G72">
        <v>2</v>
      </c>
      <c r="H72">
        <v>2</v>
      </c>
      <c r="I72">
        <v>4</v>
      </c>
      <c r="J72">
        <v>3</v>
      </c>
      <c r="K72" s="2">
        <f t="shared" si="23"/>
        <v>11</v>
      </c>
      <c r="O72" s="14"/>
      <c r="Z72">
        <v>26372</v>
      </c>
      <c r="AA72">
        <v>1</v>
      </c>
      <c r="AB72">
        <v>1960</v>
      </c>
      <c r="AC72">
        <f t="shared" si="21"/>
        <v>61</v>
      </c>
      <c r="AD72" s="1">
        <v>44512.03696759259</v>
      </c>
      <c r="AE72">
        <v>0</v>
      </c>
      <c r="AF72">
        <v>3</v>
      </c>
      <c r="AG72">
        <v>1</v>
      </c>
      <c r="AH72">
        <v>4</v>
      </c>
      <c r="AI72">
        <v>3</v>
      </c>
      <c r="AJ72" s="2">
        <f t="shared" si="24"/>
        <v>11</v>
      </c>
    </row>
    <row r="73" spans="1:36" x14ac:dyDescent="0.35">
      <c r="A73">
        <v>24564</v>
      </c>
      <c r="B73">
        <v>0</v>
      </c>
      <c r="C73">
        <v>2001</v>
      </c>
      <c r="D73">
        <f t="shared" si="22"/>
        <v>20</v>
      </c>
      <c r="E73" s="1">
        <v>44498.516250000001</v>
      </c>
      <c r="F73">
        <v>0</v>
      </c>
      <c r="G73">
        <v>2</v>
      </c>
      <c r="H73">
        <v>4</v>
      </c>
      <c r="I73">
        <v>3</v>
      </c>
      <c r="J73">
        <v>2</v>
      </c>
      <c r="K73" s="2">
        <f t="shared" si="23"/>
        <v>11</v>
      </c>
      <c r="O73" s="14"/>
      <c r="Z73">
        <v>26393</v>
      </c>
      <c r="AA73">
        <v>1</v>
      </c>
      <c r="AB73">
        <v>1997</v>
      </c>
      <c r="AC73">
        <f t="shared" si="21"/>
        <v>24</v>
      </c>
      <c r="AD73" s="1">
        <v>44512.507511574076</v>
      </c>
      <c r="AF73">
        <v>3</v>
      </c>
      <c r="AG73">
        <v>2</v>
      </c>
      <c r="AH73">
        <v>2</v>
      </c>
      <c r="AI73">
        <v>3</v>
      </c>
      <c r="AJ73" s="2">
        <f t="shared" si="24"/>
        <v>10</v>
      </c>
    </row>
    <row r="74" spans="1:36" x14ac:dyDescent="0.35">
      <c r="A74">
        <v>24588</v>
      </c>
      <c r="B74">
        <v>0</v>
      </c>
      <c r="C74">
        <v>1995</v>
      </c>
      <c r="D74">
        <f t="shared" si="22"/>
        <v>26</v>
      </c>
      <c r="E74" s="1">
        <v>44498.81454861111</v>
      </c>
      <c r="F74">
        <v>0</v>
      </c>
      <c r="G74">
        <v>3</v>
      </c>
      <c r="H74">
        <v>3</v>
      </c>
      <c r="I74">
        <v>4</v>
      </c>
      <c r="J74">
        <v>4</v>
      </c>
      <c r="K74" s="2">
        <f t="shared" si="23"/>
        <v>14</v>
      </c>
      <c r="O74" s="14"/>
      <c r="Z74">
        <v>26401</v>
      </c>
      <c r="AA74">
        <v>1</v>
      </c>
      <c r="AB74">
        <v>1963</v>
      </c>
      <c r="AC74">
        <f t="shared" si="21"/>
        <v>58</v>
      </c>
      <c r="AD74" s="1">
        <v>44512.729675925926</v>
      </c>
      <c r="AE74" t="s">
        <v>15</v>
      </c>
      <c r="AF74">
        <v>2</v>
      </c>
      <c r="AG74">
        <v>4</v>
      </c>
      <c r="AH74">
        <v>3</v>
      </c>
      <c r="AI74">
        <v>2</v>
      </c>
      <c r="AJ74" s="2">
        <f t="shared" si="24"/>
        <v>11</v>
      </c>
    </row>
    <row r="75" spans="1:36" x14ac:dyDescent="0.35">
      <c r="A75">
        <v>24593</v>
      </c>
      <c r="B75">
        <v>0</v>
      </c>
      <c r="C75">
        <v>1990</v>
      </c>
      <c r="D75">
        <f t="shared" si="22"/>
        <v>31</v>
      </c>
      <c r="E75" s="1">
        <v>44498.823379629626</v>
      </c>
      <c r="F75">
        <v>0</v>
      </c>
      <c r="G75">
        <v>2</v>
      </c>
      <c r="H75">
        <v>1</v>
      </c>
      <c r="I75">
        <v>1</v>
      </c>
      <c r="J75">
        <v>2</v>
      </c>
      <c r="K75" s="2">
        <f t="shared" si="23"/>
        <v>6</v>
      </c>
      <c r="O75" s="14"/>
      <c r="Z75">
        <v>26458</v>
      </c>
      <c r="AA75">
        <v>1</v>
      </c>
      <c r="AB75">
        <v>2007</v>
      </c>
      <c r="AC75">
        <f t="shared" si="21"/>
        <v>14</v>
      </c>
      <c r="AD75" s="1">
        <v>44514.567280092589</v>
      </c>
      <c r="AE75" t="s">
        <v>15</v>
      </c>
      <c r="AF75">
        <v>2</v>
      </c>
      <c r="AG75">
        <v>3</v>
      </c>
      <c r="AH75">
        <v>2</v>
      </c>
      <c r="AI75">
        <v>3</v>
      </c>
      <c r="AJ75" s="2">
        <f t="shared" si="24"/>
        <v>10</v>
      </c>
    </row>
    <row r="76" spans="1:36" x14ac:dyDescent="0.35">
      <c r="A76">
        <v>24615</v>
      </c>
      <c r="B76">
        <v>0</v>
      </c>
      <c r="C76">
        <v>1993</v>
      </c>
      <c r="D76">
        <f t="shared" si="22"/>
        <v>28</v>
      </c>
      <c r="E76" s="1">
        <v>44499.382604166669</v>
      </c>
      <c r="F76">
        <v>1</v>
      </c>
      <c r="G76">
        <v>3</v>
      </c>
      <c r="H76">
        <v>3</v>
      </c>
      <c r="I76">
        <v>4</v>
      </c>
      <c r="J76">
        <v>3</v>
      </c>
      <c r="K76" s="2">
        <f t="shared" si="23"/>
        <v>13</v>
      </c>
      <c r="O76" s="14"/>
      <c r="Z76">
        <v>26466</v>
      </c>
      <c r="AA76">
        <v>1</v>
      </c>
      <c r="AB76">
        <v>1960</v>
      </c>
      <c r="AC76">
        <f t="shared" si="21"/>
        <v>61</v>
      </c>
      <c r="AD76" s="1">
        <v>44514.68644675926</v>
      </c>
      <c r="AE76">
        <v>0</v>
      </c>
      <c r="AF76">
        <v>1</v>
      </c>
      <c r="AG76">
        <v>1</v>
      </c>
      <c r="AH76">
        <v>3</v>
      </c>
      <c r="AI76">
        <v>2</v>
      </c>
      <c r="AJ76" s="2">
        <f t="shared" si="24"/>
        <v>7</v>
      </c>
    </row>
    <row r="77" spans="1:36" x14ac:dyDescent="0.35">
      <c r="A77">
        <v>24618</v>
      </c>
      <c r="B77">
        <v>0</v>
      </c>
      <c r="C77">
        <v>1996</v>
      </c>
      <c r="D77">
        <f t="shared" si="22"/>
        <v>25</v>
      </c>
      <c r="E77" s="1">
        <v>44499.482997685183</v>
      </c>
      <c r="F77">
        <v>0</v>
      </c>
      <c r="G77">
        <v>1</v>
      </c>
      <c r="H77">
        <v>1</v>
      </c>
      <c r="I77">
        <v>1</v>
      </c>
      <c r="J77">
        <v>1</v>
      </c>
      <c r="K77" s="2">
        <f t="shared" si="23"/>
        <v>4</v>
      </c>
      <c r="O77" s="14"/>
      <c r="Z77">
        <v>26475</v>
      </c>
      <c r="AA77">
        <v>1</v>
      </c>
      <c r="AB77">
        <v>1995</v>
      </c>
      <c r="AC77">
        <f t="shared" si="21"/>
        <v>26</v>
      </c>
      <c r="AD77" s="1">
        <v>44514.776331018518</v>
      </c>
      <c r="AE77">
        <v>1</v>
      </c>
      <c r="AF77">
        <v>1</v>
      </c>
      <c r="AG77">
        <v>1</v>
      </c>
      <c r="AH77">
        <v>4</v>
      </c>
      <c r="AI77">
        <v>4</v>
      </c>
      <c r="AJ77" s="2">
        <f t="shared" si="24"/>
        <v>10</v>
      </c>
    </row>
    <row r="78" spans="1:36" x14ac:dyDescent="0.35">
      <c r="A78">
        <v>24332</v>
      </c>
      <c r="B78">
        <v>0</v>
      </c>
      <c r="C78">
        <v>1988</v>
      </c>
      <c r="D78">
        <f t="shared" si="22"/>
        <v>33</v>
      </c>
      <c r="E78" s="1">
        <v>44499.483101851853</v>
      </c>
      <c r="F78">
        <v>0</v>
      </c>
      <c r="G78">
        <v>2</v>
      </c>
      <c r="H78">
        <v>3</v>
      </c>
      <c r="I78">
        <v>3</v>
      </c>
      <c r="J78">
        <v>3</v>
      </c>
      <c r="K78" s="2">
        <f t="shared" si="23"/>
        <v>11</v>
      </c>
      <c r="O78" s="14"/>
    </row>
    <row r="79" spans="1:36" x14ac:dyDescent="0.35">
      <c r="A79">
        <v>24633</v>
      </c>
      <c r="B79">
        <v>0</v>
      </c>
      <c r="C79">
        <v>2001</v>
      </c>
      <c r="D79">
        <f t="shared" si="22"/>
        <v>20</v>
      </c>
      <c r="E79" s="1">
        <v>44499.637615740743</v>
      </c>
      <c r="F79">
        <v>1</v>
      </c>
      <c r="G79">
        <v>4</v>
      </c>
      <c r="H79">
        <v>3</v>
      </c>
      <c r="I79">
        <v>4</v>
      </c>
      <c r="J79">
        <v>4</v>
      </c>
      <c r="K79" s="2">
        <f t="shared" si="23"/>
        <v>15</v>
      </c>
      <c r="O79" s="14"/>
    </row>
    <row r="80" spans="1:36" x14ac:dyDescent="0.35">
      <c r="A80">
        <v>24658</v>
      </c>
      <c r="B80">
        <v>0</v>
      </c>
      <c r="C80">
        <v>1995</v>
      </c>
      <c r="D80">
        <f t="shared" si="22"/>
        <v>26</v>
      </c>
      <c r="E80" s="1">
        <v>44499.752256944441</v>
      </c>
      <c r="F80">
        <v>0</v>
      </c>
      <c r="G80">
        <v>3</v>
      </c>
      <c r="H80">
        <v>3</v>
      </c>
      <c r="I80">
        <v>3</v>
      </c>
      <c r="J80">
        <v>4</v>
      </c>
      <c r="K80" s="2">
        <f t="shared" si="23"/>
        <v>13</v>
      </c>
      <c r="O80" s="14"/>
    </row>
    <row r="81" spans="1:15" x14ac:dyDescent="0.35">
      <c r="A81">
        <v>24695</v>
      </c>
      <c r="B81">
        <v>0</v>
      </c>
      <c r="C81">
        <v>1999</v>
      </c>
      <c r="D81">
        <f t="shared" si="22"/>
        <v>22</v>
      </c>
      <c r="E81" s="1">
        <v>44499.824803240743</v>
      </c>
      <c r="F81">
        <v>0</v>
      </c>
      <c r="G81">
        <v>1</v>
      </c>
      <c r="H81">
        <v>2</v>
      </c>
      <c r="I81">
        <v>2</v>
      </c>
      <c r="J81">
        <v>2</v>
      </c>
      <c r="K81" s="2">
        <f t="shared" si="23"/>
        <v>7</v>
      </c>
      <c r="O81" s="14"/>
    </row>
    <row r="82" spans="1:15" x14ac:dyDescent="0.35">
      <c r="A82">
        <v>24712</v>
      </c>
      <c r="B82">
        <v>0</v>
      </c>
      <c r="C82">
        <v>1982</v>
      </c>
      <c r="D82">
        <f t="shared" si="22"/>
        <v>39</v>
      </c>
      <c r="E82" s="1">
        <v>44499.863668981481</v>
      </c>
      <c r="F82">
        <v>1</v>
      </c>
      <c r="G82">
        <v>3</v>
      </c>
      <c r="H82">
        <v>2</v>
      </c>
      <c r="I82">
        <v>4</v>
      </c>
      <c r="J82">
        <v>3</v>
      </c>
      <c r="K82" s="2">
        <f t="shared" si="23"/>
        <v>12</v>
      </c>
      <c r="O82" s="14"/>
    </row>
    <row r="83" spans="1:15" x14ac:dyDescent="0.35">
      <c r="A83">
        <v>24714</v>
      </c>
      <c r="B83">
        <v>0</v>
      </c>
      <c r="C83">
        <v>1977</v>
      </c>
      <c r="D83">
        <f t="shared" si="22"/>
        <v>44</v>
      </c>
      <c r="E83" s="1">
        <v>44499.867407407408</v>
      </c>
      <c r="F83">
        <v>0</v>
      </c>
      <c r="G83">
        <v>2</v>
      </c>
      <c r="H83">
        <v>1</v>
      </c>
      <c r="I83">
        <v>3</v>
      </c>
      <c r="J83">
        <v>3</v>
      </c>
      <c r="K83" s="2">
        <f t="shared" si="23"/>
        <v>9</v>
      </c>
      <c r="O83" s="14"/>
    </row>
    <row r="84" spans="1:15" x14ac:dyDescent="0.35">
      <c r="A84">
        <v>24739</v>
      </c>
      <c r="B84">
        <v>0</v>
      </c>
      <c r="C84">
        <v>1995</v>
      </c>
      <c r="D84">
        <f t="shared" si="22"/>
        <v>26</v>
      </c>
      <c r="E84" s="1">
        <v>44499.939756944441</v>
      </c>
      <c r="F84">
        <v>0</v>
      </c>
      <c r="G84">
        <v>2</v>
      </c>
      <c r="H84">
        <v>4</v>
      </c>
      <c r="I84">
        <v>3</v>
      </c>
      <c r="J84">
        <v>3</v>
      </c>
      <c r="K84" s="2">
        <f t="shared" si="23"/>
        <v>12</v>
      </c>
      <c r="O84" s="14"/>
    </row>
    <row r="85" spans="1:15" x14ac:dyDescent="0.35">
      <c r="A85">
        <v>24740</v>
      </c>
      <c r="B85">
        <v>0</v>
      </c>
      <c r="C85">
        <v>1999</v>
      </c>
      <c r="D85">
        <f t="shared" si="22"/>
        <v>22</v>
      </c>
      <c r="E85" s="1">
        <v>44499.946504629632</v>
      </c>
      <c r="F85">
        <v>0</v>
      </c>
      <c r="G85">
        <v>1</v>
      </c>
      <c r="H85">
        <v>2</v>
      </c>
      <c r="I85">
        <v>2</v>
      </c>
      <c r="J85">
        <v>2</v>
      </c>
      <c r="K85" s="2">
        <f t="shared" si="23"/>
        <v>7</v>
      </c>
      <c r="O85" s="14"/>
    </row>
    <row r="86" spans="1:15" x14ac:dyDescent="0.35">
      <c r="A86">
        <v>24748</v>
      </c>
      <c r="B86">
        <v>0</v>
      </c>
      <c r="C86">
        <v>2002</v>
      </c>
      <c r="D86">
        <f t="shared" si="22"/>
        <v>19</v>
      </c>
      <c r="E86" s="1">
        <v>44500.005949074075</v>
      </c>
      <c r="F86" t="s">
        <v>15</v>
      </c>
      <c r="G86">
        <v>4</v>
      </c>
      <c r="H86">
        <v>4</v>
      </c>
      <c r="I86">
        <v>4</v>
      </c>
      <c r="J86">
        <v>4</v>
      </c>
      <c r="K86" s="2">
        <f t="shared" si="23"/>
        <v>16</v>
      </c>
      <c r="O86" s="14"/>
    </row>
    <row r="87" spans="1:15" x14ac:dyDescent="0.35">
      <c r="A87">
        <v>24768</v>
      </c>
      <c r="B87">
        <v>0</v>
      </c>
      <c r="C87">
        <v>1993</v>
      </c>
      <c r="D87">
        <f t="shared" si="22"/>
        <v>28</v>
      </c>
      <c r="E87" s="1">
        <v>44500.50854166667</v>
      </c>
      <c r="F87">
        <v>0</v>
      </c>
      <c r="G87">
        <v>2</v>
      </c>
      <c r="H87">
        <v>4</v>
      </c>
      <c r="I87">
        <v>3</v>
      </c>
      <c r="J87">
        <v>4</v>
      </c>
      <c r="K87" s="2">
        <f t="shared" si="23"/>
        <v>13</v>
      </c>
      <c r="O87" s="14"/>
    </row>
    <row r="88" spans="1:15" x14ac:dyDescent="0.35">
      <c r="A88">
        <v>24775</v>
      </c>
      <c r="B88">
        <v>0</v>
      </c>
      <c r="C88">
        <v>2001</v>
      </c>
      <c r="D88">
        <f t="shared" si="22"/>
        <v>20</v>
      </c>
      <c r="E88" s="1">
        <v>44500.533136574071</v>
      </c>
      <c r="F88" t="s">
        <v>15</v>
      </c>
      <c r="G88">
        <v>2</v>
      </c>
      <c r="H88">
        <v>2</v>
      </c>
      <c r="I88">
        <v>2</v>
      </c>
      <c r="J88">
        <v>3</v>
      </c>
      <c r="K88" s="2">
        <f t="shared" si="23"/>
        <v>9</v>
      </c>
      <c r="O88" s="14"/>
    </row>
    <row r="89" spans="1:15" x14ac:dyDescent="0.35">
      <c r="A89">
        <v>24791</v>
      </c>
      <c r="B89">
        <v>0</v>
      </c>
      <c r="C89">
        <v>1989</v>
      </c>
      <c r="D89">
        <f t="shared" si="22"/>
        <v>32</v>
      </c>
      <c r="E89" s="1">
        <v>44500.654942129629</v>
      </c>
      <c r="F89">
        <v>0</v>
      </c>
      <c r="G89">
        <v>2</v>
      </c>
      <c r="H89">
        <v>2</v>
      </c>
      <c r="I89">
        <v>2</v>
      </c>
      <c r="J89">
        <v>2</v>
      </c>
      <c r="K89" s="2">
        <f t="shared" si="23"/>
        <v>8</v>
      </c>
      <c r="O89" s="14"/>
    </row>
    <row r="90" spans="1:15" x14ac:dyDescent="0.35">
      <c r="A90">
        <v>24793</v>
      </c>
      <c r="B90">
        <v>0</v>
      </c>
      <c r="C90">
        <v>1994</v>
      </c>
      <c r="D90">
        <f t="shared" si="22"/>
        <v>27</v>
      </c>
      <c r="E90" s="1">
        <v>44500.657453703701</v>
      </c>
      <c r="F90">
        <v>0</v>
      </c>
      <c r="G90">
        <v>2</v>
      </c>
      <c r="H90">
        <v>4</v>
      </c>
      <c r="I90">
        <v>3</v>
      </c>
      <c r="J90">
        <v>3</v>
      </c>
      <c r="K90" s="2">
        <f t="shared" si="23"/>
        <v>12</v>
      </c>
      <c r="O90" s="14"/>
    </row>
    <row r="91" spans="1:15" x14ac:dyDescent="0.35">
      <c r="A91">
        <v>24799</v>
      </c>
      <c r="B91">
        <v>0</v>
      </c>
      <c r="C91">
        <v>2002</v>
      </c>
      <c r="D91">
        <f t="shared" si="22"/>
        <v>19</v>
      </c>
      <c r="E91" s="1">
        <v>44500.678182870368</v>
      </c>
      <c r="F91">
        <v>1</v>
      </c>
      <c r="G91">
        <v>3</v>
      </c>
      <c r="H91">
        <v>4</v>
      </c>
      <c r="I91">
        <v>4</v>
      </c>
      <c r="J91">
        <v>4</v>
      </c>
      <c r="K91" s="2">
        <f t="shared" si="23"/>
        <v>15</v>
      </c>
      <c r="O91" s="14"/>
    </row>
    <row r="92" spans="1:15" x14ac:dyDescent="0.35">
      <c r="A92">
        <v>24795</v>
      </c>
      <c r="B92">
        <v>0</v>
      </c>
      <c r="C92">
        <v>1999</v>
      </c>
      <c r="D92">
        <f t="shared" si="22"/>
        <v>22</v>
      </c>
      <c r="E92" s="1">
        <v>44500.681331018517</v>
      </c>
      <c r="F92" t="s">
        <v>15</v>
      </c>
      <c r="G92">
        <v>2</v>
      </c>
      <c r="H92">
        <v>3</v>
      </c>
      <c r="I92">
        <v>3</v>
      </c>
      <c r="J92">
        <v>3</v>
      </c>
      <c r="K92" s="2">
        <f t="shared" si="23"/>
        <v>11</v>
      </c>
      <c r="O92" s="14"/>
    </row>
    <row r="93" spans="1:15" x14ac:dyDescent="0.35">
      <c r="A93">
        <v>24828</v>
      </c>
      <c r="B93">
        <v>0</v>
      </c>
      <c r="C93">
        <v>1997</v>
      </c>
      <c r="D93">
        <f t="shared" si="22"/>
        <v>24</v>
      </c>
      <c r="E93" s="1">
        <v>44500.824363425927</v>
      </c>
      <c r="F93">
        <v>0</v>
      </c>
      <c r="G93">
        <v>2</v>
      </c>
      <c r="H93">
        <v>2</v>
      </c>
      <c r="I93">
        <v>2</v>
      </c>
      <c r="J93">
        <v>2</v>
      </c>
      <c r="K93" s="2">
        <f t="shared" si="23"/>
        <v>8</v>
      </c>
      <c r="O93" s="14"/>
    </row>
    <row r="94" spans="1:15" x14ac:dyDescent="0.35">
      <c r="A94">
        <v>24823</v>
      </c>
      <c r="B94">
        <v>0</v>
      </c>
      <c r="C94">
        <v>2001</v>
      </c>
      <c r="D94">
        <f t="shared" si="22"/>
        <v>20</v>
      </c>
      <c r="E94" s="1">
        <v>44500.830312500002</v>
      </c>
      <c r="F94">
        <v>0</v>
      </c>
      <c r="G94">
        <v>2</v>
      </c>
      <c r="H94">
        <v>2</v>
      </c>
      <c r="I94">
        <v>2</v>
      </c>
      <c r="J94">
        <v>3</v>
      </c>
      <c r="K94" s="2">
        <f t="shared" si="23"/>
        <v>9</v>
      </c>
      <c r="O94" s="14"/>
    </row>
    <row r="95" spans="1:15" x14ac:dyDescent="0.35">
      <c r="A95">
        <v>24835</v>
      </c>
      <c r="B95">
        <v>0</v>
      </c>
      <c r="C95">
        <v>1998</v>
      </c>
      <c r="D95">
        <f t="shared" si="22"/>
        <v>23</v>
      </c>
      <c r="E95" s="1">
        <v>44500.844027777777</v>
      </c>
      <c r="F95">
        <v>0</v>
      </c>
      <c r="G95">
        <v>2</v>
      </c>
      <c r="H95">
        <v>3</v>
      </c>
      <c r="I95">
        <v>2</v>
      </c>
      <c r="J95">
        <v>3</v>
      </c>
      <c r="K95" s="2">
        <f t="shared" si="23"/>
        <v>10</v>
      </c>
      <c r="O95" s="14"/>
    </row>
    <row r="96" spans="1:15" x14ac:dyDescent="0.35">
      <c r="A96">
        <v>24842</v>
      </c>
      <c r="B96">
        <v>0</v>
      </c>
      <c r="C96">
        <v>2000</v>
      </c>
      <c r="D96">
        <f t="shared" si="22"/>
        <v>21</v>
      </c>
      <c r="E96" s="1">
        <v>44500.872372685182</v>
      </c>
      <c r="G96">
        <v>2</v>
      </c>
      <c r="H96">
        <v>2</v>
      </c>
      <c r="I96">
        <v>4</v>
      </c>
      <c r="J96">
        <v>4</v>
      </c>
      <c r="K96" s="2">
        <f t="shared" si="23"/>
        <v>12</v>
      </c>
      <c r="O96" s="14"/>
    </row>
    <row r="97" spans="1:15" x14ac:dyDescent="0.35">
      <c r="A97">
        <v>24843</v>
      </c>
      <c r="B97">
        <v>0</v>
      </c>
      <c r="C97">
        <v>2000</v>
      </c>
      <c r="D97">
        <f t="shared" si="22"/>
        <v>21</v>
      </c>
      <c r="E97" s="1">
        <v>44500.881041666667</v>
      </c>
      <c r="F97">
        <v>0</v>
      </c>
      <c r="G97">
        <v>2</v>
      </c>
      <c r="H97">
        <v>3</v>
      </c>
      <c r="I97">
        <v>2</v>
      </c>
      <c r="J97">
        <v>3</v>
      </c>
      <c r="K97" s="2">
        <f t="shared" si="23"/>
        <v>10</v>
      </c>
      <c r="O97" s="14"/>
    </row>
    <row r="98" spans="1:15" x14ac:dyDescent="0.35">
      <c r="A98">
        <v>24848</v>
      </c>
      <c r="B98">
        <v>0</v>
      </c>
      <c r="C98">
        <v>1999</v>
      </c>
      <c r="D98">
        <f t="shared" si="22"/>
        <v>22</v>
      </c>
      <c r="E98" s="1">
        <v>44500.887743055559</v>
      </c>
      <c r="F98">
        <v>1</v>
      </c>
      <c r="G98">
        <v>2</v>
      </c>
      <c r="H98">
        <v>3</v>
      </c>
      <c r="I98">
        <v>3</v>
      </c>
      <c r="J98">
        <v>3</v>
      </c>
      <c r="K98" s="2">
        <f t="shared" si="23"/>
        <v>11</v>
      </c>
      <c r="O98" s="14"/>
    </row>
    <row r="99" spans="1:15" x14ac:dyDescent="0.35">
      <c r="A99">
        <v>24851</v>
      </c>
      <c r="B99">
        <v>0</v>
      </c>
      <c r="C99">
        <v>1999</v>
      </c>
      <c r="D99">
        <f t="shared" si="22"/>
        <v>22</v>
      </c>
      <c r="E99" s="1">
        <v>44500.905416666668</v>
      </c>
      <c r="F99" t="s">
        <v>15</v>
      </c>
      <c r="G99">
        <v>3</v>
      </c>
      <c r="H99">
        <v>3</v>
      </c>
      <c r="I99">
        <v>4</v>
      </c>
      <c r="J99">
        <v>3</v>
      </c>
      <c r="K99" s="2">
        <f t="shared" si="23"/>
        <v>13</v>
      </c>
      <c r="O99" s="14"/>
    </row>
    <row r="100" spans="1:15" x14ac:dyDescent="0.35">
      <c r="A100">
        <v>24242</v>
      </c>
      <c r="B100">
        <v>0</v>
      </c>
      <c r="C100">
        <v>1992</v>
      </c>
      <c r="D100">
        <f t="shared" si="22"/>
        <v>29</v>
      </c>
      <c r="E100" s="1">
        <v>44500.918287037035</v>
      </c>
      <c r="F100">
        <v>0</v>
      </c>
      <c r="G100">
        <v>1</v>
      </c>
      <c r="H100">
        <v>2</v>
      </c>
      <c r="I100">
        <v>3</v>
      </c>
      <c r="J100">
        <v>4</v>
      </c>
      <c r="K100" s="2">
        <f t="shared" si="23"/>
        <v>10</v>
      </c>
      <c r="O100" s="14"/>
    </row>
    <row r="101" spans="1:15" x14ac:dyDescent="0.35">
      <c r="A101">
        <v>24856</v>
      </c>
      <c r="B101">
        <v>0</v>
      </c>
      <c r="C101">
        <v>1997</v>
      </c>
      <c r="D101">
        <f t="shared" si="22"/>
        <v>24</v>
      </c>
      <c r="E101" s="1">
        <v>44500.931689814817</v>
      </c>
      <c r="F101">
        <v>0</v>
      </c>
      <c r="G101">
        <v>3</v>
      </c>
      <c r="H101">
        <v>3</v>
      </c>
      <c r="I101">
        <v>4</v>
      </c>
      <c r="J101">
        <v>3</v>
      </c>
      <c r="K101" s="2">
        <f t="shared" si="23"/>
        <v>13</v>
      </c>
      <c r="O101" s="14"/>
    </row>
    <row r="102" spans="1:15" x14ac:dyDescent="0.35">
      <c r="A102">
        <v>24867</v>
      </c>
      <c r="B102">
        <v>0</v>
      </c>
      <c r="C102">
        <v>1998</v>
      </c>
      <c r="D102">
        <f t="shared" si="22"/>
        <v>23</v>
      </c>
      <c r="E102" s="1">
        <v>44501.396678240744</v>
      </c>
      <c r="F102">
        <v>0</v>
      </c>
      <c r="G102">
        <v>2</v>
      </c>
      <c r="H102">
        <v>3</v>
      </c>
      <c r="I102">
        <v>2</v>
      </c>
      <c r="J102">
        <v>3</v>
      </c>
      <c r="K102" s="2">
        <f t="shared" si="23"/>
        <v>10</v>
      </c>
      <c r="O102" s="14"/>
    </row>
    <row r="103" spans="1:15" x14ac:dyDescent="0.35">
      <c r="A103">
        <v>24888</v>
      </c>
      <c r="B103">
        <v>0</v>
      </c>
      <c r="C103">
        <v>1986</v>
      </c>
      <c r="D103">
        <f t="shared" si="22"/>
        <v>35</v>
      </c>
      <c r="E103" s="1">
        <v>44501.437037037038</v>
      </c>
      <c r="F103">
        <v>0</v>
      </c>
      <c r="G103">
        <v>2</v>
      </c>
      <c r="H103">
        <v>2</v>
      </c>
      <c r="I103">
        <v>4</v>
      </c>
      <c r="J103">
        <v>3</v>
      </c>
      <c r="K103" s="2">
        <f t="shared" si="23"/>
        <v>11</v>
      </c>
      <c r="O103" s="14"/>
    </row>
    <row r="104" spans="1:15" x14ac:dyDescent="0.35">
      <c r="A104">
        <v>24880</v>
      </c>
      <c r="B104">
        <v>0</v>
      </c>
      <c r="C104">
        <v>2003</v>
      </c>
      <c r="D104">
        <f t="shared" si="22"/>
        <v>18</v>
      </c>
      <c r="E104" s="1">
        <v>44501.468993055554</v>
      </c>
      <c r="F104">
        <v>0</v>
      </c>
      <c r="G104">
        <v>4</v>
      </c>
      <c r="H104">
        <v>2</v>
      </c>
      <c r="I104">
        <v>2</v>
      </c>
      <c r="J104">
        <v>3</v>
      </c>
      <c r="K104" s="2">
        <f t="shared" si="23"/>
        <v>11</v>
      </c>
      <c r="O104" s="14"/>
    </row>
    <row r="105" spans="1:15" x14ac:dyDescent="0.35">
      <c r="A105">
        <v>24929</v>
      </c>
      <c r="B105">
        <v>0</v>
      </c>
      <c r="C105">
        <v>1998</v>
      </c>
      <c r="D105">
        <f t="shared" si="22"/>
        <v>23</v>
      </c>
      <c r="E105" s="1">
        <v>44501.475405092591</v>
      </c>
      <c r="F105" t="s">
        <v>15</v>
      </c>
      <c r="G105">
        <v>1</v>
      </c>
      <c r="H105">
        <v>3</v>
      </c>
      <c r="I105">
        <v>2</v>
      </c>
      <c r="J105">
        <v>3</v>
      </c>
      <c r="K105" s="2">
        <f t="shared" si="23"/>
        <v>9</v>
      </c>
      <c r="O105" s="14"/>
    </row>
    <row r="106" spans="1:15" x14ac:dyDescent="0.35">
      <c r="A106">
        <v>24946</v>
      </c>
      <c r="B106">
        <v>0</v>
      </c>
      <c r="C106">
        <v>2002</v>
      </c>
      <c r="D106">
        <f t="shared" si="22"/>
        <v>19</v>
      </c>
      <c r="E106" s="1">
        <v>44501.52239583333</v>
      </c>
      <c r="F106">
        <v>1</v>
      </c>
      <c r="G106">
        <v>2</v>
      </c>
      <c r="H106">
        <v>3</v>
      </c>
      <c r="I106">
        <v>4</v>
      </c>
      <c r="J106">
        <v>3</v>
      </c>
      <c r="K106" s="2">
        <f t="shared" si="23"/>
        <v>12</v>
      </c>
      <c r="O106" s="14"/>
    </row>
    <row r="107" spans="1:15" x14ac:dyDescent="0.35">
      <c r="A107">
        <v>24959</v>
      </c>
      <c r="B107">
        <v>0</v>
      </c>
      <c r="C107">
        <v>1994</v>
      </c>
      <c r="D107">
        <f t="shared" si="22"/>
        <v>27</v>
      </c>
      <c r="E107" s="1">
        <v>44501.551527777781</v>
      </c>
      <c r="F107">
        <v>0</v>
      </c>
      <c r="G107">
        <v>1</v>
      </c>
      <c r="H107">
        <v>4</v>
      </c>
      <c r="I107">
        <v>2</v>
      </c>
      <c r="J107">
        <v>3</v>
      </c>
      <c r="K107" s="2">
        <f t="shared" si="23"/>
        <v>10</v>
      </c>
      <c r="O107" s="14"/>
    </row>
    <row r="108" spans="1:15" x14ac:dyDescent="0.35">
      <c r="A108">
        <v>24893</v>
      </c>
      <c r="B108">
        <v>0</v>
      </c>
      <c r="C108">
        <v>2003</v>
      </c>
      <c r="D108">
        <f t="shared" si="22"/>
        <v>18</v>
      </c>
      <c r="E108" s="1">
        <v>44501.560590277775</v>
      </c>
      <c r="F108" t="s">
        <v>15</v>
      </c>
      <c r="G108">
        <v>3</v>
      </c>
      <c r="H108">
        <v>3</v>
      </c>
      <c r="I108">
        <v>3</v>
      </c>
      <c r="J108">
        <v>3</v>
      </c>
      <c r="K108" s="2">
        <f t="shared" si="23"/>
        <v>12</v>
      </c>
      <c r="O108" s="14"/>
    </row>
    <row r="109" spans="1:15" x14ac:dyDescent="0.35">
      <c r="A109">
        <v>24978</v>
      </c>
      <c r="B109">
        <v>0</v>
      </c>
      <c r="C109">
        <v>1998</v>
      </c>
      <c r="D109">
        <f t="shared" si="22"/>
        <v>23</v>
      </c>
      <c r="E109" s="1">
        <v>44501.578865740739</v>
      </c>
      <c r="F109">
        <v>0</v>
      </c>
      <c r="G109">
        <v>2</v>
      </c>
      <c r="H109">
        <v>4</v>
      </c>
      <c r="I109">
        <v>3</v>
      </c>
      <c r="J109">
        <v>3</v>
      </c>
      <c r="K109" s="2">
        <f t="shared" si="23"/>
        <v>12</v>
      </c>
      <c r="O109" s="14"/>
    </row>
    <row r="110" spans="1:15" x14ac:dyDescent="0.35">
      <c r="A110">
        <v>24975</v>
      </c>
      <c r="B110">
        <v>0</v>
      </c>
      <c r="C110">
        <v>1971</v>
      </c>
      <c r="D110">
        <f t="shared" si="22"/>
        <v>50</v>
      </c>
      <c r="E110" s="1">
        <v>44501.581076388888</v>
      </c>
      <c r="F110">
        <v>0</v>
      </c>
      <c r="G110">
        <v>2</v>
      </c>
      <c r="H110">
        <v>3</v>
      </c>
      <c r="I110">
        <v>3</v>
      </c>
      <c r="J110">
        <v>2</v>
      </c>
      <c r="K110" s="2">
        <f t="shared" si="23"/>
        <v>10</v>
      </c>
      <c r="O110" s="14"/>
    </row>
    <row r="111" spans="1:15" x14ac:dyDescent="0.35">
      <c r="A111">
        <v>24982</v>
      </c>
      <c r="B111">
        <v>0</v>
      </c>
      <c r="C111">
        <v>1998</v>
      </c>
      <c r="D111">
        <f t="shared" si="22"/>
        <v>23</v>
      </c>
      <c r="E111" s="1">
        <v>44501.626747685186</v>
      </c>
      <c r="G111">
        <v>2</v>
      </c>
      <c r="H111">
        <v>3</v>
      </c>
      <c r="I111">
        <v>3</v>
      </c>
      <c r="J111">
        <v>3</v>
      </c>
      <c r="K111" s="2">
        <f t="shared" si="23"/>
        <v>11</v>
      </c>
      <c r="O111" s="14"/>
    </row>
    <row r="112" spans="1:15" x14ac:dyDescent="0.35">
      <c r="A112">
        <v>24989</v>
      </c>
      <c r="B112">
        <v>0</v>
      </c>
      <c r="C112">
        <v>2001</v>
      </c>
      <c r="D112">
        <f t="shared" si="22"/>
        <v>20</v>
      </c>
      <c r="E112" s="1">
        <v>44501.635520833333</v>
      </c>
      <c r="F112">
        <v>1</v>
      </c>
      <c r="G112">
        <v>1</v>
      </c>
      <c r="H112">
        <v>4</v>
      </c>
      <c r="I112">
        <v>4</v>
      </c>
      <c r="J112">
        <v>3</v>
      </c>
      <c r="K112" s="2">
        <f t="shared" si="23"/>
        <v>12</v>
      </c>
      <c r="O112" s="14"/>
    </row>
    <row r="113" spans="1:15" x14ac:dyDescent="0.35">
      <c r="A113">
        <v>24998</v>
      </c>
      <c r="B113">
        <v>0</v>
      </c>
      <c r="C113">
        <v>2002</v>
      </c>
      <c r="D113">
        <f t="shared" si="22"/>
        <v>19</v>
      </c>
      <c r="E113" s="1">
        <v>44501.638923611114</v>
      </c>
      <c r="F113">
        <v>0</v>
      </c>
      <c r="G113">
        <v>2</v>
      </c>
      <c r="H113">
        <v>3</v>
      </c>
      <c r="I113">
        <v>4</v>
      </c>
      <c r="J113">
        <v>3</v>
      </c>
      <c r="K113" s="2">
        <f t="shared" si="23"/>
        <v>12</v>
      </c>
      <c r="O113" s="14"/>
    </row>
    <row r="114" spans="1:15" x14ac:dyDescent="0.35">
      <c r="A114">
        <v>25003</v>
      </c>
      <c r="B114">
        <v>0</v>
      </c>
      <c r="C114">
        <v>1983</v>
      </c>
      <c r="D114">
        <f t="shared" si="22"/>
        <v>38</v>
      </c>
      <c r="E114" s="1">
        <v>44501.654849537037</v>
      </c>
      <c r="F114">
        <v>0</v>
      </c>
      <c r="G114">
        <v>2</v>
      </c>
      <c r="H114">
        <v>1</v>
      </c>
      <c r="I114">
        <v>1</v>
      </c>
      <c r="J114">
        <v>4</v>
      </c>
      <c r="K114" s="2">
        <f t="shared" si="23"/>
        <v>8</v>
      </c>
      <c r="O114" s="14"/>
    </row>
    <row r="115" spans="1:15" x14ac:dyDescent="0.35">
      <c r="A115">
        <v>25015</v>
      </c>
      <c r="B115">
        <v>0</v>
      </c>
      <c r="C115">
        <v>1997</v>
      </c>
      <c r="D115">
        <f t="shared" si="22"/>
        <v>24</v>
      </c>
      <c r="E115" s="1">
        <v>44501.662557870368</v>
      </c>
      <c r="F115">
        <v>1</v>
      </c>
      <c r="G115">
        <v>2</v>
      </c>
      <c r="H115">
        <v>3</v>
      </c>
      <c r="I115">
        <v>3</v>
      </c>
      <c r="J115">
        <v>3</v>
      </c>
      <c r="K115" s="2">
        <f t="shared" si="23"/>
        <v>11</v>
      </c>
      <c r="O115" s="14"/>
    </row>
    <row r="116" spans="1:15" x14ac:dyDescent="0.35">
      <c r="A116">
        <v>25017</v>
      </c>
      <c r="B116">
        <v>0</v>
      </c>
      <c r="C116">
        <v>1997</v>
      </c>
      <c r="D116">
        <f t="shared" si="22"/>
        <v>24</v>
      </c>
      <c r="E116" s="1">
        <v>44501.678819444445</v>
      </c>
      <c r="F116">
        <v>0</v>
      </c>
      <c r="G116">
        <v>1</v>
      </c>
      <c r="H116">
        <v>2</v>
      </c>
      <c r="I116">
        <v>1</v>
      </c>
      <c r="J116">
        <v>2</v>
      </c>
      <c r="K116" s="2">
        <f t="shared" si="23"/>
        <v>6</v>
      </c>
      <c r="O116" s="14"/>
    </row>
    <row r="117" spans="1:15" x14ac:dyDescent="0.35">
      <c r="A117">
        <v>25027</v>
      </c>
      <c r="B117">
        <v>0</v>
      </c>
      <c r="C117">
        <v>2000</v>
      </c>
      <c r="D117">
        <f t="shared" si="22"/>
        <v>21</v>
      </c>
      <c r="E117" s="1">
        <v>44501.695717592593</v>
      </c>
      <c r="F117">
        <v>0</v>
      </c>
      <c r="G117">
        <v>2</v>
      </c>
      <c r="H117">
        <v>3</v>
      </c>
      <c r="I117">
        <v>1</v>
      </c>
      <c r="J117">
        <v>2</v>
      </c>
      <c r="K117" s="2">
        <f t="shared" si="23"/>
        <v>8</v>
      </c>
      <c r="O117" s="14"/>
    </row>
    <row r="118" spans="1:15" x14ac:dyDescent="0.35">
      <c r="A118">
        <v>25037</v>
      </c>
      <c r="B118">
        <v>0</v>
      </c>
      <c r="C118">
        <v>2001</v>
      </c>
      <c r="D118">
        <f t="shared" si="22"/>
        <v>20</v>
      </c>
      <c r="E118" s="1">
        <v>44501.718564814815</v>
      </c>
      <c r="F118">
        <v>0</v>
      </c>
      <c r="G118">
        <v>1</v>
      </c>
      <c r="H118">
        <v>2</v>
      </c>
      <c r="I118">
        <v>2</v>
      </c>
      <c r="J118">
        <v>2</v>
      </c>
      <c r="K118" s="2">
        <f t="shared" si="23"/>
        <v>7</v>
      </c>
      <c r="O118" s="14"/>
    </row>
    <row r="119" spans="1:15" x14ac:dyDescent="0.35">
      <c r="A119">
        <v>25041</v>
      </c>
      <c r="B119">
        <v>0</v>
      </c>
      <c r="C119">
        <v>1997</v>
      </c>
      <c r="D119">
        <f t="shared" si="22"/>
        <v>24</v>
      </c>
      <c r="E119" s="1">
        <v>44501.721620370372</v>
      </c>
      <c r="F119">
        <v>0</v>
      </c>
      <c r="G119">
        <v>2</v>
      </c>
      <c r="H119">
        <v>2</v>
      </c>
      <c r="I119">
        <v>4</v>
      </c>
      <c r="J119">
        <v>2</v>
      </c>
      <c r="K119" s="2">
        <f t="shared" si="23"/>
        <v>10</v>
      </c>
      <c r="O119" s="14"/>
    </row>
    <row r="120" spans="1:15" x14ac:dyDescent="0.35">
      <c r="A120">
        <v>25045</v>
      </c>
      <c r="B120">
        <v>0</v>
      </c>
      <c r="C120">
        <v>1973</v>
      </c>
      <c r="D120">
        <f t="shared" si="22"/>
        <v>48</v>
      </c>
      <c r="E120" s="1">
        <v>44501.73228009259</v>
      </c>
      <c r="F120">
        <v>0</v>
      </c>
      <c r="G120">
        <v>3</v>
      </c>
      <c r="H120">
        <v>3</v>
      </c>
      <c r="I120">
        <v>3</v>
      </c>
      <c r="J120">
        <v>3</v>
      </c>
      <c r="K120" s="2">
        <f t="shared" si="23"/>
        <v>12</v>
      </c>
      <c r="O120" s="14"/>
    </row>
    <row r="121" spans="1:15" x14ac:dyDescent="0.35">
      <c r="A121">
        <v>25040</v>
      </c>
      <c r="B121">
        <v>0</v>
      </c>
      <c r="C121">
        <v>2000</v>
      </c>
      <c r="D121">
        <f t="shared" si="22"/>
        <v>21</v>
      </c>
      <c r="E121" s="1">
        <v>44501.73238425926</v>
      </c>
      <c r="F121">
        <v>0</v>
      </c>
      <c r="G121">
        <v>2</v>
      </c>
      <c r="H121">
        <v>3</v>
      </c>
      <c r="I121">
        <v>2</v>
      </c>
      <c r="J121">
        <v>3</v>
      </c>
      <c r="K121" s="2">
        <f t="shared" si="23"/>
        <v>10</v>
      </c>
      <c r="O121" s="14"/>
    </row>
    <row r="122" spans="1:15" x14ac:dyDescent="0.35">
      <c r="A122">
        <v>25058</v>
      </c>
      <c r="B122">
        <v>0</v>
      </c>
      <c r="C122">
        <v>1999</v>
      </c>
      <c r="D122">
        <f t="shared" si="22"/>
        <v>22</v>
      </c>
      <c r="E122" s="1">
        <v>44501.739212962966</v>
      </c>
      <c r="F122">
        <v>0</v>
      </c>
      <c r="G122">
        <v>2</v>
      </c>
      <c r="H122">
        <v>3</v>
      </c>
      <c r="I122">
        <v>2</v>
      </c>
      <c r="J122">
        <v>3</v>
      </c>
      <c r="K122" s="2">
        <f t="shared" si="23"/>
        <v>10</v>
      </c>
      <c r="O122" s="14"/>
    </row>
    <row r="123" spans="1:15" x14ac:dyDescent="0.35">
      <c r="A123">
        <v>25086</v>
      </c>
      <c r="B123">
        <v>0</v>
      </c>
      <c r="C123">
        <v>1994</v>
      </c>
      <c r="D123">
        <f t="shared" si="22"/>
        <v>27</v>
      </c>
      <c r="E123" s="1">
        <v>44501.756863425922</v>
      </c>
      <c r="G123">
        <v>4</v>
      </c>
      <c r="H123">
        <v>4</v>
      </c>
      <c r="I123">
        <v>4</v>
      </c>
      <c r="J123">
        <v>4</v>
      </c>
      <c r="K123" s="2">
        <f t="shared" si="23"/>
        <v>16</v>
      </c>
      <c r="O123" s="14"/>
    </row>
    <row r="124" spans="1:15" x14ac:dyDescent="0.35">
      <c r="A124">
        <v>25097</v>
      </c>
      <c r="B124">
        <v>0</v>
      </c>
      <c r="C124">
        <v>1997</v>
      </c>
      <c r="D124">
        <f t="shared" si="22"/>
        <v>24</v>
      </c>
      <c r="E124" s="1">
        <v>44501.768865740742</v>
      </c>
      <c r="F124">
        <v>0</v>
      </c>
      <c r="G124">
        <v>3</v>
      </c>
      <c r="H124">
        <v>3</v>
      </c>
      <c r="I124">
        <v>4</v>
      </c>
      <c r="J124">
        <v>3</v>
      </c>
      <c r="K124" s="2">
        <f t="shared" si="23"/>
        <v>13</v>
      </c>
      <c r="O124" s="14"/>
    </row>
    <row r="125" spans="1:15" x14ac:dyDescent="0.35">
      <c r="A125">
        <v>25096</v>
      </c>
      <c r="B125">
        <v>0</v>
      </c>
      <c r="C125">
        <v>2001</v>
      </c>
      <c r="D125">
        <f t="shared" si="22"/>
        <v>20</v>
      </c>
      <c r="E125" s="1">
        <v>44501.773854166669</v>
      </c>
      <c r="F125">
        <v>1</v>
      </c>
      <c r="G125">
        <v>2</v>
      </c>
      <c r="H125">
        <v>3</v>
      </c>
      <c r="I125">
        <v>4</v>
      </c>
      <c r="J125">
        <v>2</v>
      </c>
      <c r="K125" s="2">
        <f t="shared" si="23"/>
        <v>11</v>
      </c>
      <c r="O125" s="14"/>
    </row>
    <row r="126" spans="1:15" x14ac:dyDescent="0.35">
      <c r="A126">
        <v>25105</v>
      </c>
      <c r="B126">
        <v>0</v>
      </c>
      <c r="C126">
        <v>1999</v>
      </c>
      <c r="D126">
        <f t="shared" si="22"/>
        <v>22</v>
      </c>
      <c r="E126" s="1">
        <v>44501.784641203703</v>
      </c>
      <c r="F126">
        <v>1</v>
      </c>
      <c r="G126">
        <v>3</v>
      </c>
      <c r="H126">
        <v>3</v>
      </c>
      <c r="I126">
        <v>4</v>
      </c>
      <c r="J126">
        <v>3</v>
      </c>
      <c r="K126" s="2">
        <f t="shared" si="23"/>
        <v>13</v>
      </c>
      <c r="O126" s="14"/>
    </row>
    <row r="127" spans="1:15" x14ac:dyDescent="0.35">
      <c r="A127">
        <v>25099</v>
      </c>
      <c r="B127">
        <v>0</v>
      </c>
      <c r="C127">
        <v>2002</v>
      </c>
      <c r="D127">
        <f t="shared" si="22"/>
        <v>19</v>
      </c>
      <c r="E127" s="1">
        <v>44501.786956018521</v>
      </c>
      <c r="F127">
        <v>0</v>
      </c>
      <c r="G127">
        <v>2</v>
      </c>
      <c r="H127">
        <v>1</v>
      </c>
      <c r="I127">
        <v>4</v>
      </c>
      <c r="J127">
        <v>3</v>
      </c>
      <c r="K127" s="2">
        <f t="shared" si="23"/>
        <v>10</v>
      </c>
      <c r="O127" s="14"/>
    </row>
    <row r="128" spans="1:15" x14ac:dyDescent="0.35">
      <c r="A128">
        <v>25115</v>
      </c>
      <c r="B128">
        <v>0</v>
      </c>
      <c r="C128">
        <v>1986</v>
      </c>
      <c r="D128">
        <f t="shared" si="22"/>
        <v>35</v>
      </c>
      <c r="E128" s="1">
        <v>44501.798194444447</v>
      </c>
      <c r="F128">
        <v>0</v>
      </c>
      <c r="G128">
        <v>3</v>
      </c>
      <c r="H128">
        <v>3</v>
      </c>
      <c r="I128">
        <v>4</v>
      </c>
      <c r="J128">
        <v>2</v>
      </c>
      <c r="K128" s="2">
        <f t="shared" si="23"/>
        <v>12</v>
      </c>
      <c r="O128" s="14"/>
    </row>
    <row r="129" spans="1:15" x14ac:dyDescent="0.35">
      <c r="A129">
        <v>25149</v>
      </c>
      <c r="B129">
        <v>0</v>
      </c>
      <c r="C129">
        <v>1979</v>
      </c>
      <c r="D129">
        <f t="shared" si="22"/>
        <v>42</v>
      </c>
      <c r="E129" s="1">
        <v>44501.875821759262</v>
      </c>
      <c r="F129">
        <v>0</v>
      </c>
      <c r="G129">
        <v>1</v>
      </c>
      <c r="H129">
        <v>3</v>
      </c>
      <c r="I129">
        <v>3</v>
      </c>
      <c r="J129">
        <v>3</v>
      </c>
      <c r="K129" s="2">
        <f t="shared" si="23"/>
        <v>10</v>
      </c>
      <c r="O129" s="14"/>
    </row>
    <row r="130" spans="1:15" x14ac:dyDescent="0.35">
      <c r="A130">
        <v>25162</v>
      </c>
      <c r="B130">
        <v>0</v>
      </c>
      <c r="C130">
        <v>2002</v>
      </c>
      <c r="D130">
        <f t="shared" ref="D130:D193" si="25">2021-C130</f>
        <v>19</v>
      </c>
      <c r="E130" s="1">
        <v>44501.89230324074</v>
      </c>
      <c r="F130">
        <v>1</v>
      </c>
      <c r="G130">
        <v>4</v>
      </c>
      <c r="H130">
        <v>1</v>
      </c>
      <c r="I130">
        <v>4</v>
      </c>
      <c r="J130">
        <v>4</v>
      </c>
      <c r="K130" s="2">
        <f t="shared" si="23"/>
        <v>13</v>
      </c>
      <c r="O130" s="14"/>
    </row>
    <row r="131" spans="1:15" x14ac:dyDescent="0.35">
      <c r="A131">
        <v>25159</v>
      </c>
      <c r="B131">
        <v>0</v>
      </c>
      <c r="C131">
        <v>2002</v>
      </c>
      <c r="D131">
        <f t="shared" si="25"/>
        <v>19</v>
      </c>
      <c r="E131" s="1">
        <v>44501.893587962964</v>
      </c>
      <c r="F131">
        <v>1</v>
      </c>
      <c r="G131">
        <v>2</v>
      </c>
      <c r="H131">
        <v>1</v>
      </c>
      <c r="I131">
        <v>3</v>
      </c>
      <c r="J131">
        <v>3</v>
      </c>
      <c r="K131" s="2">
        <f t="shared" ref="K131:K194" si="26">SUM(G131:J131)</f>
        <v>9</v>
      </c>
      <c r="O131" s="14"/>
    </row>
    <row r="132" spans="1:15" x14ac:dyDescent="0.35">
      <c r="A132">
        <v>25183</v>
      </c>
      <c r="B132">
        <v>0</v>
      </c>
      <c r="C132">
        <v>1999</v>
      </c>
      <c r="D132">
        <f t="shared" si="25"/>
        <v>22</v>
      </c>
      <c r="E132" s="1">
        <v>44502.041400462964</v>
      </c>
      <c r="F132">
        <v>1</v>
      </c>
      <c r="G132">
        <v>2</v>
      </c>
      <c r="H132">
        <v>3</v>
      </c>
      <c r="I132">
        <v>3</v>
      </c>
      <c r="J132">
        <v>2</v>
      </c>
      <c r="K132" s="2">
        <f t="shared" si="26"/>
        <v>10</v>
      </c>
      <c r="O132" s="14"/>
    </row>
    <row r="133" spans="1:15" x14ac:dyDescent="0.35">
      <c r="A133">
        <v>25213</v>
      </c>
      <c r="B133">
        <v>0</v>
      </c>
      <c r="C133">
        <v>2001</v>
      </c>
      <c r="D133">
        <f t="shared" si="25"/>
        <v>20</v>
      </c>
      <c r="E133" s="1">
        <v>44502.357372685183</v>
      </c>
      <c r="F133">
        <v>0</v>
      </c>
      <c r="G133">
        <v>2</v>
      </c>
      <c r="H133">
        <v>2</v>
      </c>
      <c r="I133">
        <v>3</v>
      </c>
      <c r="J133">
        <v>2</v>
      </c>
      <c r="K133" s="2">
        <f t="shared" si="26"/>
        <v>9</v>
      </c>
      <c r="O133" s="14"/>
    </row>
    <row r="134" spans="1:15" x14ac:dyDescent="0.35">
      <c r="A134">
        <v>25221</v>
      </c>
      <c r="B134">
        <v>0</v>
      </c>
      <c r="C134">
        <v>1973</v>
      </c>
      <c r="D134">
        <f t="shared" si="25"/>
        <v>48</v>
      </c>
      <c r="E134" s="1">
        <v>44502.368298611109</v>
      </c>
      <c r="F134">
        <v>0</v>
      </c>
      <c r="G134">
        <v>2</v>
      </c>
      <c r="H134">
        <v>2</v>
      </c>
      <c r="I134">
        <v>2</v>
      </c>
      <c r="J134">
        <v>2</v>
      </c>
      <c r="K134" s="2">
        <f t="shared" si="26"/>
        <v>8</v>
      </c>
      <c r="O134" s="14"/>
    </row>
    <row r="135" spans="1:15" x14ac:dyDescent="0.35">
      <c r="A135">
        <v>25229</v>
      </c>
      <c r="B135">
        <v>0</v>
      </c>
      <c r="C135">
        <v>1991</v>
      </c>
      <c r="D135">
        <f t="shared" si="25"/>
        <v>30</v>
      </c>
      <c r="E135" s="1">
        <v>44502.373182870368</v>
      </c>
      <c r="F135">
        <v>0</v>
      </c>
      <c r="G135">
        <v>2</v>
      </c>
      <c r="H135">
        <v>3</v>
      </c>
      <c r="I135">
        <v>3</v>
      </c>
      <c r="J135">
        <v>2</v>
      </c>
      <c r="K135" s="2">
        <f t="shared" si="26"/>
        <v>10</v>
      </c>
      <c r="O135" s="14"/>
    </row>
    <row r="136" spans="1:15" x14ac:dyDescent="0.35">
      <c r="A136">
        <v>25259</v>
      </c>
      <c r="B136">
        <v>0</v>
      </c>
      <c r="C136">
        <v>2002</v>
      </c>
      <c r="D136">
        <f t="shared" si="25"/>
        <v>19</v>
      </c>
      <c r="E136" s="1">
        <v>44502.440578703703</v>
      </c>
      <c r="F136">
        <v>0</v>
      </c>
      <c r="G136">
        <v>2</v>
      </c>
      <c r="H136">
        <v>3</v>
      </c>
      <c r="I136">
        <v>2</v>
      </c>
      <c r="J136">
        <v>3</v>
      </c>
      <c r="K136" s="2">
        <f t="shared" si="26"/>
        <v>10</v>
      </c>
      <c r="O136" s="14"/>
    </row>
    <row r="137" spans="1:15" x14ac:dyDescent="0.35">
      <c r="A137">
        <v>25255</v>
      </c>
      <c r="B137">
        <v>0</v>
      </c>
      <c r="C137">
        <v>1978</v>
      </c>
      <c r="D137">
        <f t="shared" si="25"/>
        <v>43</v>
      </c>
      <c r="E137" s="1">
        <v>44502.44158564815</v>
      </c>
      <c r="F137">
        <v>0</v>
      </c>
      <c r="G137">
        <v>2</v>
      </c>
      <c r="H137">
        <v>2</v>
      </c>
      <c r="I137">
        <v>2</v>
      </c>
      <c r="J137">
        <v>2</v>
      </c>
      <c r="K137" s="2">
        <f t="shared" si="26"/>
        <v>8</v>
      </c>
      <c r="O137" s="14"/>
    </row>
    <row r="138" spans="1:15" x14ac:dyDescent="0.35">
      <c r="A138">
        <v>25262</v>
      </c>
      <c r="B138">
        <v>0</v>
      </c>
      <c r="C138">
        <v>1972</v>
      </c>
      <c r="D138">
        <f t="shared" si="25"/>
        <v>49</v>
      </c>
      <c r="E138" s="1">
        <v>44502.455335648148</v>
      </c>
      <c r="F138">
        <v>0</v>
      </c>
      <c r="G138">
        <v>3</v>
      </c>
      <c r="H138">
        <v>3</v>
      </c>
      <c r="I138">
        <v>3</v>
      </c>
      <c r="J138">
        <v>2</v>
      </c>
      <c r="K138" s="2">
        <f t="shared" si="26"/>
        <v>11</v>
      </c>
      <c r="O138" s="14"/>
    </row>
    <row r="139" spans="1:15" x14ac:dyDescent="0.35">
      <c r="A139">
        <v>25265</v>
      </c>
      <c r="B139">
        <v>0</v>
      </c>
      <c r="C139">
        <v>1984</v>
      </c>
      <c r="D139">
        <f t="shared" si="25"/>
        <v>37</v>
      </c>
      <c r="E139" s="1">
        <v>44502.462199074071</v>
      </c>
      <c r="F139" t="s">
        <v>15</v>
      </c>
      <c r="G139">
        <v>4</v>
      </c>
      <c r="H139">
        <v>3</v>
      </c>
      <c r="I139">
        <v>4</v>
      </c>
      <c r="J139">
        <v>3</v>
      </c>
      <c r="K139" s="2">
        <f t="shared" si="26"/>
        <v>14</v>
      </c>
      <c r="O139" s="14"/>
    </row>
    <row r="140" spans="1:15" x14ac:dyDescent="0.35">
      <c r="A140">
        <v>25260</v>
      </c>
      <c r="B140">
        <v>0</v>
      </c>
      <c r="C140">
        <v>1997</v>
      </c>
      <c r="D140">
        <f t="shared" si="25"/>
        <v>24</v>
      </c>
      <c r="E140" s="1">
        <v>44502.468877314815</v>
      </c>
      <c r="F140">
        <v>0</v>
      </c>
      <c r="G140">
        <v>2</v>
      </c>
      <c r="H140">
        <v>1</v>
      </c>
      <c r="I140">
        <v>1</v>
      </c>
      <c r="J140">
        <v>4</v>
      </c>
      <c r="K140" s="2">
        <f t="shared" si="26"/>
        <v>8</v>
      </c>
      <c r="O140" s="14"/>
    </row>
    <row r="141" spans="1:15" x14ac:dyDescent="0.35">
      <c r="A141">
        <v>25277</v>
      </c>
      <c r="B141">
        <v>0</v>
      </c>
      <c r="C141">
        <v>1990</v>
      </c>
      <c r="D141">
        <f t="shared" si="25"/>
        <v>31</v>
      </c>
      <c r="E141" s="1">
        <v>44502.483506944445</v>
      </c>
      <c r="F141">
        <v>0</v>
      </c>
      <c r="G141">
        <v>2</v>
      </c>
      <c r="H141">
        <v>2</v>
      </c>
      <c r="I141">
        <v>2</v>
      </c>
      <c r="J141">
        <v>2</v>
      </c>
      <c r="K141" s="2">
        <f t="shared" si="26"/>
        <v>8</v>
      </c>
      <c r="O141" s="14"/>
    </row>
    <row r="142" spans="1:15" x14ac:dyDescent="0.35">
      <c r="A142">
        <v>25281</v>
      </c>
      <c r="B142">
        <v>0</v>
      </c>
      <c r="C142">
        <v>1990</v>
      </c>
      <c r="D142">
        <f t="shared" si="25"/>
        <v>31</v>
      </c>
      <c r="E142" s="1">
        <v>44502.488946759258</v>
      </c>
      <c r="F142">
        <v>0</v>
      </c>
      <c r="G142">
        <v>2</v>
      </c>
      <c r="H142">
        <v>2</v>
      </c>
      <c r="I142">
        <v>2</v>
      </c>
      <c r="J142">
        <v>2</v>
      </c>
      <c r="K142" s="2">
        <f t="shared" si="26"/>
        <v>8</v>
      </c>
      <c r="O142" s="14"/>
    </row>
    <row r="143" spans="1:15" x14ac:dyDescent="0.35">
      <c r="A143">
        <v>25285</v>
      </c>
      <c r="B143">
        <v>0</v>
      </c>
      <c r="C143">
        <v>1991</v>
      </c>
      <c r="D143">
        <f t="shared" si="25"/>
        <v>30</v>
      </c>
      <c r="E143" s="1">
        <v>44502.492245370369</v>
      </c>
      <c r="F143" t="s">
        <v>15</v>
      </c>
      <c r="G143">
        <v>3</v>
      </c>
      <c r="H143">
        <v>3</v>
      </c>
      <c r="I143">
        <v>3</v>
      </c>
      <c r="J143">
        <v>3</v>
      </c>
      <c r="K143" s="2">
        <f t="shared" si="26"/>
        <v>12</v>
      </c>
      <c r="O143" s="14"/>
    </row>
    <row r="144" spans="1:15" x14ac:dyDescent="0.35">
      <c r="A144">
        <v>25288</v>
      </c>
      <c r="B144">
        <v>0</v>
      </c>
      <c r="C144">
        <v>1985</v>
      </c>
      <c r="D144">
        <f t="shared" si="25"/>
        <v>36</v>
      </c>
      <c r="E144" s="1">
        <v>44502.494039351855</v>
      </c>
      <c r="F144">
        <v>1</v>
      </c>
      <c r="G144">
        <v>3</v>
      </c>
      <c r="H144">
        <v>3</v>
      </c>
      <c r="I144">
        <v>3</v>
      </c>
      <c r="J144">
        <v>3</v>
      </c>
      <c r="K144" s="2">
        <f t="shared" si="26"/>
        <v>12</v>
      </c>
      <c r="O144" s="14"/>
    </row>
    <row r="145" spans="1:15" x14ac:dyDescent="0.35">
      <c r="A145">
        <v>25292</v>
      </c>
      <c r="B145">
        <v>0</v>
      </c>
      <c r="C145">
        <v>1990</v>
      </c>
      <c r="D145">
        <f t="shared" si="25"/>
        <v>31</v>
      </c>
      <c r="E145" s="1">
        <v>44502.50167824074</v>
      </c>
      <c r="G145">
        <v>1</v>
      </c>
      <c r="H145">
        <v>2</v>
      </c>
      <c r="I145">
        <v>1</v>
      </c>
      <c r="J145">
        <v>2</v>
      </c>
      <c r="K145" s="2">
        <f t="shared" si="26"/>
        <v>6</v>
      </c>
      <c r="O145" s="14"/>
    </row>
    <row r="146" spans="1:15" x14ac:dyDescent="0.35">
      <c r="A146">
        <v>25295</v>
      </c>
      <c r="B146">
        <v>0</v>
      </c>
      <c r="C146">
        <v>1989</v>
      </c>
      <c r="D146">
        <f t="shared" si="25"/>
        <v>32</v>
      </c>
      <c r="E146" s="1">
        <v>44502.514594907407</v>
      </c>
      <c r="F146">
        <v>0</v>
      </c>
      <c r="G146">
        <v>2</v>
      </c>
      <c r="H146">
        <v>2</v>
      </c>
      <c r="I146">
        <v>2</v>
      </c>
      <c r="J146">
        <v>2</v>
      </c>
      <c r="K146" s="2">
        <f t="shared" si="26"/>
        <v>8</v>
      </c>
      <c r="O146" s="14"/>
    </row>
    <row r="147" spans="1:15" x14ac:dyDescent="0.35">
      <c r="A147">
        <v>25313</v>
      </c>
      <c r="B147">
        <v>0</v>
      </c>
      <c r="C147">
        <v>2000</v>
      </c>
      <c r="D147">
        <f t="shared" si="25"/>
        <v>21</v>
      </c>
      <c r="E147" s="1">
        <v>44502.554629629631</v>
      </c>
      <c r="F147">
        <v>1</v>
      </c>
      <c r="G147">
        <v>3</v>
      </c>
      <c r="H147">
        <v>3</v>
      </c>
      <c r="I147">
        <v>3</v>
      </c>
      <c r="J147">
        <v>3</v>
      </c>
      <c r="K147" s="2">
        <f t="shared" si="26"/>
        <v>12</v>
      </c>
      <c r="O147" s="14"/>
    </row>
    <row r="148" spans="1:15" x14ac:dyDescent="0.35">
      <c r="A148">
        <v>25318</v>
      </c>
      <c r="B148">
        <v>0</v>
      </c>
      <c r="C148">
        <v>1990</v>
      </c>
      <c r="D148">
        <f t="shared" si="25"/>
        <v>31</v>
      </c>
      <c r="E148" s="1">
        <v>44502.563773148147</v>
      </c>
      <c r="F148" t="s">
        <v>15</v>
      </c>
      <c r="G148">
        <v>3</v>
      </c>
      <c r="H148">
        <v>2</v>
      </c>
      <c r="I148">
        <v>4</v>
      </c>
      <c r="J148">
        <v>2</v>
      </c>
      <c r="K148" s="2">
        <f t="shared" si="26"/>
        <v>11</v>
      </c>
      <c r="O148" s="14"/>
    </row>
    <row r="149" spans="1:15" x14ac:dyDescent="0.35">
      <c r="A149">
        <v>25317</v>
      </c>
      <c r="B149">
        <v>0</v>
      </c>
      <c r="C149">
        <v>1951</v>
      </c>
      <c r="D149">
        <f t="shared" si="25"/>
        <v>70</v>
      </c>
      <c r="E149" s="1">
        <v>44502.570486111108</v>
      </c>
      <c r="F149" t="s">
        <v>15</v>
      </c>
      <c r="G149">
        <v>1</v>
      </c>
      <c r="H149">
        <v>1</v>
      </c>
      <c r="I149">
        <v>1</v>
      </c>
      <c r="J149">
        <v>1</v>
      </c>
      <c r="K149" s="2">
        <f t="shared" si="26"/>
        <v>4</v>
      </c>
      <c r="O149" s="14"/>
    </row>
    <row r="150" spans="1:15" x14ac:dyDescent="0.35">
      <c r="A150">
        <v>25322</v>
      </c>
      <c r="B150">
        <v>0</v>
      </c>
      <c r="C150">
        <v>1987</v>
      </c>
      <c r="D150">
        <f t="shared" si="25"/>
        <v>34</v>
      </c>
      <c r="E150" s="1">
        <v>44502.573460648149</v>
      </c>
      <c r="F150" t="s">
        <v>15</v>
      </c>
      <c r="G150">
        <v>3</v>
      </c>
      <c r="H150">
        <v>2</v>
      </c>
      <c r="I150">
        <v>3</v>
      </c>
      <c r="J150">
        <v>3</v>
      </c>
      <c r="K150" s="2">
        <f t="shared" si="26"/>
        <v>11</v>
      </c>
      <c r="O150" s="14"/>
    </row>
    <row r="151" spans="1:15" x14ac:dyDescent="0.35">
      <c r="A151">
        <v>25224</v>
      </c>
      <c r="B151">
        <v>0</v>
      </c>
      <c r="C151">
        <v>1973</v>
      </c>
      <c r="D151">
        <f t="shared" si="25"/>
        <v>48</v>
      </c>
      <c r="E151" s="1">
        <v>44502.598726851851</v>
      </c>
      <c r="F151">
        <v>1</v>
      </c>
      <c r="G151">
        <v>3</v>
      </c>
      <c r="H151">
        <v>3</v>
      </c>
      <c r="I151">
        <v>4</v>
      </c>
      <c r="J151">
        <v>3</v>
      </c>
      <c r="K151" s="2">
        <f t="shared" si="26"/>
        <v>13</v>
      </c>
      <c r="O151" s="14"/>
    </row>
    <row r="152" spans="1:15" x14ac:dyDescent="0.35">
      <c r="A152">
        <v>25348</v>
      </c>
      <c r="B152">
        <v>0</v>
      </c>
      <c r="C152">
        <v>1998</v>
      </c>
      <c r="D152">
        <f t="shared" si="25"/>
        <v>23</v>
      </c>
      <c r="E152" s="1">
        <v>44502.639872685184</v>
      </c>
      <c r="F152">
        <v>0</v>
      </c>
      <c r="G152">
        <v>2</v>
      </c>
      <c r="H152">
        <v>3</v>
      </c>
      <c r="I152">
        <v>3</v>
      </c>
      <c r="J152">
        <v>3</v>
      </c>
      <c r="K152" s="2">
        <f t="shared" si="26"/>
        <v>11</v>
      </c>
      <c r="O152" s="14"/>
    </row>
    <row r="153" spans="1:15" x14ac:dyDescent="0.35">
      <c r="A153">
        <v>25352</v>
      </c>
      <c r="B153">
        <v>0</v>
      </c>
      <c r="C153">
        <v>1996</v>
      </c>
      <c r="D153">
        <f t="shared" si="25"/>
        <v>25</v>
      </c>
      <c r="E153" s="1">
        <v>44502.655555555553</v>
      </c>
      <c r="F153">
        <v>1</v>
      </c>
      <c r="G153">
        <v>3</v>
      </c>
      <c r="H153">
        <v>4</v>
      </c>
      <c r="I153">
        <v>4</v>
      </c>
      <c r="J153">
        <v>3</v>
      </c>
      <c r="K153" s="2">
        <f t="shared" si="26"/>
        <v>14</v>
      </c>
      <c r="O153" s="14"/>
    </row>
    <row r="154" spans="1:15" x14ac:dyDescent="0.35">
      <c r="A154">
        <v>25373</v>
      </c>
      <c r="B154">
        <v>0</v>
      </c>
      <c r="C154">
        <v>1980</v>
      </c>
      <c r="D154">
        <f t="shared" si="25"/>
        <v>41</v>
      </c>
      <c r="E154" s="1">
        <v>44502.721805555557</v>
      </c>
      <c r="F154">
        <v>0</v>
      </c>
      <c r="G154">
        <v>2</v>
      </c>
      <c r="H154">
        <v>4</v>
      </c>
      <c r="I154">
        <v>2</v>
      </c>
      <c r="J154">
        <v>3</v>
      </c>
      <c r="K154" s="2">
        <f t="shared" si="26"/>
        <v>11</v>
      </c>
      <c r="O154" s="14"/>
    </row>
    <row r="155" spans="1:15" x14ac:dyDescent="0.35">
      <c r="A155">
        <v>25385</v>
      </c>
      <c r="B155">
        <v>0</v>
      </c>
      <c r="C155">
        <v>1976</v>
      </c>
      <c r="D155">
        <f t="shared" si="25"/>
        <v>45</v>
      </c>
      <c r="E155" s="1">
        <v>44502.739085648151</v>
      </c>
      <c r="F155">
        <v>0</v>
      </c>
      <c r="G155">
        <v>2</v>
      </c>
      <c r="H155">
        <v>4</v>
      </c>
      <c r="I155">
        <v>3</v>
      </c>
      <c r="J155">
        <v>2</v>
      </c>
      <c r="K155" s="2">
        <f t="shared" si="26"/>
        <v>11</v>
      </c>
      <c r="O155" s="14"/>
    </row>
    <row r="156" spans="1:15" x14ac:dyDescent="0.35">
      <c r="A156">
        <v>25388</v>
      </c>
      <c r="B156">
        <v>0</v>
      </c>
      <c r="C156">
        <v>2000</v>
      </c>
      <c r="D156">
        <f t="shared" si="25"/>
        <v>21</v>
      </c>
      <c r="E156" s="1">
        <v>44502.747824074075</v>
      </c>
      <c r="F156">
        <v>0</v>
      </c>
      <c r="G156">
        <v>2</v>
      </c>
      <c r="H156">
        <v>2</v>
      </c>
      <c r="I156">
        <v>2</v>
      </c>
      <c r="J156">
        <v>2</v>
      </c>
      <c r="K156" s="2">
        <f t="shared" si="26"/>
        <v>8</v>
      </c>
      <c r="O156" s="14"/>
    </row>
    <row r="157" spans="1:15" x14ac:dyDescent="0.35">
      <c r="A157">
        <v>24002</v>
      </c>
      <c r="B157">
        <v>0</v>
      </c>
      <c r="C157">
        <v>1999</v>
      </c>
      <c r="D157">
        <f t="shared" si="25"/>
        <v>22</v>
      </c>
      <c r="E157" s="1">
        <v>44502.760833333334</v>
      </c>
      <c r="F157">
        <v>0</v>
      </c>
      <c r="G157">
        <v>3</v>
      </c>
      <c r="H157">
        <v>3</v>
      </c>
      <c r="I157">
        <v>2</v>
      </c>
      <c r="J157">
        <v>3</v>
      </c>
      <c r="K157" s="2">
        <f t="shared" si="26"/>
        <v>11</v>
      </c>
      <c r="O157" s="14"/>
    </row>
    <row r="158" spans="1:15" x14ac:dyDescent="0.35">
      <c r="A158">
        <v>25389</v>
      </c>
      <c r="B158">
        <v>0</v>
      </c>
      <c r="C158">
        <v>1998</v>
      </c>
      <c r="D158">
        <f t="shared" si="25"/>
        <v>23</v>
      </c>
      <c r="E158" s="1">
        <v>44502.767870370371</v>
      </c>
      <c r="F158" t="s">
        <v>15</v>
      </c>
      <c r="G158">
        <v>2</v>
      </c>
      <c r="H158">
        <v>3</v>
      </c>
      <c r="I158">
        <v>3</v>
      </c>
      <c r="J158">
        <v>3</v>
      </c>
      <c r="K158" s="2">
        <f t="shared" si="26"/>
        <v>11</v>
      </c>
      <c r="O158" s="14"/>
    </row>
    <row r="159" spans="1:15" x14ac:dyDescent="0.35">
      <c r="A159">
        <v>25398</v>
      </c>
      <c r="B159">
        <v>0</v>
      </c>
      <c r="C159">
        <v>2000</v>
      </c>
      <c r="D159">
        <f t="shared" si="25"/>
        <v>21</v>
      </c>
      <c r="E159" s="1">
        <v>44502.778680555559</v>
      </c>
      <c r="F159">
        <v>1</v>
      </c>
      <c r="G159">
        <v>2</v>
      </c>
      <c r="H159">
        <v>3</v>
      </c>
      <c r="I159">
        <v>3</v>
      </c>
      <c r="J159">
        <v>3</v>
      </c>
      <c r="K159" s="2">
        <f t="shared" si="26"/>
        <v>11</v>
      </c>
      <c r="O159" s="14"/>
    </row>
    <row r="160" spans="1:15" x14ac:dyDescent="0.35">
      <c r="A160">
        <v>25406</v>
      </c>
      <c r="B160">
        <v>0</v>
      </c>
      <c r="C160">
        <v>2002</v>
      </c>
      <c r="D160">
        <f t="shared" si="25"/>
        <v>19</v>
      </c>
      <c r="E160" s="1">
        <v>44502.790520833332</v>
      </c>
      <c r="F160" t="s">
        <v>15</v>
      </c>
      <c r="G160">
        <v>2</v>
      </c>
      <c r="H160">
        <v>3</v>
      </c>
      <c r="I160">
        <v>4</v>
      </c>
      <c r="J160">
        <v>3</v>
      </c>
      <c r="K160" s="2">
        <f t="shared" si="26"/>
        <v>12</v>
      </c>
      <c r="O160" s="14"/>
    </row>
    <row r="161" spans="1:15" x14ac:dyDescent="0.35">
      <c r="A161">
        <v>25407</v>
      </c>
      <c r="B161">
        <v>0</v>
      </c>
      <c r="C161">
        <v>1986</v>
      </c>
      <c r="D161">
        <f t="shared" si="25"/>
        <v>35</v>
      </c>
      <c r="E161" s="1">
        <v>44502.792569444442</v>
      </c>
      <c r="F161">
        <v>0</v>
      </c>
      <c r="G161">
        <v>3</v>
      </c>
      <c r="H161">
        <v>3</v>
      </c>
      <c r="I161">
        <v>4</v>
      </c>
      <c r="J161">
        <v>3</v>
      </c>
      <c r="K161" s="2">
        <f t="shared" si="26"/>
        <v>13</v>
      </c>
      <c r="O161" s="14"/>
    </row>
    <row r="162" spans="1:15" x14ac:dyDescent="0.35">
      <c r="A162">
        <v>25410</v>
      </c>
      <c r="B162">
        <v>0</v>
      </c>
      <c r="C162">
        <v>2002</v>
      </c>
      <c r="D162">
        <f t="shared" si="25"/>
        <v>19</v>
      </c>
      <c r="E162" s="1">
        <v>44502.793611111112</v>
      </c>
      <c r="F162" t="s">
        <v>15</v>
      </c>
      <c r="G162">
        <v>2</v>
      </c>
      <c r="H162">
        <v>4</v>
      </c>
      <c r="I162">
        <v>4</v>
      </c>
      <c r="J162">
        <v>4</v>
      </c>
      <c r="K162" s="2">
        <f t="shared" si="26"/>
        <v>14</v>
      </c>
      <c r="O162" s="14"/>
    </row>
    <row r="163" spans="1:15" x14ac:dyDescent="0.35">
      <c r="A163">
        <v>25409</v>
      </c>
      <c r="B163">
        <v>0</v>
      </c>
      <c r="C163">
        <v>1996</v>
      </c>
      <c r="D163">
        <f t="shared" si="25"/>
        <v>25</v>
      </c>
      <c r="E163" s="1">
        <v>44502.794039351851</v>
      </c>
      <c r="F163">
        <v>1</v>
      </c>
      <c r="G163">
        <v>2</v>
      </c>
      <c r="H163">
        <v>3</v>
      </c>
      <c r="I163">
        <v>3</v>
      </c>
      <c r="J163">
        <v>3</v>
      </c>
      <c r="K163" s="2">
        <f t="shared" si="26"/>
        <v>11</v>
      </c>
      <c r="O163" s="14"/>
    </row>
    <row r="164" spans="1:15" x14ac:dyDescent="0.35">
      <c r="A164">
        <v>25418</v>
      </c>
      <c r="B164">
        <v>0</v>
      </c>
      <c r="C164">
        <v>1990</v>
      </c>
      <c r="D164">
        <f t="shared" si="25"/>
        <v>31</v>
      </c>
      <c r="E164" s="1">
        <v>44502.817314814813</v>
      </c>
      <c r="F164">
        <v>0</v>
      </c>
      <c r="G164">
        <v>2</v>
      </c>
      <c r="H164">
        <v>2</v>
      </c>
      <c r="I164">
        <v>3</v>
      </c>
      <c r="J164">
        <v>2</v>
      </c>
      <c r="K164" s="2">
        <f t="shared" si="26"/>
        <v>9</v>
      </c>
      <c r="O164" s="14"/>
    </row>
    <row r="165" spans="1:15" x14ac:dyDescent="0.35">
      <c r="A165">
        <v>25429</v>
      </c>
      <c r="B165">
        <v>0</v>
      </c>
      <c r="C165">
        <v>1996</v>
      </c>
      <c r="D165">
        <f t="shared" si="25"/>
        <v>25</v>
      </c>
      <c r="E165" s="1">
        <v>44502.831736111111</v>
      </c>
      <c r="F165" t="s">
        <v>15</v>
      </c>
      <c r="G165">
        <v>2</v>
      </c>
      <c r="H165">
        <v>3</v>
      </c>
      <c r="I165">
        <v>3</v>
      </c>
      <c r="J165">
        <v>3</v>
      </c>
      <c r="K165" s="2">
        <f t="shared" si="26"/>
        <v>11</v>
      </c>
      <c r="O165" s="14"/>
    </row>
    <row r="166" spans="1:15" x14ac:dyDescent="0.35">
      <c r="A166">
        <v>25433</v>
      </c>
      <c r="B166">
        <v>0</v>
      </c>
      <c r="C166">
        <v>1967</v>
      </c>
      <c r="D166">
        <f t="shared" si="25"/>
        <v>54</v>
      </c>
      <c r="E166" s="1">
        <v>44502.844513888886</v>
      </c>
      <c r="F166">
        <v>0</v>
      </c>
      <c r="G166">
        <v>2</v>
      </c>
      <c r="H166">
        <v>3</v>
      </c>
      <c r="I166">
        <v>3</v>
      </c>
      <c r="J166">
        <v>3</v>
      </c>
      <c r="K166" s="2">
        <f t="shared" si="26"/>
        <v>11</v>
      </c>
      <c r="O166" s="14"/>
    </row>
    <row r="167" spans="1:15" x14ac:dyDescent="0.35">
      <c r="A167">
        <v>25434</v>
      </c>
      <c r="B167">
        <v>0</v>
      </c>
      <c r="C167">
        <v>1986</v>
      </c>
      <c r="D167">
        <f t="shared" si="25"/>
        <v>35</v>
      </c>
      <c r="E167" s="1">
        <v>44502.845497685186</v>
      </c>
      <c r="F167">
        <v>0</v>
      </c>
      <c r="G167">
        <v>3</v>
      </c>
      <c r="H167">
        <v>2</v>
      </c>
      <c r="I167">
        <v>3</v>
      </c>
      <c r="J167">
        <v>4</v>
      </c>
      <c r="K167" s="2">
        <f t="shared" si="26"/>
        <v>12</v>
      </c>
      <c r="O167" s="14"/>
    </row>
    <row r="168" spans="1:15" x14ac:dyDescent="0.35">
      <c r="A168">
        <v>25435</v>
      </c>
      <c r="B168">
        <v>0</v>
      </c>
      <c r="C168">
        <v>1993</v>
      </c>
      <c r="D168">
        <f t="shared" si="25"/>
        <v>28</v>
      </c>
      <c r="E168" s="1">
        <v>44502.851122685184</v>
      </c>
      <c r="F168">
        <v>1</v>
      </c>
      <c r="G168">
        <v>2</v>
      </c>
      <c r="H168">
        <v>3</v>
      </c>
      <c r="I168">
        <v>4</v>
      </c>
      <c r="J168">
        <v>2</v>
      </c>
      <c r="K168" s="2">
        <f t="shared" si="26"/>
        <v>11</v>
      </c>
      <c r="O168" s="14"/>
    </row>
    <row r="169" spans="1:15" x14ac:dyDescent="0.35">
      <c r="A169">
        <v>25441</v>
      </c>
      <c r="B169">
        <v>0</v>
      </c>
      <c r="C169">
        <v>1999</v>
      </c>
      <c r="D169">
        <f t="shared" si="25"/>
        <v>22</v>
      </c>
      <c r="E169" s="1">
        <v>44502.865995370368</v>
      </c>
      <c r="F169">
        <v>0</v>
      </c>
      <c r="G169">
        <v>2</v>
      </c>
      <c r="H169">
        <v>1</v>
      </c>
      <c r="I169">
        <v>4</v>
      </c>
      <c r="J169">
        <v>1</v>
      </c>
      <c r="K169" s="2">
        <f t="shared" si="26"/>
        <v>8</v>
      </c>
      <c r="O169" s="14"/>
    </row>
    <row r="170" spans="1:15" x14ac:dyDescent="0.35">
      <c r="A170">
        <v>25438</v>
      </c>
      <c r="B170">
        <v>0</v>
      </c>
      <c r="C170">
        <v>1993</v>
      </c>
      <c r="D170">
        <f t="shared" si="25"/>
        <v>28</v>
      </c>
      <c r="E170" s="1">
        <v>44502.866516203707</v>
      </c>
      <c r="F170">
        <v>0</v>
      </c>
      <c r="G170">
        <v>2</v>
      </c>
      <c r="H170">
        <v>3</v>
      </c>
      <c r="I170">
        <v>3</v>
      </c>
      <c r="J170">
        <v>3</v>
      </c>
      <c r="K170" s="2">
        <f t="shared" si="26"/>
        <v>11</v>
      </c>
      <c r="O170" s="14"/>
    </row>
    <row r="171" spans="1:15" x14ac:dyDescent="0.35">
      <c r="A171">
        <v>25443</v>
      </c>
      <c r="B171">
        <v>0</v>
      </c>
      <c r="C171">
        <v>1990</v>
      </c>
      <c r="D171">
        <f t="shared" si="25"/>
        <v>31</v>
      </c>
      <c r="E171" s="1">
        <v>44502.866655092592</v>
      </c>
      <c r="F171">
        <v>0</v>
      </c>
      <c r="G171">
        <v>3</v>
      </c>
      <c r="H171">
        <v>2</v>
      </c>
      <c r="I171">
        <v>3</v>
      </c>
      <c r="J171">
        <v>3</v>
      </c>
      <c r="K171" s="2">
        <f t="shared" si="26"/>
        <v>11</v>
      </c>
      <c r="O171" s="14"/>
    </row>
    <row r="172" spans="1:15" x14ac:dyDescent="0.35">
      <c r="A172">
        <v>25449</v>
      </c>
      <c r="B172">
        <v>0</v>
      </c>
      <c r="C172">
        <v>1997</v>
      </c>
      <c r="D172">
        <f t="shared" si="25"/>
        <v>24</v>
      </c>
      <c r="E172" s="1">
        <v>44502.878750000003</v>
      </c>
      <c r="G172">
        <v>2</v>
      </c>
      <c r="H172">
        <v>3</v>
      </c>
      <c r="I172">
        <v>3</v>
      </c>
      <c r="J172">
        <v>2</v>
      </c>
      <c r="K172" s="2">
        <f t="shared" si="26"/>
        <v>10</v>
      </c>
      <c r="O172" s="14"/>
    </row>
    <row r="173" spans="1:15" x14ac:dyDescent="0.35">
      <c r="A173">
        <v>25452</v>
      </c>
      <c r="B173">
        <v>0</v>
      </c>
      <c r="C173">
        <v>1996</v>
      </c>
      <c r="D173">
        <f t="shared" si="25"/>
        <v>25</v>
      </c>
      <c r="E173" s="1">
        <v>44502.887256944443</v>
      </c>
      <c r="F173">
        <v>1</v>
      </c>
      <c r="G173">
        <v>2</v>
      </c>
      <c r="H173">
        <v>2</v>
      </c>
      <c r="I173">
        <v>3</v>
      </c>
      <c r="J173">
        <v>2</v>
      </c>
      <c r="K173" s="2">
        <f t="shared" si="26"/>
        <v>9</v>
      </c>
      <c r="O173" s="14"/>
    </row>
    <row r="174" spans="1:15" x14ac:dyDescent="0.35">
      <c r="A174">
        <v>25451</v>
      </c>
      <c r="B174">
        <v>0</v>
      </c>
      <c r="C174">
        <v>1985</v>
      </c>
      <c r="D174">
        <f t="shared" si="25"/>
        <v>36</v>
      </c>
      <c r="E174" s="1">
        <v>44502.888113425928</v>
      </c>
      <c r="F174">
        <v>1</v>
      </c>
      <c r="G174">
        <v>3</v>
      </c>
      <c r="H174">
        <v>3</v>
      </c>
      <c r="I174">
        <v>3</v>
      </c>
      <c r="J174">
        <v>3</v>
      </c>
      <c r="K174" s="2">
        <f t="shared" si="26"/>
        <v>12</v>
      </c>
      <c r="O174" s="14"/>
    </row>
    <row r="175" spans="1:15" x14ac:dyDescent="0.35">
      <c r="A175">
        <v>25456</v>
      </c>
      <c r="B175">
        <v>0</v>
      </c>
      <c r="C175">
        <v>2001</v>
      </c>
      <c r="D175">
        <f t="shared" si="25"/>
        <v>20</v>
      </c>
      <c r="E175" s="1">
        <v>44502.907141203701</v>
      </c>
      <c r="F175">
        <v>0</v>
      </c>
      <c r="G175">
        <v>1</v>
      </c>
      <c r="H175">
        <v>1</v>
      </c>
      <c r="I175">
        <v>1</v>
      </c>
      <c r="J175">
        <v>1</v>
      </c>
      <c r="K175" s="2">
        <f t="shared" si="26"/>
        <v>4</v>
      </c>
      <c r="O175" s="14"/>
    </row>
    <row r="176" spans="1:15" x14ac:dyDescent="0.35">
      <c r="A176">
        <v>25464</v>
      </c>
      <c r="B176">
        <v>0</v>
      </c>
      <c r="C176">
        <v>1987</v>
      </c>
      <c r="D176">
        <f t="shared" si="25"/>
        <v>34</v>
      </c>
      <c r="E176" s="1">
        <v>44502.94462962963</v>
      </c>
      <c r="F176">
        <v>0</v>
      </c>
      <c r="G176">
        <v>2</v>
      </c>
      <c r="H176">
        <v>3</v>
      </c>
      <c r="I176">
        <v>3</v>
      </c>
      <c r="J176">
        <v>3</v>
      </c>
      <c r="K176" s="2">
        <f t="shared" si="26"/>
        <v>11</v>
      </c>
      <c r="O176" s="14"/>
    </row>
    <row r="177" spans="1:15" x14ac:dyDescent="0.35">
      <c r="A177">
        <v>25487</v>
      </c>
      <c r="B177">
        <v>0</v>
      </c>
      <c r="C177">
        <v>1999</v>
      </c>
      <c r="D177">
        <f t="shared" si="25"/>
        <v>22</v>
      </c>
      <c r="E177" s="1">
        <v>44503.378935185188</v>
      </c>
      <c r="F177">
        <v>1</v>
      </c>
      <c r="G177">
        <v>1</v>
      </c>
      <c r="H177">
        <v>2</v>
      </c>
      <c r="I177">
        <v>3</v>
      </c>
      <c r="J177">
        <v>2</v>
      </c>
      <c r="K177" s="2">
        <f t="shared" si="26"/>
        <v>8</v>
      </c>
      <c r="O177" s="14"/>
    </row>
    <row r="178" spans="1:15" x14ac:dyDescent="0.35">
      <c r="A178">
        <v>25500</v>
      </c>
      <c r="B178">
        <v>0</v>
      </c>
      <c r="C178">
        <v>2001</v>
      </c>
      <c r="D178">
        <f t="shared" si="25"/>
        <v>20</v>
      </c>
      <c r="E178" s="1">
        <v>44503.390196759261</v>
      </c>
      <c r="F178">
        <v>0</v>
      </c>
      <c r="G178">
        <v>3</v>
      </c>
      <c r="H178">
        <v>3</v>
      </c>
      <c r="I178">
        <v>4</v>
      </c>
      <c r="J178">
        <v>3</v>
      </c>
      <c r="K178" s="2">
        <f t="shared" si="26"/>
        <v>13</v>
      </c>
      <c r="O178" s="14"/>
    </row>
    <row r="179" spans="1:15" x14ac:dyDescent="0.35">
      <c r="A179">
        <v>25535</v>
      </c>
      <c r="B179">
        <v>0</v>
      </c>
      <c r="C179">
        <v>1988</v>
      </c>
      <c r="D179">
        <f t="shared" si="25"/>
        <v>33</v>
      </c>
      <c r="E179" s="1">
        <v>44503.41101851852</v>
      </c>
      <c r="F179">
        <v>0</v>
      </c>
      <c r="G179">
        <v>3</v>
      </c>
      <c r="H179">
        <v>3</v>
      </c>
      <c r="I179">
        <v>3</v>
      </c>
      <c r="J179">
        <v>3</v>
      </c>
      <c r="K179" s="2">
        <f t="shared" si="26"/>
        <v>12</v>
      </c>
      <c r="O179" s="14"/>
    </row>
    <row r="180" spans="1:15" x14ac:dyDescent="0.35">
      <c r="A180">
        <v>25544</v>
      </c>
      <c r="B180">
        <v>0</v>
      </c>
      <c r="C180">
        <v>2001</v>
      </c>
      <c r="D180">
        <f t="shared" si="25"/>
        <v>20</v>
      </c>
      <c r="E180" s="1">
        <v>44503.421168981484</v>
      </c>
      <c r="F180">
        <v>0</v>
      </c>
      <c r="G180">
        <v>3</v>
      </c>
      <c r="H180">
        <v>1</v>
      </c>
      <c r="I180">
        <v>2</v>
      </c>
      <c r="J180">
        <v>4</v>
      </c>
      <c r="K180" s="2">
        <f t="shared" si="26"/>
        <v>10</v>
      </c>
      <c r="O180" s="14"/>
    </row>
    <row r="181" spans="1:15" x14ac:dyDescent="0.35">
      <c r="A181">
        <v>25558</v>
      </c>
      <c r="B181">
        <v>0</v>
      </c>
      <c r="C181">
        <v>2001</v>
      </c>
      <c r="D181">
        <f t="shared" si="25"/>
        <v>20</v>
      </c>
      <c r="E181" s="1">
        <v>44503.460844907408</v>
      </c>
      <c r="F181" t="s">
        <v>15</v>
      </c>
      <c r="G181">
        <v>1</v>
      </c>
      <c r="H181">
        <v>2</v>
      </c>
      <c r="I181">
        <v>2</v>
      </c>
      <c r="J181">
        <v>3</v>
      </c>
      <c r="K181" s="2">
        <f t="shared" si="26"/>
        <v>8</v>
      </c>
      <c r="O181" s="14"/>
    </row>
    <row r="182" spans="1:15" x14ac:dyDescent="0.35">
      <c r="A182">
        <v>25564</v>
      </c>
      <c r="B182">
        <v>0</v>
      </c>
      <c r="C182">
        <v>2002</v>
      </c>
      <c r="D182">
        <f t="shared" si="25"/>
        <v>19</v>
      </c>
      <c r="E182" s="1">
        <v>44503.477523148147</v>
      </c>
      <c r="F182">
        <v>0</v>
      </c>
      <c r="G182">
        <v>2</v>
      </c>
      <c r="H182">
        <v>3</v>
      </c>
      <c r="I182">
        <v>2</v>
      </c>
      <c r="J182">
        <v>2</v>
      </c>
      <c r="K182" s="2">
        <f t="shared" si="26"/>
        <v>9</v>
      </c>
      <c r="O182" s="14"/>
    </row>
    <row r="183" spans="1:15" x14ac:dyDescent="0.35">
      <c r="A183">
        <v>25569</v>
      </c>
      <c r="B183">
        <v>0</v>
      </c>
      <c r="C183">
        <v>1982</v>
      </c>
      <c r="D183">
        <f t="shared" si="25"/>
        <v>39</v>
      </c>
      <c r="E183" s="1">
        <v>44503.481979166667</v>
      </c>
      <c r="F183">
        <v>0</v>
      </c>
      <c r="G183">
        <v>1</v>
      </c>
      <c r="H183">
        <v>1</v>
      </c>
      <c r="I183">
        <v>2</v>
      </c>
      <c r="J183">
        <v>1</v>
      </c>
      <c r="K183" s="2">
        <f t="shared" si="26"/>
        <v>5</v>
      </c>
      <c r="O183" s="14"/>
    </row>
    <row r="184" spans="1:15" x14ac:dyDescent="0.35">
      <c r="A184">
        <v>25581</v>
      </c>
      <c r="B184">
        <v>0</v>
      </c>
      <c r="C184">
        <v>1985</v>
      </c>
      <c r="D184">
        <f t="shared" si="25"/>
        <v>36</v>
      </c>
      <c r="E184" s="1">
        <v>44503.524583333332</v>
      </c>
      <c r="F184">
        <v>1</v>
      </c>
      <c r="G184">
        <v>3</v>
      </c>
      <c r="H184">
        <v>3</v>
      </c>
      <c r="I184">
        <v>4</v>
      </c>
      <c r="J184">
        <v>3</v>
      </c>
      <c r="K184" s="2">
        <f t="shared" si="26"/>
        <v>13</v>
      </c>
      <c r="O184" s="14"/>
    </row>
    <row r="185" spans="1:15" x14ac:dyDescent="0.35">
      <c r="A185">
        <v>25605</v>
      </c>
      <c r="B185">
        <v>0</v>
      </c>
      <c r="C185">
        <v>1997</v>
      </c>
      <c r="D185">
        <f t="shared" si="25"/>
        <v>24</v>
      </c>
      <c r="E185" s="1">
        <v>44503.571493055555</v>
      </c>
      <c r="F185" t="s">
        <v>15</v>
      </c>
      <c r="G185">
        <v>2</v>
      </c>
      <c r="H185">
        <v>3</v>
      </c>
      <c r="I185">
        <v>2</v>
      </c>
      <c r="J185">
        <v>2</v>
      </c>
      <c r="K185" s="2">
        <f t="shared" si="26"/>
        <v>9</v>
      </c>
      <c r="O185" s="14"/>
    </row>
    <row r="186" spans="1:15" x14ac:dyDescent="0.35">
      <c r="A186">
        <v>25612</v>
      </c>
      <c r="B186">
        <v>0</v>
      </c>
      <c r="C186">
        <v>2000</v>
      </c>
      <c r="D186">
        <f t="shared" si="25"/>
        <v>21</v>
      </c>
      <c r="E186" s="1">
        <v>44503.585277777776</v>
      </c>
      <c r="F186">
        <v>1</v>
      </c>
      <c r="G186">
        <v>3</v>
      </c>
      <c r="H186">
        <v>4</v>
      </c>
      <c r="I186">
        <v>3</v>
      </c>
      <c r="J186">
        <v>3</v>
      </c>
      <c r="K186" s="2">
        <f t="shared" si="26"/>
        <v>13</v>
      </c>
      <c r="O186" s="14"/>
    </row>
    <row r="187" spans="1:15" x14ac:dyDescent="0.35">
      <c r="A187">
        <v>25610</v>
      </c>
      <c r="B187">
        <v>0</v>
      </c>
      <c r="C187">
        <v>1996</v>
      </c>
      <c r="D187">
        <f t="shared" si="25"/>
        <v>25</v>
      </c>
      <c r="E187" s="1">
        <v>44503.585717592592</v>
      </c>
      <c r="F187">
        <v>1</v>
      </c>
      <c r="G187">
        <v>3</v>
      </c>
      <c r="H187">
        <v>3</v>
      </c>
      <c r="I187">
        <v>4</v>
      </c>
      <c r="J187">
        <v>3</v>
      </c>
      <c r="K187" s="2">
        <f t="shared" si="26"/>
        <v>13</v>
      </c>
      <c r="O187" s="14"/>
    </row>
    <row r="188" spans="1:15" x14ac:dyDescent="0.35">
      <c r="A188">
        <v>25611</v>
      </c>
      <c r="B188">
        <v>0</v>
      </c>
      <c r="C188">
        <v>1993</v>
      </c>
      <c r="D188">
        <f t="shared" si="25"/>
        <v>28</v>
      </c>
      <c r="E188" s="1">
        <v>44503.585821759261</v>
      </c>
      <c r="F188">
        <v>1</v>
      </c>
      <c r="G188">
        <v>2</v>
      </c>
      <c r="H188">
        <v>3</v>
      </c>
      <c r="I188">
        <v>2</v>
      </c>
      <c r="J188">
        <v>2</v>
      </c>
      <c r="K188" s="2">
        <f t="shared" si="26"/>
        <v>9</v>
      </c>
      <c r="O188" s="14"/>
    </row>
    <row r="189" spans="1:15" x14ac:dyDescent="0.35">
      <c r="A189">
        <v>25620</v>
      </c>
      <c r="B189">
        <v>0</v>
      </c>
      <c r="C189">
        <v>2002</v>
      </c>
      <c r="D189">
        <f t="shared" si="25"/>
        <v>19</v>
      </c>
      <c r="E189" s="1">
        <v>44503.626909722225</v>
      </c>
      <c r="F189" t="s">
        <v>15</v>
      </c>
      <c r="G189">
        <v>3</v>
      </c>
      <c r="H189">
        <v>4</v>
      </c>
      <c r="I189">
        <v>4</v>
      </c>
      <c r="J189">
        <v>4</v>
      </c>
      <c r="K189" s="2">
        <f t="shared" si="26"/>
        <v>15</v>
      </c>
      <c r="O189" s="14"/>
    </row>
    <row r="190" spans="1:15" x14ac:dyDescent="0.35">
      <c r="A190">
        <v>25643</v>
      </c>
      <c r="B190">
        <v>0</v>
      </c>
      <c r="C190">
        <v>1996</v>
      </c>
      <c r="D190">
        <f t="shared" si="25"/>
        <v>25</v>
      </c>
      <c r="E190" s="1">
        <v>44503.696423611109</v>
      </c>
      <c r="F190">
        <v>0</v>
      </c>
      <c r="G190">
        <v>2</v>
      </c>
      <c r="H190">
        <v>2</v>
      </c>
      <c r="I190">
        <v>2</v>
      </c>
      <c r="J190">
        <v>2</v>
      </c>
      <c r="K190" s="2">
        <f t="shared" si="26"/>
        <v>8</v>
      </c>
      <c r="O190" s="14"/>
    </row>
    <row r="191" spans="1:15" x14ac:dyDescent="0.35">
      <c r="A191">
        <v>25659</v>
      </c>
      <c r="B191">
        <v>0</v>
      </c>
      <c r="C191">
        <v>1999</v>
      </c>
      <c r="D191">
        <f t="shared" si="25"/>
        <v>22</v>
      </c>
      <c r="E191" s="1">
        <v>44503.743622685186</v>
      </c>
      <c r="F191">
        <v>1</v>
      </c>
      <c r="G191">
        <v>3</v>
      </c>
      <c r="H191">
        <v>3</v>
      </c>
      <c r="I191">
        <v>4</v>
      </c>
      <c r="J191">
        <v>3</v>
      </c>
      <c r="K191" s="2">
        <f t="shared" si="26"/>
        <v>13</v>
      </c>
      <c r="O191" s="14"/>
    </row>
    <row r="192" spans="1:15" x14ac:dyDescent="0.35">
      <c r="A192">
        <v>25682</v>
      </c>
      <c r="B192">
        <v>0</v>
      </c>
      <c r="C192">
        <v>2001</v>
      </c>
      <c r="D192">
        <f t="shared" si="25"/>
        <v>20</v>
      </c>
      <c r="E192" s="1">
        <v>44503.78665509259</v>
      </c>
      <c r="F192">
        <v>1</v>
      </c>
      <c r="G192">
        <v>2</v>
      </c>
      <c r="H192">
        <v>3</v>
      </c>
      <c r="I192">
        <v>4</v>
      </c>
      <c r="J192">
        <v>2</v>
      </c>
      <c r="K192" s="2">
        <f t="shared" si="26"/>
        <v>11</v>
      </c>
      <c r="O192" s="14"/>
    </row>
    <row r="193" spans="1:15" x14ac:dyDescent="0.35">
      <c r="A193">
        <v>25684</v>
      </c>
      <c r="B193">
        <v>0</v>
      </c>
      <c r="C193">
        <v>2001</v>
      </c>
      <c r="D193">
        <f t="shared" si="25"/>
        <v>20</v>
      </c>
      <c r="E193" s="1">
        <v>44503.7887962963</v>
      </c>
      <c r="F193" t="s">
        <v>15</v>
      </c>
      <c r="G193">
        <v>2</v>
      </c>
      <c r="H193">
        <v>4</v>
      </c>
      <c r="I193">
        <v>4</v>
      </c>
      <c r="J193">
        <v>4</v>
      </c>
      <c r="K193" s="2">
        <f t="shared" si="26"/>
        <v>14</v>
      </c>
      <c r="O193" s="14"/>
    </row>
    <row r="194" spans="1:15" x14ac:dyDescent="0.35">
      <c r="A194">
        <v>25687</v>
      </c>
      <c r="B194">
        <v>0</v>
      </c>
      <c r="C194">
        <v>1987</v>
      </c>
      <c r="D194">
        <f t="shared" ref="D194:D257" si="27">2021-C194</f>
        <v>34</v>
      </c>
      <c r="E194" s="1">
        <v>44503.792650462965</v>
      </c>
      <c r="F194">
        <v>1</v>
      </c>
      <c r="G194">
        <v>2</v>
      </c>
      <c r="H194">
        <v>3</v>
      </c>
      <c r="I194">
        <v>4</v>
      </c>
      <c r="J194">
        <v>3</v>
      </c>
      <c r="K194" s="2">
        <f t="shared" si="26"/>
        <v>12</v>
      </c>
      <c r="O194" s="14"/>
    </row>
    <row r="195" spans="1:15" x14ac:dyDescent="0.35">
      <c r="A195">
        <v>24488</v>
      </c>
      <c r="B195">
        <v>0</v>
      </c>
      <c r="C195">
        <v>1979</v>
      </c>
      <c r="D195">
        <f t="shared" si="27"/>
        <v>42</v>
      </c>
      <c r="E195" s="1">
        <v>44503.812430555554</v>
      </c>
      <c r="F195">
        <v>0</v>
      </c>
      <c r="G195">
        <v>4</v>
      </c>
      <c r="H195">
        <v>4</v>
      </c>
      <c r="I195">
        <v>4</v>
      </c>
      <c r="J195">
        <v>4</v>
      </c>
      <c r="K195" s="2">
        <f t="shared" ref="K195:K258" si="28">SUM(G195:J195)</f>
        <v>16</v>
      </c>
      <c r="O195" s="14"/>
    </row>
    <row r="196" spans="1:15" x14ac:dyDescent="0.35">
      <c r="A196">
        <v>25706</v>
      </c>
      <c r="B196">
        <v>0</v>
      </c>
      <c r="C196">
        <v>2000</v>
      </c>
      <c r="D196">
        <f t="shared" si="27"/>
        <v>21</v>
      </c>
      <c r="E196" s="1">
        <v>44503.81322916667</v>
      </c>
      <c r="F196" t="s">
        <v>15</v>
      </c>
      <c r="G196">
        <v>3</v>
      </c>
      <c r="H196">
        <v>4</v>
      </c>
      <c r="I196">
        <v>4</v>
      </c>
      <c r="J196">
        <v>4</v>
      </c>
      <c r="K196" s="2">
        <f t="shared" si="28"/>
        <v>15</v>
      </c>
      <c r="O196" s="14"/>
    </row>
    <row r="197" spans="1:15" x14ac:dyDescent="0.35">
      <c r="A197">
        <v>25710</v>
      </c>
      <c r="B197">
        <v>0</v>
      </c>
      <c r="C197">
        <v>1999</v>
      </c>
      <c r="D197">
        <f t="shared" si="27"/>
        <v>22</v>
      </c>
      <c r="E197" s="1">
        <v>44503.820590277777</v>
      </c>
      <c r="F197">
        <v>0</v>
      </c>
      <c r="G197">
        <v>3</v>
      </c>
      <c r="H197">
        <v>4</v>
      </c>
      <c r="I197">
        <v>4</v>
      </c>
      <c r="J197">
        <v>2</v>
      </c>
      <c r="K197" s="2">
        <f t="shared" si="28"/>
        <v>13</v>
      </c>
      <c r="O197" s="14"/>
    </row>
    <row r="198" spans="1:15" x14ac:dyDescent="0.35">
      <c r="A198">
        <v>25717</v>
      </c>
      <c r="B198">
        <v>0</v>
      </c>
      <c r="C198">
        <v>1998</v>
      </c>
      <c r="D198">
        <f t="shared" si="27"/>
        <v>23</v>
      </c>
      <c r="E198" s="1">
        <v>44503.852951388886</v>
      </c>
      <c r="F198">
        <v>0</v>
      </c>
      <c r="G198">
        <v>3</v>
      </c>
      <c r="H198">
        <v>2</v>
      </c>
      <c r="I198">
        <v>4</v>
      </c>
      <c r="J198">
        <v>4</v>
      </c>
      <c r="K198" s="2">
        <f t="shared" si="28"/>
        <v>13</v>
      </c>
      <c r="O198" s="14"/>
    </row>
    <row r="199" spans="1:15" x14ac:dyDescent="0.35">
      <c r="A199">
        <v>25725</v>
      </c>
      <c r="B199">
        <v>0</v>
      </c>
      <c r="C199">
        <v>2001</v>
      </c>
      <c r="D199">
        <f t="shared" si="27"/>
        <v>20</v>
      </c>
      <c r="E199" s="1">
        <v>44503.859502314815</v>
      </c>
      <c r="F199">
        <v>0</v>
      </c>
      <c r="G199">
        <v>2</v>
      </c>
      <c r="H199">
        <v>3</v>
      </c>
      <c r="I199">
        <v>3</v>
      </c>
      <c r="J199">
        <v>3</v>
      </c>
      <c r="K199" s="2">
        <f t="shared" si="28"/>
        <v>11</v>
      </c>
      <c r="O199" s="14"/>
    </row>
    <row r="200" spans="1:15" x14ac:dyDescent="0.35">
      <c r="A200">
        <v>25730</v>
      </c>
      <c r="B200">
        <v>0</v>
      </c>
      <c r="C200">
        <v>2001</v>
      </c>
      <c r="D200">
        <f t="shared" si="27"/>
        <v>20</v>
      </c>
      <c r="E200" s="1">
        <v>44503.88790509259</v>
      </c>
      <c r="F200" t="s">
        <v>15</v>
      </c>
      <c r="G200">
        <v>2</v>
      </c>
      <c r="H200">
        <v>4</v>
      </c>
      <c r="I200">
        <v>3</v>
      </c>
      <c r="J200">
        <v>3</v>
      </c>
      <c r="K200" s="2">
        <f t="shared" si="28"/>
        <v>12</v>
      </c>
      <c r="O200" s="14"/>
    </row>
    <row r="201" spans="1:15" x14ac:dyDescent="0.35">
      <c r="A201">
        <v>25737</v>
      </c>
      <c r="B201">
        <v>0</v>
      </c>
      <c r="C201">
        <v>2000</v>
      </c>
      <c r="D201">
        <f t="shared" si="27"/>
        <v>21</v>
      </c>
      <c r="E201" s="1">
        <v>44503.8983912037</v>
      </c>
      <c r="F201" t="s">
        <v>15</v>
      </c>
      <c r="G201">
        <v>2</v>
      </c>
      <c r="H201">
        <v>3</v>
      </c>
      <c r="I201">
        <v>3</v>
      </c>
      <c r="J201">
        <v>2</v>
      </c>
      <c r="K201" s="2">
        <f t="shared" si="28"/>
        <v>10</v>
      </c>
      <c r="O201" s="14"/>
    </row>
    <row r="202" spans="1:15" x14ac:dyDescent="0.35">
      <c r="A202">
        <v>25747</v>
      </c>
      <c r="B202">
        <v>0</v>
      </c>
      <c r="C202">
        <v>2000</v>
      </c>
      <c r="D202">
        <f t="shared" si="27"/>
        <v>21</v>
      </c>
      <c r="E202" s="1">
        <v>44503.933229166665</v>
      </c>
      <c r="F202">
        <v>0</v>
      </c>
      <c r="G202">
        <v>2</v>
      </c>
      <c r="H202">
        <v>2</v>
      </c>
      <c r="I202">
        <v>2</v>
      </c>
      <c r="J202">
        <v>2</v>
      </c>
      <c r="K202" s="2">
        <f t="shared" si="28"/>
        <v>8</v>
      </c>
      <c r="O202" s="14"/>
    </row>
    <row r="203" spans="1:15" x14ac:dyDescent="0.35">
      <c r="A203">
        <v>25772</v>
      </c>
      <c r="B203">
        <v>0</v>
      </c>
      <c r="C203">
        <v>1964</v>
      </c>
      <c r="D203">
        <f t="shared" si="27"/>
        <v>57</v>
      </c>
      <c r="E203" s="1">
        <v>44504.291388888887</v>
      </c>
      <c r="F203">
        <v>0</v>
      </c>
      <c r="G203">
        <v>2</v>
      </c>
      <c r="H203">
        <v>3</v>
      </c>
      <c r="I203">
        <v>2</v>
      </c>
      <c r="J203">
        <v>3</v>
      </c>
      <c r="K203" s="2">
        <f t="shared" si="28"/>
        <v>10</v>
      </c>
      <c r="O203" s="14"/>
    </row>
    <row r="204" spans="1:15" x14ac:dyDescent="0.35">
      <c r="A204">
        <v>25778</v>
      </c>
      <c r="B204">
        <v>0</v>
      </c>
      <c r="C204">
        <v>1995</v>
      </c>
      <c r="D204">
        <f t="shared" si="27"/>
        <v>26</v>
      </c>
      <c r="E204" s="1">
        <v>44504.315787037034</v>
      </c>
      <c r="F204">
        <v>1</v>
      </c>
      <c r="G204">
        <v>3</v>
      </c>
      <c r="H204">
        <v>2</v>
      </c>
      <c r="I204">
        <v>3</v>
      </c>
      <c r="J204">
        <v>3</v>
      </c>
      <c r="K204" s="2">
        <f t="shared" si="28"/>
        <v>11</v>
      </c>
      <c r="O204" s="14"/>
    </row>
    <row r="205" spans="1:15" x14ac:dyDescent="0.35">
      <c r="A205">
        <v>25783</v>
      </c>
      <c r="B205">
        <v>0</v>
      </c>
      <c r="C205">
        <v>1983</v>
      </c>
      <c r="D205">
        <f t="shared" si="27"/>
        <v>38</v>
      </c>
      <c r="E205" s="1">
        <v>44504.348055555558</v>
      </c>
      <c r="F205" t="s">
        <v>15</v>
      </c>
      <c r="G205">
        <v>3</v>
      </c>
      <c r="H205">
        <v>2</v>
      </c>
      <c r="I205">
        <v>3</v>
      </c>
      <c r="J205">
        <v>3</v>
      </c>
      <c r="K205" s="2">
        <f t="shared" si="28"/>
        <v>11</v>
      </c>
      <c r="O205" s="14"/>
    </row>
    <row r="206" spans="1:15" x14ac:dyDescent="0.35">
      <c r="A206">
        <v>25804</v>
      </c>
      <c r="B206">
        <v>0</v>
      </c>
      <c r="C206">
        <v>1999</v>
      </c>
      <c r="D206">
        <f t="shared" si="27"/>
        <v>22</v>
      </c>
      <c r="E206" s="1">
        <v>44504.463553240741</v>
      </c>
      <c r="F206">
        <v>0</v>
      </c>
      <c r="G206">
        <v>4</v>
      </c>
      <c r="H206">
        <v>4</v>
      </c>
      <c r="I206">
        <v>4</v>
      </c>
      <c r="J206">
        <v>3</v>
      </c>
      <c r="K206" s="2">
        <f t="shared" si="28"/>
        <v>15</v>
      </c>
      <c r="O206" s="14"/>
    </row>
    <row r="207" spans="1:15" x14ac:dyDescent="0.35">
      <c r="A207">
        <v>25821</v>
      </c>
      <c r="B207">
        <v>0</v>
      </c>
      <c r="C207">
        <v>1998</v>
      </c>
      <c r="D207">
        <f t="shared" si="27"/>
        <v>23</v>
      </c>
      <c r="E207" s="1">
        <v>44504.55940972222</v>
      </c>
      <c r="F207">
        <v>0</v>
      </c>
      <c r="G207">
        <v>2</v>
      </c>
      <c r="H207">
        <v>2</v>
      </c>
      <c r="I207">
        <v>3</v>
      </c>
      <c r="J207">
        <v>3</v>
      </c>
      <c r="K207" s="2">
        <f t="shared" si="28"/>
        <v>10</v>
      </c>
      <c r="O207" s="14"/>
    </row>
    <row r="208" spans="1:15" x14ac:dyDescent="0.35">
      <c r="A208">
        <v>25825</v>
      </c>
      <c r="B208">
        <v>0</v>
      </c>
      <c r="C208">
        <v>1997</v>
      </c>
      <c r="D208">
        <f t="shared" si="27"/>
        <v>24</v>
      </c>
      <c r="E208" s="1">
        <v>44504.614687499998</v>
      </c>
      <c r="F208">
        <v>1</v>
      </c>
      <c r="G208">
        <v>2</v>
      </c>
      <c r="H208">
        <v>3</v>
      </c>
      <c r="I208">
        <v>3</v>
      </c>
      <c r="J208">
        <v>3</v>
      </c>
      <c r="K208" s="2">
        <f t="shared" si="28"/>
        <v>11</v>
      </c>
      <c r="O208" s="14"/>
    </row>
    <row r="209" spans="1:15" x14ac:dyDescent="0.35">
      <c r="A209">
        <v>25828</v>
      </c>
      <c r="B209">
        <v>0</v>
      </c>
      <c r="C209">
        <v>2001</v>
      </c>
      <c r="D209">
        <f t="shared" si="27"/>
        <v>20</v>
      </c>
      <c r="E209" s="1">
        <v>44504.632743055554</v>
      </c>
      <c r="F209" t="s">
        <v>15</v>
      </c>
      <c r="G209">
        <v>2</v>
      </c>
      <c r="H209">
        <v>2</v>
      </c>
      <c r="I209">
        <v>2</v>
      </c>
      <c r="J209">
        <v>3</v>
      </c>
      <c r="K209" s="2">
        <f t="shared" si="28"/>
        <v>9</v>
      </c>
      <c r="O209" s="14"/>
    </row>
    <row r="210" spans="1:15" x14ac:dyDescent="0.35">
      <c r="A210">
        <v>25834</v>
      </c>
      <c r="B210">
        <v>0</v>
      </c>
      <c r="C210">
        <v>1986</v>
      </c>
      <c r="D210">
        <f t="shared" si="27"/>
        <v>35</v>
      </c>
      <c r="E210" s="1">
        <v>44504.689618055556</v>
      </c>
      <c r="F210">
        <v>0</v>
      </c>
      <c r="G210">
        <v>3</v>
      </c>
      <c r="H210">
        <v>2</v>
      </c>
      <c r="I210">
        <v>2</v>
      </c>
      <c r="J210">
        <v>2</v>
      </c>
      <c r="K210" s="2">
        <f t="shared" si="28"/>
        <v>9</v>
      </c>
      <c r="O210" s="14"/>
    </row>
    <row r="211" spans="1:15" x14ac:dyDescent="0.35">
      <c r="A211">
        <v>25842</v>
      </c>
      <c r="B211">
        <v>0</v>
      </c>
      <c r="C211">
        <v>1993</v>
      </c>
      <c r="D211">
        <f t="shared" si="27"/>
        <v>28</v>
      </c>
      <c r="E211" s="1">
        <v>44504.765543981484</v>
      </c>
      <c r="F211">
        <v>0</v>
      </c>
      <c r="G211">
        <v>3</v>
      </c>
      <c r="H211">
        <v>4</v>
      </c>
      <c r="I211">
        <v>4</v>
      </c>
      <c r="J211">
        <v>4</v>
      </c>
      <c r="K211" s="2">
        <f t="shared" si="28"/>
        <v>15</v>
      </c>
      <c r="O211" s="14"/>
    </row>
    <row r="212" spans="1:15" x14ac:dyDescent="0.35">
      <c r="A212">
        <v>24421</v>
      </c>
      <c r="B212">
        <v>0</v>
      </c>
      <c r="C212">
        <v>1999</v>
      </c>
      <c r="D212">
        <f t="shared" si="27"/>
        <v>22</v>
      </c>
      <c r="E212" s="1">
        <v>44504.780891203707</v>
      </c>
      <c r="F212" t="s">
        <v>15</v>
      </c>
      <c r="G212">
        <v>2</v>
      </c>
      <c r="H212">
        <v>3</v>
      </c>
      <c r="I212">
        <v>2</v>
      </c>
      <c r="J212">
        <v>3</v>
      </c>
      <c r="K212" s="2">
        <f t="shared" si="28"/>
        <v>10</v>
      </c>
      <c r="O212" s="14"/>
    </row>
    <row r="213" spans="1:15" x14ac:dyDescent="0.35">
      <c r="A213">
        <v>25847</v>
      </c>
      <c r="B213">
        <v>0</v>
      </c>
      <c r="C213">
        <v>1999</v>
      </c>
      <c r="D213">
        <f t="shared" si="27"/>
        <v>22</v>
      </c>
      <c r="E213" s="1">
        <v>44504.816365740742</v>
      </c>
      <c r="F213">
        <v>0</v>
      </c>
      <c r="G213">
        <v>1</v>
      </c>
      <c r="H213">
        <v>1</v>
      </c>
      <c r="I213">
        <v>1</v>
      </c>
      <c r="J213">
        <v>1</v>
      </c>
      <c r="K213" s="2">
        <f t="shared" si="28"/>
        <v>4</v>
      </c>
      <c r="O213" s="14"/>
    </row>
    <row r="214" spans="1:15" x14ac:dyDescent="0.35">
      <c r="A214">
        <v>25861</v>
      </c>
      <c r="B214">
        <v>0</v>
      </c>
      <c r="C214">
        <v>1996</v>
      </c>
      <c r="D214">
        <f t="shared" si="27"/>
        <v>25</v>
      </c>
      <c r="E214" s="1">
        <v>44504.892326388886</v>
      </c>
      <c r="F214">
        <v>1</v>
      </c>
      <c r="G214">
        <v>3</v>
      </c>
      <c r="H214">
        <v>3</v>
      </c>
      <c r="I214">
        <v>4</v>
      </c>
      <c r="J214">
        <v>3</v>
      </c>
      <c r="K214" s="2">
        <f t="shared" si="28"/>
        <v>13</v>
      </c>
      <c r="O214" s="14"/>
    </row>
    <row r="215" spans="1:15" x14ac:dyDescent="0.35">
      <c r="A215">
        <v>25917</v>
      </c>
      <c r="B215">
        <v>0</v>
      </c>
      <c r="C215">
        <v>2002</v>
      </c>
      <c r="D215">
        <f t="shared" si="27"/>
        <v>19</v>
      </c>
      <c r="E215" s="1">
        <v>44505.578958333332</v>
      </c>
      <c r="F215">
        <v>0</v>
      </c>
      <c r="G215">
        <v>2</v>
      </c>
      <c r="H215">
        <v>2</v>
      </c>
      <c r="I215">
        <v>4</v>
      </c>
      <c r="J215">
        <v>2</v>
      </c>
      <c r="K215" s="2">
        <f t="shared" si="28"/>
        <v>10</v>
      </c>
      <c r="O215" s="14"/>
    </row>
    <row r="216" spans="1:15" x14ac:dyDescent="0.35">
      <c r="A216">
        <v>25928</v>
      </c>
      <c r="B216">
        <v>0</v>
      </c>
      <c r="C216">
        <v>2002</v>
      </c>
      <c r="D216">
        <f t="shared" si="27"/>
        <v>19</v>
      </c>
      <c r="E216" s="1">
        <v>44505.646516203706</v>
      </c>
      <c r="F216">
        <v>1</v>
      </c>
      <c r="G216">
        <v>2</v>
      </c>
      <c r="H216">
        <v>4</v>
      </c>
      <c r="I216">
        <v>4</v>
      </c>
      <c r="J216">
        <v>4</v>
      </c>
      <c r="K216" s="2">
        <f t="shared" si="28"/>
        <v>14</v>
      </c>
      <c r="O216" s="14"/>
    </row>
    <row r="217" spans="1:15" x14ac:dyDescent="0.35">
      <c r="A217">
        <v>25944</v>
      </c>
      <c r="B217">
        <v>0</v>
      </c>
      <c r="C217">
        <v>1998</v>
      </c>
      <c r="D217">
        <f t="shared" si="27"/>
        <v>23</v>
      </c>
      <c r="E217" s="1">
        <v>44505.753819444442</v>
      </c>
      <c r="F217">
        <v>0</v>
      </c>
      <c r="G217">
        <v>3</v>
      </c>
      <c r="H217">
        <v>3</v>
      </c>
      <c r="I217">
        <v>4</v>
      </c>
      <c r="J217">
        <v>4</v>
      </c>
      <c r="K217" s="2">
        <f t="shared" si="28"/>
        <v>14</v>
      </c>
      <c r="O217" s="14"/>
    </row>
    <row r="218" spans="1:15" x14ac:dyDescent="0.35">
      <c r="A218">
        <v>25945</v>
      </c>
      <c r="B218">
        <v>0</v>
      </c>
      <c r="C218">
        <v>1980</v>
      </c>
      <c r="D218">
        <f t="shared" si="27"/>
        <v>41</v>
      </c>
      <c r="E218" s="1">
        <v>44505.768460648149</v>
      </c>
      <c r="F218">
        <v>0</v>
      </c>
      <c r="G218">
        <v>2</v>
      </c>
      <c r="H218">
        <v>2</v>
      </c>
      <c r="I218">
        <v>2</v>
      </c>
      <c r="J218">
        <v>2</v>
      </c>
      <c r="K218" s="2">
        <f t="shared" si="28"/>
        <v>8</v>
      </c>
      <c r="O218" s="14"/>
    </row>
    <row r="219" spans="1:15" x14ac:dyDescent="0.35">
      <c r="A219">
        <v>25963</v>
      </c>
      <c r="B219">
        <v>0</v>
      </c>
      <c r="C219">
        <v>1985</v>
      </c>
      <c r="D219">
        <f t="shared" si="27"/>
        <v>36</v>
      </c>
      <c r="E219" s="1">
        <v>44505.867268518516</v>
      </c>
      <c r="F219">
        <v>0</v>
      </c>
      <c r="G219">
        <v>2</v>
      </c>
      <c r="H219">
        <v>3</v>
      </c>
      <c r="I219">
        <v>2</v>
      </c>
      <c r="J219">
        <v>3</v>
      </c>
      <c r="K219" s="2">
        <f t="shared" si="28"/>
        <v>10</v>
      </c>
      <c r="O219" s="14"/>
    </row>
    <row r="220" spans="1:15" x14ac:dyDescent="0.35">
      <c r="A220">
        <v>25975</v>
      </c>
      <c r="B220">
        <v>0</v>
      </c>
      <c r="C220">
        <v>1997</v>
      </c>
      <c r="D220">
        <f t="shared" si="27"/>
        <v>24</v>
      </c>
      <c r="E220" s="1">
        <v>44506.345914351848</v>
      </c>
      <c r="F220">
        <v>0</v>
      </c>
      <c r="G220">
        <v>3</v>
      </c>
      <c r="H220">
        <v>4</v>
      </c>
      <c r="I220">
        <v>4</v>
      </c>
      <c r="J220">
        <v>3</v>
      </c>
      <c r="K220" s="2">
        <f t="shared" si="28"/>
        <v>14</v>
      </c>
      <c r="O220" s="14"/>
    </row>
    <row r="221" spans="1:15" x14ac:dyDescent="0.35">
      <c r="A221">
        <v>25589</v>
      </c>
      <c r="B221">
        <v>0</v>
      </c>
      <c r="C221">
        <v>1993</v>
      </c>
      <c r="D221">
        <f t="shared" si="27"/>
        <v>28</v>
      </c>
      <c r="E221" s="1">
        <v>44506.411643518521</v>
      </c>
      <c r="F221">
        <v>0</v>
      </c>
      <c r="G221">
        <v>2</v>
      </c>
      <c r="H221">
        <v>2</v>
      </c>
      <c r="I221">
        <v>3</v>
      </c>
      <c r="J221">
        <v>3</v>
      </c>
      <c r="K221" s="2">
        <f t="shared" si="28"/>
        <v>10</v>
      </c>
      <c r="O221" s="14"/>
    </row>
    <row r="222" spans="1:15" x14ac:dyDescent="0.35">
      <c r="A222">
        <v>25982</v>
      </c>
      <c r="B222">
        <v>0</v>
      </c>
      <c r="C222">
        <v>2002</v>
      </c>
      <c r="D222">
        <f t="shared" si="27"/>
        <v>19</v>
      </c>
      <c r="E222" s="1">
        <v>44506.494189814817</v>
      </c>
      <c r="F222">
        <v>1</v>
      </c>
      <c r="G222">
        <v>3</v>
      </c>
      <c r="H222">
        <v>2</v>
      </c>
      <c r="I222">
        <v>4</v>
      </c>
      <c r="J222">
        <v>3</v>
      </c>
      <c r="K222" s="2">
        <f t="shared" si="28"/>
        <v>12</v>
      </c>
      <c r="O222" s="14"/>
    </row>
    <row r="223" spans="1:15" x14ac:dyDescent="0.35">
      <c r="A223">
        <v>25983</v>
      </c>
      <c r="B223">
        <v>0</v>
      </c>
      <c r="C223">
        <v>2000</v>
      </c>
      <c r="D223">
        <f t="shared" si="27"/>
        <v>21</v>
      </c>
      <c r="E223" s="1">
        <v>44506.514872685184</v>
      </c>
      <c r="F223">
        <v>0</v>
      </c>
      <c r="G223">
        <v>2</v>
      </c>
      <c r="H223">
        <v>2</v>
      </c>
      <c r="I223">
        <v>4</v>
      </c>
      <c r="J223">
        <v>3</v>
      </c>
      <c r="K223" s="2">
        <f t="shared" si="28"/>
        <v>11</v>
      </c>
      <c r="O223" s="14"/>
    </row>
    <row r="224" spans="1:15" x14ac:dyDescent="0.35">
      <c r="A224">
        <v>26011</v>
      </c>
      <c r="B224">
        <v>0</v>
      </c>
      <c r="C224">
        <v>2005</v>
      </c>
      <c r="D224">
        <f t="shared" si="27"/>
        <v>16</v>
      </c>
      <c r="E224" s="1">
        <v>44507.014965277776</v>
      </c>
      <c r="F224">
        <v>1</v>
      </c>
      <c r="G224">
        <v>3</v>
      </c>
      <c r="H224">
        <v>3</v>
      </c>
      <c r="I224">
        <v>3</v>
      </c>
      <c r="J224">
        <v>4</v>
      </c>
      <c r="K224" s="2">
        <f t="shared" si="28"/>
        <v>13</v>
      </c>
      <c r="O224" s="14"/>
    </row>
    <row r="225" spans="1:15" x14ac:dyDescent="0.35">
      <c r="A225">
        <v>26017</v>
      </c>
      <c r="B225">
        <v>0</v>
      </c>
      <c r="C225">
        <v>1976</v>
      </c>
      <c r="D225">
        <f t="shared" si="27"/>
        <v>45</v>
      </c>
      <c r="E225" s="1">
        <v>44507.480717592596</v>
      </c>
      <c r="G225">
        <v>2</v>
      </c>
      <c r="H225">
        <v>1</v>
      </c>
      <c r="I225">
        <v>3</v>
      </c>
      <c r="J225">
        <v>4</v>
      </c>
      <c r="K225" s="2">
        <f t="shared" si="28"/>
        <v>10</v>
      </c>
      <c r="O225" s="14"/>
    </row>
    <row r="226" spans="1:15" x14ac:dyDescent="0.35">
      <c r="A226">
        <v>26020</v>
      </c>
      <c r="B226">
        <v>0</v>
      </c>
      <c r="C226">
        <v>2000</v>
      </c>
      <c r="D226">
        <f t="shared" si="27"/>
        <v>21</v>
      </c>
      <c r="E226" s="1">
        <v>44507.57607638889</v>
      </c>
      <c r="F226" t="s">
        <v>15</v>
      </c>
      <c r="G226">
        <v>2</v>
      </c>
      <c r="H226">
        <v>3</v>
      </c>
      <c r="I226">
        <v>2</v>
      </c>
      <c r="J226">
        <v>2</v>
      </c>
      <c r="K226" s="2">
        <f t="shared" si="28"/>
        <v>9</v>
      </c>
      <c r="O226" s="14"/>
    </row>
    <row r="227" spans="1:15" x14ac:dyDescent="0.35">
      <c r="A227">
        <v>26044</v>
      </c>
      <c r="B227">
        <v>0</v>
      </c>
      <c r="C227">
        <v>1988</v>
      </c>
      <c r="D227">
        <f t="shared" si="27"/>
        <v>33</v>
      </c>
      <c r="E227" s="1">
        <v>44507.815289351849</v>
      </c>
      <c r="F227" t="s">
        <v>15</v>
      </c>
      <c r="G227">
        <v>2</v>
      </c>
      <c r="H227">
        <v>3</v>
      </c>
      <c r="I227">
        <v>3</v>
      </c>
      <c r="J227">
        <v>3</v>
      </c>
      <c r="K227" s="2">
        <f t="shared" si="28"/>
        <v>11</v>
      </c>
      <c r="O227" s="14"/>
    </row>
    <row r="228" spans="1:15" x14ac:dyDescent="0.35">
      <c r="A228">
        <v>26046</v>
      </c>
      <c r="B228">
        <v>0</v>
      </c>
      <c r="C228">
        <v>1984</v>
      </c>
      <c r="D228">
        <f t="shared" si="27"/>
        <v>37</v>
      </c>
      <c r="E228" s="1">
        <v>44507.831550925926</v>
      </c>
      <c r="F228" t="s">
        <v>15</v>
      </c>
      <c r="G228">
        <v>2</v>
      </c>
      <c r="H228">
        <v>3</v>
      </c>
      <c r="I228">
        <v>3</v>
      </c>
      <c r="J228">
        <v>3</v>
      </c>
      <c r="K228" s="2">
        <f t="shared" si="28"/>
        <v>11</v>
      </c>
      <c r="O228" s="14"/>
    </row>
    <row r="229" spans="1:15" x14ac:dyDescent="0.35">
      <c r="A229">
        <v>26051</v>
      </c>
      <c r="B229">
        <v>0</v>
      </c>
      <c r="C229">
        <v>1970</v>
      </c>
      <c r="D229">
        <f t="shared" si="27"/>
        <v>51</v>
      </c>
      <c r="E229" s="1">
        <v>44507.850844907407</v>
      </c>
      <c r="F229">
        <v>0</v>
      </c>
      <c r="G229">
        <v>3</v>
      </c>
      <c r="H229">
        <v>3</v>
      </c>
      <c r="I229">
        <v>3</v>
      </c>
      <c r="J229">
        <v>4</v>
      </c>
      <c r="K229" s="2">
        <f t="shared" si="28"/>
        <v>13</v>
      </c>
      <c r="O229" s="14"/>
    </row>
    <row r="230" spans="1:15" x14ac:dyDescent="0.35">
      <c r="A230">
        <v>26057</v>
      </c>
      <c r="B230">
        <v>0</v>
      </c>
      <c r="C230">
        <v>1991</v>
      </c>
      <c r="D230">
        <f t="shared" si="27"/>
        <v>30</v>
      </c>
      <c r="E230" s="1">
        <v>44507.919675925928</v>
      </c>
      <c r="F230">
        <v>0</v>
      </c>
      <c r="G230">
        <v>2</v>
      </c>
      <c r="H230">
        <v>2</v>
      </c>
      <c r="I230">
        <v>2</v>
      </c>
      <c r="J230">
        <v>2</v>
      </c>
      <c r="K230" s="2">
        <f t="shared" si="28"/>
        <v>8</v>
      </c>
      <c r="O230" s="14"/>
    </row>
    <row r="231" spans="1:15" x14ac:dyDescent="0.35">
      <c r="A231">
        <v>26058</v>
      </c>
      <c r="B231">
        <v>0</v>
      </c>
      <c r="C231">
        <v>1979</v>
      </c>
      <c r="D231">
        <f t="shared" si="27"/>
        <v>42</v>
      </c>
      <c r="E231" s="1">
        <v>44507.929895833331</v>
      </c>
      <c r="G231">
        <v>2</v>
      </c>
      <c r="H231">
        <v>3</v>
      </c>
      <c r="I231">
        <v>2</v>
      </c>
      <c r="J231">
        <v>3</v>
      </c>
      <c r="K231" s="2">
        <f t="shared" si="28"/>
        <v>10</v>
      </c>
      <c r="O231" s="14"/>
    </row>
    <row r="232" spans="1:15" x14ac:dyDescent="0.35">
      <c r="A232">
        <v>26061</v>
      </c>
      <c r="B232">
        <v>0</v>
      </c>
      <c r="C232">
        <v>2002</v>
      </c>
      <c r="D232">
        <f t="shared" si="27"/>
        <v>19</v>
      </c>
      <c r="E232" s="1">
        <v>44507.98704861111</v>
      </c>
      <c r="F232">
        <v>0</v>
      </c>
      <c r="G232">
        <v>2</v>
      </c>
      <c r="H232">
        <v>2</v>
      </c>
      <c r="I232">
        <v>2</v>
      </c>
      <c r="J232">
        <v>3</v>
      </c>
      <c r="K232" s="2">
        <f t="shared" si="28"/>
        <v>9</v>
      </c>
      <c r="O232" s="14"/>
    </row>
    <row r="233" spans="1:15" x14ac:dyDescent="0.35">
      <c r="A233">
        <v>26082</v>
      </c>
      <c r="B233">
        <v>0</v>
      </c>
      <c r="C233">
        <v>1998</v>
      </c>
      <c r="D233">
        <f t="shared" si="27"/>
        <v>23</v>
      </c>
      <c r="E233" s="1">
        <v>44508.716493055559</v>
      </c>
      <c r="F233">
        <v>0</v>
      </c>
      <c r="G233">
        <v>2</v>
      </c>
      <c r="H233">
        <v>3</v>
      </c>
      <c r="I233">
        <v>4</v>
      </c>
      <c r="J233">
        <v>3</v>
      </c>
      <c r="K233" s="2">
        <f t="shared" si="28"/>
        <v>12</v>
      </c>
      <c r="O233" s="14"/>
    </row>
    <row r="234" spans="1:15" x14ac:dyDescent="0.35">
      <c r="A234">
        <v>26101</v>
      </c>
      <c r="B234">
        <v>0</v>
      </c>
      <c r="C234">
        <v>1997</v>
      </c>
      <c r="D234">
        <f t="shared" si="27"/>
        <v>24</v>
      </c>
      <c r="E234" s="1">
        <v>44508.796481481484</v>
      </c>
      <c r="F234" t="s">
        <v>15</v>
      </c>
      <c r="G234">
        <v>1</v>
      </c>
      <c r="H234">
        <v>2</v>
      </c>
      <c r="I234">
        <v>1</v>
      </c>
      <c r="J234">
        <v>2</v>
      </c>
      <c r="K234" s="2">
        <f t="shared" si="28"/>
        <v>6</v>
      </c>
      <c r="O234" s="14"/>
    </row>
    <row r="235" spans="1:15" x14ac:dyDescent="0.35">
      <c r="A235">
        <v>26111</v>
      </c>
      <c r="B235">
        <v>0</v>
      </c>
      <c r="C235">
        <v>1973</v>
      </c>
      <c r="D235">
        <f t="shared" si="27"/>
        <v>48</v>
      </c>
      <c r="E235" s="1">
        <v>44508.815474537034</v>
      </c>
      <c r="F235">
        <v>0</v>
      </c>
      <c r="G235">
        <v>3</v>
      </c>
      <c r="H235">
        <v>1</v>
      </c>
      <c r="I235">
        <v>3</v>
      </c>
      <c r="J235">
        <v>4</v>
      </c>
      <c r="K235" s="2">
        <f t="shared" si="28"/>
        <v>11</v>
      </c>
      <c r="O235" s="14"/>
    </row>
    <row r="236" spans="1:15" x14ac:dyDescent="0.35">
      <c r="A236">
        <v>26123</v>
      </c>
      <c r="B236">
        <v>0</v>
      </c>
      <c r="C236">
        <v>1973</v>
      </c>
      <c r="D236">
        <f t="shared" si="27"/>
        <v>48</v>
      </c>
      <c r="E236" s="1">
        <v>44508.863842592589</v>
      </c>
      <c r="F236">
        <v>0</v>
      </c>
      <c r="G236">
        <v>2</v>
      </c>
      <c r="H236">
        <v>2</v>
      </c>
      <c r="I236">
        <v>2</v>
      </c>
      <c r="J236">
        <v>3</v>
      </c>
      <c r="K236" s="2">
        <f t="shared" si="28"/>
        <v>9</v>
      </c>
      <c r="O236" s="14"/>
    </row>
    <row r="237" spans="1:15" x14ac:dyDescent="0.35">
      <c r="A237">
        <v>26150</v>
      </c>
      <c r="B237">
        <v>0</v>
      </c>
      <c r="C237">
        <v>2002</v>
      </c>
      <c r="D237">
        <f t="shared" si="27"/>
        <v>19</v>
      </c>
      <c r="E237" s="1">
        <v>44509.500231481485</v>
      </c>
      <c r="F237">
        <v>0</v>
      </c>
      <c r="G237">
        <v>2</v>
      </c>
      <c r="H237">
        <v>3</v>
      </c>
      <c r="I237">
        <v>2</v>
      </c>
      <c r="J237">
        <v>2</v>
      </c>
      <c r="K237" s="2">
        <f t="shared" si="28"/>
        <v>9</v>
      </c>
      <c r="O237" s="14"/>
    </row>
    <row r="238" spans="1:15" x14ac:dyDescent="0.35">
      <c r="A238">
        <v>26194</v>
      </c>
      <c r="B238">
        <v>0</v>
      </c>
      <c r="C238">
        <v>1998</v>
      </c>
      <c r="D238">
        <f t="shared" si="27"/>
        <v>23</v>
      </c>
      <c r="E238" s="1">
        <v>44510.403009259258</v>
      </c>
      <c r="F238">
        <v>1</v>
      </c>
      <c r="G238">
        <v>2</v>
      </c>
      <c r="H238">
        <v>3</v>
      </c>
      <c r="I238">
        <v>3</v>
      </c>
      <c r="J238">
        <v>3</v>
      </c>
      <c r="K238" s="2">
        <f t="shared" si="28"/>
        <v>11</v>
      </c>
      <c r="O238" s="14"/>
    </row>
    <row r="239" spans="1:15" x14ac:dyDescent="0.35">
      <c r="A239">
        <v>25968</v>
      </c>
      <c r="B239">
        <v>0</v>
      </c>
      <c r="C239">
        <v>1988</v>
      </c>
      <c r="D239">
        <f t="shared" si="27"/>
        <v>33</v>
      </c>
      <c r="E239" s="1">
        <v>44510.794421296298</v>
      </c>
      <c r="F239">
        <v>1</v>
      </c>
      <c r="G239">
        <v>3</v>
      </c>
      <c r="H239">
        <v>3</v>
      </c>
      <c r="I239">
        <v>4</v>
      </c>
      <c r="J239">
        <v>4</v>
      </c>
      <c r="K239" s="2">
        <f t="shared" si="28"/>
        <v>14</v>
      </c>
      <c r="O239" s="14"/>
    </row>
    <row r="240" spans="1:15" x14ac:dyDescent="0.35">
      <c r="A240">
        <v>26224</v>
      </c>
      <c r="B240">
        <v>0</v>
      </c>
      <c r="C240">
        <v>1980</v>
      </c>
      <c r="D240">
        <f t="shared" si="27"/>
        <v>41</v>
      </c>
      <c r="E240" s="1">
        <v>44510.806458333333</v>
      </c>
      <c r="F240" t="s">
        <v>15</v>
      </c>
      <c r="G240">
        <v>3</v>
      </c>
      <c r="H240">
        <v>1</v>
      </c>
      <c r="I240">
        <v>1</v>
      </c>
      <c r="J240">
        <v>4</v>
      </c>
      <c r="K240" s="2">
        <f t="shared" si="28"/>
        <v>9</v>
      </c>
      <c r="O240" s="14"/>
    </row>
    <row r="241" spans="1:15" x14ac:dyDescent="0.35">
      <c r="A241">
        <v>26236</v>
      </c>
      <c r="B241">
        <v>0</v>
      </c>
      <c r="C241">
        <v>1976</v>
      </c>
      <c r="D241">
        <f t="shared" si="27"/>
        <v>45</v>
      </c>
      <c r="E241" s="1">
        <v>44510.887766203705</v>
      </c>
      <c r="F241">
        <v>0</v>
      </c>
      <c r="G241">
        <v>2</v>
      </c>
      <c r="H241">
        <v>4</v>
      </c>
      <c r="I241">
        <v>2</v>
      </c>
      <c r="J241">
        <v>4</v>
      </c>
      <c r="K241" s="2">
        <f t="shared" si="28"/>
        <v>12</v>
      </c>
      <c r="O241" s="14"/>
    </row>
    <row r="242" spans="1:15" x14ac:dyDescent="0.35">
      <c r="A242">
        <v>25431</v>
      </c>
      <c r="B242">
        <v>0</v>
      </c>
      <c r="C242">
        <v>1978</v>
      </c>
      <c r="D242">
        <f t="shared" si="27"/>
        <v>43</v>
      </c>
      <c r="E242" s="1">
        <v>44510.949560185189</v>
      </c>
      <c r="F242" t="s">
        <v>15</v>
      </c>
      <c r="G242">
        <v>2</v>
      </c>
      <c r="H242">
        <v>3</v>
      </c>
      <c r="I242">
        <v>2</v>
      </c>
      <c r="J242">
        <v>3</v>
      </c>
      <c r="K242" s="2">
        <f t="shared" si="28"/>
        <v>10</v>
      </c>
      <c r="O242" s="14"/>
    </row>
    <row r="243" spans="1:15" x14ac:dyDescent="0.35">
      <c r="A243">
        <v>26270</v>
      </c>
      <c r="B243">
        <v>0</v>
      </c>
      <c r="C243">
        <v>1977</v>
      </c>
      <c r="D243">
        <f t="shared" si="27"/>
        <v>44</v>
      </c>
      <c r="E243" s="1">
        <v>44511.530219907407</v>
      </c>
      <c r="F243">
        <v>0</v>
      </c>
      <c r="G243">
        <v>3</v>
      </c>
      <c r="H243">
        <v>2</v>
      </c>
      <c r="I243">
        <v>3</v>
      </c>
      <c r="J243">
        <v>3</v>
      </c>
      <c r="K243" s="2">
        <f t="shared" si="28"/>
        <v>11</v>
      </c>
      <c r="O243" s="14"/>
    </row>
    <row r="244" spans="1:15" x14ac:dyDescent="0.35">
      <c r="A244">
        <v>26311</v>
      </c>
      <c r="B244">
        <v>0</v>
      </c>
      <c r="C244">
        <v>1999</v>
      </c>
      <c r="D244">
        <f t="shared" si="27"/>
        <v>22</v>
      </c>
      <c r="E244" s="1">
        <v>44511.84615740741</v>
      </c>
      <c r="F244">
        <v>1</v>
      </c>
      <c r="G244">
        <v>2</v>
      </c>
      <c r="H244">
        <v>3</v>
      </c>
      <c r="I244">
        <v>4</v>
      </c>
      <c r="J244">
        <v>3</v>
      </c>
      <c r="K244" s="2">
        <f t="shared" si="28"/>
        <v>12</v>
      </c>
      <c r="O244" s="14"/>
    </row>
    <row r="245" spans="1:15" x14ac:dyDescent="0.35">
      <c r="A245">
        <v>26332</v>
      </c>
      <c r="B245">
        <v>0</v>
      </c>
      <c r="C245">
        <v>1995</v>
      </c>
      <c r="D245">
        <f t="shared" si="27"/>
        <v>26</v>
      </c>
      <c r="E245" s="1">
        <v>44511.884884259256</v>
      </c>
      <c r="F245">
        <v>0</v>
      </c>
      <c r="G245">
        <v>2</v>
      </c>
      <c r="H245">
        <v>3</v>
      </c>
      <c r="I245">
        <v>4</v>
      </c>
      <c r="J245">
        <v>2</v>
      </c>
      <c r="K245" s="2">
        <f t="shared" si="28"/>
        <v>11</v>
      </c>
      <c r="O245" s="14"/>
    </row>
    <row r="246" spans="1:15" x14ac:dyDescent="0.35">
      <c r="A246">
        <v>26352</v>
      </c>
      <c r="B246">
        <v>0</v>
      </c>
      <c r="C246">
        <v>1999</v>
      </c>
      <c r="D246">
        <f t="shared" si="27"/>
        <v>22</v>
      </c>
      <c r="E246" s="1">
        <v>44511.908148148148</v>
      </c>
      <c r="F246" t="s">
        <v>15</v>
      </c>
      <c r="G246">
        <v>2</v>
      </c>
      <c r="H246">
        <v>3</v>
      </c>
      <c r="I246">
        <v>3</v>
      </c>
      <c r="J246">
        <v>2</v>
      </c>
      <c r="K246" s="2">
        <f t="shared" si="28"/>
        <v>10</v>
      </c>
      <c r="O246" s="14"/>
    </row>
    <row r="247" spans="1:15" x14ac:dyDescent="0.35">
      <c r="A247">
        <v>26394</v>
      </c>
      <c r="B247">
        <v>0</v>
      </c>
      <c r="C247">
        <v>1975</v>
      </c>
      <c r="D247">
        <f t="shared" si="27"/>
        <v>46</v>
      </c>
      <c r="E247" s="1">
        <v>44512.569895833331</v>
      </c>
      <c r="F247">
        <v>0</v>
      </c>
      <c r="G247">
        <v>2</v>
      </c>
      <c r="H247">
        <v>2</v>
      </c>
      <c r="I247">
        <v>2</v>
      </c>
      <c r="J247">
        <v>2</v>
      </c>
      <c r="K247" s="2">
        <f t="shared" si="28"/>
        <v>8</v>
      </c>
      <c r="O247" s="14"/>
    </row>
    <row r="248" spans="1:15" x14ac:dyDescent="0.35">
      <c r="A248">
        <v>26435</v>
      </c>
      <c r="B248">
        <v>0</v>
      </c>
      <c r="C248">
        <v>1998</v>
      </c>
      <c r="D248">
        <f t="shared" si="27"/>
        <v>23</v>
      </c>
      <c r="E248" s="1">
        <v>44513.785034722219</v>
      </c>
      <c r="F248" t="s">
        <v>15</v>
      </c>
      <c r="G248">
        <v>3</v>
      </c>
      <c r="H248">
        <v>2</v>
      </c>
      <c r="I248">
        <v>3</v>
      </c>
      <c r="J248">
        <v>2</v>
      </c>
      <c r="K248" s="2">
        <f t="shared" si="28"/>
        <v>10</v>
      </c>
      <c r="O248" s="14"/>
    </row>
    <row r="249" spans="1:15" x14ac:dyDescent="0.35">
      <c r="A249">
        <v>26439</v>
      </c>
      <c r="B249">
        <v>0</v>
      </c>
      <c r="C249">
        <v>1997</v>
      </c>
      <c r="D249">
        <f t="shared" si="27"/>
        <v>24</v>
      </c>
      <c r="E249" s="1">
        <v>44513.828275462962</v>
      </c>
      <c r="F249">
        <v>0</v>
      </c>
      <c r="G249">
        <v>2</v>
      </c>
      <c r="H249">
        <v>2</v>
      </c>
      <c r="I249">
        <v>3</v>
      </c>
      <c r="J249">
        <v>3</v>
      </c>
      <c r="K249" s="2">
        <f t="shared" si="28"/>
        <v>10</v>
      </c>
      <c r="O249" s="14"/>
    </row>
    <row r="250" spans="1:15" x14ac:dyDescent="0.35">
      <c r="A250">
        <v>26461</v>
      </c>
      <c r="B250">
        <v>0</v>
      </c>
      <c r="C250">
        <v>1990</v>
      </c>
      <c r="D250">
        <f t="shared" si="27"/>
        <v>31</v>
      </c>
      <c r="E250" s="1">
        <v>44514.612824074073</v>
      </c>
      <c r="F250">
        <v>0</v>
      </c>
      <c r="G250">
        <v>1</v>
      </c>
      <c r="H250">
        <v>2</v>
      </c>
      <c r="I250">
        <v>1</v>
      </c>
      <c r="J250">
        <v>2</v>
      </c>
      <c r="K250" s="2">
        <f t="shared" si="28"/>
        <v>6</v>
      </c>
      <c r="O250" s="14"/>
    </row>
    <row r="251" spans="1:15" x14ac:dyDescent="0.35">
      <c r="A251">
        <v>26465</v>
      </c>
      <c r="B251">
        <v>0</v>
      </c>
      <c r="C251">
        <v>1988</v>
      </c>
      <c r="D251">
        <f t="shared" si="27"/>
        <v>33</v>
      </c>
      <c r="E251" s="1">
        <v>44514.62604166667</v>
      </c>
      <c r="F251">
        <v>0</v>
      </c>
      <c r="G251">
        <v>2</v>
      </c>
      <c r="H251">
        <v>2</v>
      </c>
      <c r="I251">
        <v>3</v>
      </c>
      <c r="J251">
        <v>3</v>
      </c>
      <c r="K251" s="2">
        <f t="shared" si="28"/>
        <v>10</v>
      </c>
      <c r="O251" s="14"/>
    </row>
    <row r="252" spans="1:15" x14ac:dyDescent="0.35">
      <c r="A252">
        <v>26467</v>
      </c>
      <c r="B252">
        <v>0</v>
      </c>
      <c r="C252">
        <v>1990</v>
      </c>
      <c r="D252">
        <f t="shared" si="27"/>
        <v>31</v>
      </c>
      <c r="E252" s="1">
        <v>44514.711886574078</v>
      </c>
      <c r="F252">
        <v>1</v>
      </c>
      <c r="G252">
        <v>2</v>
      </c>
      <c r="H252">
        <v>2</v>
      </c>
      <c r="I252">
        <v>3</v>
      </c>
      <c r="J252">
        <v>2</v>
      </c>
      <c r="K252" s="2">
        <f t="shared" si="28"/>
        <v>9</v>
      </c>
      <c r="O252" s="14"/>
    </row>
    <row r="253" spans="1:15" x14ac:dyDescent="0.35">
      <c r="A253">
        <v>26470</v>
      </c>
      <c r="B253">
        <v>0</v>
      </c>
      <c r="C253">
        <v>2002</v>
      </c>
      <c r="D253">
        <f t="shared" si="27"/>
        <v>19</v>
      </c>
      <c r="E253" s="1">
        <v>44514.733240740738</v>
      </c>
      <c r="F253" t="s">
        <v>15</v>
      </c>
      <c r="G253">
        <v>3</v>
      </c>
      <c r="H253">
        <v>3</v>
      </c>
      <c r="I253">
        <v>4</v>
      </c>
      <c r="J253">
        <v>3</v>
      </c>
      <c r="K253" s="2">
        <f t="shared" si="28"/>
        <v>13</v>
      </c>
      <c r="O253" s="14"/>
    </row>
    <row r="254" spans="1:15" x14ac:dyDescent="0.35">
      <c r="A254">
        <v>25462</v>
      </c>
      <c r="B254">
        <v>0</v>
      </c>
      <c r="C254">
        <v>1997</v>
      </c>
      <c r="D254">
        <f t="shared" si="27"/>
        <v>24</v>
      </c>
      <c r="E254" s="1">
        <v>44514.751620370371</v>
      </c>
      <c r="F254">
        <v>1</v>
      </c>
      <c r="G254">
        <v>2</v>
      </c>
      <c r="H254">
        <v>3</v>
      </c>
      <c r="I254">
        <v>3</v>
      </c>
      <c r="J254">
        <v>3</v>
      </c>
      <c r="K254" s="2">
        <f t="shared" si="28"/>
        <v>11</v>
      </c>
      <c r="O254" s="14"/>
    </row>
    <row r="255" spans="1:15" x14ac:dyDescent="0.35">
      <c r="A255">
        <v>26472</v>
      </c>
      <c r="B255">
        <v>0</v>
      </c>
      <c r="C255">
        <v>1986</v>
      </c>
      <c r="D255">
        <f t="shared" si="27"/>
        <v>35</v>
      </c>
      <c r="E255" s="1">
        <v>44514.754687499997</v>
      </c>
      <c r="F255">
        <v>0</v>
      </c>
      <c r="G255">
        <v>3</v>
      </c>
      <c r="H255">
        <v>2</v>
      </c>
      <c r="I255">
        <v>3</v>
      </c>
      <c r="J255">
        <v>3</v>
      </c>
      <c r="K255" s="2">
        <f t="shared" si="28"/>
        <v>11</v>
      </c>
      <c r="O255" s="14"/>
    </row>
    <row r="256" spans="1:15" x14ac:dyDescent="0.35">
      <c r="A256">
        <v>26476</v>
      </c>
      <c r="B256">
        <v>0</v>
      </c>
      <c r="C256">
        <v>1999</v>
      </c>
      <c r="D256">
        <f t="shared" si="27"/>
        <v>22</v>
      </c>
      <c r="E256" s="1">
        <v>44514.774282407408</v>
      </c>
      <c r="F256" t="s">
        <v>15</v>
      </c>
      <c r="G256">
        <v>3</v>
      </c>
      <c r="H256">
        <v>3</v>
      </c>
      <c r="I256">
        <v>3</v>
      </c>
      <c r="J256">
        <v>2</v>
      </c>
      <c r="K256" s="2">
        <f t="shared" si="28"/>
        <v>11</v>
      </c>
      <c r="O256" s="14"/>
    </row>
    <row r="257" spans="1:15" x14ac:dyDescent="0.35">
      <c r="A257">
        <v>25230</v>
      </c>
      <c r="B257">
        <v>0</v>
      </c>
      <c r="C257">
        <v>1997</v>
      </c>
      <c r="D257">
        <f t="shared" si="27"/>
        <v>24</v>
      </c>
      <c r="E257" s="1">
        <v>44514.794004629628</v>
      </c>
      <c r="F257">
        <v>1</v>
      </c>
      <c r="G257">
        <v>2</v>
      </c>
      <c r="H257">
        <v>3</v>
      </c>
      <c r="I257">
        <v>3</v>
      </c>
      <c r="J257">
        <v>3</v>
      </c>
      <c r="K257" s="2">
        <f t="shared" si="28"/>
        <v>11</v>
      </c>
      <c r="O257" s="14"/>
    </row>
    <row r="258" spans="1:15" x14ac:dyDescent="0.35">
      <c r="A258">
        <v>26473</v>
      </c>
      <c r="B258">
        <v>0</v>
      </c>
      <c r="C258">
        <v>1993</v>
      </c>
      <c r="D258">
        <f t="shared" ref="D258:D259" si="29">2021-C258</f>
        <v>28</v>
      </c>
      <c r="E258" s="1">
        <v>44514.825972222221</v>
      </c>
      <c r="F258">
        <v>0</v>
      </c>
      <c r="G258">
        <v>2</v>
      </c>
      <c r="H258">
        <v>3</v>
      </c>
      <c r="I258">
        <v>4</v>
      </c>
      <c r="J258">
        <v>3</v>
      </c>
      <c r="K258" s="2">
        <f t="shared" si="28"/>
        <v>12</v>
      </c>
      <c r="O258" s="14"/>
    </row>
    <row r="259" spans="1:15" x14ac:dyDescent="0.35">
      <c r="A259">
        <v>26480</v>
      </c>
      <c r="B259">
        <v>0</v>
      </c>
      <c r="C259">
        <v>1998</v>
      </c>
      <c r="D259">
        <f t="shared" si="29"/>
        <v>23</v>
      </c>
      <c r="E259" s="1">
        <v>44514.837534722225</v>
      </c>
      <c r="F259">
        <v>1</v>
      </c>
      <c r="G259">
        <v>3</v>
      </c>
      <c r="H259">
        <v>3</v>
      </c>
      <c r="I259">
        <v>4</v>
      </c>
      <c r="J259">
        <v>4</v>
      </c>
      <c r="K259" s="2">
        <f t="shared" ref="K259" si="30">SUM(G259:J259)</f>
        <v>14</v>
      </c>
      <c r="O259" s="14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upravená prvotní data</vt:lpstr>
      <vt:lpstr>vyřazení respondenti</vt:lpstr>
      <vt:lpstr>validizační otázka - respondent</vt:lpstr>
      <vt:lpstr>normy muži-ženy</vt:lpstr>
      <vt:lpstr>normy faktor 1 muži-ženy</vt:lpstr>
      <vt:lpstr>normy faktor 2 muži-ženy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notas</cp:lastModifiedBy>
  <dcterms:created xsi:type="dcterms:W3CDTF">2021-12-10T06:35:39Z</dcterms:created>
  <dcterms:modified xsi:type="dcterms:W3CDTF">2021-12-16T16:21:04Z</dcterms:modified>
</cp:coreProperties>
</file>