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-bla\OneDrive\Dokumenty\studium\třetí ročník\Psychometrie\"/>
    </mc:Choice>
  </mc:AlternateContent>
  <xr:revisionPtr revIDLastSave="0" documentId="13_ncr:1_{D7B493FC-043F-4F88-8AB8-757D71798677}" xr6:coauthVersionLast="45" xr6:coauthVersionMax="45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metadata" sheetId="1" r:id="rId1"/>
    <sheet name="nové subškály HS" sheetId="11" r:id="rId2"/>
    <sheet name="data_k_nahrání_do_Statistiky" sheetId="4" r:id="rId3"/>
    <sheet name="Sutinový graf" sheetId="12" r:id="rId4"/>
    <sheet name="Faktorová analýza" sheetId="13" r:id="rId5"/>
    <sheet name="Faktorové náboje" sheetId="14" r:id="rId6"/>
    <sheet name="Vnitřní konzistence" sheetId="5" r:id="rId7"/>
    <sheet name="bodově-biserální" sheetId="7" r:id="rId8"/>
    <sheet name="pouze 0" sheetId="8" r:id="rId9"/>
    <sheet name="pouze 1" sheetId="9" r:id="rId10"/>
    <sheet name="Orientační normy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4" l="1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22" i="13"/>
  <c r="E21" i="13"/>
  <c r="E20" i="13"/>
  <c r="E19" i="13"/>
  <c r="D18" i="13"/>
  <c r="C18" i="13"/>
  <c r="E18" i="13" s="1"/>
  <c r="B18" i="13"/>
  <c r="E17" i="13"/>
  <c r="E16" i="13"/>
  <c r="E15" i="13"/>
  <c r="E14" i="13"/>
  <c r="E13" i="13"/>
  <c r="E12" i="13"/>
  <c r="E11" i="13"/>
  <c r="E10" i="13"/>
  <c r="E9" i="13"/>
  <c r="D8" i="13"/>
  <c r="C8" i="13"/>
  <c r="B8" i="13"/>
  <c r="E7" i="13"/>
  <c r="E6" i="13"/>
  <c r="E5" i="13"/>
  <c r="E4" i="13"/>
  <c r="D3" i="13"/>
  <c r="C3" i="13"/>
  <c r="B3" i="13"/>
  <c r="E3" i="13" s="1"/>
  <c r="AX679" i="11"/>
  <c r="AW679" i="11"/>
  <c r="AV679" i="11"/>
  <c r="AU679" i="11"/>
  <c r="AX678" i="11"/>
  <c r="AW678" i="11"/>
  <c r="AV678" i="11"/>
  <c r="AU678" i="11"/>
  <c r="AX677" i="11"/>
  <c r="AW677" i="11"/>
  <c r="AV677" i="11"/>
  <c r="AU677" i="11"/>
  <c r="AX676" i="11"/>
  <c r="AW676" i="11"/>
  <c r="AV676" i="11"/>
  <c r="AU676" i="11"/>
  <c r="AX675" i="11"/>
  <c r="AW675" i="11"/>
  <c r="AV675" i="11"/>
  <c r="AU675" i="11"/>
  <c r="AX674" i="11"/>
  <c r="AW674" i="11"/>
  <c r="AV674" i="11"/>
  <c r="AU674" i="11"/>
  <c r="AX673" i="11"/>
  <c r="AW673" i="11"/>
  <c r="AV673" i="11"/>
  <c r="AU673" i="11"/>
  <c r="AX672" i="11"/>
  <c r="AW672" i="11"/>
  <c r="AV672" i="11"/>
  <c r="AU672" i="11"/>
  <c r="AX671" i="11"/>
  <c r="AW671" i="11"/>
  <c r="AV671" i="11"/>
  <c r="AU671" i="11"/>
  <c r="AX670" i="11"/>
  <c r="AW670" i="11"/>
  <c r="AV670" i="11"/>
  <c r="AU670" i="11"/>
  <c r="AX669" i="11"/>
  <c r="AW669" i="11"/>
  <c r="AV669" i="11"/>
  <c r="AU669" i="11"/>
  <c r="AX668" i="11"/>
  <c r="AW668" i="11"/>
  <c r="AV668" i="11"/>
  <c r="AU668" i="11"/>
  <c r="AX667" i="11"/>
  <c r="AW667" i="11"/>
  <c r="AV667" i="11"/>
  <c r="AU667" i="11"/>
  <c r="AX666" i="11"/>
  <c r="AW666" i="11"/>
  <c r="AV666" i="11"/>
  <c r="AU666" i="11"/>
  <c r="AX665" i="11"/>
  <c r="AW665" i="11"/>
  <c r="AV665" i="11"/>
  <c r="AU665" i="11"/>
  <c r="AX664" i="11"/>
  <c r="AW664" i="11"/>
  <c r="AV664" i="11"/>
  <c r="AU664" i="11"/>
  <c r="AX663" i="11"/>
  <c r="AW663" i="11"/>
  <c r="AV663" i="11"/>
  <c r="AU663" i="11"/>
  <c r="AX662" i="11"/>
  <c r="AW662" i="11"/>
  <c r="AV662" i="11"/>
  <c r="AU662" i="11"/>
  <c r="AX661" i="11"/>
  <c r="AW661" i="11"/>
  <c r="AV661" i="11"/>
  <c r="AU661" i="11"/>
  <c r="AX660" i="11"/>
  <c r="AW660" i="11"/>
  <c r="AV660" i="11"/>
  <c r="AU660" i="11"/>
  <c r="AX659" i="11"/>
  <c r="AW659" i="11"/>
  <c r="AV659" i="11"/>
  <c r="AU659" i="11"/>
  <c r="AX658" i="11"/>
  <c r="AW658" i="11"/>
  <c r="AV658" i="11"/>
  <c r="AU658" i="11"/>
  <c r="AX657" i="11"/>
  <c r="AW657" i="11"/>
  <c r="AV657" i="11"/>
  <c r="AU657" i="11"/>
  <c r="AX656" i="11"/>
  <c r="AW656" i="11"/>
  <c r="AV656" i="11"/>
  <c r="AU656" i="11"/>
  <c r="AX655" i="11"/>
  <c r="AW655" i="11"/>
  <c r="AV655" i="11"/>
  <c r="AU655" i="11"/>
  <c r="AX654" i="11"/>
  <c r="AW654" i="11"/>
  <c r="AV654" i="11"/>
  <c r="AU654" i="11"/>
  <c r="AX653" i="11"/>
  <c r="AW653" i="11"/>
  <c r="AV653" i="11"/>
  <c r="AU653" i="11"/>
  <c r="AX652" i="11"/>
  <c r="AW652" i="11"/>
  <c r="AV652" i="11"/>
  <c r="AU652" i="11"/>
  <c r="AX651" i="11"/>
  <c r="AW651" i="11"/>
  <c r="AV651" i="11"/>
  <c r="AU651" i="11"/>
  <c r="AX650" i="11"/>
  <c r="AW650" i="11"/>
  <c r="AV650" i="11"/>
  <c r="AU650" i="11"/>
  <c r="AX649" i="11"/>
  <c r="AW649" i="11"/>
  <c r="AV649" i="11"/>
  <c r="AU649" i="11"/>
  <c r="AX648" i="11"/>
  <c r="AW648" i="11"/>
  <c r="AV648" i="11"/>
  <c r="AU648" i="11"/>
  <c r="AX647" i="11"/>
  <c r="AW647" i="11"/>
  <c r="AV647" i="11"/>
  <c r="AU647" i="11"/>
  <c r="AX646" i="11"/>
  <c r="AW646" i="11"/>
  <c r="AV646" i="11"/>
  <c r="AU646" i="11"/>
  <c r="AX645" i="11"/>
  <c r="AW645" i="11"/>
  <c r="AV645" i="11"/>
  <c r="AU645" i="11"/>
  <c r="AX644" i="11"/>
  <c r="AW644" i="11"/>
  <c r="AV644" i="11"/>
  <c r="AU644" i="11"/>
  <c r="AX643" i="11"/>
  <c r="AW643" i="11"/>
  <c r="AV643" i="11"/>
  <c r="AU643" i="11"/>
  <c r="AX642" i="11"/>
  <c r="AW642" i="11"/>
  <c r="AV642" i="11"/>
  <c r="AU642" i="11"/>
  <c r="AX641" i="11"/>
  <c r="AW641" i="11"/>
  <c r="AV641" i="11"/>
  <c r="AU641" i="11"/>
  <c r="AX640" i="11"/>
  <c r="AW640" i="11"/>
  <c r="AV640" i="11"/>
  <c r="AU640" i="11"/>
  <c r="AX639" i="11"/>
  <c r="AW639" i="11"/>
  <c r="AV639" i="11"/>
  <c r="AU639" i="11"/>
  <c r="AX638" i="11"/>
  <c r="AW638" i="11"/>
  <c r="AV638" i="11"/>
  <c r="AU638" i="11"/>
  <c r="AX637" i="11"/>
  <c r="AW637" i="11"/>
  <c r="AV637" i="11"/>
  <c r="AU637" i="11"/>
  <c r="AX636" i="11"/>
  <c r="AW636" i="11"/>
  <c r="AV636" i="11"/>
  <c r="AU636" i="11"/>
  <c r="AX635" i="11"/>
  <c r="AW635" i="11"/>
  <c r="AV635" i="11"/>
  <c r="AU635" i="11"/>
  <c r="AX634" i="11"/>
  <c r="AW634" i="11"/>
  <c r="AV634" i="11"/>
  <c r="AU634" i="11"/>
  <c r="AX633" i="11"/>
  <c r="AW633" i="11"/>
  <c r="AV633" i="11"/>
  <c r="AU633" i="11"/>
  <c r="AX632" i="11"/>
  <c r="AW632" i="11"/>
  <c r="AV632" i="11"/>
  <c r="AU632" i="11"/>
  <c r="AX631" i="11"/>
  <c r="AW631" i="11"/>
  <c r="AV631" i="11"/>
  <c r="AU631" i="11"/>
  <c r="AX630" i="11"/>
  <c r="AW630" i="11"/>
  <c r="AV630" i="11"/>
  <c r="AU630" i="11"/>
  <c r="AX629" i="11"/>
  <c r="AW629" i="11"/>
  <c r="AV629" i="11"/>
  <c r="AU629" i="11"/>
  <c r="AX628" i="11"/>
  <c r="AW628" i="11"/>
  <c r="AV628" i="11"/>
  <c r="AU628" i="11"/>
  <c r="AX627" i="11"/>
  <c r="AW627" i="11"/>
  <c r="AV627" i="11"/>
  <c r="AU627" i="11"/>
  <c r="AX626" i="11"/>
  <c r="AW626" i="11"/>
  <c r="AV626" i="11"/>
  <c r="AU626" i="11"/>
  <c r="AX625" i="11"/>
  <c r="AW625" i="11"/>
  <c r="AV625" i="11"/>
  <c r="AU625" i="11"/>
  <c r="AX624" i="11"/>
  <c r="AW624" i="11"/>
  <c r="AV624" i="11"/>
  <c r="AU624" i="11"/>
  <c r="AX623" i="11"/>
  <c r="AW623" i="11"/>
  <c r="AV623" i="11"/>
  <c r="AU623" i="11"/>
  <c r="AX622" i="11"/>
  <c r="AW622" i="11"/>
  <c r="AV622" i="11"/>
  <c r="AU622" i="11"/>
  <c r="AX621" i="11"/>
  <c r="AW621" i="11"/>
  <c r="AV621" i="11"/>
  <c r="AU621" i="11"/>
  <c r="AX620" i="11"/>
  <c r="AW620" i="11"/>
  <c r="AV620" i="11"/>
  <c r="AU620" i="11"/>
  <c r="AX619" i="11"/>
  <c r="AW619" i="11"/>
  <c r="AV619" i="11"/>
  <c r="AU619" i="11"/>
  <c r="AX618" i="11"/>
  <c r="AW618" i="11"/>
  <c r="AV618" i="11"/>
  <c r="AU618" i="11"/>
  <c r="AX617" i="11"/>
  <c r="AW617" i="11"/>
  <c r="AV617" i="11"/>
  <c r="AU617" i="11"/>
  <c r="AX616" i="11"/>
  <c r="AW616" i="11"/>
  <c r="AV616" i="11"/>
  <c r="AU616" i="11"/>
  <c r="AX615" i="11"/>
  <c r="AW615" i="11"/>
  <c r="AV615" i="11"/>
  <c r="AU615" i="11"/>
  <c r="AX614" i="11"/>
  <c r="AW614" i="11"/>
  <c r="AV614" i="11"/>
  <c r="AU614" i="11"/>
  <c r="AX613" i="11"/>
  <c r="AW613" i="11"/>
  <c r="AV613" i="11"/>
  <c r="AU613" i="11"/>
  <c r="AX612" i="11"/>
  <c r="AW612" i="11"/>
  <c r="AV612" i="11"/>
  <c r="AU612" i="11"/>
  <c r="AX611" i="11"/>
  <c r="AW611" i="11"/>
  <c r="AV611" i="11"/>
  <c r="AU611" i="11"/>
  <c r="AX610" i="11"/>
  <c r="AW610" i="11"/>
  <c r="AV610" i="11"/>
  <c r="AU610" i="11"/>
  <c r="AX609" i="11"/>
  <c r="AW609" i="11"/>
  <c r="AV609" i="11"/>
  <c r="AU609" i="11"/>
  <c r="AX608" i="11"/>
  <c r="AW608" i="11"/>
  <c r="AV608" i="11"/>
  <c r="AU608" i="11"/>
  <c r="AX607" i="11"/>
  <c r="AW607" i="11"/>
  <c r="AV607" i="11"/>
  <c r="AU607" i="11"/>
  <c r="AX606" i="11"/>
  <c r="AW606" i="11"/>
  <c r="AV606" i="11"/>
  <c r="AU606" i="11"/>
  <c r="AX605" i="11"/>
  <c r="AW605" i="11"/>
  <c r="AV605" i="11"/>
  <c r="AU605" i="11"/>
  <c r="AX604" i="11"/>
  <c r="AW604" i="11"/>
  <c r="AV604" i="11"/>
  <c r="AU604" i="11"/>
  <c r="AX603" i="11"/>
  <c r="AW603" i="11"/>
  <c r="AV603" i="11"/>
  <c r="AU603" i="11"/>
  <c r="AX602" i="11"/>
  <c r="AW602" i="11"/>
  <c r="AV602" i="11"/>
  <c r="AU602" i="11"/>
  <c r="AX601" i="11"/>
  <c r="AW601" i="11"/>
  <c r="AV601" i="11"/>
  <c r="AU601" i="11"/>
  <c r="AX600" i="11"/>
  <c r="AW600" i="11"/>
  <c r="AV600" i="11"/>
  <c r="AU600" i="11"/>
  <c r="AX599" i="11"/>
  <c r="AW599" i="11"/>
  <c r="AV599" i="11"/>
  <c r="AU599" i="11"/>
  <c r="AX598" i="11"/>
  <c r="AW598" i="11"/>
  <c r="AV598" i="11"/>
  <c r="AU598" i="11"/>
  <c r="AX597" i="11"/>
  <c r="AW597" i="11"/>
  <c r="AV597" i="11"/>
  <c r="AU597" i="11"/>
  <c r="AX596" i="11"/>
  <c r="AW596" i="11"/>
  <c r="AV596" i="11"/>
  <c r="AU596" i="11"/>
  <c r="AX595" i="11"/>
  <c r="AW595" i="11"/>
  <c r="AV595" i="11"/>
  <c r="AU595" i="11"/>
  <c r="AX594" i="11"/>
  <c r="AW594" i="11"/>
  <c r="AV594" i="11"/>
  <c r="AU594" i="11"/>
  <c r="AX593" i="11"/>
  <c r="AW593" i="11"/>
  <c r="AV593" i="11"/>
  <c r="AU593" i="11"/>
  <c r="AX592" i="11"/>
  <c r="AW592" i="11"/>
  <c r="AV592" i="11"/>
  <c r="AU592" i="11"/>
  <c r="AX591" i="11"/>
  <c r="AW591" i="11"/>
  <c r="AV591" i="11"/>
  <c r="AU591" i="11"/>
  <c r="AX590" i="11"/>
  <c r="AW590" i="11"/>
  <c r="AV590" i="11"/>
  <c r="AU590" i="11"/>
  <c r="AX589" i="11"/>
  <c r="AW589" i="11"/>
  <c r="AV589" i="11"/>
  <c r="AU589" i="11"/>
  <c r="AX588" i="11"/>
  <c r="AW588" i="11"/>
  <c r="AV588" i="11"/>
  <c r="AU588" i="11"/>
  <c r="AX587" i="11"/>
  <c r="AW587" i="11"/>
  <c r="AV587" i="11"/>
  <c r="AU587" i="11"/>
  <c r="AX586" i="11"/>
  <c r="AW586" i="11"/>
  <c r="AV586" i="11"/>
  <c r="AU586" i="11"/>
  <c r="AX585" i="11"/>
  <c r="AW585" i="11"/>
  <c r="AV585" i="11"/>
  <c r="AU585" i="11"/>
  <c r="AX584" i="11"/>
  <c r="AW584" i="11"/>
  <c r="AV584" i="11"/>
  <c r="AU584" i="11"/>
  <c r="AX583" i="11"/>
  <c r="AW583" i="11"/>
  <c r="AV583" i="11"/>
  <c r="AU583" i="11"/>
  <c r="AX582" i="11"/>
  <c r="AW582" i="11"/>
  <c r="AV582" i="11"/>
  <c r="AU582" i="11"/>
  <c r="AX581" i="11"/>
  <c r="AW581" i="11"/>
  <c r="AV581" i="11"/>
  <c r="AU581" i="11"/>
  <c r="AX580" i="11"/>
  <c r="AW580" i="11"/>
  <c r="AV580" i="11"/>
  <c r="AU580" i="11"/>
  <c r="AX579" i="11"/>
  <c r="AW579" i="11"/>
  <c r="AV579" i="11"/>
  <c r="AU579" i="11"/>
  <c r="AX578" i="11"/>
  <c r="AW578" i="11"/>
  <c r="AV578" i="11"/>
  <c r="AU578" i="11"/>
  <c r="AX577" i="11"/>
  <c r="AW577" i="11"/>
  <c r="AV577" i="11"/>
  <c r="AU577" i="11"/>
  <c r="AX576" i="11"/>
  <c r="AW576" i="11"/>
  <c r="AV576" i="11"/>
  <c r="AU576" i="11"/>
  <c r="AX575" i="11"/>
  <c r="AW575" i="11"/>
  <c r="AV575" i="11"/>
  <c r="AU575" i="11"/>
  <c r="AX574" i="11"/>
  <c r="AW574" i="11"/>
  <c r="AV574" i="11"/>
  <c r="AU574" i="11"/>
  <c r="AX573" i="11"/>
  <c r="AW573" i="11"/>
  <c r="AV573" i="11"/>
  <c r="AU573" i="11"/>
  <c r="AX572" i="11"/>
  <c r="AW572" i="11"/>
  <c r="AV572" i="11"/>
  <c r="AU572" i="11"/>
  <c r="AX571" i="11"/>
  <c r="AW571" i="11"/>
  <c r="AV571" i="11"/>
  <c r="AU571" i="11"/>
  <c r="AX570" i="11"/>
  <c r="AW570" i="11"/>
  <c r="AV570" i="11"/>
  <c r="AU570" i="11"/>
  <c r="AX569" i="11"/>
  <c r="AW569" i="11"/>
  <c r="AV569" i="11"/>
  <c r="AU569" i="11"/>
  <c r="AX568" i="11"/>
  <c r="AW568" i="11"/>
  <c r="AV568" i="11"/>
  <c r="AU568" i="11"/>
  <c r="AX567" i="11"/>
  <c r="AW567" i="11"/>
  <c r="AV567" i="11"/>
  <c r="AU567" i="11"/>
  <c r="AX566" i="11"/>
  <c r="AW566" i="11"/>
  <c r="AV566" i="11"/>
  <c r="AU566" i="11"/>
  <c r="AX565" i="11"/>
  <c r="AW565" i="11"/>
  <c r="AV565" i="11"/>
  <c r="AU565" i="11"/>
  <c r="AX564" i="11"/>
  <c r="AW564" i="11"/>
  <c r="AV564" i="11"/>
  <c r="AU564" i="11"/>
  <c r="AX563" i="11"/>
  <c r="AW563" i="11"/>
  <c r="AV563" i="11"/>
  <c r="AU563" i="11"/>
  <c r="AX562" i="11"/>
  <c r="AW562" i="11"/>
  <c r="AV562" i="11"/>
  <c r="AU562" i="11"/>
  <c r="AX561" i="11"/>
  <c r="AW561" i="11"/>
  <c r="AV561" i="11"/>
  <c r="AU561" i="11"/>
  <c r="AX560" i="11"/>
  <c r="AW560" i="11"/>
  <c r="AV560" i="11"/>
  <c r="AU560" i="11"/>
  <c r="AX559" i="11"/>
  <c r="AW559" i="11"/>
  <c r="AV559" i="11"/>
  <c r="AU559" i="11"/>
  <c r="AX558" i="11"/>
  <c r="AW558" i="11"/>
  <c r="AV558" i="11"/>
  <c r="AU558" i="11"/>
  <c r="AX557" i="11"/>
  <c r="AW557" i="11"/>
  <c r="AV557" i="11"/>
  <c r="AU557" i="11"/>
  <c r="AX556" i="11"/>
  <c r="AW556" i="11"/>
  <c r="AV556" i="11"/>
  <c r="AU556" i="11"/>
  <c r="AX555" i="11"/>
  <c r="AW555" i="11"/>
  <c r="AV555" i="11"/>
  <c r="AU555" i="11"/>
  <c r="AX554" i="11"/>
  <c r="AW554" i="11"/>
  <c r="AV554" i="11"/>
  <c r="AU554" i="11"/>
  <c r="AX553" i="11"/>
  <c r="AW553" i="11"/>
  <c r="AV553" i="11"/>
  <c r="AU553" i="11"/>
  <c r="AX552" i="11"/>
  <c r="AW552" i="11"/>
  <c r="AV552" i="11"/>
  <c r="AU552" i="11"/>
  <c r="AX551" i="11"/>
  <c r="AW551" i="11"/>
  <c r="AV551" i="11"/>
  <c r="AU551" i="11"/>
  <c r="AX550" i="11"/>
  <c r="AW550" i="11"/>
  <c r="AV550" i="11"/>
  <c r="AU550" i="11"/>
  <c r="AX549" i="11"/>
  <c r="AW549" i="11"/>
  <c r="AV549" i="11"/>
  <c r="AU549" i="11"/>
  <c r="AX548" i="11"/>
  <c r="AW548" i="11"/>
  <c r="AV548" i="11"/>
  <c r="AU548" i="11"/>
  <c r="AX547" i="11"/>
  <c r="AW547" i="11"/>
  <c r="AV547" i="11"/>
  <c r="AU547" i="11"/>
  <c r="AX546" i="11"/>
  <c r="AW546" i="11"/>
  <c r="AV546" i="11"/>
  <c r="AU546" i="11"/>
  <c r="AX545" i="11"/>
  <c r="AW545" i="11"/>
  <c r="AV545" i="11"/>
  <c r="AU545" i="11"/>
  <c r="AX544" i="11"/>
  <c r="AW544" i="11"/>
  <c r="AV544" i="11"/>
  <c r="AU544" i="11"/>
  <c r="AX543" i="11"/>
  <c r="AW543" i="11"/>
  <c r="AV543" i="11"/>
  <c r="AU543" i="11"/>
  <c r="AX542" i="11"/>
  <c r="AW542" i="11"/>
  <c r="AV542" i="11"/>
  <c r="AU542" i="11"/>
  <c r="AX541" i="11"/>
  <c r="AW541" i="11"/>
  <c r="AV541" i="11"/>
  <c r="AU541" i="11"/>
  <c r="AX540" i="11"/>
  <c r="AW540" i="11"/>
  <c r="AV540" i="11"/>
  <c r="AU540" i="11"/>
  <c r="AX539" i="11"/>
  <c r="AW539" i="11"/>
  <c r="AV539" i="11"/>
  <c r="AU539" i="11"/>
  <c r="AX538" i="11"/>
  <c r="AW538" i="11"/>
  <c r="AV538" i="11"/>
  <c r="AU538" i="11"/>
  <c r="AX537" i="11"/>
  <c r="AW537" i="11"/>
  <c r="AV537" i="11"/>
  <c r="AU537" i="11"/>
  <c r="AX536" i="11"/>
  <c r="AW536" i="11"/>
  <c r="AV536" i="11"/>
  <c r="AU536" i="11"/>
  <c r="AX535" i="11"/>
  <c r="AW535" i="11"/>
  <c r="AV535" i="11"/>
  <c r="AU535" i="11"/>
  <c r="AX534" i="11"/>
  <c r="AW534" i="11"/>
  <c r="AV534" i="11"/>
  <c r="AU534" i="11"/>
  <c r="AX533" i="11"/>
  <c r="AW533" i="11"/>
  <c r="AV533" i="11"/>
  <c r="AU533" i="11"/>
  <c r="AX532" i="11"/>
  <c r="AW532" i="11"/>
  <c r="AV532" i="11"/>
  <c r="AU532" i="11"/>
  <c r="AX531" i="11"/>
  <c r="AW531" i="11"/>
  <c r="AV531" i="11"/>
  <c r="AU531" i="11"/>
  <c r="AX530" i="11"/>
  <c r="AW530" i="11"/>
  <c r="AV530" i="11"/>
  <c r="AU530" i="11"/>
  <c r="AX529" i="11"/>
  <c r="AW529" i="11"/>
  <c r="AV529" i="11"/>
  <c r="AU529" i="11"/>
  <c r="AX528" i="11"/>
  <c r="AW528" i="11"/>
  <c r="AV528" i="11"/>
  <c r="AU528" i="11"/>
  <c r="AX527" i="11"/>
  <c r="AW527" i="11"/>
  <c r="AV527" i="11"/>
  <c r="AU527" i="11"/>
  <c r="AX526" i="11"/>
  <c r="AW526" i="11"/>
  <c r="AV526" i="11"/>
  <c r="AU526" i="11"/>
  <c r="AX525" i="11"/>
  <c r="AW525" i="11"/>
  <c r="AV525" i="11"/>
  <c r="AU525" i="11"/>
  <c r="AX524" i="11"/>
  <c r="AW524" i="11"/>
  <c r="AV524" i="11"/>
  <c r="AU524" i="11"/>
  <c r="AX523" i="11"/>
  <c r="AW523" i="11"/>
  <c r="AV523" i="11"/>
  <c r="AU523" i="11"/>
  <c r="AX522" i="11"/>
  <c r="AW522" i="11"/>
  <c r="AV522" i="11"/>
  <c r="AU522" i="11"/>
  <c r="AX521" i="11"/>
  <c r="AW521" i="11"/>
  <c r="AV521" i="11"/>
  <c r="AU521" i="11"/>
  <c r="AX520" i="11"/>
  <c r="AW520" i="11"/>
  <c r="AV520" i="11"/>
  <c r="AU520" i="11"/>
  <c r="AX519" i="11"/>
  <c r="AW519" i="11"/>
  <c r="AV519" i="11"/>
  <c r="AU519" i="11"/>
  <c r="AX518" i="11"/>
  <c r="AW518" i="11"/>
  <c r="AV518" i="11"/>
  <c r="AU518" i="11"/>
  <c r="AX517" i="11"/>
  <c r="AW517" i="11"/>
  <c r="AV517" i="11"/>
  <c r="AU517" i="11"/>
  <c r="AX516" i="11"/>
  <c r="AW516" i="11"/>
  <c r="AV516" i="11"/>
  <c r="AU516" i="11"/>
  <c r="AX515" i="11"/>
  <c r="AW515" i="11"/>
  <c r="AV515" i="11"/>
  <c r="AU515" i="11"/>
  <c r="AX514" i="11"/>
  <c r="AW514" i="11"/>
  <c r="AV514" i="11"/>
  <c r="AU514" i="11"/>
  <c r="AX513" i="11"/>
  <c r="AW513" i="11"/>
  <c r="AV513" i="11"/>
  <c r="AU513" i="11"/>
  <c r="AX512" i="11"/>
  <c r="AW512" i="11"/>
  <c r="AV512" i="11"/>
  <c r="AU512" i="11"/>
  <c r="AX511" i="11"/>
  <c r="AW511" i="11"/>
  <c r="AV511" i="11"/>
  <c r="AU511" i="11"/>
  <c r="AX510" i="11"/>
  <c r="AW510" i="11"/>
  <c r="AV510" i="11"/>
  <c r="AU510" i="11"/>
  <c r="AX509" i="11"/>
  <c r="AW509" i="11"/>
  <c r="AV509" i="11"/>
  <c r="AU509" i="11"/>
  <c r="AX508" i="11"/>
  <c r="AW508" i="11"/>
  <c r="AV508" i="11"/>
  <c r="AU508" i="11"/>
  <c r="AX507" i="11"/>
  <c r="AW507" i="11"/>
  <c r="AV507" i="11"/>
  <c r="AU507" i="11"/>
  <c r="AX506" i="11"/>
  <c r="AW506" i="11"/>
  <c r="AV506" i="11"/>
  <c r="AU506" i="11"/>
  <c r="AX505" i="11"/>
  <c r="AW505" i="11"/>
  <c r="AV505" i="11"/>
  <c r="AU505" i="11"/>
  <c r="AX504" i="11"/>
  <c r="AW504" i="11"/>
  <c r="AV504" i="11"/>
  <c r="AU504" i="11"/>
  <c r="AX503" i="11"/>
  <c r="AW503" i="11"/>
  <c r="AV503" i="11"/>
  <c r="AU503" i="11"/>
  <c r="AX502" i="11"/>
  <c r="AW502" i="11"/>
  <c r="AV502" i="11"/>
  <c r="AU502" i="11"/>
  <c r="AX501" i="11"/>
  <c r="AW501" i="11"/>
  <c r="AV501" i="11"/>
  <c r="AU501" i="11"/>
  <c r="AX500" i="11"/>
  <c r="AW500" i="11"/>
  <c r="AV500" i="11"/>
  <c r="AU500" i="11"/>
  <c r="AX499" i="11"/>
  <c r="AW499" i="11"/>
  <c r="AV499" i="11"/>
  <c r="AU499" i="11"/>
  <c r="AX498" i="11"/>
  <c r="AW498" i="11"/>
  <c r="AV498" i="11"/>
  <c r="AU498" i="11"/>
  <c r="AX497" i="11"/>
  <c r="AW497" i="11"/>
  <c r="AV497" i="11"/>
  <c r="AU497" i="11"/>
  <c r="AX496" i="11"/>
  <c r="AW496" i="11"/>
  <c r="AV496" i="11"/>
  <c r="AU496" i="11"/>
  <c r="AX495" i="11"/>
  <c r="AW495" i="11"/>
  <c r="AV495" i="11"/>
  <c r="AU495" i="11"/>
  <c r="AX494" i="11"/>
  <c r="AW494" i="11"/>
  <c r="AV494" i="11"/>
  <c r="AU494" i="11"/>
  <c r="AX493" i="11"/>
  <c r="AW493" i="11"/>
  <c r="AV493" i="11"/>
  <c r="AU493" i="11"/>
  <c r="AX492" i="11"/>
  <c r="AW492" i="11"/>
  <c r="AV492" i="11"/>
  <c r="AU492" i="11"/>
  <c r="AX491" i="11"/>
  <c r="AW491" i="11"/>
  <c r="AV491" i="11"/>
  <c r="AU491" i="11"/>
  <c r="AX490" i="11"/>
  <c r="AW490" i="11"/>
  <c r="AV490" i="11"/>
  <c r="AU490" i="11"/>
  <c r="AX489" i="11"/>
  <c r="AW489" i="11"/>
  <c r="AV489" i="11"/>
  <c r="AU489" i="11"/>
  <c r="AX488" i="11"/>
  <c r="AW488" i="11"/>
  <c r="AV488" i="11"/>
  <c r="AU488" i="11"/>
  <c r="AX487" i="11"/>
  <c r="AW487" i="11"/>
  <c r="AV487" i="11"/>
  <c r="AU487" i="11"/>
  <c r="AX486" i="11"/>
  <c r="AW486" i="11"/>
  <c r="AV486" i="11"/>
  <c r="AU486" i="11"/>
  <c r="AX485" i="11"/>
  <c r="AW485" i="11"/>
  <c r="AV485" i="11"/>
  <c r="AU485" i="11"/>
  <c r="AX484" i="11"/>
  <c r="AW484" i="11"/>
  <c r="AV484" i="11"/>
  <c r="AU484" i="11"/>
  <c r="AX483" i="11"/>
  <c r="AW483" i="11"/>
  <c r="AV483" i="11"/>
  <c r="AU483" i="11"/>
  <c r="AX482" i="11"/>
  <c r="AW482" i="11"/>
  <c r="AV482" i="11"/>
  <c r="AU482" i="11"/>
  <c r="AX481" i="11"/>
  <c r="AW481" i="11"/>
  <c r="AV481" i="11"/>
  <c r="AU481" i="11"/>
  <c r="AX480" i="11"/>
  <c r="AW480" i="11"/>
  <c r="AV480" i="11"/>
  <c r="AU480" i="11"/>
  <c r="AX479" i="11"/>
  <c r="AW479" i="11"/>
  <c r="AV479" i="11"/>
  <c r="AU479" i="11"/>
  <c r="AX478" i="11"/>
  <c r="AW478" i="11"/>
  <c r="AV478" i="11"/>
  <c r="AU478" i="11"/>
  <c r="AX477" i="11"/>
  <c r="AW477" i="11"/>
  <c r="AV477" i="11"/>
  <c r="AU477" i="11"/>
  <c r="AX476" i="11"/>
  <c r="AW476" i="11"/>
  <c r="AV476" i="11"/>
  <c r="AU476" i="11"/>
  <c r="AX475" i="11"/>
  <c r="AW475" i="11"/>
  <c r="AV475" i="11"/>
  <c r="AU475" i="11"/>
  <c r="AX474" i="11"/>
  <c r="AW474" i="11"/>
  <c r="AV474" i="11"/>
  <c r="AU474" i="11"/>
  <c r="AX473" i="11"/>
  <c r="AW473" i="11"/>
  <c r="AV473" i="11"/>
  <c r="AU473" i="11"/>
  <c r="AX472" i="11"/>
  <c r="AW472" i="11"/>
  <c r="AV472" i="11"/>
  <c r="AU472" i="11"/>
  <c r="AX471" i="11"/>
  <c r="AW471" i="11"/>
  <c r="AV471" i="11"/>
  <c r="AU471" i="11"/>
  <c r="AX470" i="11"/>
  <c r="AW470" i="11"/>
  <c r="AV470" i="11"/>
  <c r="AU470" i="11"/>
  <c r="AX469" i="11"/>
  <c r="AW469" i="11"/>
  <c r="AV469" i="11"/>
  <c r="AU469" i="11"/>
  <c r="AX468" i="11"/>
  <c r="AW468" i="11"/>
  <c r="AV468" i="11"/>
  <c r="AU468" i="11"/>
  <c r="AX467" i="11"/>
  <c r="AW467" i="11"/>
  <c r="AV467" i="11"/>
  <c r="AU467" i="11"/>
  <c r="AX466" i="11"/>
  <c r="AW466" i="11"/>
  <c r="AV466" i="11"/>
  <c r="AU466" i="11"/>
  <c r="AX465" i="11"/>
  <c r="AW465" i="11"/>
  <c r="AV465" i="11"/>
  <c r="AU465" i="11"/>
  <c r="AX464" i="11"/>
  <c r="AW464" i="11"/>
  <c r="AV464" i="11"/>
  <c r="AU464" i="11"/>
  <c r="AX463" i="11"/>
  <c r="AW463" i="11"/>
  <c r="AV463" i="11"/>
  <c r="AU463" i="11"/>
  <c r="AX462" i="11"/>
  <c r="AW462" i="11"/>
  <c r="AV462" i="11"/>
  <c r="AU462" i="11"/>
  <c r="AX461" i="11"/>
  <c r="AW461" i="11"/>
  <c r="AV461" i="11"/>
  <c r="AU461" i="11"/>
  <c r="AX460" i="11"/>
  <c r="AW460" i="11"/>
  <c r="AV460" i="11"/>
  <c r="AU460" i="11"/>
  <c r="AX459" i="11"/>
  <c r="AW459" i="11"/>
  <c r="AV459" i="11"/>
  <c r="AU459" i="11"/>
  <c r="AX458" i="11"/>
  <c r="AW458" i="11"/>
  <c r="AV458" i="11"/>
  <c r="AU458" i="11"/>
  <c r="AX457" i="11"/>
  <c r="AW457" i="11"/>
  <c r="AV457" i="11"/>
  <c r="AU457" i="11"/>
  <c r="AX456" i="11"/>
  <c r="AW456" i="11"/>
  <c r="AV456" i="11"/>
  <c r="AU456" i="11"/>
  <c r="AX455" i="11"/>
  <c r="AW455" i="11"/>
  <c r="AV455" i="11"/>
  <c r="AU455" i="11"/>
  <c r="AX454" i="11"/>
  <c r="AW454" i="11"/>
  <c r="AV454" i="11"/>
  <c r="AU454" i="11"/>
  <c r="AX453" i="11"/>
  <c r="AW453" i="11"/>
  <c r="AV453" i="11"/>
  <c r="AU453" i="11"/>
  <c r="AX452" i="11"/>
  <c r="AW452" i="11"/>
  <c r="AV452" i="11"/>
  <c r="AU452" i="11"/>
  <c r="AX451" i="11"/>
  <c r="AW451" i="11"/>
  <c r="AV451" i="11"/>
  <c r="AU451" i="11"/>
  <c r="AX450" i="11"/>
  <c r="AW450" i="11"/>
  <c r="AV450" i="11"/>
  <c r="AU450" i="11"/>
  <c r="AX449" i="11"/>
  <c r="AW449" i="11"/>
  <c r="AV449" i="11"/>
  <c r="AU449" i="11"/>
  <c r="AX448" i="11"/>
  <c r="AW448" i="11"/>
  <c r="AV448" i="11"/>
  <c r="AU448" i="11"/>
  <c r="AX447" i="11"/>
  <c r="AW447" i="11"/>
  <c r="AV447" i="11"/>
  <c r="AU447" i="11"/>
  <c r="AX446" i="11"/>
  <c r="AW446" i="11"/>
  <c r="AV446" i="11"/>
  <c r="AU446" i="11"/>
  <c r="AX445" i="11"/>
  <c r="AW445" i="11"/>
  <c r="AV445" i="11"/>
  <c r="AU445" i="11"/>
  <c r="AX444" i="11"/>
  <c r="AW444" i="11"/>
  <c r="AV444" i="11"/>
  <c r="AU444" i="11"/>
  <c r="AX443" i="11"/>
  <c r="AW443" i="11"/>
  <c r="AV443" i="11"/>
  <c r="AU443" i="11"/>
  <c r="AX442" i="11"/>
  <c r="AW442" i="11"/>
  <c r="AV442" i="11"/>
  <c r="AU442" i="11"/>
  <c r="AX441" i="11"/>
  <c r="AW441" i="11"/>
  <c r="AV441" i="11"/>
  <c r="AU441" i="11"/>
  <c r="AX440" i="11"/>
  <c r="AW440" i="11"/>
  <c r="AV440" i="11"/>
  <c r="AU440" i="11"/>
  <c r="AX439" i="11"/>
  <c r="AW439" i="11"/>
  <c r="AV439" i="11"/>
  <c r="AU439" i="11"/>
  <c r="AX438" i="11"/>
  <c r="AW438" i="11"/>
  <c r="AV438" i="11"/>
  <c r="AU438" i="11"/>
  <c r="AX437" i="11"/>
  <c r="AW437" i="11"/>
  <c r="AV437" i="11"/>
  <c r="AU437" i="11"/>
  <c r="AX436" i="11"/>
  <c r="AW436" i="11"/>
  <c r="AV436" i="11"/>
  <c r="AU436" i="11"/>
  <c r="AX435" i="11"/>
  <c r="AW435" i="11"/>
  <c r="AV435" i="11"/>
  <c r="AU435" i="11"/>
  <c r="AX434" i="11"/>
  <c r="AW434" i="11"/>
  <c r="AV434" i="11"/>
  <c r="AU434" i="11"/>
  <c r="AX433" i="11"/>
  <c r="AW433" i="11"/>
  <c r="AV433" i="11"/>
  <c r="AU433" i="11"/>
  <c r="AX432" i="11"/>
  <c r="AW432" i="11"/>
  <c r="AV432" i="11"/>
  <c r="AU432" i="11"/>
  <c r="AX431" i="11"/>
  <c r="AW431" i="11"/>
  <c r="AV431" i="11"/>
  <c r="AU431" i="11"/>
  <c r="AX430" i="11"/>
  <c r="AW430" i="11"/>
  <c r="AV430" i="11"/>
  <c r="AU430" i="11"/>
  <c r="AX429" i="11"/>
  <c r="AW429" i="11"/>
  <c r="AV429" i="11"/>
  <c r="AU429" i="11"/>
  <c r="AX428" i="11"/>
  <c r="AW428" i="11"/>
  <c r="AV428" i="11"/>
  <c r="AU428" i="11"/>
  <c r="AX427" i="11"/>
  <c r="AW427" i="11"/>
  <c r="AV427" i="11"/>
  <c r="AU427" i="11"/>
  <c r="AX426" i="11"/>
  <c r="AW426" i="11"/>
  <c r="AV426" i="11"/>
  <c r="AU426" i="11"/>
  <c r="AX425" i="11"/>
  <c r="AW425" i="11"/>
  <c r="AV425" i="11"/>
  <c r="AU425" i="11"/>
  <c r="AX424" i="11"/>
  <c r="AW424" i="11"/>
  <c r="AV424" i="11"/>
  <c r="AU424" i="11"/>
  <c r="AX423" i="11"/>
  <c r="AW423" i="11"/>
  <c r="AV423" i="11"/>
  <c r="AU423" i="11"/>
  <c r="AX422" i="11"/>
  <c r="AW422" i="11"/>
  <c r="AV422" i="11"/>
  <c r="AU422" i="11"/>
  <c r="AX421" i="11"/>
  <c r="AW421" i="11"/>
  <c r="AV421" i="11"/>
  <c r="AU421" i="11"/>
  <c r="AX420" i="11"/>
  <c r="AW420" i="11"/>
  <c r="AV420" i="11"/>
  <c r="AU420" i="11"/>
  <c r="AX419" i="11"/>
  <c r="AW419" i="11"/>
  <c r="AV419" i="11"/>
  <c r="AU419" i="11"/>
  <c r="AX418" i="11"/>
  <c r="AW418" i="11"/>
  <c r="AV418" i="11"/>
  <c r="AU418" i="11"/>
  <c r="AX417" i="11"/>
  <c r="AW417" i="11"/>
  <c r="AV417" i="11"/>
  <c r="AU417" i="11"/>
  <c r="AX416" i="11"/>
  <c r="AW416" i="11"/>
  <c r="AV416" i="11"/>
  <c r="AU416" i="11"/>
  <c r="AX415" i="11"/>
  <c r="AW415" i="11"/>
  <c r="AV415" i="11"/>
  <c r="AU415" i="11"/>
  <c r="AX414" i="11"/>
  <c r="AW414" i="11"/>
  <c r="AV414" i="11"/>
  <c r="AU414" i="11"/>
  <c r="AX413" i="11"/>
  <c r="AW413" i="11"/>
  <c r="AV413" i="11"/>
  <c r="AU413" i="11"/>
  <c r="AX412" i="11"/>
  <c r="AW412" i="11"/>
  <c r="AV412" i="11"/>
  <c r="AU412" i="11"/>
  <c r="AX411" i="11"/>
  <c r="AW411" i="11"/>
  <c r="AV411" i="11"/>
  <c r="AU411" i="11"/>
  <c r="AX410" i="11"/>
  <c r="AW410" i="11"/>
  <c r="AV410" i="11"/>
  <c r="AU410" i="11"/>
  <c r="AX409" i="11"/>
  <c r="AW409" i="11"/>
  <c r="AV409" i="11"/>
  <c r="AU409" i="11"/>
  <c r="AX408" i="11"/>
  <c r="AW408" i="11"/>
  <c r="AV408" i="11"/>
  <c r="AU408" i="11"/>
  <c r="AX407" i="11"/>
  <c r="AW407" i="11"/>
  <c r="AV407" i="11"/>
  <c r="AU407" i="11"/>
  <c r="AX406" i="11"/>
  <c r="AW406" i="11"/>
  <c r="AV406" i="11"/>
  <c r="AU406" i="11"/>
  <c r="AX405" i="11"/>
  <c r="AW405" i="11"/>
  <c r="AV405" i="11"/>
  <c r="AU405" i="11"/>
  <c r="AX404" i="11"/>
  <c r="AW404" i="11"/>
  <c r="AV404" i="11"/>
  <c r="AU404" i="11"/>
  <c r="AX403" i="11"/>
  <c r="AW403" i="11"/>
  <c r="AV403" i="11"/>
  <c r="AU403" i="11"/>
  <c r="AX402" i="11"/>
  <c r="AW402" i="11"/>
  <c r="AV402" i="11"/>
  <c r="AU402" i="11"/>
  <c r="AX401" i="11"/>
  <c r="AW401" i="11"/>
  <c r="AV401" i="11"/>
  <c r="AU401" i="11"/>
  <c r="AX400" i="11"/>
  <c r="AW400" i="11"/>
  <c r="AV400" i="11"/>
  <c r="AU400" i="11"/>
  <c r="AX399" i="11"/>
  <c r="AW399" i="11"/>
  <c r="AV399" i="11"/>
  <c r="AU399" i="11"/>
  <c r="AX398" i="11"/>
  <c r="AW398" i="11"/>
  <c r="AV398" i="11"/>
  <c r="AU398" i="11"/>
  <c r="AX397" i="11"/>
  <c r="AW397" i="11"/>
  <c r="AV397" i="11"/>
  <c r="AU397" i="11"/>
  <c r="AX396" i="11"/>
  <c r="AW396" i="11"/>
  <c r="AV396" i="11"/>
  <c r="AU396" i="11"/>
  <c r="AX395" i="11"/>
  <c r="AW395" i="11"/>
  <c r="AV395" i="11"/>
  <c r="AU395" i="11"/>
  <c r="AX394" i="11"/>
  <c r="AW394" i="11"/>
  <c r="AV394" i="11"/>
  <c r="AU394" i="11"/>
  <c r="AX393" i="11"/>
  <c r="AW393" i="11"/>
  <c r="AV393" i="11"/>
  <c r="AU393" i="11"/>
  <c r="AX392" i="11"/>
  <c r="AW392" i="11"/>
  <c r="AV392" i="11"/>
  <c r="AU392" i="11"/>
  <c r="AX391" i="11"/>
  <c r="AW391" i="11"/>
  <c r="AV391" i="11"/>
  <c r="AU391" i="11"/>
  <c r="AX390" i="11"/>
  <c r="AW390" i="11"/>
  <c r="AV390" i="11"/>
  <c r="AU390" i="11"/>
  <c r="AX389" i="11"/>
  <c r="AW389" i="11"/>
  <c r="AV389" i="11"/>
  <c r="AU389" i="11"/>
  <c r="AX388" i="11"/>
  <c r="AW388" i="11"/>
  <c r="AV388" i="11"/>
  <c r="AU388" i="11"/>
  <c r="AX387" i="11"/>
  <c r="AW387" i="11"/>
  <c r="AV387" i="11"/>
  <c r="AU387" i="11"/>
  <c r="AX386" i="11"/>
  <c r="AW386" i="11"/>
  <c r="AV386" i="11"/>
  <c r="AU386" i="11"/>
  <c r="AX385" i="11"/>
  <c r="AW385" i="11"/>
  <c r="AV385" i="11"/>
  <c r="AU385" i="11"/>
  <c r="AX384" i="11"/>
  <c r="AW384" i="11"/>
  <c r="AV384" i="11"/>
  <c r="AU384" i="11"/>
  <c r="AX383" i="11"/>
  <c r="AW383" i="11"/>
  <c r="AV383" i="11"/>
  <c r="AU383" i="11"/>
  <c r="AX382" i="11"/>
  <c r="AW382" i="11"/>
  <c r="AV382" i="11"/>
  <c r="AU382" i="11"/>
  <c r="AX381" i="11"/>
  <c r="AW381" i="11"/>
  <c r="AV381" i="11"/>
  <c r="AU381" i="11"/>
  <c r="AX380" i="11"/>
  <c r="AW380" i="11"/>
  <c r="AV380" i="11"/>
  <c r="AU380" i="11"/>
  <c r="AX379" i="11"/>
  <c r="AW379" i="11"/>
  <c r="AV379" i="11"/>
  <c r="AU379" i="11"/>
  <c r="AX378" i="11"/>
  <c r="AW378" i="11"/>
  <c r="AV378" i="11"/>
  <c r="AU378" i="11"/>
  <c r="AX377" i="11"/>
  <c r="AW377" i="11"/>
  <c r="AV377" i="11"/>
  <c r="AU377" i="11"/>
  <c r="AX376" i="11"/>
  <c r="AW376" i="11"/>
  <c r="AV376" i="11"/>
  <c r="AU376" i="11"/>
  <c r="AX375" i="11"/>
  <c r="AW375" i="11"/>
  <c r="AV375" i="11"/>
  <c r="AU375" i="11"/>
  <c r="AX374" i="11"/>
  <c r="AW374" i="11"/>
  <c r="AV374" i="11"/>
  <c r="AU374" i="11"/>
  <c r="AX373" i="11"/>
  <c r="AW373" i="11"/>
  <c r="AV373" i="11"/>
  <c r="AU373" i="11"/>
  <c r="AX372" i="11"/>
  <c r="AW372" i="11"/>
  <c r="AV372" i="11"/>
  <c r="AU372" i="11"/>
  <c r="AX371" i="11"/>
  <c r="AW371" i="11"/>
  <c r="AV371" i="11"/>
  <c r="AU371" i="11"/>
  <c r="AX370" i="11"/>
  <c r="AW370" i="11"/>
  <c r="AV370" i="11"/>
  <c r="AU370" i="11"/>
  <c r="AX369" i="11"/>
  <c r="AW369" i="11"/>
  <c r="AV369" i="11"/>
  <c r="AU369" i="11"/>
  <c r="AX368" i="11"/>
  <c r="AW368" i="11"/>
  <c r="AV368" i="11"/>
  <c r="AU368" i="11"/>
  <c r="AX367" i="11"/>
  <c r="AW367" i="11"/>
  <c r="AV367" i="11"/>
  <c r="AU367" i="11"/>
  <c r="AX366" i="11"/>
  <c r="AW366" i="11"/>
  <c r="AV366" i="11"/>
  <c r="AU366" i="11"/>
  <c r="AX365" i="11"/>
  <c r="AW365" i="11"/>
  <c r="AV365" i="11"/>
  <c r="AU365" i="11"/>
  <c r="AX364" i="11"/>
  <c r="AW364" i="11"/>
  <c r="AV364" i="11"/>
  <c r="AU364" i="11"/>
  <c r="AX363" i="11"/>
  <c r="AW363" i="11"/>
  <c r="AV363" i="11"/>
  <c r="AU363" i="11"/>
  <c r="AX362" i="11"/>
  <c r="AW362" i="11"/>
  <c r="AV362" i="11"/>
  <c r="AU362" i="11"/>
  <c r="AX361" i="11"/>
  <c r="AW361" i="11"/>
  <c r="AV361" i="11"/>
  <c r="AU361" i="11"/>
  <c r="AX360" i="11"/>
  <c r="AW360" i="11"/>
  <c r="AV360" i="11"/>
  <c r="AU360" i="11"/>
  <c r="AX359" i="11"/>
  <c r="AW359" i="11"/>
  <c r="AV359" i="11"/>
  <c r="AU359" i="11"/>
  <c r="AX358" i="11"/>
  <c r="AW358" i="11"/>
  <c r="AV358" i="11"/>
  <c r="AU358" i="11"/>
  <c r="AX357" i="11"/>
  <c r="AW357" i="11"/>
  <c r="AV357" i="11"/>
  <c r="AU357" i="11"/>
  <c r="AX356" i="11"/>
  <c r="AW356" i="11"/>
  <c r="AV356" i="11"/>
  <c r="AU356" i="11"/>
  <c r="AX355" i="11"/>
  <c r="AW355" i="11"/>
  <c r="AV355" i="11"/>
  <c r="AU355" i="11"/>
  <c r="AX354" i="11"/>
  <c r="AW354" i="11"/>
  <c r="AV354" i="11"/>
  <c r="AU354" i="11"/>
  <c r="AX353" i="11"/>
  <c r="AW353" i="11"/>
  <c r="AV353" i="11"/>
  <c r="AU353" i="11"/>
  <c r="AX352" i="11"/>
  <c r="AW352" i="11"/>
  <c r="AV352" i="11"/>
  <c r="AU352" i="11"/>
  <c r="AX351" i="11"/>
  <c r="AW351" i="11"/>
  <c r="AV351" i="11"/>
  <c r="AU351" i="11"/>
  <c r="AX350" i="11"/>
  <c r="AW350" i="11"/>
  <c r="AV350" i="11"/>
  <c r="AU350" i="11"/>
  <c r="AX349" i="11"/>
  <c r="AW349" i="11"/>
  <c r="AV349" i="11"/>
  <c r="AU349" i="11"/>
  <c r="AX348" i="11"/>
  <c r="AW348" i="11"/>
  <c r="AV348" i="11"/>
  <c r="AU348" i="11"/>
  <c r="AX347" i="11"/>
  <c r="AW347" i="11"/>
  <c r="AV347" i="11"/>
  <c r="AU347" i="11"/>
  <c r="AX346" i="11"/>
  <c r="AW346" i="11"/>
  <c r="AV346" i="11"/>
  <c r="AU346" i="11"/>
  <c r="AX345" i="11"/>
  <c r="AW345" i="11"/>
  <c r="AV345" i="11"/>
  <c r="AU345" i="11"/>
  <c r="AX344" i="11"/>
  <c r="AW344" i="11"/>
  <c r="AV344" i="11"/>
  <c r="AU344" i="11"/>
  <c r="AX343" i="11"/>
  <c r="AW343" i="11"/>
  <c r="AV343" i="11"/>
  <c r="AU343" i="11"/>
  <c r="AX342" i="11"/>
  <c r="AW342" i="11"/>
  <c r="AV342" i="11"/>
  <c r="AU342" i="11"/>
  <c r="AX341" i="11"/>
  <c r="AW341" i="11"/>
  <c r="AV341" i="11"/>
  <c r="AU341" i="11"/>
  <c r="AX340" i="11"/>
  <c r="AW340" i="11"/>
  <c r="AV340" i="11"/>
  <c r="AU340" i="11"/>
  <c r="AX339" i="11"/>
  <c r="AW339" i="11"/>
  <c r="AV339" i="11"/>
  <c r="AU339" i="11"/>
  <c r="AX338" i="11"/>
  <c r="AW338" i="11"/>
  <c r="AV338" i="11"/>
  <c r="AU338" i="11"/>
  <c r="AX337" i="11"/>
  <c r="AW337" i="11"/>
  <c r="AV337" i="11"/>
  <c r="AU337" i="11"/>
  <c r="AX336" i="11"/>
  <c r="AW336" i="11"/>
  <c r="AV336" i="11"/>
  <c r="AU336" i="11"/>
  <c r="AX335" i="11"/>
  <c r="AW335" i="11"/>
  <c r="AV335" i="11"/>
  <c r="AU335" i="11"/>
  <c r="AX334" i="11"/>
  <c r="AW334" i="11"/>
  <c r="AV334" i="11"/>
  <c r="AU334" i="11"/>
  <c r="AX333" i="11"/>
  <c r="AW333" i="11"/>
  <c r="AV333" i="11"/>
  <c r="AU333" i="11"/>
  <c r="AX332" i="11"/>
  <c r="AW332" i="11"/>
  <c r="AV332" i="11"/>
  <c r="AU332" i="11"/>
  <c r="AX331" i="11"/>
  <c r="AW331" i="11"/>
  <c r="AV331" i="11"/>
  <c r="AU331" i="11"/>
  <c r="AX330" i="11"/>
  <c r="AW330" i="11"/>
  <c r="AV330" i="11"/>
  <c r="AU330" i="11"/>
  <c r="AX329" i="11"/>
  <c r="AW329" i="11"/>
  <c r="AV329" i="11"/>
  <c r="AU329" i="11"/>
  <c r="AX328" i="11"/>
  <c r="AW328" i="11"/>
  <c r="AV328" i="11"/>
  <c r="AU328" i="11"/>
  <c r="AX327" i="11"/>
  <c r="AW327" i="11"/>
  <c r="AV327" i="11"/>
  <c r="AU327" i="11"/>
  <c r="AX326" i="11"/>
  <c r="AW326" i="11"/>
  <c r="AV326" i="11"/>
  <c r="AU326" i="11"/>
  <c r="AX325" i="11"/>
  <c r="AW325" i="11"/>
  <c r="AV325" i="11"/>
  <c r="AU325" i="11"/>
  <c r="AX324" i="11"/>
  <c r="AW324" i="11"/>
  <c r="AV324" i="11"/>
  <c r="AU324" i="11"/>
  <c r="AX323" i="11"/>
  <c r="AW323" i="11"/>
  <c r="AV323" i="11"/>
  <c r="AU323" i="11"/>
  <c r="AX322" i="11"/>
  <c r="AW322" i="11"/>
  <c r="AV322" i="11"/>
  <c r="AU322" i="11"/>
  <c r="AX321" i="11"/>
  <c r="AW321" i="11"/>
  <c r="AV321" i="11"/>
  <c r="AU321" i="11"/>
  <c r="AX320" i="11"/>
  <c r="AW320" i="11"/>
  <c r="AV320" i="11"/>
  <c r="AU320" i="11"/>
  <c r="AX319" i="11"/>
  <c r="AW319" i="11"/>
  <c r="AV319" i="11"/>
  <c r="AU319" i="11"/>
  <c r="AX318" i="11"/>
  <c r="AW318" i="11"/>
  <c r="AV318" i="11"/>
  <c r="AU318" i="11"/>
  <c r="AX317" i="11"/>
  <c r="AW317" i="11"/>
  <c r="AV317" i="11"/>
  <c r="AU317" i="11"/>
  <c r="AX316" i="11"/>
  <c r="AW316" i="11"/>
  <c r="AV316" i="11"/>
  <c r="AU316" i="11"/>
  <c r="AX315" i="11"/>
  <c r="AW315" i="11"/>
  <c r="AV315" i="11"/>
  <c r="AU315" i="11"/>
  <c r="AX314" i="11"/>
  <c r="AW314" i="11"/>
  <c r="AV314" i="11"/>
  <c r="AU314" i="11"/>
  <c r="AX313" i="11"/>
  <c r="AW313" i="11"/>
  <c r="AV313" i="11"/>
  <c r="AU313" i="11"/>
  <c r="AX312" i="11"/>
  <c r="AW312" i="11"/>
  <c r="AV312" i="11"/>
  <c r="AU312" i="11"/>
  <c r="AX311" i="11"/>
  <c r="AW311" i="11"/>
  <c r="AV311" i="11"/>
  <c r="AU311" i="11"/>
  <c r="AX310" i="11"/>
  <c r="AW310" i="11"/>
  <c r="AV310" i="11"/>
  <c r="AU310" i="11"/>
  <c r="AX309" i="11"/>
  <c r="AW309" i="11"/>
  <c r="AV309" i="11"/>
  <c r="AU309" i="11"/>
  <c r="AX308" i="11"/>
  <c r="AW308" i="11"/>
  <c r="AV308" i="11"/>
  <c r="AU308" i="11"/>
  <c r="AX307" i="11"/>
  <c r="AW307" i="11"/>
  <c r="AV307" i="11"/>
  <c r="AU307" i="11"/>
  <c r="AX306" i="11"/>
  <c r="AW306" i="11"/>
  <c r="AV306" i="11"/>
  <c r="AU306" i="11"/>
  <c r="AX305" i="11"/>
  <c r="AW305" i="11"/>
  <c r="AV305" i="11"/>
  <c r="AU305" i="11"/>
  <c r="AX304" i="11"/>
  <c r="AW304" i="11"/>
  <c r="AV304" i="11"/>
  <c r="AU304" i="11"/>
  <c r="AX303" i="11"/>
  <c r="AW303" i="11"/>
  <c r="AV303" i="11"/>
  <c r="AU303" i="11"/>
  <c r="AX302" i="11"/>
  <c r="AW302" i="11"/>
  <c r="AV302" i="11"/>
  <c r="AU302" i="11"/>
  <c r="AX301" i="11"/>
  <c r="AW301" i="11"/>
  <c r="AV301" i="11"/>
  <c r="AU301" i="11"/>
  <c r="AX300" i="11"/>
  <c r="AW300" i="11"/>
  <c r="AV300" i="11"/>
  <c r="AU300" i="11"/>
  <c r="AX299" i="11"/>
  <c r="AW299" i="11"/>
  <c r="AV299" i="11"/>
  <c r="AU299" i="11"/>
  <c r="AX298" i="11"/>
  <c r="AW298" i="11"/>
  <c r="AV298" i="11"/>
  <c r="AU298" i="11"/>
  <c r="AX297" i="11"/>
  <c r="AW297" i="11"/>
  <c r="AV297" i="11"/>
  <c r="AU297" i="11"/>
  <c r="AX296" i="11"/>
  <c r="AW296" i="11"/>
  <c r="AV296" i="11"/>
  <c r="AU296" i="11"/>
  <c r="AX295" i="11"/>
  <c r="AW295" i="11"/>
  <c r="AV295" i="11"/>
  <c r="AU295" i="11"/>
  <c r="AX294" i="11"/>
  <c r="AW294" i="11"/>
  <c r="AV294" i="11"/>
  <c r="AU294" i="11"/>
  <c r="AX293" i="11"/>
  <c r="AW293" i="11"/>
  <c r="AV293" i="11"/>
  <c r="AU293" i="11"/>
  <c r="AX292" i="11"/>
  <c r="AW292" i="11"/>
  <c r="AV292" i="11"/>
  <c r="AU292" i="11"/>
  <c r="AX291" i="11"/>
  <c r="AW291" i="11"/>
  <c r="AV291" i="11"/>
  <c r="AU291" i="11"/>
  <c r="AX290" i="11"/>
  <c r="AW290" i="11"/>
  <c r="AV290" i="11"/>
  <c r="AU290" i="11"/>
  <c r="AX289" i="11"/>
  <c r="AW289" i="11"/>
  <c r="AV289" i="11"/>
  <c r="AU289" i="11"/>
  <c r="AX288" i="11"/>
  <c r="AW288" i="11"/>
  <c r="AV288" i="11"/>
  <c r="AU288" i="11"/>
  <c r="AX287" i="11"/>
  <c r="AW287" i="11"/>
  <c r="AV287" i="11"/>
  <c r="AU287" i="11"/>
  <c r="AX286" i="11"/>
  <c r="AW286" i="11"/>
  <c r="AV286" i="11"/>
  <c r="AU286" i="11"/>
  <c r="AX285" i="11"/>
  <c r="AW285" i="11"/>
  <c r="AV285" i="11"/>
  <c r="AU285" i="11"/>
  <c r="AX284" i="11"/>
  <c r="AW284" i="11"/>
  <c r="AV284" i="11"/>
  <c r="AU284" i="11"/>
  <c r="AX283" i="11"/>
  <c r="AW283" i="11"/>
  <c r="AV283" i="11"/>
  <c r="AU283" i="11"/>
  <c r="AX282" i="11"/>
  <c r="AW282" i="11"/>
  <c r="AV282" i="11"/>
  <c r="AU282" i="11"/>
  <c r="AX281" i="11"/>
  <c r="AW281" i="11"/>
  <c r="AV281" i="11"/>
  <c r="AU281" i="11"/>
  <c r="AX280" i="11"/>
  <c r="AW280" i="11"/>
  <c r="AV280" i="11"/>
  <c r="AU280" i="11"/>
  <c r="AX279" i="11"/>
  <c r="AW279" i="11"/>
  <c r="AV279" i="11"/>
  <c r="AU279" i="11"/>
  <c r="AX278" i="11"/>
  <c r="AW278" i="11"/>
  <c r="AV278" i="11"/>
  <c r="AU278" i="11"/>
  <c r="AX277" i="11"/>
  <c r="AW277" i="11"/>
  <c r="AV277" i="11"/>
  <c r="AU277" i="11"/>
  <c r="AX276" i="11"/>
  <c r="AW276" i="11"/>
  <c r="AV276" i="11"/>
  <c r="AU276" i="11"/>
  <c r="AX275" i="11"/>
  <c r="AW275" i="11"/>
  <c r="AV275" i="11"/>
  <c r="AU275" i="11"/>
  <c r="AX274" i="11"/>
  <c r="AW274" i="11"/>
  <c r="AV274" i="11"/>
  <c r="AU274" i="11"/>
  <c r="AX273" i="11"/>
  <c r="AW273" i="11"/>
  <c r="AV273" i="11"/>
  <c r="AU273" i="11"/>
  <c r="AX272" i="11"/>
  <c r="AW272" i="11"/>
  <c r="AV272" i="11"/>
  <c r="AU272" i="11"/>
  <c r="AX271" i="11"/>
  <c r="AW271" i="11"/>
  <c r="AV271" i="11"/>
  <c r="AU271" i="11"/>
  <c r="AX270" i="11"/>
  <c r="AW270" i="11"/>
  <c r="AV270" i="11"/>
  <c r="AU270" i="11"/>
  <c r="AX269" i="11"/>
  <c r="AW269" i="11"/>
  <c r="AV269" i="11"/>
  <c r="AU269" i="11"/>
  <c r="AX268" i="11"/>
  <c r="AW268" i="11"/>
  <c r="AV268" i="11"/>
  <c r="AU268" i="11"/>
  <c r="AX267" i="11"/>
  <c r="AW267" i="11"/>
  <c r="AV267" i="11"/>
  <c r="AU267" i="11"/>
  <c r="AX266" i="11"/>
  <c r="AW266" i="11"/>
  <c r="AV266" i="11"/>
  <c r="AU266" i="11"/>
  <c r="AX265" i="11"/>
  <c r="AW265" i="11"/>
  <c r="AV265" i="11"/>
  <c r="AU265" i="11"/>
  <c r="AX264" i="11"/>
  <c r="AW264" i="11"/>
  <c r="AV264" i="11"/>
  <c r="AU264" i="11"/>
  <c r="AX263" i="11"/>
  <c r="AW263" i="11"/>
  <c r="AV263" i="11"/>
  <c r="AU263" i="11"/>
  <c r="AX262" i="11"/>
  <c r="AW262" i="11"/>
  <c r="AV262" i="11"/>
  <c r="AU262" i="11"/>
  <c r="AX261" i="11"/>
  <c r="AW261" i="11"/>
  <c r="AV261" i="11"/>
  <c r="AU261" i="11"/>
  <c r="AX260" i="11"/>
  <c r="AW260" i="11"/>
  <c r="AV260" i="11"/>
  <c r="AU260" i="11"/>
  <c r="AX259" i="11"/>
  <c r="AW259" i="11"/>
  <c r="AV259" i="11"/>
  <c r="AU259" i="11"/>
  <c r="AX258" i="11"/>
  <c r="AW258" i="11"/>
  <c r="AV258" i="11"/>
  <c r="AU258" i="11"/>
  <c r="AX257" i="11"/>
  <c r="AW257" i="11"/>
  <c r="AV257" i="11"/>
  <c r="AU257" i="11"/>
  <c r="AX256" i="11"/>
  <c r="AW256" i="11"/>
  <c r="AV256" i="11"/>
  <c r="AU256" i="11"/>
  <c r="AX255" i="11"/>
  <c r="AW255" i="11"/>
  <c r="AV255" i="11"/>
  <c r="AU255" i="11"/>
  <c r="AX254" i="11"/>
  <c r="AW254" i="11"/>
  <c r="AV254" i="11"/>
  <c r="AU254" i="11"/>
  <c r="AX253" i="11"/>
  <c r="AW253" i="11"/>
  <c r="AV253" i="11"/>
  <c r="AU253" i="11"/>
  <c r="AX252" i="11"/>
  <c r="AW252" i="11"/>
  <c r="AV252" i="11"/>
  <c r="AU252" i="11"/>
  <c r="AX251" i="11"/>
  <c r="AW251" i="11"/>
  <c r="AV251" i="11"/>
  <c r="AU251" i="11"/>
  <c r="AX250" i="11"/>
  <c r="AW250" i="11"/>
  <c r="AV250" i="11"/>
  <c r="AU250" i="11"/>
  <c r="AX249" i="11"/>
  <c r="AW249" i="11"/>
  <c r="AV249" i="11"/>
  <c r="AU249" i="11"/>
  <c r="AX248" i="11"/>
  <c r="AW248" i="11"/>
  <c r="AV248" i="11"/>
  <c r="AU248" i="11"/>
  <c r="AX247" i="11"/>
  <c r="AW247" i="11"/>
  <c r="AV247" i="11"/>
  <c r="AU247" i="11"/>
  <c r="AX246" i="11"/>
  <c r="AW246" i="11"/>
  <c r="AV246" i="11"/>
  <c r="AU246" i="11"/>
  <c r="AX245" i="11"/>
  <c r="AW245" i="11"/>
  <c r="AV245" i="11"/>
  <c r="AU245" i="11"/>
  <c r="AX244" i="11"/>
  <c r="AW244" i="11"/>
  <c r="AV244" i="11"/>
  <c r="AU244" i="11"/>
  <c r="AX243" i="11"/>
  <c r="AW243" i="11"/>
  <c r="AV243" i="11"/>
  <c r="AU243" i="11"/>
  <c r="AX242" i="11"/>
  <c r="AW242" i="11"/>
  <c r="AV242" i="11"/>
  <c r="AU242" i="11"/>
  <c r="AX241" i="11"/>
  <c r="AW241" i="11"/>
  <c r="AV241" i="11"/>
  <c r="AU241" i="11"/>
  <c r="AX240" i="11"/>
  <c r="AW240" i="11"/>
  <c r="AV240" i="11"/>
  <c r="AU240" i="11"/>
  <c r="AX239" i="11"/>
  <c r="AW239" i="11"/>
  <c r="AV239" i="11"/>
  <c r="AU239" i="11"/>
  <c r="AX238" i="11"/>
  <c r="AW238" i="11"/>
  <c r="AV238" i="11"/>
  <c r="AU238" i="11"/>
  <c r="AX237" i="11"/>
  <c r="AW237" i="11"/>
  <c r="AV237" i="11"/>
  <c r="AU237" i="11"/>
  <c r="AX236" i="11"/>
  <c r="AW236" i="11"/>
  <c r="AV236" i="11"/>
  <c r="AU236" i="11"/>
  <c r="AX235" i="11"/>
  <c r="AW235" i="11"/>
  <c r="AV235" i="11"/>
  <c r="AU235" i="11"/>
  <c r="AX234" i="11"/>
  <c r="AW234" i="11"/>
  <c r="AV234" i="11"/>
  <c r="AU234" i="11"/>
  <c r="AX233" i="11"/>
  <c r="AW233" i="11"/>
  <c r="AV233" i="11"/>
  <c r="AU233" i="11"/>
  <c r="AX232" i="11"/>
  <c r="AW232" i="11"/>
  <c r="AV232" i="11"/>
  <c r="AU232" i="11"/>
  <c r="AX231" i="11"/>
  <c r="AW231" i="11"/>
  <c r="AV231" i="11"/>
  <c r="AU231" i="11"/>
  <c r="AX230" i="11"/>
  <c r="AW230" i="11"/>
  <c r="AV230" i="11"/>
  <c r="AU230" i="11"/>
  <c r="AX229" i="11"/>
  <c r="AW229" i="11"/>
  <c r="AV229" i="11"/>
  <c r="AU229" i="11"/>
  <c r="AX228" i="11"/>
  <c r="AW228" i="11"/>
  <c r="AV228" i="11"/>
  <c r="AU228" i="11"/>
  <c r="AX227" i="11"/>
  <c r="AW227" i="11"/>
  <c r="AV227" i="11"/>
  <c r="AU227" i="11"/>
  <c r="AX226" i="11"/>
  <c r="AW226" i="11"/>
  <c r="AV226" i="11"/>
  <c r="AU226" i="11"/>
  <c r="AX225" i="11"/>
  <c r="AW225" i="11"/>
  <c r="AV225" i="11"/>
  <c r="AU225" i="11"/>
  <c r="AX224" i="11"/>
  <c r="AW224" i="11"/>
  <c r="AV224" i="11"/>
  <c r="AU224" i="11"/>
  <c r="AX223" i="11"/>
  <c r="AW223" i="11"/>
  <c r="AV223" i="11"/>
  <c r="AU223" i="11"/>
  <c r="AX222" i="11"/>
  <c r="AW222" i="11"/>
  <c r="AV222" i="11"/>
  <c r="AU222" i="11"/>
  <c r="AX221" i="11"/>
  <c r="AW221" i="11"/>
  <c r="AV221" i="11"/>
  <c r="AU221" i="11"/>
  <c r="AX220" i="11"/>
  <c r="AW220" i="11"/>
  <c r="AV220" i="11"/>
  <c r="AU220" i="11"/>
  <c r="AX219" i="11"/>
  <c r="AW219" i="11"/>
  <c r="AV219" i="11"/>
  <c r="AU219" i="11"/>
  <c r="AX218" i="11"/>
  <c r="AW218" i="11"/>
  <c r="AV218" i="11"/>
  <c r="AU218" i="11"/>
  <c r="AX217" i="11"/>
  <c r="AW217" i="11"/>
  <c r="AV217" i="11"/>
  <c r="AU217" i="11"/>
  <c r="AX216" i="11"/>
  <c r="AW216" i="11"/>
  <c r="AV216" i="11"/>
  <c r="AU216" i="11"/>
  <c r="AX215" i="11"/>
  <c r="AW215" i="11"/>
  <c r="AV215" i="11"/>
  <c r="AU215" i="11"/>
  <c r="AX214" i="11"/>
  <c r="AW214" i="11"/>
  <c r="AV214" i="11"/>
  <c r="AU214" i="11"/>
  <c r="AX213" i="11"/>
  <c r="AW213" i="11"/>
  <c r="AV213" i="11"/>
  <c r="AU213" i="11"/>
  <c r="AX212" i="11"/>
  <c r="AW212" i="11"/>
  <c r="AV212" i="11"/>
  <c r="AU212" i="11"/>
  <c r="AX211" i="11"/>
  <c r="AW211" i="11"/>
  <c r="AV211" i="11"/>
  <c r="AU211" i="11"/>
  <c r="AX210" i="11"/>
  <c r="AW210" i="11"/>
  <c r="AV210" i="11"/>
  <c r="AU210" i="11"/>
  <c r="AX209" i="11"/>
  <c r="AW209" i="11"/>
  <c r="AV209" i="11"/>
  <c r="AU209" i="11"/>
  <c r="AX208" i="11"/>
  <c r="AW208" i="11"/>
  <c r="AV208" i="11"/>
  <c r="AU208" i="11"/>
  <c r="AX207" i="11"/>
  <c r="AW207" i="11"/>
  <c r="AV207" i="11"/>
  <c r="AU207" i="11"/>
  <c r="AX206" i="11"/>
  <c r="AW206" i="11"/>
  <c r="AV206" i="11"/>
  <c r="AU206" i="11"/>
  <c r="AX205" i="11"/>
  <c r="AW205" i="11"/>
  <c r="AV205" i="11"/>
  <c r="AU205" i="11"/>
  <c r="AX204" i="11"/>
  <c r="AW204" i="11"/>
  <c r="AV204" i="11"/>
  <c r="AU204" i="11"/>
  <c r="AX203" i="11"/>
  <c r="AW203" i="11"/>
  <c r="AV203" i="11"/>
  <c r="AU203" i="11"/>
  <c r="AX202" i="11"/>
  <c r="AW202" i="11"/>
  <c r="AV202" i="11"/>
  <c r="AU202" i="11"/>
  <c r="AX201" i="11"/>
  <c r="AW201" i="11"/>
  <c r="AV201" i="11"/>
  <c r="AU201" i="11"/>
  <c r="AX200" i="11"/>
  <c r="AW200" i="11"/>
  <c r="AV200" i="11"/>
  <c r="AU200" i="11"/>
  <c r="AX199" i="11"/>
  <c r="AW199" i="11"/>
  <c r="AV199" i="11"/>
  <c r="AU199" i="11"/>
  <c r="AX198" i="11"/>
  <c r="AW198" i="11"/>
  <c r="AV198" i="11"/>
  <c r="AU198" i="11"/>
  <c r="AX197" i="11"/>
  <c r="AW197" i="11"/>
  <c r="AV197" i="11"/>
  <c r="AU197" i="11"/>
  <c r="AX196" i="11"/>
  <c r="AW196" i="11"/>
  <c r="AV196" i="11"/>
  <c r="AU196" i="11"/>
  <c r="AX195" i="11"/>
  <c r="AW195" i="11"/>
  <c r="AV195" i="11"/>
  <c r="AU195" i="11"/>
  <c r="AX194" i="11"/>
  <c r="AW194" i="11"/>
  <c r="AV194" i="11"/>
  <c r="AU194" i="11"/>
  <c r="AX193" i="11"/>
  <c r="AW193" i="11"/>
  <c r="AV193" i="11"/>
  <c r="AU193" i="11"/>
  <c r="AX192" i="11"/>
  <c r="AW192" i="11"/>
  <c r="AV192" i="11"/>
  <c r="AU192" i="11"/>
  <c r="AX191" i="11"/>
  <c r="AW191" i="11"/>
  <c r="AV191" i="11"/>
  <c r="AU191" i="11"/>
  <c r="AX190" i="11"/>
  <c r="AW190" i="11"/>
  <c r="AV190" i="11"/>
  <c r="AU190" i="11"/>
  <c r="AX189" i="11"/>
  <c r="AW189" i="11"/>
  <c r="AV189" i="11"/>
  <c r="AU189" i="11"/>
  <c r="AX188" i="11"/>
  <c r="AW188" i="11"/>
  <c r="AV188" i="11"/>
  <c r="AU188" i="11"/>
  <c r="AX187" i="11"/>
  <c r="AW187" i="11"/>
  <c r="AV187" i="11"/>
  <c r="AU187" i="11"/>
  <c r="AX186" i="11"/>
  <c r="AW186" i="11"/>
  <c r="AV186" i="11"/>
  <c r="AU186" i="11"/>
  <c r="AX185" i="11"/>
  <c r="AW185" i="11"/>
  <c r="AV185" i="11"/>
  <c r="AU185" i="11"/>
  <c r="AX184" i="11"/>
  <c r="AW184" i="11"/>
  <c r="AV184" i="11"/>
  <c r="AU184" i="11"/>
  <c r="AX183" i="11"/>
  <c r="AW183" i="11"/>
  <c r="AV183" i="11"/>
  <c r="AU183" i="11"/>
  <c r="AX182" i="11"/>
  <c r="AW182" i="11"/>
  <c r="AV182" i="11"/>
  <c r="AU182" i="11"/>
  <c r="AX181" i="11"/>
  <c r="AW181" i="11"/>
  <c r="AV181" i="11"/>
  <c r="AU181" i="11"/>
  <c r="AX180" i="11"/>
  <c r="AW180" i="11"/>
  <c r="AV180" i="11"/>
  <c r="AU180" i="11"/>
  <c r="AX179" i="11"/>
  <c r="AW179" i="11"/>
  <c r="AV179" i="11"/>
  <c r="AU179" i="11"/>
  <c r="AX178" i="11"/>
  <c r="AW178" i="11"/>
  <c r="AV178" i="11"/>
  <c r="AU178" i="11"/>
  <c r="AX177" i="11"/>
  <c r="AW177" i="11"/>
  <c r="AV177" i="11"/>
  <c r="AU177" i="11"/>
  <c r="AX176" i="11"/>
  <c r="AW176" i="11"/>
  <c r="AV176" i="11"/>
  <c r="AU176" i="11"/>
  <c r="AX175" i="11"/>
  <c r="AW175" i="11"/>
  <c r="AV175" i="11"/>
  <c r="AU175" i="11"/>
  <c r="AX174" i="11"/>
  <c r="AW174" i="11"/>
  <c r="AV174" i="11"/>
  <c r="AU174" i="11"/>
  <c r="AX173" i="11"/>
  <c r="AW173" i="11"/>
  <c r="AV173" i="11"/>
  <c r="AU173" i="11"/>
  <c r="AX172" i="11"/>
  <c r="AW172" i="11"/>
  <c r="AV172" i="11"/>
  <c r="AU172" i="11"/>
  <c r="AX171" i="11"/>
  <c r="AW171" i="11"/>
  <c r="AV171" i="11"/>
  <c r="AU171" i="11"/>
  <c r="AX170" i="11"/>
  <c r="AW170" i="11"/>
  <c r="AV170" i="11"/>
  <c r="AU170" i="11"/>
  <c r="AX169" i="11"/>
  <c r="AW169" i="11"/>
  <c r="AV169" i="11"/>
  <c r="AU169" i="11"/>
  <c r="AX168" i="11"/>
  <c r="AW168" i="11"/>
  <c r="AV168" i="11"/>
  <c r="AU168" i="11"/>
  <c r="AX167" i="11"/>
  <c r="AW167" i="11"/>
  <c r="AV167" i="11"/>
  <c r="AU167" i="11"/>
  <c r="AX166" i="11"/>
  <c r="AW166" i="11"/>
  <c r="AV166" i="11"/>
  <c r="AU166" i="11"/>
  <c r="AX165" i="11"/>
  <c r="AW165" i="11"/>
  <c r="AV165" i="11"/>
  <c r="AU165" i="11"/>
  <c r="AX164" i="11"/>
  <c r="AW164" i="11"/>
  <c r="AV164" i="11"/>
  <c r="AU164" i="11"/>
  <c r="AX163" i="11"/>
  <c r="AW163" i="11"/>
  <c r="AV163" i="11"/>
  <c r="AU163" i="11"/>
  <c r="AX162" i="11"/>
  <c r="AW162" i="11"/>
  <c r="AV162" i="11"/>
  <c r="AU162" i="11"/>
  <c r="AX161" i="11"/>
  <c r="AW161" i="11"/>
  <c r="AV161" i="11"/>
  <c r="AU161" i="11"/>
  <c r="AX160" i="11"/>
  <c r="AW160" i="11"/>
  <c r="AV160" i="11"/>
  <c r="AU160" i="11"/>
  <c r="AX159" i="11"/>
  <c r="AW159" i="11"/>
  <c r="AV159" i="11"/>
  <c r="AU159" i="11"/>
  <c r="AX158" i="11"/>
  <c r="AW158" i="11"/>
  <c r="AV158" i="11"/>
  <c r="AU158" i="11"/>
  <c r="AX157" i="11"/>
  <c r="AW157" i="11"/>
  <c r="AV157" i="11"/>
  <c r="AU157" i="11"/>
  <c r="AX156" i="11"/>
  <c r="AW156" i="11"/>
  <c r="AV156" i="11"/>
  <c r="AU156" i="11"/>
  <c r="AX155" i="11"/>
  <c r="AW155" i="11"/>
  <c r="AV155" i="11"/>
  <c r="AU155" i="11"/>
  <c r="AX154" i="11"/>
  <c r="AW154" i="11"/>
  <c r="AV154" i="11"/>
  <c r="AU154" i="11"/>
  <c r="AX153" i="11"/>
  <c r="AW153" i="11"/>
  <c r="AV153" i="11"/>
  <c r="AU153" i="11"/>
  <c r="AX152" i="11"/>
  <c r="AW152" i="11"/>
  <c r="AV152" i="11"/>
  <c r="AU152" i="11"/>
  <c r="AX151" i="11"/>
  <c r="AW151" i="11"/>
  <c r="AV151" i="11"/>
  <c r="AU151" i="11"/>
  <c r="AX150" i="11"/>
  <c r="AW150" i="11"/>
  <c r="AV150" i="11"/>
  <c r="AU150" i="11"/>
  <c r="AX149" i="11"/>
  <c r="AW149" i="11"/>
  <c r="AV149" i="11"/>
  <c r="AU149" i="11"/>
  <c r="AX148" i="11"/>
  <c r="AW148" i="11"/>
  <c r="AV148" i="11"/>
  <c r="AU148" i="11"/>
  <c r="AX147" i="11"/>
  <c r="AW147" i="11"/>
  <c r="AV147" i="11"/>
  <c r="AU147" i="11"/>
  <c r="AX146" i="11"/>
  <c r="AW146" i="11"/>
  <c r="AV146" i="11"/>
  <c r="AU146" i="11"/>
  <c r="AX145" i="11"/>
  <c r="AW145" i="11"/>
  <c r="AV145" i="11"/>
  <c r="AU145" i="11"/>
  <c r="AX144" i="11"/>
  <c r="AW144" i="11"/>
  <c r="AV144" i="11"/>
  <c r="AU144" i="11"/>
  <c r="AX143" i="11"/>
  <c r="AW143" i="11"/>
  <c r="AV143" i="11"/>
  <c r="AU143" i="11"/>
  <c r="AX142" i="11"/>
  <c r="AW142" i="11"/>
  <c r="AV142" i="11"/>
  <c r="AU142" i="11"/>
  <c r="AX141" i="11"/>
  <c r="AW141" i="11"/>
  <c r="AV141" i="11"/>
  <c r="AU141" i="11"/>
  <c r="AX140" i="11"/>
  <c r="AW140" i="11"/>
  <c r="AV140" i="11"/>
  <c r="AU140" i="11"/>
  <c r="AX139" i="11"/>
  <c r="AW139" i="11"/>
  <c r="AV139" i="11"/>
  <c r="AU139" i="11"/>
  <c r="AX138" i="11"/>
  <c r="AW138" i="11"/>
  <c r="AV138" i="11"/>
  <c r="AU138" i="11"/>
  <c r="AX137" i="11"/>
  <c r="AW137" i="11"/>
  <c r="AV137" i="11"/>
  <c r="AU137" i="11"/>
  <c r="AX136" i="11"/>
  <c r="AW136" i="11"/>
  <c r="AV136" i="11"/>
  <c r="AU136" i="11"/>
  <c r="AX135" i="11"/>
  <c r="AW135" i="11"/>
  <c r="AV135" i="11"/>
  <c r="AU135" i="11"/>
  <c r="AX134" i="11"/>
  <c r="AW134" i="11"/>
  <c r="AV134" i="11"/>
  <c r="AU134" i="11"/>
  <c r="AX133" i="11"/>
  <c r="AW133" i="11"/>
  <c r="AV133" i="11"/>
  <c r="AU133" i="11"/>
  <c r="AX132" i="11"/>
  <c r="AW132" i="11"/>
  <c r="AV132" i="11"/>
  <c r="AU132" i="11"/>
  <c r="AX131" i="11"/>
  <c r="AW131" i="11"/>
  <c r="AV131" i="11"/>
  <c r="AU131" i="11"/>
  <c r="AX130" i="11"/>
  <c r="AW130" i="11"/>
  <c r="AV130" i="11"/>
  <c r="AU130" i="11"/>
  <c r="AX129" i="11"/>
  <c r="AW129" i="11"/>
  <c r="AV129" i="11"/>
  <c r="AU129" i="11"/>
  <c r="AX128" i="11"/>
  <c r="AW128" i="11"/>
  <c r="AV128" i="11"/>
  <c r="AU128" i="11"/>
  <c r="AX127" i="11"/>
  <c r="AW127" i="11"/>
  <c r="AV127" i="11"/>
  <c r="AU127" i="11"/>
  <c r="AX126" i="11"/>
  <c r="AW126" i="11"/>
  <c r="AV126" i="11"/>
  <c r="AU126" i="11"/>
  <c r="AX125" i="11"/>
  <c r="AW125" i="11"/>
  <c r="AV125" i="11"/>
  <c r="AU125" i="11"/>
  <c r="AX124" i="11"/>
  <c r="AW124" i="11"/>
  <c r="AV124" i="11"/>
  <c r="AU124" i="11"/>
  <c r="AX123" i="11"/>
  <c r="AW123" i="11"/>
  <c r="AV123" i="11"/>
  <c r="AU123" i="11"/>
  <c r="AX122" i="11"/>
  <c r="AW122" i="11"/>
  <c r="AV122" i="11"/>
  <c r="AU122" i="11"/>
  <c r="AX121" i="11"/>
  <c r="AW121" i="11"/>
  <c r="AV121" i="11"/>
  <c r="AU121" i="11"/>
  <c r="AX120" i="11"/>
  <c r="AW120" i="11"/>
  <c r="AV120" i="11"/>
  <c r="AU120" i="11"/>
  <c r="AX119" i="11"/>
  <c r="AW119" i="11"/>
  <c r="AV119" i="11"/>
  <c r="AU119" i="11"/>
  <c r="AX118" i="11"/>
  <c r="AW118" i="11"/>
  <c r="AV118" i="11"/>
  <c r="AU118" i="11"/>
  <c r="AX117" i="11"/>
  <c r="AW117" i="11"/>
  <c r="AV117" i="11"/>
  <c r="AU117" i="11"/>
  <c r="AX116" i="11"/>
  <c r="AW116" i="11"/>
  <c r="AV116" i="11"/>
  <c r="AU116" i="11"/>
  <c r="AX115" i="11"/>
  <c r="AW115" i="11"/>
  <c r="AV115" i="11"/>
  <c r="AU115" i="11"/>
  <c r="AX114" i="11"/>
  <c r="AW114" i="11"/>
  <c r="AV114" i="11"/>
  <c r="AU114" i="11"/>
  <c r="AX113" i="11"/>
  <c r="AW113" i="11"/>
  <c r="AV113" i="11"/>
  <c r="AU113" i="11"/>
  <c r="AX112" i="11"/>
  <c r="AW112" i="11"/>
  <c r="AV112" i="11"/>
  <c r="AU112" i="11"/>
  <c r="AX111" i="11"/>
  <c r="AW111" i="11"/>
  <c r="AV111" i="11"/>
  <c r="AU111" i="11"/>
  <c r="AX110" i="11"/>
  <c r="AW110" i="11"/>
  <c r="AV110" i="11"/>
  <c r="AU110" i="11"/>
  <c r="AX109" i="11"/>
  <c r="AW109" i="11"/>
  <c r="AV109" i="11"/>
  <c r="AU109" i="11"/>
  <c r="AX108" i="11"/>
  <c r="AW108" i="11"/>
  <c r="AV108" i="11"/>
  <c r="AU108" i="11"/>
  <c r="AX107" i="11"/>
  <c r="AW107" i="11"/>
  <c r="AV107" i="11"/>
  <c r="AU107" i="11"/>
  <c r="AX106" i="11"/>
  <c r="AW106" i="11"/>
  <c r="AV106" i="11"/>
  <c r="AU106" i="11"/>
  <c r="AX105" i="11"/>
  <c r="AW105" i="11"/>
  <c r="AV105" i="11"/>
  <c r="AU105" i="11"/>
  <c r="AX104" i="11"/>
  <c r="AW104" i="11"/>
  <c r="AV104" i="11"/>
  <c r="AU104" i="11"/>
  <c r="AX103" i="11"/>
  <c r="AW103" i="11"/>
  <c r="AV103" i="11"/>
  <c r="AU103" i="11"/>
  <c r="AX102" i="11"/>
  <c r="AW102" i="11"/>
  <c r="AV102" i="11"/>
  <c r="AU102" i="11"/>
  <c r="AX101" i="11"/>
  <c r="AW101" i="11"/>
  <c r="AV101" i="11"/>
  <c r="AU101" i="11"/>
  <c r="AX100" i="11"/>
  <c r="AW100" i="11"/>
  <c r="AV100" i="11"/>
  <c r="AU100" i="11"/>
  <c r="AX99" i="11"/>
  <c r="AW99" i="11"/>
  <c r="AV99" i="11"/>
  <c r="AU99" i="11"/>
  <c r="AX98" i="11"/>
  <c r="AW98" i="11"/>
  <c r="AV98" i="11"/>
  <c r="AU98" i="11"/>
  <c r="AX97" i="11"/>
  <c r="AW97" i="11"/>
  <c r="AV97" i="11"/>
  <c r="AU97" i="11"/>
  <c r="AX96" i="11"/>
  <c r="AW96" i="11"/>
  <c r="AV96" i="11"/>
  <c r="AU96" i="11"/>
  <c r="AX95" i="11"/>
  <c r="AW95" i="11"/>
  <c r="AV95" i="11"/>
  <c r="AU95" i="11"/>
  <c r="AX94" i="11"/>
  <c r="AW94" i="11"/>
  <c r="AV94" i="11"/>
  <c r="AU94" i="11"/>
  <c r="AX93" i="11"/>
  <c r="AW93" i="11"/>
  <c r="AV93" i="11"/>
  <c r="AU93" i="11"/>
  <c r="AX92" i="11"/>
  <c r="AW92" i="11"/>
  <c r="AV92" i="11"/>
  <c r="AU92" i="11"/>
  <c r="AX91" i="11"/>
  <c r="AW91" i="11"/>
  <c r="AV91" i="11"/>
  <c r="AU91" i="11"/>
  <c r="AX90" i="11"/>
  <c r="AW90" i="11"/>
  <c r="AV90" i="11"/>
  <c r="AU90" i="11"/>
  <c r="AX89" i="11"/>
  <c r="AW89" i="11"/>
  <c r="AV89" i="11"/>
  <c r="AU89" i="11"/>
  <c r="AX88" i="11"/>
  <c r="AW88" i="11"/>
  <c r="AV88" i="11"/>
  <c r="AU88" i="11"/>
  <c r="AX87" i="11"/>
  <c r="AW87" i="11"/>
  <c r="AV87" i="11"/>
  <c r="AU87" i="11"/>
  <c r="AX86" i="11"/>
  <c r="AW86" i="11"/>
  <c r="AV86" i="11"/>
  <c r="AU86" i="11"/>
  <c r="AX85" i="11"/>
  <c r="AW85" i="11"/>
  <c r="AV85" i="11"/>
  <c r="AU85" i="11"/>
  <c r="AX84" i="11"/>
  <c r="AW84" i="11"/>
  <c r="AV84" i="11"/>
  <c r="AU84" i="11"/>
  <c r="AX83" i="11"/>
  <c r="AW83" i="11"/>
  <c r="AV83" i="11"/>
  <c r="AU83" i="11"/>
  <c r="AX82" i="11"/>
  <c r="AW82" i="11"/>
  <c r="AV82" i="11"/>
  <c r="AU82" i="11"/>
  <c r="AX81" i="11"/>
  <c r="AW81" i="11"/>
  <c r="AV81" i="11"/>
  <c r="AU81" i="11"/>
  <c r="AX80" i="11"/>
  <c r="AW80" i="11"/>
  <c r="AV80" i="11"/>
  <c r="AU80" i="11"/>
  <c r="AX79" i="11"/>
  <c r="AW79" i="11"/>
  <c r="AV79" i="11"/>
  <c r="AU79" i="11"/>
  <c r="AX78" i="11"/>
  <c r="AW78" i="11"/>
  <c r="AV78" i="11"/>
  <c r="AU78" i="11"/>
  <c r="AX77" i="11"/>
  <c r="AW77" i="11"/>
  <c r="AV77" i="11"/>
  <c r="AU77" i="11"/>
  <c r="AX76" i="11"/>
  <c r="AW76" i="11"/>
  <c r="AV76" i="11"/>
  <c r="AU76" i="11"/>
  <c r="AX75" i="11"/>
  <c r="AW75" i="11"/>
  <c r="AV75" i="11"/>
  <c r="AU75" i="11"/>
  <c r="AX74" i="11"/>
  <c r="AW74" i="11"/>
  <c r="AV74" i="11"/>
  <c r="AU74" i="11"/>
  <c r="AX73" i="11"/>
  <c r="AW73" i="11"/>
  <c r="AV73" i="11"/>
  <c r="AU73" i="11"/>
  <c r="AX72" i="11"/>
  <c r="AW72" i="11"/>
  <c r="AV72" i="11"/>
  <c r="AU72" i="11"/>
  <c r="AX71" i="11"/>
  <c r="AW71" i="11"/>
  <c r="AV71" i="11"/>
  <c r="AU71" i="11"/>
  <c r="AX70" i="11"/>
  <c r="AW70" i="11"/>
  <c r="AV70" i="11"/>
  <c r="AU70" i="11"/>
  <c r="AX69" i="11"/>
  <c r="AW69" i="11"/>
  <c r="AV69" i="11"/>
  <c r="AU69" i="11"/>
  <c r="AX68" i="11"/>
  <c r="AW68" i="11"/>
  <c r="AV68" i="11"/>
  <c r="AU68" i="11"/>
  <c r="AX67" i="11"/>
  <c r="AW67" i="11"/>
  <c r="AV67" i="11"/>
  <c r="AU67" i="11"/>
  <c r="AX66" i="11"/>
  <c r="AW66" i="11"/>
  <c r="AV66" i="11"/>
  <c r="AU66" i="11"/>
  <c r="AX65" i="11"/>
  <c r="AW65" i="11"/>
  <c r="AV65" i="11"/>
  <c r="AU65" i="11"/>
  <c r="AX64" i="11"/>
  <c r="AW64" i="11"/>
  <c r="AV64" i="11"/>
  <c r="AU64" i="11"/>
  <c r="AX63" i="11"/>
  <c r="AW63" i="11"/>
  <c r="AV63" i="11"/>
  <c r="AU63" i="11"/>
  <c r="AX62" i="11"/>
  <c r="AW62" i="11"/>
  <c r="AV62" i="11"/>
  <c r="AU62" i="11"/>
  <c r="AX61" i="11"/>
  <c r="AW61" i="11"/>
  <c r="AV61" i="11"/>
  <c r="AU61" i="11"/>
  <c r="AX60" i="11"/>
  <c r="AW60" i="11"/>
  <c r="AV60" i="11"/>
  <c r="AU60" i="11"/>
  <c r="AX59" i="11"/>
  <c r="AW59" i="11"/>
  <c r="AV59" i="11"/>
  <c r="AU59" i="11"/>
  <c r="AX58" i="11"/>
  <c r="AW58" i="11"/>
  <c r="AV58" i="11"/>
  <c r="AU58" i="11"/>
  <c r="AX57" i="11"/>
  <c r="AW57" i="11"/>
  <c r="AV57" i="11"/>
  <c r="AU57" i="11"/>
  <c r="AX56" i="11"/>
  <c r="AW56" i="11"/>
  <c r="AV56" i="11"/>
  <c r="AU56" i="11"/>
  <c r="AX55" i="11"/>
  <c r="AW55" i="11"/>
  <c r="AV55" i="11"/>
  <c r="AU55" i="11"/>
  <c r="AX54" i="11"/>
  <c r="AW54" i="11"/>
  <c r="AV54" i="11"/>
  <c r="AU54" i="11"/>
  <c r="AX53" i="11"/>
  <c r="AW53" i="11"/>
  <c r="AV53" i="11"/>
  <c r="AU53" i="11"/>
  <c r="AX52" i="11"/>
  <c r="AW52" i="11"/>
  <c r="AV52" i="11"/>
  <c r="AU52" i="11"/>
  <c r="AX51" i="11"/>
  <c r="AW51" i="11"/>
  <c r="AV51" i="11"/>
  <c r="AU51" i="11"/>
  <c r="AX50" i="11"/>
  <c r="AW50" i="11"/>
  <c r="AV50" i="11"/>
  <c r="AU50" i="11"/>
  <c r="AX49" i="11"/>
  <c r="AW49" i="11"/>
  <c r="AV49" i="11"/>
  <c r="AU49" i="11"/>
  <c r="AX48" i="11"/>
  <c r="AW48" i="11"/>
  <c r="AV48" i="11"/>
  <c r="AU48" i="11"/>
  <c r="DB47" i="11"/>
  <c r="DA47" i="11"/>
  <c r="CZ47" i="11"/>
  <c r="CY47" i="11"/>
  <c r="CX47" i="11"/>
  <c r="CW47" i="11"/>
  <c r="CV47" i="11"/>
  <c r="CU47" i="11"/>
  <c r="AX47" i="11"/>
  <c r="AW47" i="11"/>
  <c r="AV47" i="11"/>
  <c r="AU47" i="11"/>
  <c r="DB46" i="11"/>
  <c r="DA46" i="11"/>
  <c r="CZ46" i="11"/>
  <c r="CY46" i="11"/>
  <c r="CX46" i="11"/>
  <c r="CW46" i="11"/>
  <c r="CV46" i="11"/>
  <c r="CU46" i="11"/>
  <c r="AX46" i="11"/>
  <c r="AW46" i="11"/>
  <c r="AV46" i="11"/>
  <c r="AU46" i="11"/>
  <c r="DB45" i="11"/>
  <c r="DA45" i="11"/>
  <c r="CZ45" i="11"/>
  <c r="CY45" i="11"/>
  <c r="CX45" i="11"/>
  <c r="CW45" i="11"/>
  <c r="CV45" i="11"/>
  <c r="CU45" i="11"/>
  <c r="AX45" i="11"/>
  <c r="AW45" i="11"/>
  <c r="AV45" i="11"/>
  <c r="AU45" i="11"/>
  <c r="DB44" i="11"/>
  <c r="DA44" i="11"/>
  <c r="CZ44" i="11"/>
  <c r="CY44" i="11"/>
  <c r="CX44" i="11"/>
  <c r="CW44" i="11"/>
  <c r="CV44" i="11"/>
  <c r="CU44" i="11"/>
  <c r="AX44" i="11"/>
  <c r="AW44" i="11"/>
  <c r="AV44" i="11"/>
  <c r="AU44" i="11"/>
  <c r="DB43" i="11"/>
  <c r="DA43" i="11"/>
  <c r="CZ43" i="11"/>
  <c r="CY43" i="11"/>
  <c r="CX43" i="11"/>
  <c r="CW43" i="11"/>
  <c r="CV43" i="11"/>
  <c r="CU43" i="11"/>
  <c r="AX43" i="11"/>
  <c r="AW43" i="11"/>
  <c r="AV43" i="11"/>
  <c r="AU43" i="11"/>
  <c r="DB42" i="11"/>
  <c r="DA42" i="11"/>
  <c r="CZ42" i="11"/>
  <c r="CY42" i="11"/>
  <c r="CX42" i="11"/>
  <c r="CW42" i="11"/>
  <c r="CV42" i="11"/>
  <c r="CU42" i="11"/>
  <c r="AX42" i="11"/>
  <c r="AW42" i="11"/>
  <c r="AV42" i="11"/>
  <c r="AU42" i="11"/>
  <c r="DB41" i="11"/>
  <c r="DA41" i="11"/>
  <c r="CZ41" i="11"/>
  <c r="CY41" i="11"/>
  <c r="CX41" i="11"/>
  <c r="CW41" i="11"/>
  <c r="CV41" i="11"/>
  <c r="CU41" i="11"/>
  <c r="AX41" i="11"/>
  <c r="AW41" i="11"/>
  <c r="AV41" i="11"/>
  <c r="AU41" i="11"/>
  <c r="DB40" i="11"/>
  <c r="DA40" i="11"/>
  <c r="CZ40" i="11"/>
  <c r="CY40" i="11"/>
  <c r="CX40" i="11"/>
  <c r="CW40" i="11"/>
  <c r="CV40" i="11"/>
  <c r="CU40" i="11"/>
  <c r="AX40" i="11"/>
  <c r="AW40" i="11"/>
  <c r="AV40" i="11"/>
  <c r="AU40" i="11"/>
  <c r="DB39" i="11"/>
  <c r="DA39" i="11"/>
  <c r="CZ39" i="11"/>
  <c r="CY39" i="11"/>
  <c r="CX39" i="11"/>
  <c r="CW39" i="11"/>
  <c r="CV39" i="11"/>
  <c r="CU39" i="11"/>
  <c r="AX39" i="11"/>
  <c r="AW39" i="11"/>
  <c r="AV39" i="11"/>
  <c r="AU39" i="11"/>
  <c r="DB38" i="11"/>
  <c r="DA38" i="11"/>
  <c r="CZ38" i="11"/>
  <c r="CY38" i="11"/>
  <c r="CX38" i="11"/>
  <c r="CW38" i="11"/>
  <c r="CV38" i="11"/>
  <c r="CU38" i="11"/>
  <c r="AX38" i="11"/>
  <c r="AW38" i="11"/>
  <c r="AV38" i="11"/>
  <c r="AU38" i="11"/>
  <c r="DB37" i="11"/>
  <c r="DA37" i="11"/>
  <c r="CZ37" i="11"/>
  <c r="CY37" i="11"/>
  <c r="CX37" i="11"/>
  <c r="CW37" i="11"/>
  <c r="CV37" i="11"/>
  <c r="CU37" i="11"/>
  <c r="AX37" i="11"/>
  <c r="AW37" i="11"/>
  <c r="AV37" i="11"/>
  <c r="AU37" i="11"/>
  <c r="DB36" i="11"/>
  <c r="DA36" i="11"/>
  <c r="CZ36" i="11"/>
  <c r="CY36" i="11"/>
  <c r="CX36" i="11"/>
  <c r="CW36" i="11"/>
  <c r="CV36" i="11"/>
  <c r="CU36" i="11"/>
  <c r="AX36" i="11"/>
  <c r="AW36" i="11"/>
  <c r="AV36" i="11"/>
  <c r="AU36" i="11"/>
  <c r="DB35" i="11"/>
  <c r="DA35" i="11"/>
  <c r="CZ35" i="11"/>
  <c r="CY35" i="11"/>
  <c r="CX35" i="11"/>
  <c r="CW35" i="11"/>
  <c r="CV35" i="11"/>
  <c r="CU35" i="11"/>
  <c r="AX35" i="11"/>
  <c r="AW35" i="11"/>
  <c r="AV35" i="11"/>
  <c r="AU35" i="11"/>
  <c r="DB34" i="11"/>
  <c r="DA34" i="11"/>
  <c r="CZ34" i="11"/>
  <c r="CY34" i="11"/>
  <c r="CX34" i="11"/>
  <c r="CW34" i="11"/>
  <c r="CV34" i="11"/>
  <c r="CU34" i="11"/>
  <c r="AX34" i="11"/>
  <c r="AW34" i="11"/>
  <c r="AV34" i="11"/>
  <c r="AU34" i="11"/>
  <c r="DB33" i="11"/>
  <c r="DA33" i="11"/>
  <c r="CZ33" i="11"/>
  <c r="CY33" i="11"/>
  <c r="CX33" i="11"/>
  <c r="CW33" i="11"/>
  <c r="CV33" i="11"/>
  <c r="CU33" i="11"/>
  <c r="AX33" i="11"/>
  <c r="AW33" i="11"/>
  <c r="AV33" i="11"/>
  <c r="AU33" i="11"/>
  <c r="DB32" i="11"/>
  <c r="DA32" i="11"/>
  <c r="CZ32" i="11"/>
  <c r="CY32" i="11"/>
  <c r="CX32" i="11"/>
  <c r="CW32" i="11"/>
  <c r="CV32" i="11"/>
  <c r="CU32" i="11"/>
  <c r="AX32" i="11"/>
  <c r="AW32" i="11"/>
  <c r="AV32" i="11"/>
  <c r="AU32" i="11"/>
  <c r="DB31" i="11"/>
  <c r="DA31" i="11"/>
  <c r="CZ31" i="11"/>
  <c r="CY31" i="11"/>
  <c r="CX31" i="11"/>
  <c r="CW31" i="11"/>
  <c r="CV31" i="11"/>
  <c r="CU31" i="11"/>
  <c r="AX31" i="11"/>
  <c r="AW31" i="11"/>
  <c r="AV31" i="11"/>
  <c r="AU31" i="11"/>
  <c r="DB30" i="11"/>
  <c r="DA30" i="11"/>
  <c r="CZ30" i="11"/>
  <c r="CY30" i="11"/>
  <c r="CX30" i="11"/>
  <c r="CW30" i="11"/>
  <c r="CV30" i="11"/>
  <c r="CU30" i="11"/>
  <c r="AX30" i="11"/>
  <c r="AW30" i="11"/>
  <c r="AV30" i="11"/>
  <c r="AU30" i="11"/>
  <c r="DB29" i="11"/>
  <c r="DA29" i="11"/>
  <c r="CZ29" i="11"/>
  <c r="CY29" i="11"/>
  <c r="CX29" i="11"/>
  <c r="CW29" i="11"/>
  <c r="CV29" i="11"/>
  <c r="CU29" i="11"/>
  <c r="AX29" i="11"/>
  <c r="AW29" i="11"/>
  <c r="AV29" i="11"/>
  <c r="AU29" i="11"/>
  <c r="DB28" i="11"/>
  <c r="DA28" i="11"/>
  <c r="CZ28" i="11"/>
  <c r="CY28" i="11"/>
  <c r="CX28" i="11"/>
  <c r="CW28" i="11"/>
  <c r="CV28" i="11"/>
  <c r="CU28" i="11"/>
  <c r="AX28" i="11"/>
  <c r="AW28" i="11"/>
  <c r="AV28" i="11"/>
  <c r="AU28" i="11"/>
  <c r="DB27" i="11"/>
  <c r="DA27" i="11"/>
  <c r="CZ27" i="11"/>
  <c r="CY27" i="11"/>
  <c r="CX27" i="11"/>
  <c r="CW27" i="11"/>
  <c r="CV27" i="11"/>
  <c r="CU27" i="11"/>
  <c r="AX27" i="11"/>
  <c r="AW27" i="11"/>
  <c r="AV27" i="11"/>
  <c r="AU27" i="11"/>
  <c r="DB26" i="11"/>
  <c r="DA26" i="11"/>
  <c r="CZ26" i="11"/>
  <c r="CY26" i="11"/>
  <c r="CX26" i="11"/>
  <c r="CW26" i="11"/>
  <c r="CV26" i="11"/>
  <c r="CU26" i="11"/>
  <c r="AX26" i="11"/>
  <c r="AW26" i="11"/>
  <c r="AV26" i="11"/>
  <c r="AU26" i="11"/>
  <c r="DB25" i="11"/>
  <c r="DA25" i="11"/>
  <c r="CZ25" i="11"/>
  <c r="CY25" i="11"/>
  <c r="CX25" i="11"/>
  <c r="CW25" i="11"/>
  <c r="CV25" i="11"/>
  <c r="CU25" i="11"/>
  <c r="AX25" i="11"/>
  <c r="AW25" i="11"/>
  <c r="AV25" i="11"/>
  <c r="AU25" i="11"/>
  <c r="DB24" i="11"/>
  <c r="DA24" i="11"/>
  <c r="CZ24" i="11"/>
  <c r="CY24" i="11"/>
  <c r="CX24" i="11"/>
  <c r="CW24" i="11"/>
  <c r="CV24" i="11"/>
  <c r="CU24" i="11"/>
  <c r="AX24" i="11"/>
  <c r="AW24" i="11"/>
  <c r="AV24" i="11"/>
  <c r="AU24" i="11"/>
  <c r="DB23" i="11"/>
  <c r="DA23" i="11"/>
  <c r="CZ23" i="11"/>
  <c r="CY23" i="11"/>
  <c r="CX23" i="11"/>
  <c r="CW23" i="11"/>
  <c r="CV23" i="11"/>
  <c r="CU23" i="11"/>
  <c r="AX23" i="11"/>
  <c r="AW23" i="11"/>
  <c r="AV23" i="11"/>
  <c r="AU23" i="11"/>
  <c r="DB22" i="11"/>
  <c r="DA22" i="11"/>
  <c r="CZ22" i="11"/>
  <c r="CY22" i="11"/>
  <c r="CX22" i="11"/>
  <c r="CW22" i="11"/>
  <c r="CV22" i="11"/>
  <c r="CU22" i="11"/>
  <c r="AX22" i="11"/>
  <c r="AW22" i="11"/>
  <c r="AV22" i="11"/>
  <c r="AU22" i="11"/>
  <c r="DB21" i="11"/>
  <c r="DA21" i="11"/>
  <c r="CZ21" i="11"/>
  <c r="CY21" i="11"/>
  <c r="CX21" i="11"/>
  <c r="CW21" i="11"/>
  <c r="CV21" i="11"/>
  <c r="CU21" i="11"/>
  <c r="AX21" i="11"/>
  <c r="AW21" i="11"/>
  <c r="AV21" i="11"/>
  <c r="AU21" i="11"/>
  <c r="DB20" i="11"/>
  <c r="DA20" i="11"/>
  <c r="CZ20" i="11"/>
  <c r="CY20" i="11"/>
  <c r="CX20" i="11"/>
  <c r="CW20" i="11"/>
  <c r="CV20" i="11"/>
  <c r="CU20" i="11"/>
  <c r="AX20" i="11"/>
  <c r="AW20" i="11"/>
  <c r="AV20" i="11"/>
  <c r="AU20" i="11"/>
  <c r="DB19" i="11"/>
  <c r="DA19" i="11"/>
  <c r="CZ19" i="11"/>
  <c r="CY19" i="11"/>
  <c r="CX19" i="11"/>
  <c r="CW19" i="11"/>
  <c r="CV19" i="11"/>
  <c r="CU19" i="11"/>
  <c r="AX19" i="11"/>
  <c r="AW19" i="11"/>
  <c r="AV19" i="11"/>
  <c r="AU19" i="11"/>
  <c r="DB18" i="11"/>
  <c r="DA18" i="11"/>
  <c r="CZ18" i="11"/>
  <c r="CY18" i="11"/>
  <c r="CX18" i="11"/>
  <c r="CW18" i="11"/>
  <c r="CV18" i="11"/>
  <c r="CU18" i="11"/>
  <c r="AX18" i="11"/>
  <c r="AW18" i="11"/>
  <c r="AV18" i="11"/>
  <c r="AU18" i="11"/>
  <c r="DB17" i="11"/>
  <c r="DA17" i="11"/>
  <c r="CZ17" i="11"/>
  <c r="CY17" i="11"/>
  <c r="CX17" i="11"/>
  <c r="CW17" i="11"/>
  <c r="CV17" i="11"/>
  <c r="CU17" i="11"/>
  <c r="AX17" i="11"/>
  <c r="AW17" i="11"/>
  <c r="AV17" i="11"/>
  <c r="AU17" i="11"/>
  <c r="DB16" i="11"/>
  <c r="DA16" i="11"/>
  <c r="CZ16" i="11"/>
  <c r="CY16" i="11"/>
  <c r="CX16" i="11"/>
  <c r="CW16" i="11"/>
  <c r="CV16" i="11"/>
  <c r="CU16" i="11"/>
  <c r="AX16" i="11"/>
  <c r="AW16" i="11"/>
  <c r="AV16" i="11"/>
  <c r="AU16" i="11"/>
  <c r="DB15" i="11"/>
  <c r="DA15" i="11"/>
  <c r="CZ15" i="11"/>
  <c r="CY15" i="11"/>
  <c r="CX15" i="11"/>
  <c r="CW15" i="11"/>
  <c r="CV15" i="11"/>
  <c r="CU15" i="11"/>
  <c r="AX15" i="11"/>
  <c r="AW15" i="11"/>
  <c r="AV15" i="11"/>
  <c r="AU15" i="11"/>
  <c r="DB14" i="11"/>
  <c r="DA14" i="11"/>
  <c r="CZ14" i="11"/>
  <c r="CY14" i="11"/>
  <c r="CX14" i="11"/>
  <c r="CW14" i="11"/>
  <c r="CV14" i="11"/>
  <c r="CU14" i="11"/>
  <c r="AX14" i="11"/>
  <c r="AW14" i="11"/>
  <c r="AV14" i="11"/>
  <c r="AU14" i="11"/>
  <c r="DB13" i="11"/>
  <c r="DA13" i="11"/>
  <c r="CZ13" i="11"/>
  <c r="CY13" i="11"/>
  <c r="CX13" i="11"/>
  <c r="CW13" i="11"/>
  <c r="CV13" i="11"/>
  <c r="CU13" i="11"/>
  <c r="AX13" i="11"/>
  <c r="AW13" i="11"/>
  <c r="AV13" i="11"/>
  <c r="AU13" i="11"/>
  <c r="DB12" i="11"/>
  <c r="DA12" i="11"/>
  <c r="CZ12" i="11"/>
  <c r="CY12" i="11"/>
  <c r="CX12" i="11"/>
  <c r="CW12" i="11"/>
  <c r="CV12" i="11"/>
  <c r="CU12" i="11"/>
  <c r="AX12" i="11"/>
  <c r="AW12" i="11"/>
  <c r="AV12" i="11"/>
  <c r="AU12" i="11"/>
  <c r="DB11" i="11"/>
  <c r="DA11" i="11"/>
  <c r="CZ11" i="11"/>
  <c r="CY11" i="11"/>
  <c r="CX11" i="11"/>
  <c r="CW11" i="11"/>
  <c r="CV11" i="11"/>
  <c r="CU11" i="11"/>
  <c r="AX11" i="11"/>
  <c r="AW11" i="11"/>
  <c r="AV11" i="11"/>
  <c r="AU11" i="11"/>
  <c r="DB10" i="11"/>
  <c r="DA10" i="11"/>
  <c r="CZ10" i="11"/>
  <c r="CY10" i="11"/>
  <c r="CX10" i="11"/>
  <c r="CW10" i="11"/>
  <c r="CV10" i="11"/>
  <c r="CU10" i="11"/>
  <c r="AX10" i="11"/>
  <c r="AW10" i="11"/>
  <c r="AV10" i="11"/>
  <c r="AU10" i="11"/>
  <c r="DB9" i="11"/>
  <c r="DA9" i="11"/>
  <c r="CZ9" i="11"/>
  <c r="CY9" i="11"/>
  <c r="CX9" i="11"/>
  <c r="CW9" i="11"/>
  <c r="CV9" i="11"/>
  <c r="CU9" i="11"/>
  <c r="AX9" i="11"/>
  <c r="AW9" i="11"/>
  <c r="AV9" i="11"/>
  <c r="AU9" i="11"/>
  <c r="DB8" i="11"/>
  <c r="DA8" i="11"/>
  <c r="CZ8" i="11"/>
  <c r="CY8" i="11"/>
  <c r="CX8" i="11"/>
  <c r="CW8" i="11"/>
  <c r="CV8" i="11"/>
  <c r="CU8" i="11"/>
  <c r="AX8" i="11"/>
  <c r="AW8" i="11"/>
  <c r="AV8" i="11"/>
  <c r="AU8" i="11"/>
  <c r="DB7" i="11"/>
  <c r="DA7" i="11"/>
  <c r="CZ7" i="11"/>
  <c r="CY7" i="11"/>
  <c r="CX7" i="11"/>
  <c r="CW7" i="11"/>
  <c r="CV7" i="11"/>
  <c r="CU7" i="11"/>
  <c r="AX7" i="11"/>
  <c r="AW7" i="11"/>
  <c r="AV7" i="11"/>
  <c r="AU7" i="11"/>
  <c r="E8" i="13" l="1"/>
  <c r="N4" i="7"/>
  <c r="M4" i="7"/>
  <c r="L4" i="7"/>
  <c r="K4" i="7"/>
  <c r="K3" i="7" l="1"/>
  <c r="K2" i="7"/>
  <c r="N3" i="7"/>
  <c r="M3" i="7"/>
  <c r="L3" i="7"/>
  <c r="N2" i="7"/>
  <c r="M2" i="7"/>
  <c r="M8" i="7" s="1"/>
  <c r="L2" i="7"/>
  <c r="L8" i="7" l="1"/>
  <c r="N8" i="7"/>
  <c r="K8" i="7"/>
</calcChain>
</file>

<file path=xl/sharedStrings.xml><?xml version="1.0" encoding="utf-8"?>
<sst xmlns="http://schemas.openxmlformats.org/spreadsheetml/2006/main" count="2681" uniqueCount="373">
  <si>
    <t>Test:</t>
  </si>
  <si>
    <t>Název:</t>
  </si>
  <si>
    <t>Pandemie v době mediální</t>
  </si>
  <si>
    <t>Autoři:</t>
  </si>
  <si>
    <t>Hana Hetlinger, Jakub Stejskal, Anna-Marie Mlezivová, Lucie Nadrchalová, Nikola Salvetová</t>
  </si>
  <si>
    <t>Náhled:</t>
  </si>
  <si>
    <t>www.pmlab.vyzkum-psychologie.cz/vitejte.php?nahled=219</t>
  </si>
  <si>
    <t>Stupně a položky:</t>
  </si>
  <si>
    <t>Rozhodně ano</t>
  </si>
  <si>
    <t>Spíše ano</t>
  </si>
  <si>
    <t>Nevím</t>
  </si>
  <si>
    <t>Spíše ne</t>
  </si>
  <si>
    <t>Rozhodně ne</t>
  </si>
  <si>
    <t>Coronavirová pandemie je jen mediální kampaní a reálně neexistuje.</t>
  </si>
  <si>
    <t>Mám strach z možné nákazy.</t>
  </si>
  <si>
    <t>Sleduji aktuality a nová vládní nařízení, abych nebyl já (nebo moji blízcí) vystaven riziku.</t>
  </si>
  <si>
    <t>Sleduji aktuality a nová vládní nařízení, abych nebyla já (nebo moji blízcí) vystavena riziku.</t>
  </si>
  <si>
    <t>Celoplošné restrikce mají smysl a chrání nás před nebezpečím.</t>
  </si>
  <si>
    <t>Řídím se nařízeními vlády, neboť je to důležité pro bezpečí všech.</t>
  </si>
  <si>
    <t>Nosit roušku je zbytečné.</t>
  </si>
  <si>
    <t>Kdyby byla dostupná vakcína, nechal bych se očkovat.</t>
  </si>
  <si>
    <t>Kdyby byla dostupná vakcína, nechala bych se očkovat.</t>
  </si>
  <si>
    <t>Omezuji kontakt se svými blízkými, abych minimalizoval riziko nákazy.</t>
  </si>
  <si>
    <t>Omezuji kontakt se svými blízkými, abych minimalizovala riziko nákazy.</t>
  </si>
  <si>
    <t>V důsledku pandemie se cítím často osaměle.</t>
  </si>
  <si>
    <t>Souhlasím s uzavřením škol.</t>
  </si>
  <si>
    <t>Konverzace často směřuji k tématu pandemie.</t>
  </si>
  <si>
    <t>Pokud jedu prostředkem hromadné dopravy, dávám si pozor, abych se ničeho nedotýkal.</t>
  </si>
  <si>
    <t>Pokud jedu prostředkem hromadné dopravy, dávám si pozor, abych se ničeho nedotýkala.</t>
  </si>
  <si>
    <t>I když byla přes léto proticoronová opatření mírná, i tak jsem si v té době odpustil některé společenské události, kde by se mohl virus šířit.</t>
  </si>
  <si>
    <t>I když byla přes léto proticoronová opatření mírná, i tak jsem si v té době odpustila některé společenské události, kde by se mohl virus šířit.</t>
  </si>
  <si>
    <t>Lidé, kteří coronavirus zlehčují, považuji za sobecké a lehkomyslné.</t>
  </si>
  <si>
    <t>Představa kontaktu s coronavirem ve mně vyvolává obavu.</t>
  </si>
  <si>
    <t>Je zbytečné v současné době sledovat aktuální vývoj pandemie.</t>
  </si>
  <si>
    <t>Sleduji televizní zprávy, abych byl co nejlépe informovaný o případné hrozbě.</t>
  </si>
  <si>
    <t>Sleduji televizní zprávy, abych byla co nejlépe informovaná o případné hrozbě.</t>
  </si>
  <si>
    <t>Na sociálních sítích sleduji příspěvky související s coronavirem ve stejné míře jako cokoliv jiného.</t>
  </si>
  <si>
    <t>Kdykoli v médiích slyším o coronaviru, mám nepříjemné pocity.</t>
  </si>
  <si>
    <t>Čtu různé články na internetu pro lepší informovanost o současné pandemické situaci.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</si>
  <si>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</si>
  <si>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</si>
  <si>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</si>
  <si>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</si>
  <si>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</si>
  <si>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</si>
  <si>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</si>
  <si>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</si>
  <si>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</si>
  <si>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</si>
  <si>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</si>
  <si>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</si>
  <si>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</si>
  <si>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</si>
  <si>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</si>
  <si>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</si>
  <si>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</si>
  <si>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</si>
  <si>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</si>
  <si>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</si>
  <si>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</si>
  <si>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</si>
  <si>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</si>
  <si>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</si>
  <si>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</si>
  <si>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</si>
  <si>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</si>
  <si>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</si>
  <si>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</si>
  <si>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</si>
  <si>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</si>
  <si>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</si>
  <si>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</si>
  <si>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</si>
  <si>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</si>
  <si>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</si>
  <si>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</si>
  <si>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</si>
  <si>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</si>
  <si>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</si>
  <si>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</si>
  <si>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</si>
  <si>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</si>
  <si>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</si>
  <si>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</si>
  <si>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nekompatibilita</t>
  </si>
  <si>
    <t xml:space="preserve"> Ne</t>
  </si>
  <si>
    <t xml:space="preserve"> ne</t>
  </si>
  <si>
    <t xml:space="preserve"> Ano - 2 </t>
  </si>
  <si>
    <t xml:space="preserve"> ANO</t>
  </si>
  <si>
    <t xml:space="preserve"> Ano. </t>
  </si>
  <si>
    <t xml:space="preserve"> NE </t>
  </si>
  <si>
    <t xml:space="preserve"> NE</t>
  </si>
  <si>
    <t xml:space="preserve"> </t>
  </si>
  <si>
    <t xml:space="preserve"> 1) Těžko říct. Mám zdravotní potíže, které obecně oslabují mou imunitu, nicméně jsem pořád hodně mladá a klasické virózy zvládám víceméně dobře.     2) Jsem student, nemám vlastní příjem a živí mě rodiče, kteří jsou oba podnikatelé.. takže je to přímé či nepřímé?? .. </t>
  </si>
  <si>
    <t xml:space="preserve"> Ne.</t>
  </si>
  <si>
    <t xml:space="preserve"> Ne - (1)  Ano - (2)</t>
  </si>
  <si>
    <t xml:space="preserve"> 1. Ne  2. Ne</t>
  </si>
  <si>
    <t xml:space="preserve"> nespadám, ale mí blízcí ano, do první</t>
  </si>
  <si>
    <t xml:space="preserve"> Ano</t>
  </si>
  <si>
    <t xml:space="preserve"> Ne. </t>
  </si>
  <si>
    <t xml:space="preserve"> Ano.Obojí</t>
  </si>
  <si>
    <t xml:space="preserve"> NE a NE. </t>
  </si>
  <si>
    <t xml:space="preserve"> 1. ne  2. ano</t>
  </si>
  <si>
    <t xml:space="preserve"> Nespadam</t>
  </si>
  <si>
    <t xml:space="preserve"> Ne a ne</t>
  </si>
  <si>
    <t xml:space="preserve"> Ne </t>
  </si>
  <si>
    <t xml:space="preserve"> Nespadám, ale je na mně závislá osoba, která spadá do první skupiny. </t>
  </si>
  <si>
    <t xml:space="preserve"> 1. NE  2. ANO</t>
  </si>
  <si>
    <t xml:space="preserve"> Ano 2 i 1</t>
  </si>
  <si>
    <t xml:space="preserve">  ne</t>
  </si>
  <si>
    <t xml:space="preserve"> spíše ne</t>
  </si>
  <si>
    <t xml:space="preserve"> 2. s rizikem přímé ekonomické hrozby</t>
  </si>
  <si>
    <t xml:space="preserve"> 1. NE  2. NE</t>
  </si>
  <si>
    <t xml:space="preserve"> Ano do obou</t>
  </si>
  <si>
    <t xml:space="preserve"> ano</t>
  </si>
  <si>
    <t xml:space="preserve"> 1. Ano  2. Ne</t>
  </si>
  <si>
    <t xml:space="preserve"> já ne, ale moji rodiče spadají do obou</t>
  </si>
  <si>
    <t xml:space="preserve"> Ne  Ps: právě mám covida, takže nevím, jestli vám nezkreslím výsledky, protozže už se nákazy jakoby nemůžu bát </t>
  </si>
  <si>
    <t xml:space="preserve"> pracuji v nemocnici</t>
  </si>
  <si>
    <t xml:space="preserve"> 1. Astma</t>
  </si>
  <si>
    <t xml:space="preserve"> ANO u č 1</t>
  </si>
  <si>
    <t xml:space="preserve"> do jisté míry ANO</t>
  </si>
  <si>
    <t xml:space="preserve"> ANO  NE</t>
  </si>
  <si>
    <t xml:space="preserve"> Ano, 2</t>
  </si>
  <si>
    <t xml:space="preserve"> NE.</t>
  </si>
  <si>
    <t xml:space="preserve"> 2. Ano</t>
  </si>
  <si>
    <t xml:space="preserve"> Jsem od zari v prvnim zamestnani po RD, hypoteka na krku. Zdravotni rizika nemam. Tak asi nepatrim nikam</t>
  </si>
  <si>
    <t xml:space="preserve"> 1. NE  2.ANO</t>
  </si>
  <si>
    <t xml:space="preserve"> Ne/ne</t>
  </si>
  <si>
    <t xml:space="preserve"> Ne nespadam ani do jedno, jako matka na materske jsem momentalne zdrava, netrpim zadnymi chronickymi chorobami a z ekonomickeho hlediska jsem zivena z rodicovskych davek, ktere snad nezrusi, pak bych byla v pytli :-)</t>
  </si>
  <si>
    <t xml:space="preserve"> 1. Ano  2. Zatím ne</t>
  </si>
  <si>
    <t xml:space="preserve"> ANo</t>
  </si>
  <si>
    <t xml:space="preserve"> Ne  </t>
  </si>
  <si>
    <t xml:space="preserve"> Ano - zdravotní riziko</t>
  </si>
  <si>
    <t xml:space="preserve"> Ano, astma</t>
  </si>
  <si>
    <t xml:space="preserve"> Ano.2</t>
  </si>
  <si>
    <t xml:space="preserve"> 1 Ne  2 Ano</t>
  </si>
  <si>
    <t xml:space="preserve"> Ekonomicka hrozba ano, nastesti ne zasadni.</t>
  </si>
  <si>
    <t xml:space="preserve"> 1 ne  2 ne</t>
  </si>
  <si>
    <t xml:space="preserve"> Ano na otázku č. 2, jsem samoživitelka dvojčat a mám opět mnohem méně práce. </t>
  </si>
  <si>
    <t xml:space="preserve"> Člověk s rizikem přímé ekonomické hrozby</t>
  </si>
  <si>
    <t xml:space="preserve"> Ano, jsem těhotná </t>
  </si>
  <si>
    <t xml:space="preserve"> Nie</t>
  </si>
  <si>
    <t xml:space="preserve"> 1.ne  2.ano</t>
  </si>
  <si>
    <t xml:space="preserve"> 1. lidé se zdravotním rizikem - NE    2. lidé s rizikem přímé ekonomické hrozby -NE</t>
  </si>
  <si>
    <t xml:space="preserve"> ANO    Řekla bych, že do obou. Nemám úplně ideální zdravotní stav a jsem student zaměstnaný na částečný pracovní úvazek. Jelikož té práce kvůli pandemii moc není, jsou moje finance omezené. </t>
  </si>
  <si>
    <t xml:space="preserve"> 1.ANO  2.NE</t>
  </si>
  <si>
    <t xml:space="preserve"> 1. ano  2. ne</t>
  </si>
  <si>
    <t xml:space="preserve"> Ne, nespadám ani do jedné</t>
  </si>
  <si>
    <t xml:space="preserve"> Jsem matka samoživitelka.Snažím se dětem dát co můžu.Zatím práci mám.Ale mám jisté obavy,aby se firma v dnešní době udržela.</t>
  </si>
  <si>
    <t xml:space="preserve"> 1.Ne,2.Ano</t>
  </si>
  <si>
    <t xml:space="preserve"> Ano, spadam pod 1, mam diabetes 1. typu.</t>
  </si>
  <si>
    <t xml:space="preserve"> Já ani jedno, ale můj partner je velmi zdravotně ohrožen </t>
  </si>
  <si>
    <t xml:space="preserve"> ano 2</t>
  </si>
  <si>
    <t xml:space="preserve"> Ano, 2.</t>
  </si>
  <si>
    <t xml:space="preserve"> Ano 1.</t>
  </si>
  <si>
    <t xml:space="preserve"> Ano 1</t>
  </si>
  <si>
    <t xml:space="preserve"> Nespadám sama do kategorie lidí se zdravotním rizikem, ale v rodině mám momentálně dva onkologické pacienty, takže se podle toho také chovám.</t>
  </si>
  <si>
    <t xml:space="preserve"> NE  NE</t>
  </si>
  <si>
    <t xml:space="preserve"> Ne/Ne</t>
  </si>
  <si>
    <t xml:space="preserve"> ne  </t>
  </si>
  <si>
    <t xml:space="preserve"> 2. ANO</t>
  </si>
  <si>
    <t xml:space="preserve"> 1. ne  2. hmm.. asi ano</t>
  </si>
  <si>
    <t xml:space="preserve"> Ano,mám 3 deti a školy nám zavřeli musím být doma na osetrovnem což je 60 procent dost málo na živobytí </t>
  </si>
  <si>
    <t xml:space="preserve"> Spadam do obou</t>
  </si>
  <si>
    <t xml:space="preserve"> Ano se zdravotním rizikem</t>
  </si>
  <si>
    <t xml:space="preserve"> ANO - 1.</t>
  </si>
  <si>
    <t xml:space="preserve"> ano zdravotní riziko</t>
  </si>
  <si>
    <t xml:space="preserve"> Ano, spadám do první skupiny se zdravotním rizikem. </t>
  </si>
  <si>
    <t xml:space="preserve"> Jsem astmatik, covidem jsem si již prošel, nebylo to pro mne vůbec příjemné, ale nepozoroval jsem ztížené potíže oproti např. chřipce či podobným sezónním virům</t>
  </si>
  <si>
    <t xml:space="preserve"> ANO 2</t>
  </si>
  <si>
    <t xml:space="preserve"> Nepatrim do zadne </t>
  </si>
  <si>
    <t xml:space="preserve"> 1.</t>
  </si>
  <si>
    <t xml:space="preserve">  NE</t>
  </si>
  <si>
    <t xml:space="preserve"> Ano, jsem chronicky nemocná.</t>
  </si>
  <si>
    <t xml:space="preserve"> Ano </t>
  </si>
  <si>
    <t xml:space="preserve"> Ano  2</t>
  </si>
  <si>
    <t xml:space="preserve"> Bojím se pouze o své nejbližší, kteří do rizikové skupiny patří. O sebe ani své děti věští strach nemám. </t>
  </si>
  <si>
    <t xml:space="preserve"> 1.NE  2.NE</t>
  </si>
  <si>
    <t xml:space="preserve"> Spadám do první kategorie</t>
  </si>
  <si>
    <t xml:space="preserve"> Ano, spíš ekonomické. </t>
  </si>
  <si>
    <t xml:space="preserve"> 1. ne  2. ne  </t>
  </si>
  <si>
    <t xml:space="preserve"> ano 1.</t>
  </si>
  <si>
    <t xml:space="preserve"> 1Ne  2 Ano</t>
  </si>
  <si>
    <t xml:space="preserve"> Blížím se ke skupině, která je ohrožená vlastním věkem</t>
  </si>
  <si>
    <t xml:space="preserve"> Ano 2 / OSVČ</t>
  </si>
  <si>
    <t xml:space="preserve"> ANO - pohybuji se řadu let v cestovním ruchu jako OSVČ. </t>
  </si>
  <si>
    <t xml:space="preserve"> ne  ne</t>
  </si>
  <si>
    <t xml:space="preserve"> ano 1</t>
  </si>
  <si>
    <t xml:space="preserve"> 1. Ano věk </t>
  </si>
  <si>
    <t xml:space="preserve"> NE  ale dva z mých nejbližších rodinných příslušníků se kterými se často vídám a bydlím mají zdravotní rizika</t>
  </si>
  <si>
    <t xml:space="preserve"> ano, astma </t>
  </si>
  <si>
    <t xml:space="preserve"> NE covid pro mne momentálně není ani zdravotní ani ekonomické riziko</t>
  </si>
  <si>
    <t xml:space="preserve"> Ne   Ne</t>
  </si>
  <si>
    <t xml:space="preserve"> Ne, pouze se bojím že dotacemi budou znehodnoceny mé celoživotní úspory.</t>
  </si>
  <si>
    <t xml:space="preserve"> NE ale zbytek nejbližší rodiny ano</t>
  </si>
  <si>
    <t xml:space="preserve"> 2.</t>
  </si>
  <si>
    <t xml:space="preserve"> NE, jsem mladá elektrikář a práci najdu vždycky.</t>
  </si>
  <si>
    <t xml:space="preserve"> ano, 2</t>
  </si>
  <si>
    <t xml:space="preserve"> Obě dvě ano</t>
  </si>
  <si>
    <t xml:space="preserve"> 1.ne  2.ne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</si>
  <si>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</si>
  <si>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</si>
  <si>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</si>
  <si>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</si>
  <si>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</si>
  <si>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</si>
  <si>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</si>
  <si>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</si>
  <si>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</si>
  <si>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</si>
  <si>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</si>
  <si>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</si>
  <si>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</si>
  <si>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</si>
  <si>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</si>
  <si>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</si>
  <si>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</si>
  <si>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</si>
  <si>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</si>
  <si>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</si>
  <si>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</si>
  <si>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</si>
  <si>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</si>
  <si>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</si>
  <si>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</si>
  <si>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</si>
  <si>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</si>
  <si>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</si>
  <si>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</si>
  <si>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</si>
  <si>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</si>
  <si>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</si>
  <si>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</si>
  <si>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</si>
  <si>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</si>
  <si>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</si>
  <si>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</si>
  <si>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</si>
  <si>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</si>
  <si>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</si>
  <si>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</si>
  <si>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</si>
  <si>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</si>
  <si>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</si>
  <si>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 xml:space="preserve"> ANO  2  OSVČ</t>
  </si>
  <si>
    <t xml:space="preserve"> Ano, diabetik 1.typu</t>
  </si>
  <si>
    <t>polozka</t>
  </si>
  <si>
    <t>vzkaz</t>
  </si>
  <si>
    <t xml:space="preserve"> Pandemie existuje a není to sranda ale média to zveličují</t>
  </si>
  <si>
    <t xml:space="preserve"> Již jsem byla nakažena</t>
  </si>
  <si>
    <t xml:space="preserve"> Tak věřme, že to tak i zůstane. </t>
  </si>
  <si>
    <t xml:space="preserve"> Nejsem si jista, zda je v takovém měřítku, jak nám servírují média.</t>
  </si>
  <si>
    <t xml:space="preserve"> Riziku čeho? Nakažení nebo postihu za jejich nedodržení?</t>
  </si>
  <si>
    <t xml:space="preserve"> Rozhodně ne v lokálním měřítku a přímém dopadu na dočasnou “svobodu” občanů.   Rozhodne však ano v globálním měřítku, ve vztahu k výslednému přeorganizovaní moci a dle výsledku reagovat dle KSB jednoho či druhého prediktora </t>
  </si>
  <si>
    <t xml:space="preserve"> Jakým nebezpečím? Že budu nakažen nebo že se s jinou nemocí/zraněním nedostanu do přetížené nemocnice? Primárně řeší nebezpečí přetížení nemocnic.</t>
  </si>
  <si>
    <t xml:space="preserve"> Ridim se narizenim vlady, abych mela klid od ostatnich, souhlasim s nekterymi predpisy ovsem, kdyby byli ciste na mne napr.noseni rousky venku, tak na ne z vysoka se..</t>
  </si>
  <si>
    <t xml:space="preserve"> hodně těžká otázka, na kterou stále neznám odpověď   </t>
  </si>
  <si>
    <t xml:space="preserve"> Ano, ale protože to vyžaduje můj manžel, nikoliv z vlastního přesvědčení.</t>
  </si>
  <si>
    <t xml:space="preserve"> Základní školy by dle mého názoru fungovat měly. </t>
  </si>
  <si>
    <t xml:space="preserve"> Já naprosto chápu z jakého důvodu se uzavřely školy. Ale jako medik můžu říct, medicína se nedá studovat distančně. </t>
  </si>
  <si>
    <t xml:space="preserve"> První třídy základních škol by mohly být otevřené.</t>
  </si>
  <si>
    <t xml:space="preserve"> nejezdím mhd</t>
  </si>
  <si>
    <t xml:space="preserve"> Nejezdim hromadnou dopravou - bydlím na vesnici, takže když někam jedu, tak autem..</t>
  </si>
  <si>
    <t xml:space="preserve"> nejezdím hromadnou dopravou</t>
  </si>
  <si>
    <t xml:space="preserve"> Omezil jsem cestování MHD.</t>
  </si>
  <si>
    <t xml:space="preserve"> Nebyla příležitost</t>
  </si>
  <si>
    <t xml:space="preserve"> Antiteze je někdy součást nonkonformního chování a pomáhá nám obrousit hrany. </t>
  </si>
  <si>
    <t xml:space="preserve"> Trošku mi nesedí formulace otázky z hlediska pravopisu. “Lidi, kteří...“ nebo “Chování lidí, kteří...“ by možná bylo lepší :-)</t>
  </si>
  <si>
    <t xml:space="preserve"> NE, kontaktů jsem měla několik a jsem teď pozitivní a nehroutím se.    </t>
  </si>
  <si>
    <t xml:space="preserve"> spíše mě to nebaví. Vše se točí kolem toho.</t>
  </si>
  <si>
    <t xml:space="preserve"> Nesleduji sociální sítě.</t>
  </si>
  <si>
    <t xml:space="preserve"> Ne, ve smyslu nečtu a vyhýbám se :D</t>
  </si>
  <si>
    <t>subškála postoj k pandemii</t>
  </si>
  <si>
    <t>subškála sledování médií</t>
  </si>
  <si>
    <t>celkem</t>
  </si>
  <si>
    <t>HRUBÝ SKÓR</t>
  </si>
  <si>
    <t>1. test</t>
  </si>
  <si>
    <t>re-test</t>
  </si>
  <si>
    <t>výsledky cronbachova alfa</t>
  </si>
  <si>
    <t>hrubý skor celkový</t>
  </si>
  <si>
    <t>průměr</t>
  </si>
  <si>
    <t>směr. odchylka</t>
  </si>
  <si>
    <t>šikmost</t>
  </si>
  <si>
    <t>číslo repodenta</t>
  </si>
  <si>
    <t>HS</t>
  </si>
  <si>
    <t>HS1</t>
  </si>
  <si>
    <t>HS2</t>
  </si>
  <si>
    <t>ano/ne</t>
  </si>
  <si>
    <t>n0</t>
  </si>
  <si>
    <t>n1</t>
  </si>
  <si>
    <t>n</t>
  </si>
  <si>
    <t>r(bis)</t>
  </si>
  <si>
    <t>HS3</t>
  </si>
  <si>
    <t>x = 1</t>
  </si>
  <si>
    <t>x = 0</t>
  </si>
  <si>
    <t>směr.odchyl</t>
  </si>
  <si>
    <t>hrubý skór subškála 1</t>
  </si>
  <si>
    <t>hrubý skór subškála 2</t>
  </si>
  <si>
    <t>hrubý skór subškála 3</t>
  </si>
  <si>
    <t>Popisná stat. podle pohlaví</t>
  </si>
  <si>
    <t>Rozdělení do věkových kategorií</t>
  </si>
  <si>
    <t>Hrubé skóré podle věku</t>
  </si>
  <si>
    <t>Hrubé skóre podle pohlaví a věku</t>
  </si>
  <si>
    <t>Hrubý skór</t>
  </si>
  <si>
    <t>Počet respondentů</t>
  </si>
  <si>
    <t>Průměrný HS</t>
  </si>
  <si>
    <t>Min HS</t>
  </si>
  <si>
    <t>Max HS</t>
  </si>
  <si>
    <t>SD</t>
  </si>
  <si>
    <t>&lt;30</t>
  </si>
  <si>
    <t>max-1990</t>
  </si>
  <si>
    <t>Časná dospělost</t>
  </si>
  <si>
    <t>18-30</t>
  </si>
  <si>
    <t>30 - 45</t>
  </si>
  <si>
    <t>45 -65</t>
  </si>
  <si>
    <t>HS muži</t>
  </si>
  <si>
    <t>HS ženy</t>
  </si>
  <si>
    <t>Hrubé skóre</t>
  </si>
  <si>
    <t>Percentil</t>
  </si>
  <si>
    <t>Z-skór</t>
  </si>
  <si>
    <t>T-skór</t>
  </si>
  <si>
    <t>Stanin</t>
  </si>
  <si>
    <t>Ženy</t>
  </si>
  <si>
    <t>1989 - 1975</t>
  </si>
  <si>
    <t>Střední dospělost</t>
  </si>
  <si>
    <t>45&lt;</t>
  </si>
  <si>
    <t>Muži</t>
  </si>
  <si>
    <t>65&lt;</t>
  </si>
  <si>
    <t>1974 - min</t>
  </si>
  <si>
    <t>Pozdní dospělost</t>
  </si>
  <si>
    <t>Rozdíl HS mezi muži a ženami</t>
  </si>
  <si>
    <t>Průměr HS ženy</t>
  </si>
  <si>
    <t>t-hodnota</t>
  </si>
  <si>
    <t>st. volnosti</t>
  </si>
  <si>
    <t>p-hodnota</t>
  </si>
  <si>
    <t>Normy pro M a Ž mohou být stejné.</t>
  </si>
  <si>
    <t>Popisná stat. podle věku</t>
  </si>
  <si>
    <t>Proměnná</t>
  </si>
  <si>
    <t>N</t>
  </si>
  <si>
    <t>x̄</t>
  </si>
  <si>
    <t>Min</t>
  </si>
  <si>
    <t>Max</t>
  </si>
  <si>
    <t>30-45</t>
  </si>
  <si>
    <t>Podle pohlaví a věku</t>
  </si>
  <si>
    <t>Muži &lt;30</t>
  </si>
  <si>
    <t>Muži 30-45</t>
  </si>
  <si>
    <t>Muži 45&lt;</t>
  </si>
  <si>
    <t>Ženy &lt;30</t>
  </si>
  <si>
    <t>Ženy 30-45</t>
  </si>
  <si>
    <t>Ženy 45&lt;</t>
  </si>
  <si>
    <t>subškála poslušnost</t>
  </si>
  <si>
    <t>subškála úzkostnost</t>
  </si>
  <si>
    <t>subškála Poslušnost</t>
  </si>
  <si>
    <t>subškála Úzkostnost</t>
  </si>
  <si>
    <t>subškála Sledování médií</t>
  </si>
  <si>
    <t>Položka</t>
  </si>
  <si>
    <t>Faktor</t>
  </si>
  <si>
    <t>Komunalita</t>
  </si>
  <si>
    <t>Subškála</t>
  </si>
  <si>
    <t>Znění položky</t>
  </si>
  <si>
    <t>3</t>
  </si>
  <si>
    <t>Odpovědnost</t>
  </si>
  <si>
    <t>Úzkostnost</t>
  </si>
  <si>
    <t>Sledování médií</t>
  </si>
  <si>
    <t>Vysvětlený rozptyl</t>
  </si>
  <si>
    <t>Rozdíl HS mezi věkovými skupinami</t>
  </si>
  <si>
    <t>&lt;30 vs. 30-45</t>
  </si>
  <si>
    <t>&lt;30 vs. 45&lt;</t>
  </si>
  <si>
    <t>30-45 vs. 45&lt;</t>
  </si>
  <si>
    <t>x̄ var. 1</t>
  </si>
  <si>
    <t>Var</t>
  </si>
  <si>
    <t>x̄ var.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</si>
</sst>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i/>
      <sz val="12"/>
      <color rgb="FF202122"/>
      <name val="Arial"/>
      <family val="2"/>
      <charset val="238"/>
    </font>
    <font>
      <b/>
      <i/>
      <sz val="12"/>
      <color rgb="FF202122"/>
      <name val="Nimbus Roman No9 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0" fontId="28" fillId="0" borderId="0"/>
  </cellStyleXfs>
  <cellXfs count="131">
    <xf numFmtId="0" fontId="0" fillId="0" borderId="0" xfId="0"/>
    <xf numFmtId="22" fontId="0" fillId="0" borderId="0" xfId="0" applyNumberFormat="1"/>
    <xf numFmtId="0" fontId="0" fillId="33" borderId="0" xfId="0" applyFill="1"/>
    <xf numFmtId="0" fontId="14" fillId="33" borderId="0" xfId="0" applyFont="1" applyFill="1"/>
    <xf numFmtId="0" fontId="14" fillId="34" borderId="0" xfId="0" applyFont="1" applyFill="1"/>
    <xf numFmtId="0" fontId="0" fillId="34" borderId="0" xfId="0" applyFill="1"/>
    <xf numFmtId="0" fontId="0" fillId="0" borderId="0" xfId="0" applyFill="1"/>
    <xf numFmtId="0" fontId="18" fillId="34" borderId="0" xfId="0" applyFont="1" applyFill="1"/>
    <xf numFmtId="0" fontId="18" fillId="33" borderId="0" xfId="0" applyFont="1" applyFill="1"/>
    <xf numFmtId="0" fontId="18" fillId="34" borderId="10" xfId="0" applyFont="1" applyFill="1" applyBorder="1"/>
    <xf numFmtId="0" fontId="0" fillId="34" borderId="10" xfId="0" applyFill="1" applyBorder="1"/>
    <xf numFmtId="0" fontId="0" fillId="33" borderId="10" xfId="0" applyFill="1" applyBorder="1"/>
    <xf numFmtId="0" fontId="18" fillId="33" borderId="10" xfId="0" applyFont="1" applyFill="1" applyBorder="1"/>
    <xf numFmtId="0" fontId="16" fillId="33" borderId="15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36" borderId="0" xfId="0" applyFill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22" fontId="0" fillId="0" borderId="10" xfId="0" applyNumberFormat="1" applyBorder="1"/>
    <xf numFmtId="0" fontId="0" fillId="0" borderId="10" xfId="0" applyNumberFormat="1" applyBorder="1"/>
    <xf numFmtId="0" fontId="0" fillId="0" borderId="0" xfId="0"/>
    <xf numFmtId="0" fontId="0" fillId="0" borderId="10" xfId="0" applyBorder="1"/>
    <xf numFmtId="0" fontId="0" fillId="0" borderId="19" xfId="0" applyBorder="1"/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1" fillId="37" borderId="32" xfId="0" applyFont="1" applyFill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0" fillId="37" borderId="27" xfId="0" applyFill="1" applyBorder="1" applyAlignment="1">
      <alignment wrapText="1"/>
    </xf>
    <xf numFmtId="0" fontId="0" fillId="0" borderId="27" xfId="0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wrapText="1"/>
    </xf>
    <xf numFmtId="0" fontId="22" fillId="0" borderId="33" xfId="0" applyFont="1" applyBorder="1" applyAlignment="1">
      <alignment horizontal="center" vertical="center"/>
    </xf>
    <xf numFmtId="0" fontId="0" fillId="0" borderId="33" xfId="0" applyBorder="1" applyAlignment="1">
      <alignment wrapText="1"/>
    </xf>
    <xf numFmtId="0" fontId="22" fillId="0" borderId="32" xfId="0" applyFont="1" applyBorder="1" applyAlignment="1">
      <alignment horizontal="center" wrapText="1"/>
    </xf>
    <xf numFmtId="10" fontId="22" fillId="0" borderId="32" xfId="0" applyNumberFormat="1" applyFont="1" applyBorder="1" applyAlignment="1">
      <alignment horizontal="center" wrapText="1"/>
    </xf>
    <xf numFmtId="0" fontId="21" fillId="37" borderId="31" xfId="0" applyFont="1" applyFill="1" applyBorder="1" applyAlignment="1">
      <alignment horizontal="center" wrapText="1"/>
    </xf>
    <xf numFmtId="0" fontId="23" fillId="37" borderId="32" xfId="0" applyFont="1" applyFill="1" applyBorder="1" applyAlignment="1">
      <alignment horizontal="center" wrapText="1"/>
    </xf>
    <xf numFmtId="0" fontId="0" fillId="35" borderId="0" xfId="0" applyFill="1"/>
    <xf numFmtId="0" fontId="0" fillId="35" borderId="10" xfId="0" applyFill="1" applyBorder="1"/>
    <xf numFmtId="0" fontId="16" fillId="36" borderId="14" xfId="0" applyFont="1" applyFill="1" applyBorder="1"/>
    <xf numFmtId="0" fontId="16" fillId="34" borderId="38" xfId="0" applyFont="1" applyFill="1" applyBorder="1" applyAlignment="1">
      <alignment wrapText="1"/>
    </xf>
    <xf numFmtId="0" fontId="16" fillId="35" borderId="10" xfId="0" applyFont="1" applyFill="1" applyBorder="1" applyAlignment="1">
      <alignment wrapText="1"/>
    </xf>
    <xf numFmtId="0" fontId="0" fillId="0" borderId="38" xfId="0" applyBorder="1"/>
    <xf numFmtId="0" fontId="26" fillId="0" borderId="10" xfId="43" applyFont="1" applyBorder="1" applyAlignment="1">
      <alignment horizontal="center" vertical="top" wrapText="1"/>
    </xf>
    <xf numFmtId="0" fontId="26" fillId="0" borderId="10" xfId="43" applyFont="1" applyBorder="1" applyAlignment="1">
      <alignment horizontal="left" vertical="center"/>
    </xf>
    <xf numFmtId="2" fontId="27" fillId="0" borderId="10" xfId="43" applyNumberFormat="1" applyFont="1" applyBorder="1" applyAlignment="1">
      <alignment horizontal="right" vertical="center"/>
    </xf>
    <xf numFmtId="2" fontId="26" fillId="0" borderId="10" xfId="43" applyNumberFormat="1" applyFont="1" applyBorder="1" applyAlignment="1">
      <alignment horizontal="right" vertical="center"/>
    </xf>
    <xf numFmtId="2" fontId="0" fillId="0" borderId="10" xfId="0" applyNumberFormat="1" applyBorder="1"/>
    <xf numFmtId="0" fontId="14" fillId="0" borderId="10" xfId="0" applyFont="1" applyBorder="1"/>
    <xf numFmtId="49" fontId="26" fillId="0" borderId="10" xfId="43" applyNumberFormat="1" applyFont="1" applyBorder="1" applyAlignment="1">
      <alignment horizontal="right" vertical="center"/>
    </xf>
    <xf numFmtId="0" fontId="26" fillId="0" borderId="20" xfId="44" applyFont="1" applyBorder="1" applyAlignment="1">
      <alignment horizontal="left"/>
    </xf>
    <xf numFmtId="0" fontId="26" fillId="0" borderId="39" xfId="44" applyFont="1" applyBorder="1" applyAlignment="1">
      <alignment horizontal="center" vertical="top"/>
    </xf>
    <xf numFmtId="0" fontId="26" fillId="0" borderId="40" xfId="44" applyFont="1" applyBorder="1" applyAlignment="1">
      <alignment horizontal="center" vertical="top"/>
    </xf>
    <xf numFmtId="0" fontId="26" fillId="0" borderId="37" xfId="44" applyFont="1" applyBorder="1" applyAlignment="1">
      <alignment horizontal="center" vertical="top"/>
    </xf>
    <xf numFmtId="0" fontId="26" fillId="0" borderId="22" xfId="44" applyFont="1" applyBorder="1" applyAlignment="1">
      <alignment horizontal="center" wrapText="1"/>
    </xf>
    <xf numFmtId="0" fontId="26" fillId="0" borderId="41" xfId="44" applyFont="1" applyBorder="1" applyAlignment="1">
      <alignment horizontal="left"/>
    </xf>
    <xf numFmtId="0" fontId="26" fillId="0" borderId="10" xfId="44" applyFont="1" applyBorder="1" applyAlignment="1">
      <alignment horizontal="center" vertical="top" wrapText="1"/>
    </xf>
    <xf numFmtId="0" fontId="26" fillId="0" borderId="42" xfId="44" applyFont="1" applyBorder="1" applyAlignment="1">
      <alignment horizontal="center" wrapText="1"/>
    </xf>
    <xf numFmtId="0" fontId="26" fillId="0" borderId="14" xfId="44" applyFont="1" applyBorder="1" applyAlignment="1">
      <alignment horizontal="left" vertical="center"/>
    </xf>
    <xf numFmtId="2" fontId="27" fillId="0" borderId="10" xfId="44" applyNumberFormat="1" applyFont="1" applyBorder="1" applyAlignment="1">
      <alignment horizontal="right" vertical="center"/>
    </xf>
    <xf numFmtId="2" fontId="26" fillId="0" borderId="10" xfId="44" applyNumberFormat="1" applyFont="1" applyBorder="1" applyAlignment="1">
      <alignment horizontal="right" vertical="center"/>
    </xf>
    <xf numFmtId="9" fontId="26" fillId="0" borderId="15" xfId="42" applyFont="1" applyBorder="1" applyAlignment="1">
      <alignment horizontal="right" vertical="center"/>
    </xf>
    <xf numFmtId="0" fontId="26" fillId="0" borderId="16" xfId="44" applyFont="1" applyBorder="1" applyAlignment="1">
      <alignment horizontal="left" vertical="center"/>
    </xf>
    <xf numFmtId="2" fontId="27" fillId="0" borderId="17" xfId="44" applyNumberFormat="1" applyFont="1" applyBorder="1" applyAlignment="1">
      <alignment horizontal="right" vertical="center"/>
    </xf>
    <xf numFmtId="2" fontId="26" fillId="0" borderId="17" xfId="44" applyNumberFormat="1" applyFont="1" applyBorder="1" applyAlignment="1">
      <alignment horizontal="right" vertical="center"/>
    </xf>
    <xf numFmtId="9" fontId="26" fillId="0" borderId="18" xfId="42" applyFont="1" applyBorder="1" applyAlignment="1">
      <alignment horizontal="right" vertical="center"/>
    </xf>
    <xf numFmtId="0" fontId="26" fillId="0" borderId="41" xfId="44" applyFont="1" applyBorder="1" applyAlignment="1">
      <alignment horizontal="left" vertical="center"/>
    </xf>
    <xf numFmtId="2" fontId="26" fillId="0" borderId="43" xfId="44" applyNumberFormat="1" applyFont="1" applyBorder="1" applyAlignment="1">
      <alignment horizontal="right" vertical="center"/>
    </xf>
    <xf numFmtId="9" fontId="26" fillId="0" borderId="42" xfId="42" applyFont="1" applyBorder="1" applyAlignment="1">
      <alignment horizontal="right" vertical="center"/>
    </xf>
    <xf numFmtId="9" fontId="0" fillId="0" borderId="42" xfId="42" applyFont="1" applyBorder="1"/>
    <xf numFmtId="9" fontId="0" fillId="0" borderId="15" xfId="42" applyFont="1" applyBorder="1"/>
    <xf numFmtId="0" fontId="26" fillId="0" borderId="44" xfId="44" applyFont="1" applyBorder="1" applyAlignment="1">
      <alignment horizontal="left" vertical="center"/>
    </xf>
    <xf numFmtId="2" fontId="26" fillId="0" borderId="45" xfId="44" applyNumberFormat="1" applyFont="1" applyBorder="1" applyAlignment="1">
      <alignment horizontal="right" vertical="center"/>
    </xf>
    <xf numFmtId="9" fontId="0" fillId="0" borderId="46" xfId="42" applyFont="1" applyBorder="1"/>
    <xf numFmtId="0" fontId="26" fillId="0" borderId="47" xfId="44" applyFont="1" applyBorder="1" applyAlignment="1">
      <alignment horizontal="left" vertical="center"/>
    </xf>
    <xf numFmtId="9" fontId="26" fillId="0" borderId="48" xfId="42" applyFont="1" applyBorder="1" applyAlignment="1">
      <alignment horizontal="right" vertical="center"/>
    </xf>
    <xf numFmtId="9" fontId="0" fillId="0" borderId="49" xfId="42" applyFont="1" applyBorder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0" xfId="0" applyBorder="1" applyAlignment="1">
      <alignment wrapText="1"/>
    </xf>
    <xf numFmtId="0" fontId="16" fillId="36" borderId="50" xfId="0" applyFont="1" applyFill="1" applyBorder="1" applyAlignment="1">
      <alignment horizontal="center" vertical="center"/>
    </xf>
    <xf numFmtId="0" fontId="23" fillId="36" borderId="50" xfId="0" applyFont="1" applyFill="1" applyBorder="1" applyAlignment="1">
      <alignment horizontal="center" vertical="center" wrapText="1"/>
    </xf>
    <xf numFmtId="0" fontId="16" fillId="36" borderId="50" xfId="0" applyFont="1" applyFill="1" applyBorder="1" applyAlignment="1">
      <alignment horizontal="center" vertical="center" wrapText="1"/>
    </xf>
    <xf numFmtId="0" fontId="16" fillId="36" borderId="52" xfId="0" applyFont="1" applyFill="1" applyBorder="1" applyAlignment="1">
      <alignment horizontal="center" vertical="center" wrapText="1"/>
    </xf>
    <xf numFmtId="0" fontId="29" fillId="36" borderId="50" xfId="45" applyNumberFormat="1" applyFont="1" applyFill="1" applyBorder="1" applyAlignment="1">
      <alignment horizontal="center" vertical="center"/>
    </xf>
    <xf numFmtId="164" fontId="29" fillId="36" borderId="50" xfId="45" applyNumberFormat="1" applyFont="1" applyFill="1" applyBorder="1" applyAlignment="1">
      <alignment horizontal="center" vertical="center"/>
    </xf>
    <xf numFmtId="1" fontId="29" fillId="36" borderId="50" xfId="45" applyNumberFormat="1" applyFont="1" applyFill="1" applyBorder="1" applyAlignment="1">
      <alignment horizontal="center" vertical="center"/>
    </xf>
    <xf numFmtId="165" fontId="29" fillId="36" borderId="52" xfId="45" applyNumberFormat="1" applyFont="1" applyFill="1" applyBorder="1" applyAlignment="1">
      <alignment horizontal="center" vertical="center"/>
    </xf>
    <xf numFmtId="165" fontId="29" fillId="36" borderId="50" xfId="45" applyNumberFormat="1" applyFont="1" applyFill="1" applyBorder="1" applyAlignment="1">
      <alignment horizontal="center" vertical="center"/>
    </xf>
    <xf numFmtId="0" fontId="29" fillId="36" borderId="51" xfId="45" applyNumberFormat="1" applyFont="1" applyFill="1" applyBorder="1" applyAlignment="1">
      <alignment horizontal="center" vertical="center"/>
    </xf>
    <xf numFmtId="164" fontId="25" fillId="36" borderId="51" xfId="45" applyNumberFormat="1" applyFont="1" applyFill="1" applyBorder="1" applyAlignment="1">
      <alignment horizontal="center" vertical="center"/>
    </xf>
    <xf numFmtId="165" fontId="25" fillId="36" borderId="51" xfId="45" applyNumberFormat="1" applyFont="1" applyFill="1" applyBorder="1" applyAlignment="1">
      <alignment horizontal="center" vertical="center"/>
    </xf>
    <xf numFmtId="1" fontId="25" fillId="36" borderId="51" xfId="45" applyNumberFormat="1" applyFont="1" applyFill="1" applyBorder="1" applyAlignment="1">
      <alignment horizontal="center" vertical="center"/>
    </xf>
    <xf numFmtId="165" fontId="25" fillId="36" borderId="53" xfId="45" applyNumberFormat="1" applyFont="1" applyFill="1" applyBorder="1" applyAlignment="1">
      <alignment horizontal="center" vertical="center"/>
    </xf>
    <xf numFmtId="2" fontId="22" fillId="36" borderId="32" xfId="0" applyNumberFormat="1" applyFont="1" applyFill="1" applyBorder="1" applyAlignment="1">
      <alignment horizontal="center" wrapText="1"/>
    </xf>
    <xf numFmtId="1" fontId="22" fillId="36" borderId="32" xfId="0" applyNumberFormat="1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6" fillId="0" borderId="10" xfId="43" applyFont="1" applyBorder="1" applyAlignment="1">
      <alignment horizontal="left"/>
    </xf>
    <xf numFmtId="0" fontId="25" fillId="0" borderId="10" xfId="43" applyBorder="1"/>
    <xf numFmtId="0" fontId="26" fillId="0" borderId="10" xfId="43" applyFont="1" applyBorder="1" applyAlignment="1">
      <alignment horizontal="left" vertical="top"/>
    </xf>
    <xf numFmtId="0" fontId="0" fillId="0" borderId="0" xfId="0" applyAlignment="1">
      <alignment horizontal="center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4" fillId="37" borderId="35" xfId="0" applyFont="1" applyFill="1" applyBorder="1" applyAlignment="1">
      <alignment horizontal="center" vertical="center" wrapText="1"/>
    </xf>
    <xf numFmtId="0" fontId="24" fillId="37" borderId="34" xfId="0" applyFont="1" applyFill="1" applyBorder="1" applyAlignment="1">
      <alignment horizontal="center" vertical="center" wrapText="1"/>
    </xf>
    <xf numFmtId="0" fontId="16" fillId="36" borderId="47" xfId="0" applyFont="1" applyFill="1" applyBorder="1" applyAlignment="1">
      <alignment horizontal="center" vertical="center" wrapText="1"/>
    </xf>
    <xf numFmtId="0" fontId="16" fillId="36" borderId="48" xfId="0" applyFont="1" applyFill="1" applyBorder="1" applyAlignment="1">
      <alignment horizontal="center" vertical="center" wrapText="1"/>
    </xf>
    <xf numFmtId="0" fontId="16" fillId="36" borderId="49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</cellXfs>
  <cellStyles count="46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faktorové náboje" xfId="44" xr:uid="{00000000-0005-0000-0000-00001C000000}"/>
    <cellStyle name="Normální_List1" xfId="43" xr:uid="{00000000-0005-0000-0000-00001D000000}"/>
    <cellStyle name="Normální_Orientační normy" xfId="45" xr:uid="{00000000-0005-0000-0000-00001E000000}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009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152400</xdr:rowOff>
        </xdr:from>
        <xdr:to>
          <xdr:col>6</xdr:col>
          <xdr:colOff>152400</xdr:colOff>
          <xdr:row>14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U779"/>
  <sheetViews>
    <sheetView workbookViewId="0">
      <selection activeCell="L30" sqref="L30"/>
    </sheetView>
  </sheetViews>
  <sheetFormatPr defaultRowHeight="14.4"/>
  <sheetData>
    <row r="1" spans="1:3">
      <c r="A1" t="s">
        <v>0</v>
      </c>
      <c r="B1">
        <v>219</v>
      </c>
    </row>
    <row r="2" spans="1:3">
      <c r="A2" t="s">
        <v>1</v>
      </c>
      <c r="B2" t="s">
        <v>2</v>
      </c>
    </row>
    <row r="3" spans="1:3">
      <c r="A3" t="s">
        <v>3</v>
      </c>
      <c r="B3" t="s">
        <v>4</v>
      </c>
    </row>
    <row r="4" spans="1:3">
      <c r="A4" t="s">
        <v>5</v>
      </c>
      <c r="B4" t="s">
        <v>6</v>
      </c>
    </row>
    <row r="5" spans="1:3">
      <c r="A5" t="s">
        <v>7</v>
      </c>
    </row>
    <row r="7" spans="1:3">
      <c r="A7">
        <v>1</v>
      </c>
      <c r="B7" t="s">
        <v>8</v>
      </c>
    </row>
    <row r="8" spans="1:3">
      <c r="A8">
        <v>2</v>
      </c>
      <c r="B8" t="s">
        <v>9</v>
      </c>
    </row>
    <row r="9" spans="1:3">
      <c r="A9">
        <v>3</v>
      </c>
      <c r="B9" t="s">
        <v>10</v>
      </c>
    </row>
    <row r="10" spans="1:3">
      <c r="A10">
        <v>4</v>
      </c>
      <c r="B10" t="s">
        <v>11</v>
      </c>
    </row>
    <row r="11" spans="1:3">
      <c r="A11">
        <v>5</v>
      </c>
      <c r="B11" t="s">
        <v>12</v>
      </c>
    </row>
    <row r="13" spans="1:3">
      <c r="A13" s="4">
        <v>1</v>
      </c>
      <c r="B13" s="4" t="s">
        <v>13</v>
      </c>
      <c r="C13" s="4" t="s">
        <v>13</v>
      </c>
    </row>
    <row r="14" spans="1:3">
      <c r="A14" s="5">
        <v>2</v>
      </c>
      <c r="B14" s="5" t="s">
        <v>14</v>
      </c>
      <c r="C14" s="5" t="s">
        <v>14</v>
      </c>
    </row>
    <row r="15" spans="1:3">
      <c r="A15" s="2">
        <v>3</v>
      </c>
      <c r="B15" s="2" t="s">
        <v>15</v>
      </c>
      <c r="C15" s="2" t="s">
        <v>16</v>
      </c>
    </row>
    <row r="16" spans="1:3">
      <c r="A16" s="5">
        <v>4</v>
      </c>
      <c r="B16" s="5" t="s">
        <v>17</v>
      </c>
      <c r="C16" s="5" t="s">
        <v>17</v>
      </c>
    </row>
    <row r="17" spans="1:3">
      <c r="A17" s="5">
        <v>5</v>
      </c>
      <c r="B17" s="5" t="s">
        <v>18</v>
      </c>
      <c r="C17" s="5" t="s">
        <v>18</v>
      </c>
    </row>
    <row r="18" spans="1:3">
      <c r="A18" s="4">
        <v>6</v>
      </c>
      <c r="B18" s="4" t="s">
        <v>19</v>
      </c>
      <c r="C18" s="4" t="s">
        <v>19</v>
      </c>
    </row>
    <row r="19" spans="1:3">
      <c r="A19" s="5">
        <v>7</v>
      </c>
      <c r="B19" s="5" t="s">
        <v>20</v>
      </c>
      <c r="C19" s="5" t="s">
        <v>21</v>
      </c>
    </row>
    <row r="20" spans="1:3">
      <c r="A20" s="5">
        <v>8</v>
      </c>
      <c r="B20" s="5" t="s">
        <v>22</v>
      </c>
      <c r="C20" s="5" t="s">
        <v>23</v>
      </c>
    </row>
    <row r="21" spans="1:3">
      <c r="A21" s="5">
        <v>9</v>
      </c>
      <c r="B21" s="5" t="s">
        <v>24</v>
      </c>
      <c r="C21" s="5" t="s">
        <v>24</v>
      </c>
    </row>
    <row r="22" spans="1:3">
      <c r="A22" s="5">
        <v>10</v>
      </c>
      <c r="B22" s="5" t="s">
        <v>25</v>
      </c>
      <c r="C22" s="5" t="s">
        <v>25</v>
      </c>
    </row>
    <row r="23" spans="1:3">
      <c r="A23" s="5">
        <v>11</v>
      </c>
      <c r="B23" s="5" t="s">
        <v>26</v>
      </c>
      <c r="C23" s="5" t="s">
        <v>26</v>
      </c>
    </row>
    <row r="24" spans="1:3">
      <c r="A24" s="5">
        <v>12</v>
      </c>
      <c r="B24" s="5" t="s">
        <v>27</v>
      </c>
      <c r="C24" s="5" t="s">
        <v>28</v>
      </c>
    </row>
    <row r="25" spans="1:3">
      <c r="A25" s="5">
        <v>13</v>
      </c>
      <c r="B25" s="5" t="s">
        <v>29</v>
      </c>
      <c r="C25" s="5" t="s">
        <v>30</v>
      </c>
    </row>
    <row r="26" spans="1:3">
      <c r="A26" s="5">
        <v>14</v>
      </c>
      <c r="B26" s="5" t="s">
        <v>31</v>
      </c>
      <c r="C26" s="5" t="s">
        <v>31</v>
      </c>
    </row>
    <row r="27" spans="1:3">
      <c r="A27" s="5">
        <v>15</v>
      </c>
      <c r="B27" s="5" t="s">
        <v>32</v>
      </c>
      <c r="C27" s="5" t="s">
        <v>32</v>
      </c>
    </row>
    <row r="28" spans="1:3">
      <c r="A28" s="3">
        <v>16</v>
      </c>
      <c r="B28" s="3" t="s">
        <v>33</v>
      </c>
      <c r="C28" s="3" t="s">
        <v>33</v>
      </c>
    </row>
    <row r="29" spans="1:3">
      <c r="A29" s="2">
        <v>17</v>
      </c>
      <c r="B29" s="2" t="s">
        <v>38</v>
      </c>
      <c r="C29" s="2" t="s">
        <v>38</v>
      </c>
    </row>
    <row r="30" spans="1:3">
      <c r="A30" s="5">
        <v>18</v>
      </c>
      <c r="B30" s="5" t="s">
        <v>37</v>
      </c>
      <c r="C30" s="5" t="s">
        <v>37</v>
      </c>
    </row>
    <row r="31" spans="1:3">
      <c r="A31" s="2">
        <v>19</v>
      </c>
      <c r="B31" s="2" t="s">
        <v>36</v>
      </c>
      <c r="C31" s="2" t="s">
        <v>36</v>
      </c>
    </row>
    <row r="32" spans="1:3">
      <c r="A32" s="2">
        <v>20</v>
      </c>
      <c r="B32" s="2" t="s">
        <v>34</v>
      </c>
      <c r="C32" s="2" t="s">
        <v>35</v>
      </c>
    </row>
    <row r="34" spans="1:46">
      <c r="A34" s="5"/>
      <c r="B34" s="6" t="s">
        <v>273</v>
      </c>
    </row>
    <row r="35" spans="1:46">
      <c r="A35" s="2"/>
      <c r="B35" s="6" t="s">
        <v>274</v>
      </c>
    </row>
    <row r="37" spans="1:46">
      <c r="A37" t="s">
        <v>39</v>
      </c>
      <c r="B37" t="s">
        <v>40</v>
      </c>
      <c r="C37" t="s">
        <v>41</v>
      </c>
      <c r="D37" t="s">
        <v>42</v>
      </c>
      <c r="E37" t="s">
        <v>43</v>
      </c>
      <c r="F37" s="4" t="s">
        <v>44</v>
      </c>
      <c r="G37" s="5" t="s">
        <v>45</v>
      </c>
      <c r="H37" s="2" t="s">
        <v>46</v>
      </c>
      <c r="I37" s="5" t="s">
        <v>47</v>
      </c>
      <c r="J37" s="5" t="s">
        <v>48</v>
      </c>
      <c r="K37" s="4" t="s">
        <v>49</v>
      </c>
      <c r="L37" s="5" t="s">
        <v>50</v>
      </c>
      <c r="M37" s="5" t="s">
        <v>51</v>
      </c>
      <c r="N37" s="5" t="s">
        <v>52</v>
      </c>
      <c r="O37" s="5" t="s">
        <v>53</v>
      </c>
      <c r="P37" s="5" t="s">
        <v>54</v>
      </c>
      <c r="Q37" s="5" t="s">
        <v>55</v>
      </c>
      <c r="R37" s="5" t="s">
        <v>56</v>
      </c>
      <c r="S37" s="5" t="s">
        <v>57</v>
      </c>
      <c r="T37" s="5" t="s">
        <v>58</v>
      </c>
      <c r="U37" s="3" t="s">
        <v>59</v>
      </c>
      <c r="V37" s="2" t="s">
        <v>60</v>
      </c>
      <c r="W37" s="5" t="s">
        <v>61</v>
      </c>
      <c r="X37" s="2" t="s">
        <v>62</v>
      </c>
      <c r="Y37" s="2" t="s">
        <v>63</v>
      </c>
      <c r="Z37" t="s">
        <v>64</v>
      </c>
      <c r="AA37" t="s">
        <v>65</v>
      </c>
      <c r="AB37" t="s">
        <v>66</v>
      </c>
      <c r="AC37" t="s">
        <v>67</v>
      </c>
      <c r="AD37" t="s">
        <v>68</v>
      </c>
      <c r="AE37" t="s">
        <v>69</v>
      </c>
      <c r="AF37" t="s">
        <v>70</v>
      </c>
      <c r="AG37" t="s">
        <v>71</v>
      </c>
      <c r="AH37" t="s">
        <v>72</v>
      </c>
      <c r="AI37" t="s">
        <v>73</v>
      </c>
      <c r="AJ37" t="s">
        <v>74</v>
      </c>
      <c r="AK37" t="s">
        <v>75</v>
      </c>
      <c r="AL37" t="s">
        <v>76</v>
      </c>
      <c r="AM37" t="s">
        <v>77</v>
      </c>
      <c r="AN37" t="s">
        <v>78</v>
      </c>
      <c r="AO37" t="s">
        <v>79</v>
      </c>
      <c r="AP37" t="s">
        <v>80</v>
      </c>
      <c r="AQ37" t="s">
        <v>81</v>
      </c>
      <c r="AR37" t="s">
        <v>82</v>
      </c>
      <c r="AS37" t="s">
        <v>83</v>
      </c>
      <c r="AT37" t="s">
        <v>84</v>
      </c>
    </row>
    <row r="38" spans="1:46">
      <c r="A38">
        <v>19231</v>
      </c>
      <c r="B38">
        <v>1</v>
      </c>
      <c r="C38">
        <v>1998</v>
      </c>
      <c r="D38" s="1">
        <v>44131.319351851853</v>
      </c>
      <c r="E38" t="s">
        <v>85</v>
      </c>
      <c r="F38">
        <v>5</v>
      </c>
      <c r="G38">
        <v>3</v>
      </c>
      <c r="H38">
        <v>2</v>
      </c>
      <c r="I38">
        <v>2</v>
      </c>
      <c r="J38">
        <v>2</v>
      </c>
      <c r="K38">
        <v>5</v>
      </c>
      <c r="L38">
        <v>3</v>
      </c>
      <c r="M38">
        <v>2</v>
      </c>
      <c r="N38">
        <v>5</v>
      </c>
      <c r="O38">
        <v>1</v>
      </c>
      <c r="P38">
        <v>3</v>
      </c>
      <c r="Q38">
        <v>2</v>
      </c>
      <c r="R38">
        <v>5</v>
      </c>
      <c r="S38">
        <v>1</v>
      </c>
      <c r="T38">
        <v>4</v>
      </c>
      <c r="U38">
        <v>5</v>
      </c>
      <c r="V38">
        <v>1</v>
      </c>
      <c r="W38">
        <v>5</v>
      </c>
      <c r="X38">
        <v>2</v>
      </c>
      <c r="Y38">
        <v>5</v>
      </c>
      <c r="Z38">
        <v>9</v>
      </c>
      <c r="AA38">
        <v>6</v>
      </c>
      <c r="AB38">
        <v>4</v>
      </c>
      <c r="AC38">
        <v>6</v>
      </c>
      <c r="AD38">
        <v>6</v>
      </c>
      <c r="AE38">
        <v>2</v>
      </c>
      <c r="AF38">
        <v>3</v>
      </c>
      <c r="AG38">
        <v>11</v>
      </c>
      <c r="AH38">
        <v>5</v>
      </c>
      <c r="AI38">
        <v>3</v>
      </c>
      <c r="AJ38">
        <v>6</v>
      </c>
      <c r="AK38">
        <v>5</v>
      </c>
      <c r="AL38">
        <v>16</v>
      </c>
      <c r="AM38">
        <v>4</v>
      </c>
      <c r="AN38">
        <v>3</v>
      </c>
      <c r="AO38">
        <v>5</v>
      </c>
      <c r="AP38">
        <v>8</v>
      </c>
      <c r="AQ38">
        <v>4</v>
      </c>
      <c r="AR38">
        <v>4</v>
      </c>
      <c r="AS38">
        <v>3</v>
      </c>
      <c r="AT38">
        <v>-4</v>
      </c>
    </row>
    <row r="39" spans="1:46">
      <c r="A39">
        <v>19237</v>
      </c>
      <c r="B39">
        <v>0</v>
      </c>
      <c r="C39">
        <v>1997</v>
      </c>
      <c r="D39" s="1">
        <v>44131.344872685186</v>
      </c>
      <c r="E39" t="s">
        <v>86</v>
      </c>
      <c r="F39">
        <v>5</v>
      </c>
      <c r="G39">
        <v>2</v>
      </c>
      <c r="H39">
        <v>2</v>
      </c>
      <c r="I39">
        <v>2</v>
      </c>
      <c r="J39">
        <v>1</v>
      </c>
      <c r="K39">
        <v>5</v>
      </c>
      <c r="L39">
        <v>3</v>
      </c>
      <c r="M39">
        <v>2</v>
      </c>
      <c r="N39">
        <v>2</v>
      </c>
      <c r="O39">
        <v>2</v>
      </c>
      <c r="P39">
        <v>2</v>
      </c>
      <c r="Q39">
        <v>2</v>
      </c>
      <c r="R39">
        <v>4</v>
      </c>
      <c r="S39">
        <v>1</v>
      </c>
      <c r="T39">
        <v>2</v>
      </c>
      <c r="U39">
        <v>4</v>
      </c>
      <c r="V39">
        <v>2</v>
      </c>
      <c r="W39">
        <v>2</v>
      </c>
      <c r="X39">
        <v>5</v>
      </c>
      <c r="Y39">
        <v>4</v>
      </c>
      <c r="Z39">
        <v>6</v>
      </c>
      <c r="AA39">
        <v>2</v>
      </c>
      <c r="AB39">
        <v>3</v>
      </c>
      <c r="AC39">
        <v>3</v>
      </c>
      <c r="AD39">
        <v>3</v>
      </c>
      <c r="AE39">
        <v>3</v>
      </c>
      <c r="AF39">
        <v>3</v>
      </c>
      <c r="AG39">
        <v>3</v>
      </c>
      <c r="AH39">
        <v>3</v>
      </c>
      <c r="AI39">
        <v>2</v>
      </c>
      <c r="AJ39">
        <v>2</v>
      </c>
      <c r="AK39">
        <v>5</v>
      </c>
      <c r="AL39">
        <v>6</v>
      </c>
      <c r="AM39">
        <v>3</v>
      </c>
      <c r="AN39">
        <v>5</v>
      </c>
      <c r="AO39">
        <v>4</v>
      </c>
      <c r="AP39">
        <v>4</v>
      </c>
      <c r="AQ39">
        <v>3</v>
      </c>
      <c r="AR39">
        <v>5</v>
      </c>
      <c r="AS39">
        <v>10</v>
      </c>
      <c r="AT39">
        <v>-29</v>
      </c>
    </row>
    <row r="40" spans="1:46">
      <c r="A40">
        <v>19242</v>
      </c>
      <c r="B40">
        <v>0</v>
      </c>
      <c r="C40">
        <v>1998</v>
      </c>
      <c r="D40" s="1">
        <v>44131.363935185182</v>
      </c>
      <c r="E40" t="s">
        <v>87</v>
      </c>
      <c r="F40">
        <v>4</v>
      </c>
      <c r="G40">
        <v>5</v>
      </c>
      <c r="H40">
        <v>1</v>
      </c>
      <c r="I40">
        <v>2</v>
      </c>
      <c r="J40">
        <v>2</v>
      </c>
      <c r="K40">
        <v>3</v>
      </c>
      <c r="L40">
        <v>5</v>
      </c>
      <c r="M40">
        <v>2</v>
      </c>
      <c r="N40">
        <v>1</v>
      </c>
      <c r="O40">
        <v>5</v>
      </c>
      <c r="P40">
        <v>1</v>
      </c>
      <c r="Q40">
        <v>5</v>
      </c>
      <c r="R40">
        <v>4</v>
      </c>
      <c r="S40">
        <v>4</v>
      </c>
      <c r="T40">
        <v>5</v>
      </c>
      <c r="U40">
        <v>4</v>
      </c>
      <c r="V40">
        <v>4</v>
      </c>
      <c r="W40">
        <v>1</v>
      </c>
      <c r="X40">
        <v>1</v>
      </c>
      <c r="Y40">
        <v>5</v>
      </c>
      <c r="Z40">
        <v>6</v>
      </c>
      <c r="AA40">
        <v>3</v>
      </c>
      <c r="AB40">
        <v>5</v>
      </c>
      <c r="AC40">
        <v>3</v>
      </c>
      <c r="AD40">
        <v>2</v>
      </c>
      <c r="AE40">
        <v>3</v>
      </c>
      <c r="AF40">
        <v>2</v>
      </c>
      <c r="AG40">
        <v>3</v>
      </c>
      <c r="AH40">
        <v>2</v>
      </c>
      <c r="AI40">
        <v>3</v>
      </c>
      <c r="AJ40">
        <v>4</v>
      </c>
      <c r="AK40">
        <v>4</v>
      </c>
      <c r="AL40">
        <v>6</v>
      </c>
      <c r="AM40">
        <v>6</v>
      </c>
      <c r="AN40">
        <v>3</v>
      </c>
      <c r="AO40">
        <v>6</v>
      </c>
      <c r="AP40">
        <v>12</v>
      </c>
      <c r="AQ40">
        <v>4</v>
      </c>
      <c r="AR40">
        <v>6</v>
      </c>
      <c r="AS40">
        <v>2</v>
      </c>
      <c r="AT40">
        <v>36</v>
      </c>
    </row>
    <row r="41" spans="1:46">
      <c r="A41">
        <v>19245</v>
      </c>
      <c r="B41">
        <v>0</v>
      </c>
      <c r="C41">
        <v>1997</v>
      </c>
      <c r="D41" s="1">
        <v>44131.368321759262</v>
      </c>
      <c r="E41" t="s">
        <v>88</v>
      </c>
      <c r="F41">
        <v>4</v>
      </c>
      <c r="G41">
        <v>4</v>
      </c>
      <c r="H41">
        <v>2</v>
      </c>
      <c r="I41">
        <v>2</v>
      </c>
      <c r="J41">
        <v>2</v>
      </c>
      <c r="K41">
        <v>4</v>
      </c>
      <c r="L41">
        <v>5</v>
      </c>
      <c r="M41">
        <v>1</v>
      </c>
      <c r="N41">
        <v>1</v>
      </c>
      <c r="O41">
        <v>5</v>
      </c>
      <c r="P41">
        <v>1</v>
      </c>
      <c r="Q41">
        <v>5</v>
      </c>
      <c r="R41">
        <v>2</v>
      </c>
      <c r="S41">
        <v>4</v>
      </c>
      <c r="T41">
        <v>4</v>
      </c>
      <c r="U41">
        <v>4</v>
      </c>
      <c r="V41">
        <v>4</v>
      </c>
      <c r="W41">
        <v>1</v>
      </c>
      <c r="X41">
        <v>5</v>
      </c>
      <c r="Y41">
        <v>5</v>
      </c>
      <c r="Z41">
        <v>5</v>
      </c>
      <c r="AA41">
        <v>5</v>
      </c>
      <c r="AB41">
        <v>5</v>
      </c>
      <c r="AC41">
        <v>4</v>
      </c>
      <c r="AD41">
        <v>4</v>
      </c>
      <c r="AE41">
        <v>2</v>
      </c>
      <c r="AF41">
        <v>4</v>
      </c>
      <c r="AG41">
        <v>4</v>
      </c>
      <c r="AH41">
        <v>3</v>
      </c>
      <c r="AI41">
        <v>2</v>
      </c>
      <c r="AJ41">
        <v>3</v>
      </c>
      <c r="AK41">
        <v>3</v>
      </c>
      <c r="AL41">
        <v>5</v>
      </c>
      <c r="AM41">
        <v>4</v>
      </c>
      <c r="AN41">
        <v>5</v>
      </c>
      <c r="AO41">
        <v>6</v>
      </c>
      <c r="AP41">
        <v>3</v>
      </c>
      <c r="AQ41">
        <v>3</v>
      </c>
      <c r="AR41">
        <v>3</v>
      </c>
      <c r="AS41">
        <v>148</v>
      </c>
      <c r="AT41">
        <v>21</v>
      </c>
    </row>
    <row r="42" spans="1:46">
      <c r="A42">
        <v>19248</v>
      </c>
      <c r="B42">
        <v>0</v>
      </c>
      <c r="C42">
        <v>1999</v>
      </c>
      <c r="D42" s="1">
        <v>44131.370636574073</v>
      </c>
      <c r="E42" t="s">
        <v>89</v>
      </c>
      <c r="F42">
        <v>5</v>
      </c>
      <c r="G42">
        <v>2</v>
      </c>
      <c r="H42">
        <v>1</v>
      </c>
      <c r="I42">
        <v>3</v>
      </c>
      <c r="J42">
        <v>1</v>
      </c>
      <c r="K42">
        <v>5</v>
      </c>
      <c r="L42">
        <v>4</v>
      </c>
      <c r="M42">
        <v>5</v>
      </c>
      <c r="N42">
        <v>2</v>
      </c>
      <c r="O42">
        <v>4</v>
      </c>
      <c r="P42">
        <v>4</v>
      </c>
      <c r="Q42">
        <v>3</v>
      </c>
      <c r="R42">
        <v>4</v>
      </c>
      <c r="S42">
        <v>1</v>
      </c>
      <c r="T42">
        <v>2</v>
      </c>
      <c r="U42">
        <v>4</v>
      </c>
      <c r="V42">
        <v>3</v>
      </c>
      <c r="W42">
        <v>2</v>
      </c>
      <c r="X42">
        <v>1</v>
      </c>
      <c r="Y42">
        <v>5</v>
      </c>
      <c r="Z42">
        <v>5</v>
      </c>
      <c r="AA42">
        <v>2</v>
      </c>
      <c r="AB42">
        <v>6</v>
      </c>
      <c r="AC42">
        <v>8</v>
      </c>
      <c r="AD42">
        <v>6</v>
      </c>
      <c r="AE42">
        <v>2</v>
      </c>
      <c r="AF42">
        <v>4</v>
      </c>
      <c r="AG42">
        <v>4</v>
      </c>
      <c r="AH42">
        <v>3</v>
      </c>
      <c r="AI42">
        <v>2</v>
      </c>
      <c r="AJ42">
        <v>6</v>
      </c>
      <c r="AK42">
        <v>5</v>
      </c>
      <c r="AL42">
        <v>6</v>
      </c>
      <c r="AM42">
        <v>5</v>
      </c>
      <c r="AN42">
        <v>3</v>
      </c>
      <c r="AO42">
        <v>7</v>
      </c>
      <c r="AP42">
        <v>4</v>
      </c>
      <c r="AQ42">
        <v>4</v>
      </c>
      <c r="AR42">
        <v>7</v>
      </c>
      <c r="AS42">
        <v>3</v>
      </c>
      <c r="AT42">
        <v>22</v>
      </c>
    </row>
    <row r="43" spans="1:46">
      <c r="A43">
        <v>19264</v>
      </c>
      <c r="B43">
        <v>1</v>
      </c>
      <c r="C43">
        <v>1999</v>
      </c>
      <c r="D43" s="1">
        <v>44131.416574074072</v>
      </c>
      <c r="E43" t="s">
        <v>90</v>
      </c>
      <c r="F43">
        <v>5</v>
      </c>
      <c r="G43">
        <v>4</v>
      </c>
      <c r="H43">
        <v>2</v>
      </c>
      <c r="I43">
        <v>2</v>
      </c>
      <c r="J43">
        <v>2</v>
      </c>
      <c r="K43">
        <v>4</v>
      </c>
      <c r="L43">
        <v>1</v>
      </c>
      <c r="M43">
        <v>2</v>
      </c>
      <c r="N43">
        <v>2</v>
      </c>
      <c r="O43">
        <v>2</v>
      </c>
      <c r="P43">
        <v>2</v>
      </c>
      <c r="Q43">
        <v>2</v>
      </c>
      <c r="R43">
        <v>2</v>
      </c>
      <c r="S43">
        <v>3</v>
      </c>
      <c r="T43">
        <v>4</v>
      </c>
      <c r="U43">
        <v>4</v>
      </c>
      <c r="V43">
        <v>5</v>
      </c>
      <c r="W43">
        <v>4</v>
      </c>
      <c r="X43">
        <v>2</v>
      </c>
      <c r="Y43">
        <v>3</v>
      </c>
      <c r="Z43">
        <v>5</v>
      </c>
      <c r="AA43">
        <v>3</v>
      </c>
      <c r="AB43">
        <v>5</v>
      </c>
      <c r="AC43">
        <v>3</v>
      </c>
      <c r="AD43">
        <v>3</v>
      </c>
      <c r="AE43">
        <v>3</v>
      </c>
      <c r="AF43">
        <v>3</v>
      </c>
      <c r="AG43">
        <v>5</v>
      </c>
      <c r="AH43">
        <v>2</v>
      </c>
      <c r="AI43">
        <v>2</v>
      </c>
      <c r="AJ43">
        <v>2</v>
      </c>
      <c r="AK43">
        <v>4</v>
      </c>
      <c r="AL43">
        <v>6</v>
      </c>
      <c r="AM43">
        <v>5</v>
      </c>
      <c r="AN43">
        <v>5</v>
      </c>
      <c r="AO43">
        <v>4</v>
      </c>
      <c r="AP43">
        <v>5</v>
      </c>
      <c r="AQ43">
        <v>5</v>
      </c>
      <c r="AR43">
        <v>7</v>
      </c>
      <c r="AS43">
        <v>5</v>
      </c>
      <c r="AT43">
        <v>-4</v>
      </c>
    </row>
    <row r="44" spans="1:46">
      <c r="A44">
        <v>19271</v>
      </c>
      <c r="B44">
        <v>0</v>
      </c>
      <c r="C44">
        <v>1998</v>
      </c>
      <c r="D44" s="1">
        <v>44131.431192129632</v>
      </c>
      <c r="E44" t="s">
        <v>91</v>
      </c>
      <c r="F44">
        <v>5</v>
      </c>
      <c r="G44">
        <v>4</v>
      </c>
      <c r="H44">
        <v>1</v>
      </c>
      <c r="I44">
        <v>1</v>
      </c>
      <c r="J44">
        <v>1</v>
      </c>
      <c r="K44">
        <v>5</v>
      </c>
      <c r="L44">
        <v>4</v>
      </c>
      <c r="M44">
        <v>2</v>
      </c>
      <c r="N44">
        <v>4</v>
      </c>
      <c r="O44">
        <v>3</v>
      </c>
      <c r="P44">
        <v>4</v>
      </c>
      <c r="Q44">
        <v>2</v>
      </c>
      <c r="R44">
        <v>3</v>
      </c>
      <c r="S44">
        <v>2</v>
      </c>
      <c r="T44">
        <v>2</v>
      </c>
      <c r="U44">
        <v>5</v>
      </c>
      <c r="V44">
        <v>2</v>
      </c>
      <c r="W44">
        <v>4</v>
      </c>
      <c r="X44">
        <v>2</v>
      </c>
      <c r="Y44">
        <v>2</v>
      </c>
      <c r="Z44">
        <v>6</v>
      </c>
      <c r="AA44">
        <v>2</v>
      </c>
      <c r="AB44">
        <v>7</v>
      </c>
      <c r="AC44">
        <v>11</v>
      </c>
      <c r="AD44">
        <v>3</v>
      </c>
      <c r="AE44">
        <v>2</v>
      </c>
      <c r="AF44">
        <v>2</v>
      </c>
      <c r="AG44">
        <v>4</v>
      </c>
      <c r="AH44">
        <v>3</v>
      </c>
      <c r="AI44">
        <v>3</v>
      </c>
      <c r="AJ44">
        <v>4</v>
      </c>
      <c r="AK44">
        <v>3</v>
      </c>
      <c r="AL44">
        <v>9</v>
      </c>
      <c r="AM44">
        <v>4</v>
      </c>
      <c r="AN44">
        <v>3</v>
      </c>
      <c r="AO44">
        <v>3</v>
      </c>
      <c r="AP44">
        <v>3</v>
      </c>
      <c r="AQ44">
        <v>3</v>
      </c>
      <c r="AR44">
        <v>11</v>
      </c>
      <c r="AS44">
        <v>5</v>
      </c>
      <c r="AT44">
        <v>-22</v>
      </c>
    </row>
    <row r="45" spans="1:46">
      <c r="A45">
        <v>19273</v>
      </c>
      <c r="B45">
        <v>0</v>
      </c>
      <c r="C45">
        <v>1998</v>
      </c>
      <c r="D45" s="1">
        <v>44131.440185185187</v>
      </c>
      <c r="E45" t="s">
        <v>91</v>
      </c>
      <c r="F45">
        <v>5</v>
      </c>
      <c r="G45">
        <v>2</v>
      </c>
      <c r="H45">
        <v>1</v>
      </c>
      <c r="I45">
        <v>1</v>
      </c>
      <c r="J45">
        <v>1</v>
      </c>
      <c r="K45">
        <v>5</v>
      </c>
      <c r="L45">
        <v>1</v>
      </c>
      <c r="M45">
        <v>1</v>
      </c>
      <c r="N45">
        <v>1</v>
      </c>
      <c r="O45">
        <v>2</v>
      </c>
      <c r="P45">
        <v>1</v>
      </c>
      <c r="Q45">
        <v>1</v>
      </c>
      <c r="R45">
        <v>4</v>
      </c>
      <c r="S45">
        <v>1</v>
      </c>
      <c r="T45">
        <v>2</v>
      </c>
      <c r="U45">
        <v>5</v>
      </c>
      <c r="V45">
        <v>1</v>
      </c>
      <c r="W45">
        <v>2</v>
      </c>
      <c r="X45">
        <v>1</v>
      </c>
      <c r="Y45">
        <v>5</v>
      </c>
      <c r="Z45">
        <v>10</v>
      </c>
      <c r="AA45">
        <v>5</v>
      </c>
      <c r="AB45">
        <v>6</v>
      </c>
      <c r="AC45">
        <v>3</v>
      </c>
      <c r="AD45">
        <v>3</v>
      </c>
      <c r="AE45">
        <v>2</v>
      </c>
      <c r="AF45">
        <v>3</v>
      </c>
      <c r="AG45">
        <v>3</v>
      </c>
      <c r="AH45">
        <v>4</v>
      </c>
      <c r="AI45">
        <v>11</v>
      </c>
      <c r="AJ45">
        <v>3</v>
      </c>
      <c r="AK45">
        <v>4</v>
      </c>
      <c r="AL45">
        <v>9</v>
      </c>
      <c r="AM45">
        <v>4</v>
      </c>
      <c r="AN45">
        <v>13</v>
      </c>
      <c r="AO45">
        <v>8</v>
      </c>
      <c r="AP45">
        <v>3</v>
      </c>
      <c r="AQ45">
        <v>5</v>
      </c>
      <c r="AR45">
        <v>6</v>
      </c>
      <c r="AS45">
        <v>5</v>
      </c>
      <c r="AT45">
        <v>-2</v>
      </c>
    </row>
    <row r="46" spans="1:46">
      <c r="A46">
        <v>19294</v>
      </c>
      <c r="B46">
        <v>1</v>
      </c>
      <c r="C46">
        <v>1999</v>
      </c>
      <c r="D46" s="1">
        <v>44131.465636574074</v>
      </c>
      <c r="E46" t="s">
        <v>92</v>
      </c>
      <c r="F46">
        <v>5</v>
      </c>
      <c r="G46">
        <v>4</v>
      </c>
      <c r="H46">
        <v>2</v>
      </c>
      <c r="I46">
        <v>2</v>
      </c>
      <c r="J46">
        <v>2</v>
      </c>
      <c r="K46">
        <v>5</v>
      </c>
      <c r="L46">
        <v>4</v>
      </c>
      <c r="M46">
        <v>4</v>
      </c>
      <c r="N46">
        <v>5</v>
      </c>
      <c r="O46">
        <v>2</v>
      </c>
      <c r="P46">
        <v>3</v>
      </c>
      <c r="Q46">
        <v>1</v>
      </c>
      <c r="R46">
        <v>4</v>
      </c>
      <c r="S46">
        <v>2</v>
      </c>
      <c r="T46">
        <v>5</v>
      </c>
      <c r="U46">
        <v>4</v>
      </c>
      <c r="V46">
        <v>4</v>
      </c>
      <c r="W46">
        <v>4</v>
      </c>
      <c r="X46">
        <v>4</v>
      </c>
      <c r="Y46">
        <v>4</v>
      </c>
      <c r="Z46">
        <v>5</v>
      </c>
      <c r="AA46">
        <v>5</v>
      </c>
      <c r="AB46">
        <v>4</v>
      </c>
      <c r="AC46">
        <v>4</v>
      </c>
      <c r="AD46">
        <v>3</v>
      </c>
      <c r="AE46">
        <v>1</v>
      </c>
      <c r="AF46">
        <v>3</v>
      </c>
      <c r="AG46">
        <v>5</v>
      </c>
      <c r="AH46">
        <v>2</v>
      </c>
      <c r="AI46">
        <v>3</v>
      </c>
      <c r="AJ46">
        <v>3</v>
      </c>
      <c r="AK46">
        <v>4</v>
      </c>
      <c r="AL46">
        <v>4</v>
      </c>
      <c r="AM46">
        <v>3</v>
      </c>
      <c r="AN46">
        <v>4</v>
      </c>
      <c r="AO46">
        <v>4</v>
      </c>
      <c r="AP46">
        <v>3</v>
      </c>
      <c r="AQ46">
        <v>2</v>
      </c>
      <c r="AR46">
        <v>4</v>
      </c>
      <c r="AS46">
        <v>2</v>
      </c>
      <c r="AT46">
        <v>-13</v>
      </c>
    </row>
    <row r="47" spans="1:46">
      <c r="A47">
        <v>9333</v>
      </c>
      <c r="B47">
        <v>0</v>
      </c>
      <c r="C47">
        <v>1996</v>
      </c>
      <c r="D47" s="1">
        <v>44131.470833333333</v>
      </c>
      <c r="E47" t="s">
        <v>93</v>
      </c>
      <c r="F47">
        <v>3</v>
      </c>
      <c r="G47">
        <v>5</v>
      </c>
      <c r="H47">
        <v>2</v>
      </c>
      <c r="I47">
        <v>5</v>
      </c>
      <c r="J47">
        <v>5</v>
      </c>
      <c r="K47">
        <v>2</v>
      </c>
      <c r="L47">
        <v>4</v>
      </c>
      <c r="M47">
        <v>4</v>
      </c>
      <c r="N47">
        <v>1</v>
      </c>
      <c r="O47">
        <v>5</v>
      </c>
      <c r="P47">
        <v>2</v>
      </c>
      <c r="Q47">
        <v>5</v>
      </c>
      <c r="R47">
        <v>5</v>
      </c>
      <c r="S47">
        <v>5</v>
      </c>
      <c r="T47">
        <v>5</v>
      </c>
      <c r="U47">
        <v>4</v>
      </c>
      <c r="V47">
        <v>4</v>
      </c>
      <c r="W47">
        <v>1</v>
      </c>
      <c r="X47">
        <v>4</v>
      </c>
      <c r="Y47">
        <v>2</v>
      </c>
      <c r="Z47">
        <v>6</v>
      </c>
      <c r="AA47">
        <v>3</v>
      </c>
      <c r="AB47">
        <v>6</v>
      </c>
      <c r="AC47">
        <v>3</v>
      </c>
      <c r="AD47">
        <v>3</v>
      </c>
      <c r="AE47">
        <v>2</v>
      </c>
      <c r="AF47">
        <v>4</v>
      </c>
      <c r="AG47">
        <v>3</v>
      </c>
      <c r="AH47">
        <v>4</v>
      </c>
      <c r="AI47">
        <v>2</v>
      </c>
      <c r="AJ47">
        <v>4</v>
      </c>
      <c r="AK47">
        <v>4</v>
      </c>
      <c r="AL47">
        <v>6</v>
      </c>
      <c r="AM47">
        <v>3</v>
      </c>
      <c r="AN47">
        <v>8</v>
      </c>
      <c r="AO47">
        <v>7</v>
      </c>
      <c r="AP47">
        <v>6</v>
      </c>
      <c r="AQ47">
        <v>3</v>
      </c>
      <c r="AR47">
        <v>12</v>
      </c>
      <c r="AS47">
        <v>3</v>
      </c>
      <c r="AT47">
        <v>38</v>
      </c>
    </row>
    <row r="48" spans="1:46">
      <c r="A48">
        <v>19330</v>
      </c>
      <c r="B48">
        <v>1</v>
      </c>
      <c r="C48">
        <v>1999</v>
      </c>
      <c r="D48" s="1">
        <v>44131.483425925922</v>
      </c>
      <c r="E48" t="s">
        <v>91</v>
      </c>
      <c r="F48">
        <v>5</v>
      </c>
      <c r="G48">
        <v>4</v>
      </c>
      <c r="H48">
        <v>1</v>
      </c>
      <c r="I48">
        <v>3</v>
      </c>
      <c r="J48">
        <v>2</v>
      </c>
      <c r="K48">
        <v>5</v>
      </c>
      <c r="L48">
        <v>1</v>
      </c>
      <c r="M48">
        <v>4</v>
      </c>
      <c r="N48">
        <v>5</v>
      </c>
      <c r="O48">
        <v>1</v>
      </c>
      <c r="P48">
        <v>4</v>
      </c>
      <c r="Q48">
        <v>1</v>
      </c>
      <c r="R48">
        <v>1</v>
      </c>
      <c r="S48">
        <v>2</v>
      </c>
      <c r="T48">
        <v>5</v>
      </c>
      <c r="U48">
        <v>5</v>
      </c>
      <c r="V48">
        <v>4</v>
      </c>
      <c r="W48">
        <v>5</v>
      </c>
      <c r="X48">
        <v>5</v>
      </c>
      <c r="Y48">
        <v>2</v>
      </c>
      <c r="Z48">
        <v>9</v>
      </c>
      <c r="AA48">
        <v>8</v>
      </c>
      <c r="AB48">
        <v>8</v>
      </c>
      <c r="AC48">
        <v>6</v>
      </c>
      <c r="AD48">
        <v>7</v>
      </c>
      <c r="AE48">
        <v>3</v>
      </c>
      <c r="AF48">
        <v>3</v>
      </c>
      <c r="AG48">
        <v>4</v>
      </c>
      <c r="AH48">
        <v>5</v>
      </c>
      <c r="AI48">
        <v>3</v>
      </c>
      <c r="AJ48">
        <v>5</v>
      </c>
      <c r="AK48">
        <v>5</v>
      </c>
      <c r="AL48">
        <v>10</v>
      </c>
      <c r="AM48">
        <v>4</v>
      </c>
      <c r="AN48">
        <v>8</v>
      </c>
      <c r="AO48">
        <v>5</v>
      </c>
      <c r="AP48">
        <v>9</v>
      </c>
      <c r="AQ48">
        <v>4</v>
      </c>
      <c r="AR48">
        <v>5</v>
      </c>
      <c r="AS48">
        <v>5</v>
      </c>
      <c r="AT48">
        <v>38</v>
      </c>
    </row>
    <row r="49" spans="1:46">
      <c r="A49">
        <v>19328</v>
      </c>
      <c r="B49">
        <v>0</v>
      </c>
      <c r="C49">
        <v>1996</v>
      </c>
      <c r="D49" s="1">
        <v>44131.483599537038</v>
      </c>
      <c r="E49" t="s">
        <v>91</v>
      </c>
      <c r="F49">
        <v>5</v>
      </c>
      <c r="G49">
        <v>4</v>
      </c>
      <c r="H49">
        <v>1</v>
      </c>
      <c r="I49">
        <v>2</v>
      </c>
      <c r="J49">
        <v>2</v>
      </c>
      <c r="K49">
        <v>4</v>
      </c>
      <c r="L49">
        <v>4</v>
      </c>
      <c r="M49">
        <v>2</v>
      </c>
      <c r="N49">
        <v>4</v>
      </c>
      <c r="O49">
        <v>2</v>
      </c>
      <c r="P49">
        <v>2</v>
      </c>
      <c r="Q49">
        <v>2</v>
      </c>
      <c r="R49">
        <v>1</v>
      </c>
      <c r="S49">
        <v>2</v>
      </c>
      <c r="T49">
        <v>2</v>
      </c>
      <c r="U49">
        <v>4</v>
      </c>
      <c r="V49">
        <v>4</v>
      </c>
      <c r="W49">
        <v>4</v>
      </c>
      <c r="X49">
        <v>4</v>
      </c>
      <c r="Y49">
        <v>2</v>
      </c>
      <c r="Z49">
        <v>12</v>
      </c>
      <c r="AA49">
        <v>8</v>
      </c>
      <c r="AB49">
        <v>9</v>
      </c>
      <c r="AC49">
        <v>22</v>
      </c>
      <c r="AD49">
        <v>5</v>
      </c>
      <c r="AE49">
        <v>4</v>
      </c>
      <c r="AF49">
        <v>8</v>
      </c>
      <c r="AG49">
        <v>7</v>
      </c>
      <c r="AH49">
        <v>7</v>
      </c>
      <c r="AI49">
        <v>6</v>
      </c>
      <c r="AJ49">
        <v>3</v>
      </c>
      <c r="AK49">
        <v>8</v>
      </c>
      <c r="AL49">
        <v>9</v>
      </c>
      <c r="AM49">
        <v>7</v>
      </c>
      <c r="AN49">
        <v>6</v>
      </c>
      <c r="AO49">
        <v>8</v>
      </c>
      <c r="AP49">
        <v>4</v>
      </c>
      <c r="AQ49">
        <v>4</v>
      </c>
      <c r="AR49">
        <v>4</v>
      </c>
      <c r="AS49">
        <v>3</v>
      </c>
      <c r="AT49">
        <v>-4</v>
      </c>
    </row>
    <row r="50" spans="1:46">
      <c r="A50">
        <v>19332</v>
      </c>
      <c r="B50">
        <v>0</v>
      </c>
      <c r="C50">
        <v>1994</v>
      </c>
      <c r="D50" s="1">
        <v>44131.483842592592</v>
      </c>
      <c r="E50" t="s">
        <v>94</v>
      </c>
      <c r="F50">
        <v>4</v>
      </c>
      <c r="G50">
        <v>4</v>
      </c>
      <c r="H50">
        <v>1</v>
      </c>
      <c r="I50">
        <v>2</v>
      </c>
      <c r="J50">
        <v>1</v>
      </c>
      <c r="K50">
        <v>5</v>
      </c>
      <c r="L50">
        <v>4</v>
      </c>
      <c r="M50">
        <v>2</v>
      </c>
      <c r="N50">
        <v>2</v>
      </c>
      <c r="O50">
        <v>2</v>
      </c>
      <c r="P50">
        <v>2</v>
      </c>
      <c r="Q50">
        <v>3</v>
      </c>
      <c r="R50">
        <v>1</v>
      </c>
      <c r="S50">
        <v>2</v>
      </c>
      <c r="T50">
        <v>4</v>
      </c>
      <c r="U50">
        <v>4</v>
      </c>
      <c r="V50">
        <v>4</v>
      </c>
      <c r="W50">
        <v>4</v>
      </c>
      <c r="X50">
        <v>3</v>
      </c>
      <c r="Y50">
        <v>3</v>
      </c>
      <c r="Z50">
        <v>6</v>
      </c>
      <c r="AA50">
        <v>6</v>
      </c>
      <c r="AB50">
        <v>8</v>
      </c>
      <c r="AC50">
        <v>5</v>
      </c>
      <c r="AD50">
        <v>7</v>
      </c>
      <c r="AE50">
        <v>3</v>
      </c>
      <c r="AF50">
        <v>3</v>
      </c>
      <c r="AG50">
        <v>5</v>
      </c>
      <c r="AH50">
        <v>4</v>
      </c>
      <c r="AI50">
        <v>3</v>
      </c>
      <c r="AJ50">
        <v>4</v>
      </c>
      <c r="AK50">
        <v>5</v>
      </c>
      <c r="AL50">
        <v>9</v>
      </c>
      <c r="AM50">
        <v>4</v>
      </c>
      <c r="AN50">
        <v>4</v>
      </c>
      <c r="AO50">
        <v>4</v>
      </c>
      <c r="AP50">
        <v>4</v>
      </c>
      <c r="AQ50">
        <v>3</v>
      </c>
      <c r="AR50">
        <v>5</v>
      </c>
      <c r="AS50">
        <v>5</v>
      </c>
      <c r="AT50">
        <v>-17</v>
      </c>
    </row>
    <row r="51" spans="1:46">
      <c r="A51">
        <v>19331</v>
      </c>
      <c r="B51">
        <v>0</v>
      </c>
      <c r="C51">
        <v>1998</v>
      </c>
      <c r="D51" s="1">
        <v>44131.484930555554</v>
      </c>
      <c r="E51" t="s">
        <v>91</v>
      </c>
      <c r="F51">
        <v>4</v>
      </c>
      <c r="G51">
        <v>2</v>
      </c>
      <c r="H51">
        <v>4</v>
      </c>
      <c r="I51">
        <v>2</v>
      </c>
      <c r="J51">
        <v>2</v>
      </c>
      <c r="K51">
        <v>5</v>
      </c>
      <c r="L51">
        <v>3</v>
      </c>
      <c r="M51">
        <v>2</v>
      </c>
      <c r="N51">
        <v>4</v>
      </c>
      <c r="O51">
        <v>3</v>
      </c>
      <c r="P51">
        <v>5</v>
      </c>
      <c r="Q51">
        <v>2</v>
      </c>
      <c r="R51">
        <v>4</v>
      </c>
      <c r="S51">
        <v>2</v>
      </c>
      <c r="T51">
        <v>2</v>
      </c>
      <c r="U51">
        <v>4</v>
      </c>
      <c r="V51">
        <v>4</v>
      </c>
      <c r="W51">
        <v>3</v>
      </c>
      <c r="X51">
        <v>5</v>
      </c>
      <c r="Y51">
        <v>4</v>
      </c>
      <c r="Z51">
        <v>14</v>
      </c>
      <c r="AA51">
        <v>4</v>
      </c>
      <c r="AB51">
        <v>23</v>
      </c>
      <c r="AC51">
        <v>5</v>
      </c>
      <c r="AD51">
        <v>19</v>
      </c>
      <c r="AE51">
        <v>5</v>
      </c>
      <c r="AF51">
        <v>5</v>
      </c>
      <c r="AG51">
        <v>4</v>
      </c>
      <c r="AH51">
        <v>7</v>
      </c>
      <c r="AI51">
        <v>56</v>
      </c>
      <c r="AJ51">
        <v>8</v>
      </c>
      <c r="AK51">
        <v>5</v>
      </c>
      <c r="AL51">
        <v>14</v>
      </c>
      <c r="AM51">
        <v>16</v>
      </c>
      <c r="AN51">
        <v>4</v>
      </c>
      <c r="AO51">
        <v>3</v>
      </c>
      <c r="AP51">
        <v>7</v>
      </c>
      <c r="AQ51">
        <v>6</v>
      </c>
      <c r="AR51">
        <v>6</v>
      </c>
      <c r="AS51">
        <v>4</v>
      </c>
      <c r="AT51">
        <v>-21</v>
      </c>
    </row>
    <row r="52" spans="1:46">
      <c r="A52">
        <v>19346</v>
      </c>
      <c r="B52">
        <v>1</v>
      </c>
      <c r="C52">
        <v>1997</v>
      </c>
      <c r="D52" s="1">
        <v>44131.486921296295</v>
      </c>
      <c r="E52" t="s">
        <v>91</v>
      </c>
      <c r="F52">
        <v>5</v>
      </c>
      <c r="G52">
        <v>2</v>
      </c>
      <c r="H52">
        <v>1</v>
      </c>
      <c r="I52">
        <v>2</v>
      </c>
      <c r="J52">
        <v>1</v>
      </c>
      <c r="K52">
        <v>5</v>
      </c>
      <c r="L52">
        <v>1</v>
      </c>
      <c r="M52">
        <v>1</v>
      </c>
      <c r="N52">
        <v>4</v>
      </c>
      <c r="O52">
        <v>1</v>
      </c>
      <c r="P52">
        <v>4</v>
      </c>
      <c r="Q52">
        <v>2</v>
      </c>
      <c r="R52">
        <v>2</v>
      </c>
      <c r="S52">
        <v>1</v>
      </c>
      <c r="T52">
        <v>4</v>
      </c>
      <c r="U52">
        <v>5</v>
      </c>
      <c r="V52">
        <v>1</v>
      </c>
      <c r="W52">
        <v>4</v>
      </c>
      <c r="X52">
        <v>4</v>
      </c>
      <c r="Y52">
        <v>2</v>
      </c>
      <c r="Z52">
        <v>12</v>
      </c>
      <c r="AA52">
        <v>8</v>
      </c>
      <c r="AB52">
        <v>9</v>
      </c>
      <c r="AC52">
        <v>8</v>
      </c>
      <c r="AD52">
        <v>3</v>
      </c>
      <c r="AE52">
        <v>9</v>
      </c>
      <c r="AF52">
        <v>5</v>
      </c>
      <c r="AG52">
        <v>7</v>
      </c>
      <c r="AH52">
        <v>10</v>
      </c>
      <c r="AI52">
        <v>3</v>
      </c>
      <c r="AJ52">
        <v>7</v>
      </c>
      <c r="AK52">
        <v>6</v>
      </c>
      <c r="AL52">
        <v>11</v>
      </c>
      <c r="AM52">
        <v>5</v>
      </c>
      <c r="AN52">
        <v>7</v>
      </c>
      <c r="AO52">
        <v>19</v>
      </c>
      <c r="AP52">
        <v>5</v>
      </c>
      <c r="AQ52">
        <v>5</v>
      </c>
      <c r="AR52">
        <v>6</v>
      </c>
      <c r="AS52">
        <v>10</v>
      </c>
      <c r="AT52">
        <v>-14</v>
      </c>
    </row>
    <row r="53" spans="1:46">
      <c r="A53">
        <v>19333</v>
      </c>
      <c r="B53">
        <v>1</v>
      </c>
      <c r="C53">
        <v>1996</v>
      </c>
      <c r="D53" s="1">
        <v>44131.501712962963</v>
      </c>
      <c r="E53" t="s">
        <v>85</v>
      </c>
      <c r="F53">
        <v>5</v>
      </c>
      <c r="G53">
        <v>4</v>
      </c>
      <c r="H53">
        <v>4</v>
      </c>
      <c r="I53">
        <v>2</v>
      </c>
      <c r="J53">
        <v>2</v>
      </c>
      <c r="K53">
        <v>5</v>
      </c>
      <c r="L53">
        <v>1</v>
      </c>
      <c r="M53">
        <v>2</v>
      </c>
      <c r="N53">
        <v>2</v>
      </c>
      <c r="O53">
        <v>2</v>
      </c>
      <c r="P53">
        <v>5</v>
      </c>
      <c r="Q53">
        <v>4</v>
      </c>
      <c r="R53">
        <v>2</v>
      </c>
      <c r="S53">
        <v>1</v>
      </c>
      <c r="T53">
        <v>4</v>
      </c>
      <c r="U53">
        <v>4</v>
      </c>
      <c r="V53">
        <v>5</v>
      </c>
      <c r="W53">
        <v>4</v>
      </c>
      <c r="X53">
        <v>5</v>
      </c>
      <c r="Y53">
        <v>5</v>
      </c>
      <c r="Z53">
        <v>4</v>
      </c>
      <c r="AA53">
        <v>2</v>
      </c>
      <c r="AB53">
        <v>4</v>
      </c>
      <c r="AC53">
        <v>3</v>
      </c>
      <c r="AD53">
        <v>2</v>
      </c>
      <c r="AE53">
        <v>2</v>
      </c>
      <c r="AF53">
        <v>2</v>
      </c>
      <c r="AG53">
        <v>4</v>
      </c>
      <c r="AH53">
        <v>2</v>
      </c>
      <c r="AI53">
        <v>3</v>
      </c>
      <c r="AJ53">
        <v>4</v>
      </c>
      <c r="AK53">
        <v>4</v>
      </c>
      <c r="AL53">
        <v>10</v>
      </c>
      <c r="AM53">
        <v>3</v>
      </c>
      <c r="AN53">
        <v>3</v>
      </c>
      <c r="AO53">
        <v>4</v>
      </c>
      <c r="AP53">
        <v>3</v>
      </c>
      <c r="AQ53">
        <v>3</v>
      </c>
      <c r="AR53">
        <v>4</v>
      </c>
      <c r="AS53">
        <v>2</v>
      </c>
      <c r="AT53">
        <v>5</v>
      </c>
    </row>
    <row r="54" spans="1:46">
      <c r="A54">
        <v>19392</v>
      </c>
      <c r="B54">
        <v>1</v>
      </c>
      <c r="C54">
        <v>1986</v>
      </c>
      <c r="D54" s="1">
        <v>44131.505150462966</v>
      </c>
      <c r="E54" t="s">
        <v>95</v>
      </c>
      <c r="F54">
        <v>5</v>
      </c>
      <c r="G54">
        <v>3</v>
      </c>
      <c r="H54">
        <v>2</v>
      </c>
      <c r="I54">
        <v>3</v>
      </c>
      <c r="J54">
        <v>2</v>
      </c>
      <c r="K54">
        <v>3</v>
      </c>
      <c r="L54">
        <v>3</v>
      </c>
      <c r="M54">
        <v>4</v>
      </c>
      <c r="N54">
        <v>5</v>
      </c>
      <c r="O54">
        <v>2</v>
      </c>
      <c r="P54">
        <v>4</v>
      </c>
      <c r="Q54">
        <v>4</v>
      </c>
      <c r="R54">
        <v>1</v>
      </c>
      <c r="S54">
        <v>4</v>
      </c>
      <c r="T54">
        <v>2</v>
      </c>
      <c r="U54">
        <v>4</v>
      </c>
      <c r="V54">
        <v>3</v>
      </c>
      <c r="W54">
        <v>3</v>
      </c>
      <c r="X54">
        <v>3</v>
      </c>
      <c r="Y54">
        <v>4</v>
      </c>
      <c r="Z54">
        <v>22</v>
      </c>
      <c r="AA54">
        <v>14</v>
      </c>
      <c r="AB54">
        <v>5</v>
      </c>
      <c r="AC54">
        <v>12</v>
      </c>
      <c r="AD54">
        <v>5</v>
      </c>
      <c r="AE54">
        <v>4</v>
      </c>
      <c r="AF54">
        <v>5</v>
      </c>
      <c r="AG54">
        <v>31</v>
      </c>
      <c r="AH54">
        <v>7</v>
      </c>
      <c r="AI54">
        <v>6</v>
      </c>
      <c r="AJ54">
        <v>5</v>
      </c>
      <c r="AK54">
        <v>6</v>
      </c>
      <c r="AL54">
        <v>18</v>
      </c>
      <c r="AM54">
        <v>232</v>
      </c>
      <c r="AN54">
        <v>5</v>
      </c>
      <c r="AO54">
        <v>5</v>
      </c>
      <c r="AP54">
        <v>10</v>
      </c>
      <c r="AQ54">
        <v>14</v>
      </c>
      <c r="AR54">
        <v>27</v>
      </c>
      <c r="AS54">
        <v>18</v>
      </c>
      <c r="AT54">
        <v>3</v>
      </c>
    </row>
    <row r="55" spans="1:46">
      <c r="A55">
        <v>19402</v>
      </c>
      <c r="B55">
        <v>1</v>
      </c>
      <c r="C55">
        <v>1993</v>
      </c>
      <c r="D55" s="1">
        <v>44131.506412037037</v>
      </c>
      <c r="E55" t="s">
        <v>91</v>
      </c>
      <c r="F55">
        <v>5</v>
      </c>
      <c r="G55">
        <v>5</v>
      </c>
      <c r="H55">
        <v>2</v>
      </c>
      <c r="I55">
        <v>2</v>
      </c>
      <c r="J55">
        <v>2</v>
      </c>
      <c r="K55">
        <v>4</v>
      </c>
      <c r="L55">
        <v>5</v>
      </c>
      <c r="M55">
        <v>5</v>
      </c>
      <c r="N55">
        <v>2</v>
      </c>
      <c r="O55">
        <v>1</v>
      </c>
      <c r="P55">
        <v>1</v>
      </c>
      <c r="Q55">
        <v>2</v>
      </c>
      <c r="R55">
        <v>5</v>
      </c>
      <c r="S55">
        <v>2</v>
      </c>
      <c r="T55">
        <v>2</v>
      </c>
      <c r="U55">
        <v>4</v>
      </c>
      <c r="V55">
        <v>2</v>
      </c>
      <c r="W55">
        <v>2</v>
      </c>
      <c r="X55">
        <v>2</v>
      </c>
      <c r="Y55">
        <v>5</v>
      </c>
      <c r="Z55">
        <v>8</v>
      </c>
      <c r="AA55">
        <v>15</v>
      </c>
      <c r="AB55">
        <v>10</v>
      </c>
      <c r="AC55">
        <v>10</v>
      </c>
      <c r="AD55">
        <v>7</v>
      </c>
      <c r="AE55">
        <v>11</v>
      </c>
      <c r="AF55">
        <v>8</v>
      </c>
      <c r="AG55">
        <v>10</v>
      </c>
      <c r="AH55">
        <v>10</v>
      </c>
      <c r="AI55">
        <v>6</v>
      </c>
      <c r="AJ55">
        <v>12</v>
      </c>
      <c r="AK55">
        <v>14</v>
      </c>
      <c r="AL55">
        <v>116</v>
      </c>
      <c r="AM55">
        <v>14</v>
      </c>
      <c r="AN55">
        <v>10</v>
      </c>
      <c r="AO55">
        <v>8</v>
      </c>
      <c r="AP55">
        <v>7</v>
      </c>
      <c r="AQ55">
        <v>6</v>
      </c>
      <c r="AR55">
        <v>11</v>
      </c>
      <c r="AS55">
        <v>7</v>
      </c>
      <c r="AT55">
        <v>39</v>
      </c>
    </row>
    <row r="56" spans="1:46">
      <c r="A56">
        <v>19366</v>
      </c>
      <c r="B56">
        <v>0</v>
      </c>
      <c r="C56">
        <v>1999</v>
      </c>
      <c r="D56" s="1">
        <v>44131.516111111108</v>
      </c>
      <c r="E56" t="s">
        <v>96</v>
      </c>
      <c r="F56">
        <v>4</v>
      </c>
      <c r="G56">
        <v>4</v>
      </c>
      <c r="H56">
        <v>1</v>
      </c>
      <c r="I56">
        <v>4</v>
      </c>
      <c r="J56">
        <v>2</v>
      </c>
      <c r="K56">
        <v>5</v>
      </c>
      <c r="L56">
        <v>4</v>
      </c>
      <c r="M56">
        <v>1</v>
      </c>
      <c r="N56">
        <v>2</v>
      </c>
      <c r="O56">
        <v>4</v>
      </c>
      <c r="P56">
        <v>1</v>
      </c>
      <c r="Q56">
        <v>4</v>
      </c>
      <c r="R56">
        <v>1</v>
      </c>
      <c r="S56">
        <v>2</v>
      </c>
      <c r="T56">
        <v>4</v>
      </c>
      <c r="U56">
        <v>4</v>
      </c>
      <c r="V56">
        <v>5</v>
      </c>
      <c r="W56">
        <v>2</v>
      </c>
      <c r="X56">
        <v>2</v>
      </c>
      <c r="Y56">
        <v>5</v>
      </c>
      <c r="Z56">
        <v>9</v>
      </c>
      <c r="AA56">
        <v>4</v>
      </c>
      <c r="AB56">
        <v>4</v>
      </c>
      <c r="AC56">
        <v>6</v>
      </c>
      <c r="AD56">
        <v>4</v>
      </c>
      <c r="AE56">
        <v>3</v>
      </c>
      <c r="AF56">
        <v>5</v>
      </c>
      <c r="AG56">
        <v>5</v>
      </c>
      <c r="AH56">
        <v>3</v>
      </c>
      <c r="AI56">
        <v>4</v>
      </c>
      <c r="AJ56">
        <v>2</v>
      </c>
      <c r="AK56">
        <v>4</v>
      </c>
      <c r="AL56">
        <v>6</v>
      </c>
      <c r="AM56">
        <v>3</v>
      </c>
      <c r="AN56">
        <v>7</v>
      </c>
      <c r="AO56">
        <v>5</v>
      </c>
      <c r="AP56">
        <v>5</v>
      </c>
      <c r="AQ56">
        <v>2</v>
      </c>
      <c r="AR56">
        <v>6</v>
      </c>
      <c r="AS56">
        <v>3</v>
      </c>
      <c r="AT56">
        <v>23</v>
      </c>
    </row>
    <row r="57" spans="1:46">
      <c r="A57">
        <v>19390</v>
      </c>
      <c r="B57">
        <v>0</v>
      </c>
      <c r="C57">
        <v>1999</v>
      </c>
      <c r="D57" s="1">
        <v>44131.517546296294</v>
      </c>
      <c r="E57" t="s">
        <v>97</v>
      </c>
      <c r="F57">
        <v>3</v>
      </c>
      <c r="G57">
        <v>4</v>
      </c>
      <c r="H57">
        <v>2</v>
      </c>
      <c r="I57">
        <v>2</v>
      </c>
      <c r="J57">
        <v>3</v>
      </c>
      <c r="K57">
        <v>4</v>
      </c>
      <c r="L57">
        <v>4</v>
      </c>
      <c r="M57">
        <v>2</v>
      </c>
      <c r="N57">
        <v>4</v>
      </c>
      <c r="O57">
        <v>2</v>
      </c>
      <c r="P57">
        <v>4</v>
      </c>
      <c r="Q57">
        <v>4</v>
      </c>
      <c r="R57">
        <v>4</v>
      </c>
      <c r="S57">
        <v>3</v>
      </c>
      <c r="T57">
        <v>4</v>
      </c>
      <c r="U57">
        <v>4</v>
      </c>
      <c r="V57">
        <v>4</v>
      </c>
      <c r="W57">
        <v>4</v>
      </c>
      <c r="X57">
        <v>2</v>
      </c>
      <c r="Y57">
        <v>4</v>
      </c>
      <c r="Z57">
        <v>16</v>
      </c>
      <c r="AA57">
        <v>3</v>
      </c>
      <c r="AB57">
        <v>6</v>
      </c>
      <c r="AC57">
        <v>6</v>
      </c>
      <c r="AD57">
        <v>4</v>
      </c>
      <c r="AE57">
        <v>3</v>
      </c>
      <c r="AF57">
        <v>5</v>
      </c>
      <c r="AG57">
        <v>3</v>
      </c>
      <c r="AH57">
        <v>4</v>
      </c>
      <c r="AI57">
        <v>3</v>
      </c>
      <c r="AJ57">
        <v>4</v>
      </c>
      <c r="AK57">
        <v>6</v>
      </c>
      <c r="AL57">
        <v>6</v>
      </c>
      <c r="AM57">
        <v>4</v>
      </c>
      <c r="AN57">
        <v>4</v>
      </c>
      <c r="AO57">
        <v>3</v>
      </c>
      <c r="AP57">
        <v>6</v>
      </c>
      <c r="AQ57">
        <v>4</v>
      </c>
      <c r="AR57">
        <v>7</v>
      </c>
      <c r="AS57">
        <v>4</v>
      </c>
      <c r="AT57">
        <v>-15</v>
      </c>
    </row>
    <row r="58" spans="1:46">
      <c r="A58">
        <v>19442</v>
      </c>
      <c r="B58">
        <v>1</v>
      </c>
      <c r="C58">
        <v>1999</v>
      </c>
      <c r="D58" s="1">
        <v>44131.521307870367</v>
      </c>
      <c r="E58" t="s">
        <v>85</v>
      </c>
      <c r="F58">
        <v>5</v>
      </c>
      <c r="G58">
        <v>2</v>
      </c>
      <c r="H58">
        <v>2</v>
      </c>
      <c r="I58">
        <v>1</v>
      </c>
      <c r="J58">
        <v>1</v>
      </c>
      <c r="K58">
        <v>4</v>
      </c>
      <c r="L58">
        <v>1</v>
      </c>
      <c r="M58">
        <v>2</v>
      </c>
      <c r="N58">
        <v>1</v>
      </c>
      <c r="O58">
        <v>2</v>
      </c>
      <c r="P58">
        <v>2</v>
      </c>
      <c r="Q58">
        <v>2</v>
      </c>
      <c r="R58">
        <v>4</v>
      </c>
      <c r="S58">
        <v>1</v>
      </c>
      <c r="T58">
        <v>2</v>
      </c>
      <c r="U58">
        <v>4</v>
      </c>
      <c r="V58">
        <v>2</v>
      </c>
      <c r="W58">
        <v>4</v>
      </c>
      <c r="X58">
        <v>5</v>
      </c>
      <c r="Y58">
        <v>2</v>
      </c>
      <c r="Z58">
        <v>5</v>
      </c>
      <c r="AA58">
        <v>3</v>
      </c>
      <c r="AB58">
        <v>102</v>
      </c>
      <c r="AC58">
        <v>4</v>
      </c>
      <c r="AD58">
        <v>3</v>
      </c>
      <c r="AE58">
        <v>4</v>
      </c>
      <c r="AF58">
        <v>4</v>
      </c>
      <c r="AG58">
        <v>3</v>
      </c>
      <c r="AH58">
        <v>4</v>
      </c>
      <c r="AI58">
        <v>12</v>
      </c>
      <c r="AJ58">
        <v>13</v>
      </c>
      <c r="AK58">
        <v>4</v>
      </c>
      <c r="AL58">
        <v>5</v>
      </c>
      <c r="AM58">
        <v>3</v>
      </c>
      <c r="AN58">
        <v>30</v>
      </c>
      <c r="AO58">
        <v>59</v>
      </c>
      <c r="AP58">
        <v>4</v>
      </c>
      <c r="AQ58">
        <v>5</v>
      </c>
      <c r="AR58">
        <v>121</v>
      </c>
      <c r="AS58">
        <v>3</v>
      </c>
      <c r="AT58">
        <v>-9</v>
      </c>
    </row>
    <row r="59" spans="1:46">
      <c r="A59">
        <v>19458</v>
      </c>
      <c r="B59">
        <v>0</v>
      </c>
      <c r="C59">
        <v>1987</v>
      </c>
      <c r="D59" s="1">
        <v>44131.523738425924</v>
      </c>
      <c r="E59" t="s">
        <v>91</v>
      </c>
      <c r="F59">
        <v>5</v>
      </c>
      <c r="G59">
        <v>4</v>
      </c>
      <c r="H59">
        <v>3</v>
      </c>
      <c r="I59">
        <v>2</v>
      </c>
      <c r="J59">
        <v>1</v>
      </c>
      <c r="K59">
        <v>5</v>
      </c>
      <c r="L59">
        <v>3</v>
      </c>
      <c r="M59">
        <v>2</v>
      </c>
      <c r="N59">
        <v>4</v>
      </c>
      <c r="O59">
        <v>1</v>
      </c>
      <c r="P59">
        <v>2</v>
      </c>
      <c r="Q59">
        <v>2</v>
      </c>
      <c r="R59">
        <v>4</v>
      </c>
      <c r="S59">
        <v>3</v>
      </c>
      <c r="T59">
        <v>4</v>
      </c>
      <c r="U59">
        <v>4</v>
      </c>
      <c r="V59">
        <v>2</v>
      </c>
      <c r="W59">
        <v>4</v>
      </c>
      <c r="X59">
        <v>2</v>
      </c>
      <c r="Y59">
        <v>4</v>
      </c>
      <c r="Z59">
        <v>9</v>
      </c>
      <c r="AA59">
        <v>10</v>
      </c>
      <c r="AB59">
        <v>17</v>
      </c>
      <c r="AC59">
        <v>9</v>
      </c>
      <c r="AD59">
        <v>5</v>
      </c>
      <c r="AE59">
        <v>3</v>
      </c>
      <c r="AF59">
        <v>4</v>
      </c>
      <c r="AG59">
        <v>5</v>
      </c>
      <c r="AH59">
        <v>5</v>
      </c>
      <c r="AI59">
        <v>3</v>
      </c>
      <c r="AJ59">
        <v>8</v>
      </c>
      <c r="AK59">
        <v>6</v>
      </c>
      <c r="AL59">
        <v>36</v>
      </c>
      <c r="AM59">
        <v>8</v>
      </c>
      <c r="AN59">
        <v>6</v>
      </c>
      <c r="AO59">
        <v>10</v>
      </c>
      <c r="AP59">
        <v>5</v>
      </c>
      <c r="AQ59">
        <v>11</v>
      </c>
      <c r="AR59">
        <v>13</v>
      </c>
      <c r="AS59">
        <v>8</v>
      </c>
      <c r="AT59">
        <v>-21</v>
      </c>
    </row>
    <row r="60" spans="1:46">
      <c r="A60">
        <v>19277</v>
      </c>
      <c r="B60">
        <v>0</v>
      </c>
      <c r="C60">
        <v>1999</v>
      </c>
      <c r="D60" s="1">
        <v>44131.524351851855</v>
      </c>
      <c r="E60" t="s">
        <v>86</v>
      </c>
      <c r="F60">
        <v>5</v>
      </c>
      <c r="G60">
        <v>2</v>
      </c>
      <c r="H60">
        <v>1</v>
      </c>
      <c r="I60">
        <v>1</v>
      </c>
      <c r="J60">
        <v>1</v>
      </c>
      <c r="K60">
        <v>5</v>
      </c>
      <c r="L60">
        <v>2</v>
      </c>
      <c r="M60">
        <v>2</v>
      </c>
      <c r="N60">
        <v>4</v>
      </c>
      <c r="O60">
        <v>2</v>
      </c>
      <c r="P60">
        <v>4</v>
      </c>
      <c r="Q60">
        <v>2</v>
      </c>
      <c r="R60">
        <v>2</v>
      </c>
      <c r="S60">
        <v>1</v>
      </c>
      <c r="T60">
        <v>2</v>
      </c>
      <c r="U60">
        <v>5</v>
      </c>
      <c r="V60">
        <v>4</v>
      </c>
      <c r="W60">
        <v>2</v>
      </c>
      <c r="X60">
        <v>4</v>
      </c>
      <c r="Y60">
        <v>4</v>
      </c>
      <c r="Z60">
        <v>4</v>
      </c>
      <c r="AA60">
        <v>2</v>
      </c>
      <c r="AB60">
        <v>6</v>
      </c>
      <c r="AC60">
        <v>4</v>
      </c>
      <c r="AD60">
        <v>4</v>
      </c>
      <c r="AE60">
        <v>2</v>
      </c>
      <c r="AF60">
        <v>8</v>
      </c>
      <c r="AG60">
        <v>13</v>
      </c>
      <c r="AH60">
        <v>4</v>
      </c>
      <c r="AI60">
        <v>8</v>
      </c>
      <c r="AJ60">
        <v>6</v>
      </c>
      <c r="AK60">
        <v>6</v>
      </c>
      <c r="AL60">
        <v>7</v>
      </c>
      <c r="AM60">
        <v>4</v>
      </c>
      <c r="AN60">
        <v>6</v>
      </c>
      <c r="AO60">
        <v>8</v>
      </c>
      <c r="AP60">
        <v>4</v>
      </c>
      <c r="AQ60">
        <v>5</v>
      </c>
      <c r="AR60">
        <v>5</v>
      </c>
      <c r="AS60">
        <v>19</v>
      </c>
      <c r="AT60">
        <v>-27</v>
      </c>
    </row>
    <row r="61" spans="1:46">
      <c r="A61">
        <v>19466</v>
      </c>
      <c r="B61">
        <v>0</v>
      </c>
      <c r="C61">
        <v>1998</v>
      </c>
      <c r="D61" s="1">
        <v>44131.524918981479</v>
      </c>
      <c r="E61" t="s">
        <v>91</v>
      </c>
      <c r="F61">
        <v>2</v>
      </c>
      <c r="G61">
        <v>2</v>
      </c>
      <c r="H61">
        <v>4</v>
      </c>
      <c r="I61">
        <v>3</v>
      </c>
      <c r="J61">
        <v>4</v>
      </c>
      <c r="K61">
        <v>5</v>
      </c>
      <c r="L61">
        <v>5</v>
      </c>
      <c r="M61">
        <v>2</v>
      </c>
      <c r="N61">
        <v>4</v>
      </c>
      <c r="O61">
        <v>3</v>
      </c>
      <c r="P61">
        <v>4</v>
      </c>
      <c r="Q61">
        <v>2</v>
      </c>
      <c r="R61">
        <v>1</v>
      </c>
      <c r="S61">
        <v>3</v>
      </c>
      <c r="T61">
        <v>2</v>
      </c>
      <c r="U61">
        <v>3</v>
      </c>
      <c r="V61">
        <v>4</v>
      </c>
      <c r="W61">
        <v>2</v>
      </c>
      <c r="X61">
        <v>2</v>
      </c>
      <c r="Y61">
        <v>2</v>
      </c>
      <c r="Z61">
        <v>6</v>
      </c>
      <c r="AA61">
        <v>5</v>
      </c>
      <c r="AB61">
        <v>7</v>
      </c>
      <c r="AC61">
        <v>6</v>
      </c>
      <c r="AD61">
        <v>5</v>
      </c>
      <c r="AE61">
        <v>4</v>
      </c>
      <c r="AF61">
        <v>3</v>
      </c>
      <c r="AG61">
        <v>4</v>
      </c>
      <c r="AH61">
        <v>4</v>
      </c>
      <c r="AI61">
        <v>3</v>
      </c>
      <c r="AJ61">
        <v>4</v>
      </c>
      <c r="AK61">
        <v>4</v>
      </c>
      <c r="AL61">
        <v>10</v>
      </c>
      <c r="AM61">
        <v>5</v>
      </c>
      <c r="AN61">
        <v>4</v>
      </c>
      <c r="AO61">
        <v>12</v>
      </c>
      <c r="AP61">
        <v>4</v>
      </c>
      <c r="AQ61">
        <v>4</v>
      </c>
      <c r="AR61">
        <v>6</v>
      </c>
      <c r="AS61">
        <v>6</v>
      </c>
      <c r="AT61">
        <v>37</v>
      </c>
    </row>
    <row r="62" spans="1:46">
      <c r="A62">
        <v>19472</v>
      </c>
      <c r="B62">
        <v>0</v>
      </c>
      <c r="C62">
        <v>1998</v>
      </c>
      <c r="D62" s="1">
        <v>44131.527002314811</v>
      </c>
      <c r="E62" t="s">
        <v>85</v>
      </c>
      <c r="F62">
        <v>4</v>
      </c>
      <c r="G62">
        <v>4</v>
      </c>
      <c r="H62">
        <v>2</v>
      </c>
      <c r="I62">
        <v>2</v>
      </c>
      <c r="J62">
        <v>2</v>
      </c>
      <c r="K62">
        <v>5</v>
      </c>
      <c r="L62">
        <v>4</v>
      </c>
      <c r="M62">
        <v>2</v>
      </c>
      <c r="N62">
        <v>4</v>
      </c>
      <c r="O62">
        <v>2</v>
      </c>
      <c r="P62">
        <v>1</v>
      </c>
      <c r="Q62">
        <v>1</v>
      </c>
      <c r="R62">
        <v>4</v>
      </c>
      <c r="S62">
        <v>4</v>
      </c>
      <c r="T62">
        <v>3</v>
      </c>
      <c r="U62">
        <v>5</v>
      </c>
      <c r="V62">
        <v>1</v>
      </c>
      <c r="W62">
        <v>4</v>
      </c>
      <c r="X62">
        <v>4</v>
      </c>
      <c r="Y62">
        <v>5</v>
      </c>
      <c r="Z62">
        <v>12</v>
      </c>
      <c r="AA62">
        <v>6</v>
      </c>
      <c r="AB62">
        <v>9</v>
      </c>
      <c r="AC62">
        <v>7</v>
      </c>
      <c r="AD62">
        <v>5</v>
      </c>
      <c r="AE62">
        <v>5</v>
      </c>
      <c r="AF62">
        <v>4</v>
      </c>
      <c r="AG62">
        <v>5</v>
      </c>
      <c r="AH62">
        <v>4</v>
      </c>
      <c r="AI62">
        <v>2</v>
      </c>
      <c r="AJ62">
        <v>7</v>
      </c>
      <c r="AK62">
        <v>7</v>
      </c>
      <c r="AL62">
        <v>9</v>
      </c>
      <c r="AM62">
        <v>5</v>
      </c>
      <c r="AN62">
        <v>9</v>
      </c>
      <c r="AO62">
        <v>10</v>
      </c>
      <c r="AP62">
        <v>5</v>
      </c>
      <c r="AQ62">
        <v>4</v>
      </c>
      <c r="AR62">
        <v>7</v>
      </c>
      <c r="AS62">
        <v>5</v>
      </c>
      <c r="AT62">
        <v>1</v>
      </c>
    </row>
    <row r="63" spans="1:46">
      <c r="A63">
        <v>19444</v>
      </c>
      <c r="B63">
        <v>0</v>
      </c>
      <c r="C63">
        <v>2000</v>
      </c>
      <c r="D63" s="1">
        <v>44131.527002314811</v>
      </c>
      <c r="E63" t="s">
        <v>92</v>
      </c>
      <c r="F63">
        <v>5</v>
      </c>
      <c r="G63">
        <v>5</v>
      </c>
      <c r="H63">
        <v>2</v>
      </c>
      <c r="I63">
        <v>1</v>
      </c>
      <c r="J63">
        <v>1</v>
      </c>
      <c r="K63">
        <v>5</v>
      </c>
      <c r="L63">
        <v>3</v>
      </c>
      <c r="M63">
        <v>2</v>
      </c>
      <c r="N63">
        <v>4</v>
      </c>
      <c r="O63">
        <v>4</v>
      </c>
      <c r="P63">
        <v>1</v>
      </c>
      <c r="Q63">
        <v>2</v>
      </c>
      <c r="R63">
        <v>1</v>
      </c>
      <c r="S63">
        <v>2</v>
      </c>
      <c r="T63">
        <v>4</v>
      </c>
      <c r="U63">
        <v>4</v>
      </c>
      <c r="V63">
        <v>4</v>
      </c>
      <c r="W63">
        <v>2</v>
      </c>
      <c r="X63">
        <v>2</v>
      </c>
      <c r="Y63">
        <v>2</v>
      </c>
      <c r="Z63">
        <v>9</v>
      </c>
      <c r="AA63">
        <v>3</v>
      </c>
      <c r="AB63">
        <v>16</v>
      </c>
      <c r="AC63">
        <v>4</v>
      </c>
      <c r="AD63">
        <v>3</v>
      </c>
      <c r="AE63">
        <v>4</v>
      </c>
      <c r="AF63">
        <v>4</v>
      </c>
      <c r="AG63">
        <v>4</v>
      </c>
      <c r="AH63">
        <v>3</v>
      </c>
      <c r="AI63">
        <v>3</v>
      </c>
      <c r="AJ63">
        <v>5</v>
      </c>
      <c r="AK63">
        <v>4</v>
      </c>
      <c r="AL63">
        <v>8</v>
      </c>
      <c r="AM63">
        <v>6</v>
      </c>
      <c r="AN63">
        <v>5</v>
      </c>
      <c r="AO63">
        <v>4</v>
      </c>
      <c r="AP63">
        <v>4</v>
      </c>
      <c r="AQ63">
        <v>5</v>
      </c>
      <c r="AR63">
        <v>8</v>
      </c>
      <c r="AS63">
        <v>5</v>
      </c>
      <c r="AT63">
        <v>0</v>
      </c>
    </row>
    <row r="64" spans="1:46">
      <c r="A64">
        <v>19493</v>
      </c>
      <c r="B64">
        <v>1</v>
      </c>
      <c r="C64">
        <v>1994</v>
      </c>
      <c r="D64" s="1">
        <v>44131.534085648149</v>
      </c>
      <c r="E64" t="s">
        <v>85</v>
      </c>
      <c r="F64">
        <v>5</v>
      </c>
      <c r="G64">
        <v>2</v>
      </c>
      <c r="H64">
        <v>1</v>
      </c>
      <c r="I64">
        <v>1</v>
      </c>
      <c r="J64">
        <v>1</v>
      </c>
      <c r="K64">
        <v>5</v>
      </c>
      <c r="L64">
        <v>2</v>
      </c>
      <c r="M64">
        <v>2</v>
      </c>
      <c r="N64">
        <v>4</v>
      </c>
      <c r="O64">
        <v>2</v>
      </c>
      <c r="P64">
        <v>4</v>
      </c>
      <c r="Q64">
        <v>2</v>
      </c>
      <c r="R64">
        <v>3</v>
      </c>
      <c r="S64">
        <v>3</v>
      </c>
      <c r="T64">
        <v>4</v>
      </c>
      <c r="U64">
        <v>5</v>
      </c>
      <c r="V64">
        <v>2</v>
      </c>
      <c r="W64">
        <v>5</v>
      </c>
      <c r="X64">
        <v>2</v>
      </c>
      <c r="Y64">
        <v>2</v>
      </c>
      <c r="Z64">
        <v>7</v>
      </c>
      <c r="AA64">
        <v>10</v>
      </c>
      <c r="AB64">
        <v>4</v>
      </c>
      <c r="AC64">
        <v>3</v>
      </c>
      <c r="AD64">
        <v>9</v>
      </c>
      <c r="AE64">
        <v>2</v>
      </c>
      <c r="AF64">
        <v>4</v>
      </c>
      <c r="AG64">
        <v>7</v>
      </c>
      <c r="AH64">
        <v>3</v>
      </c>
      <c r="AI64">
        <v>3</v>
      </c>
      <c r="AJ64">
        <v>5</v>
      </c>
      <c r="AK64">
        <v>3</v>
      </c>
      <c r="AL64">
        <v>10</v>
      </c>
      <c r="AM64">
        <v>6</v>
      </c>
      <c r="AN64">
        <v>5</v>
      </c>
      <c r="AO64">
        <v>8</v>
      </c>
      <c r="AP64">
        <v>4</v>
      </c>
      <c r="AQ64">
        <v>3</v>
      </c>
      <c r="AR64">
        <v>11</v>
      </c>
      <c r="AS64">
        <v>4</v>
      </c>
      <c r="AT64">
        <v>-16</v>
      </c>
    </row>
    <row r="65" spans="1:46">
      <c r="A65">
        <v>19501</v>
      </c>
      <c r="B65">
        <v>0</v>
      </c>
      <c r="C65">
        <v>2002</v>
      </c>
      <c r="D65" s="1">
        <v>44131.537928240738</v>
      </c>
      <c r="E65" t="s">
        <v>92</v>
      </c>
      <c r="F65">
        <v>3</v>
      </c>
      <c r="G65">
        <v>2</v>
      </c>
      <c r="H65">
        <v>2</v>
      </c>
      <c r="I65">
        <v>3</v>
      </c>
      <c r="J65">
        <v>1</v>
      </c>
      <c r="K65">
        <v>5</v>
      </c>
      <c r="L65">
        <v>3</v>
      </c>
      <c r="M65">
        <v>2</v>
      </c>
      <c r="N65">
        <v>5</v>
      </c>
      <c r="O65">
        <v>1</v>
      </c>
      <c r="P65">
        <v>2</v>
      </c>
      <c r="Q65">
        <v>3</v>
      </c>
      <c r="R65">
        <v>1</v>
      </c>
      <c r="S65">
        <v>5</v>
      </c>
      <c r="T65">
        <v>2</v>
      </c>
      <c r="U65">
        <v>5</v>
      </c>
      <c r="V65">
        <v>3</v>
      </c>
      <c r="W65">
        <v>4</v>
      </c>
      <c r="X65">
        <v>2</v>
      </c>
      <c r="Y65">
        <v>4</v>
      </c>
      <c r="Z65">
        <v>11</v>
      </c>
      <c r="AA65">
        <v>12</v>
      </c>
      <c r="AB65">
        <v>8</v>
      </c>
      <c r="AC65">
        <v>8</v>
      </c>
      <c r="AD65">
        <v>8</v>
      </c>
      <c r="AE65">
        <v>3</v>
      </c>
      <c r="AF65">
        <v>12</v>
      </c>
      <c r="AG65">
        <v>5</v>
      </c>
      <c r="AH65">
        <v>5</v>
      </c>
      <c r="AI65">
        <v>4</v>
      </c>
      <c r="AJ65">
        <v>8</v>
      </c>
      <c r="AK65">
        <v>6</v>
      </c>
      <c r="AL65">
        <v>33</v>
      </c>
      <c r="AM65">
        <v>10</v>
      </c>
      <c r="AN65">
        <v>8</v>
      </c>
      <c r="AO65">
        <v>11</v>
      </c>
      <c r="AP65">
        <v>5</v>
      </c>
      <c r="AQ65">
        <v>7</v>
      </c>
      <c r="AR65">
        <v>21</v>
      </c>
      <c r="AS65">
        <v>6</v>
      </c>
      <c r="AT65">
        <v>30</v>
      </c>
    </row>
    <row r="66" spans="1:46">
      <c r="A66">
        <v>19506</v>
      </c>
      <c r="B66">
        <v>0</v>
      </c>
      <c r="C66">
        <v>1994</v>
      </c>
      <c r="D66" s="1">
        <v>44131.540439814817</v>
      </c>
      <c r="E66" t="s">
        <v>86</v>
      </c>
      <c r="F66">
        <v>5</v>
      </c>
      <c r="G66">
        <v>3</v>
      </c>
      <c r="H66">
        <v>2</v>
      </c>
      <c r="I66">
        <v>1</v>
      </c>
      <c r="J66">
        <v>1</v>
      </c>
      <c r="K66">
        <v>5</v>
      </c>
      <c r="L66">
        <v>4</v>
      </c>
      <c r="M66">
        <v>1</v>
      </c>
      <c r="N66">
        <v>4</v>
      </c>
      <c r="O66">
        <v>1</v>
      </c>
      <c r="P66">
        <v>4</v>
      </c>
      <c r="Q66">
        <v>4</v>
      </c>
      <c r="R66">
        <v>4</v>
      </c>
      <c r="S66">
        <v>1</v>
      </c>
      <c r="T66">
        <v>4</v>
      </c>
      <c r="U66">
        <v>5</v>
      </c>
      <c r="V66">
        <v>3</v>
      </c>
      <c r="W66">
        <v>5</v>
      </c>
      <c r="X66">
        <v>2</v>
      </c>
      <c r="Y66">
        <v>2</v>
      </c>
      <c r="Z66">
        <v>4</v>
      </c>
      <c r="AA66">
        <v>3</v>
      </c>
      <c r="AB66">
        <v>5</v>
      </c>
      <c r="AC66">
        <v>3</v>
      </c>
      <c r="AD66">
        <v>2</v>
      </c>
      <c r="AE66">
        <v>2</v>
      </c>
      <c r="AF66">
        <v>3</v>
      </c>
      <c r="AG66">
        <v>3</v>
      </c>
      <c r="AH66">
        <v>3</v>
      </c>
      <c r="AI66">
        <v>1</v>
      </c>
      <c r="AJ66">
        <v>4</v>
      </c>
      <c r="AK66">
        <v>3</v>
      </c>
      <c r="AL66">
        <v>6</v>
      </c>
      <c r="AM66">
        <v>10</v>
      </c>
      <c r="AN66">
        <v>4</v>
      </c>
      <c r="AO66">
        <v>3</v>
      </c>
      <c r="AP66">
        <v>3</v>
      </c>
      <c r="AQ66">
        <v>2</v>
      </c>
      <c r="AR66">
        <v>5</v>
      </c>
      <c r="AS66">
        <v>3</v>
      </c>
      <c r="AT66">
        <v>-4</v>
      </c>
    </row>
    <row r="67" spans="1:46">
      <c r="A67">
        <v>19459</v>
      </c>
      <c r="B67">
        <v>1</v>
      </c>
      <c r="C67">
        <v>1972</v>
      </c>
      <c r="D67" s="1">
        <v>44131.543530092589</v>
      </c>
      <c r="E67" t="s">
        <v>98</v>
      </c>
      <c r="F67">
        <v>5</v>
      </c>
      <c r="G67">
        <v>1</v>
      </c>
      <c r="H67">
        <v>1</v>
      </c>
      <c r="I67">
        <v>1</v>
      </c>
      <c r="J67">
        <v>1</v>
      </c>
      <c r="K67">
        <v>5</v>
      </c>
      <c r="L67">
        <v>1</v>
      </c>
      <c r="M67">
        <v>5</v>
      </c>
      <c r="N67">
        <v>2</v>
      </c>
      <c r="O67">
        <v>2</v>
      </c>
      <c r="P67">
        <v>4</v>
      </c>
      <c r="Q67">
        <v>5</v>
      </c>
      <c r="R67">
        <v>4</v>
      </c>
      <c r="S67">
        <v>2</v>
      </c>
      <c r="T67">
        <v>2</v>
      </c>
      <c r="U67">
        <v>4</v>
      </c>
      <c r="V67">
        <v>2</v>
      </c>
      <c r="W67">
        <v>2</v>
      </c>
      <c r="X67">
        <v>4</v>
      </c>
      <c r="Y67">
        <v>4</v>
      </c>
      <c r="Z67">
        <v>7</v>
      </c>
      <c r="AA67">
        <v>4</v>
      </c>
      <c r="AB67">
        <v>3</v>
      </c>
      <c r="AC67">
        <v>3</v>
      </c>
      <c r="AD67">
        <v>3</v>
      </c>
      <c r="AE67">
        <v>3</v>
      </c>
      <c r="AF67">
        <v>3</v>
      </c>
      <c r="AG67">
        <v>4</v>
      </c>
      <c r="AH67">
        <v>3</v>
      </c>
      <c r="AI67">
        <v>3</v>
      </c>
      <c r="AJ67">
        <v>4</v>
      </c>
      <c r="AK67">
        <v>4</v>
      </c>
      <c r="AL67">
        <v>15</v>
      </c>
      <c r="AM67">
        <v>4</v>
      </c>
      <c r="AN67">
        <v>4</v>
      </c>
      <c r="AO67">
        <v>11</v>
      </c>
      <c r="AP67">
        <v>5</v>
      </c>
      <c r="AQ67">
        <v>5</v>
      </c>
      <c r="AR67">
        <v>3</v>
      </c>
      <c r="AS67">
        <v>5</v>
      </c>
      <c r="AT67">
        <v>29</v>
      </c>
    </row>
    <row r="68" spans="1:46">
      <c r="A68">
        <v>19481</v>
      </c>
      <c r="B68">
        <v>0</v>
      </c>
      <c r="C68">
        <v>1999</v>
      </c>
      <c r="D68" s="1">
        <v>44131.548171296294</v>
      </c>
      <c r="E68" t="s">
        <v>86</v>
      </c>
      <c r="F68">
        <v>5</v>
      </c>
      <c r="G68">
        <v>4</v>
      </c>
      <c r="H68">
        <v>1</v>
      </c>
      <c r="I68">
        <v>1</v>
      </c>
      <c r="J68">
        <v>1</v>
      </c>
      <c r="K68">
        <v>5</v>
      </c>
      <c r="L68">
        <v>1</v>
      </c>
      <c r="M68">
        <v>2</v>
      </c>
      <c r="N68">
        <v>2</v>
      </c>
      <c r="O68">
        <v>3</v>
      </c>
      <c r="P68">
        <v>4</v>
      </c>
      <c r="Q68">
        <v>2</v>
      </c>
      <c r="R68">
        <v>2</v>
      </c>
      <c r="S68">
        <v>1</v>
      </c>
      <c r="T68">
        <v>2</v>
      </c>
      <c r="U68">
        <v>5</v>
      </c>
      <c r="V68">
        <v>3</v>
      </c>
      <c r="W68">
        <v>3</v>
      </c>
      <c r="X68">
        <v>3</v>
      </c>
      <c r="Y68">
        <v>4</v>
      </c>
      <c r="Z68">
        <v>12</v>
      </c>
      <c r="AA68">
        <v>3</v>
      </c>
      <c r="AB68">
        <v>6</v>
      </c>
      <c r="AC68">
        <v>2</v>
      </c>
      <c r="AD68">
        <v>2</v>
      </c>
      <c r="AE68">
        <v>2</v>
      </c>
      <c r="AF68">
        <v>2</v>
      </c>
      <c r="AG68">
        <v>4</v>
      </c>
      <c r="AH68">
        <v>2</v>
      </c>
      <c r="AI68">
        <v>3</v>
      </c>
      <c r="AJ68">
        <v>2</v>
      </c>
      <c r="AK68">
        <v>5</v>
      </c>
      <c r="AL68">
        <v>6</v>
      </c>
      <c r="AM68">
        <v>2</v>
      </c>
      <c r="AN68">
        <v>3</v>
      </c>
      <c r="AO68">
        <v>3</v>
      </c>
      <c r="AP68">
        <v>3</v>
      </c>
      <c r="AQ68">
        <v>3</v>
      </c>
      <c r="AR68">
        <v>5</v>
      </c>
      <c r="AS68">
        <v>4</v>
      </c>
      <c r="AT68">
        <v>-11</v>
      </c>
    </row>
    <row r="69" spans="1:46">
      <c r="A69">
        <v>19452</v>
      </c>
      <c r="B69">
        <v>0</v>
      </c>
      <c r="C69">
        <v>1998</v>
      </c>
      <c r="D69" s="1">
        <v>44131.548449074071</v>
      </c>
      <c r="E69" t="s">
        <v>86</v>
      </c>
      <c r="F69">
        <v>4</v>
      </c>
      <c r="G69">
        <v>3</v>
      </c>
      <c r="H69">
        <v>2</v>
      </c>
      <c r="I69">
        <v>4</v>
      </c>
      <c r="J69">
        <v>2</v>
      </c>
      <c r="K69">
        <v>4</v>
      </c>
      <c r="L69">
        <v>2</v>
      </c>
      <c r="M69">
        <v>3</v>
      </c>
      <c r="N69">
        <v>2</v>
      </c>
      <c r="O69">
        <v>2</v>
      </c>
      <c r="P69">
        <v>2</v>
      </c>
      <c r="Q69">
        <v>4</v>
      </c>
      <c r="R69">
        <v>2</v>
      </c>
      <c r="S69">
        <v>2</v>
      </c>
      <c r="T69">
        <v>2</v>
      </c>
      <c r="U69">
        <v>4</v>
      </c>
      <c r="V69">
        <v>2</v>
      </c>
      <c r="W69">
        <v>2</v>
      </c>
      <c r="X69">
        <v>4</v>
      </c>
      <c r="Y69">
        <v>5</v>
      </c>
      <c r="Z69">
        <v>16</v>
      </c>
      <c r="AA69">
        <v>5</v>
      </c>
      <c r="AB69">
        <v>77</v>
      </c>
      <c r="AC69">
        <v>4</v>
      </c>
      <c r="AD69">
        <v>4</v>
      </c>
      <c r="AE69">
        <v>2</v>
      </c>
      <c r="AF69">
        <v>3</v>
      </c>
      <c r="AG69">
        <v>5</v>
      </c>
      <c r="AH69">
        <v>3</v>
      </c>
      <c r="AI69">
        <v>4</v>
      </c>
      <c r="AJ69">
        <v>4</v>
      </c>
      <c r="AK69">
        <v>4</v>
      </c>
      <c r="AL69">
        <v>10</v>
      </c>
      <c r="AM69">
        <v>4</v>
      </c>
      <c r="AN69">
        <v>69</v>
      </c>
      <c r="AO69">
        <v>5</v>
      </c>
      <c r="AP69">
        <v>3</v>
      </c>
      <c r="AQ69">
        <v>3</v>
      </c>
      <c r="AR69">
        <v>5</v>
      </c>
      <c r="AS69">
        <v>2</v>
      </c>
      <c r="AT69">
        <v>-11</v>
      </c>
    </row>
    <row r="70" spans="1:46">
      <c r="A70">
        <v>19532</v>
      </c>
      <c r="B70">
        <v>0</v>
      </c>
      <c r="C70">
        <v>2000</v>
      </c>
      <c r="D70" s="1">
        <v>44131.548935185187</v>
      </c>
      <c r="E70" t="s">
        <v>91</v>
      </c>
      <c r="F70">
        <v>4</v>
      </c>
      <c r="G70">
        <v>3</v>
      </c>
      <c r="H70">
        <v>2</v>
      </c>
      <c r="I70">
        <v>2</v>
      </c>
      <c r="J70">
        <v>2</v>
      </c>
      <c r="K70">
        <v>5</v>
      </c>
      <c r="L70">
        <v>3</v>
      </c>
      <c r="M70">
        <v>2</v>
      </c>
      <c r="N70">
        <v>3</v>
      </c>
      <c r="O70">
        <v>3</v>
      </c>
      <c r="P70">
        <v>1</v>
      </c>
      <c r="Q70">
        <v>2</v>
      </c>
      <c r="R70">
        <v>1</v>
      </c>
      <c r="S70">
        <v>2</v>
      </c>
      <c r="T70">
        <v>4</v>
      </c>
      <c r="U70">
        <v>4</v>
      </c>
      <c r="V70">
        <v>2</v>
      </c>
      <c r="W70">
        <v>4</v>
      </c>
      <c r="X70">
        <v>5</v>
      </c>
      <c r="Y70">
        <v>5</v>
      </c>
      <c r="Z70">
        <v>7</v>
      </c>
      <c r="AA70">
        <v>3</v>
      </c>
      <c r="AB70">
        <v>4</v>
      </c>
      <c r="AC70">
        <v>5</v>
      </c>
      <c r="AD70">
        <v>4</v>
      </c>
      <c r="AE70">
        <v>3</v>
      </c>
      <c r="AF70">
        <v>5</v>
      </c>
      <c r="AG70">
        <v>6</v>
      </c>
      <c r="AH70">
        <v>7</v>
      </c>
      <c r="AI70">
        <v>3</v>
      </c>
      <c r="AJ70">
        <v>3</v>
      </c>
      <c r="AK70">
        <v>4</v>
      </c>
      <c r="AL70">
        <v>6</v>
      </c>
      <c r="AM70">
        <v>4</v>
      </c>
      <c r="AN70">
        <v>3</v>
      </c>
      <c r="AO70">
        <v>4</v>
      </c>
      <c r="AP70">
        <v>4</v>
      </c>
      <c r="AQ70">
        <v>3</v>
      </c>
      <c r="AR70">
        <v>5</v>
      </c>
      <c r="AS70">
        <v>3</v>
      </c>
      <c r="AT70">
        <v>-19</v>
      </c>
    </row>
    <row r="71" spans="1:46">
      <c r="A71">
        <v>19522</v>
      </c>
      <c r="B71">
        <v>0</v>
      </c>
      <c r="C71">
        <v>1998</v>
      </c>
      <c r="D71" s="1">
        <v>44131.54923611111</v>
      </c>
      <c r="E71" t="s">
        <v>91</v>
      </c>
      <c r="F71">
        <v>5</v>
      </c>
      <c r="G71">
        <v>4</v>
      </c>
      <c r="H71">
        <v>4</v>
      </c>
      <c r="I71">
        <v>2</v>
      </c>
      <c r="J71">
        <v>2</v>
      </c>
      <c r="K71">
        <v>5</v>
      </c>
      <c r="L71">
        <v>4</v>
      </c>
      <c r="M71">
        <v>2</v>
      </c>
      <c r="N71">
        <v>1</v>
      </c>
      <c r="O71">
        <v>2</v>
      </c>
      <c r="P71">
        <v>5</v>
      </c>
      <c r="Q71">
        <v>2</v>
      </c>
      <c r="R71">
        <v>3</v>
      </c>
      <c r="S71">
        <v>3</v>
      </c>
      <c r="T71">
        <v>2</v>
      </c>
      <c r="U71">
        <v>2</v>
      </c>
      <c r="V71">
        <v>4</v>
      </c>
      <c r="W71">
        <v>2</v>
      </c>
      <c r="X71">
        <v>4</v>
      </c>
      <c r="Y71">
        <v>5</v>
      </c>
      <c r="Z71">
        <v>19</v>
      </c>
      <c r="AA71">
        <v>8</v>
      </c>
      <c r="AB71">
        <v>17</v>
      </c>
      <c r="AC71">
        <v>7</v>
      </c>
      <c r="AD71">
        <v>4</v>
      </c>
      <c r="AE71">
        <v>6</v>
      </c>
      <c r="AF71">
        <v>7</v>
      </c>
      <c r="AG71">
        <v>9</v>
      </c>
      <c r="AH71">
        <v>6</v>
      </c>
      <c r="AI71">
        <v>12</v>
      </c>
      <c r="AJ71">
        <v>6</v>
      </c>
      <c r="AK71">
        <v>5</v>
      </c>
      <c r="AL71">
        <v>14</v>
      </c>
      <c r="AM71">
        <v>7</v>
      </c>
      <c r="AN71">
        <v>6</v>
      </c>
      <c r="AO71">
        <v>7</v>
      </c>
      <c r="AP71">
        <v>4</v>
      </c>
      <c r="AQ71">
        <v>4</v>
      </c>
      <c r="AR71">
        <v>4</v>
      </c>
      <c r="AS71">
        <v>4</v>
      </c>
      <c r="AT71">
        <v>2</v>
      </c>
    </row>
    <row r="72" spans="1:46">
      <c r="A72">
        <v>19520</v>
      </c>
      <c r="B72">
        <v>0</v>
      </c>
      <c r="C72">
        <v>1994</v>
      </c>
      <c r="D72" s="1">
        <v>44131.550810185188</v>
      </c>
      <c r="E72" t="s">
        <v>99</v>
      </c>
      <c r="F72">
        <v>5</v>
      </c>
      <c r="G72">
        <v>2</v>
      </c>
      <c r="H72">
        <v>4</v>
      </c>
      <c r="I72">
        <v>2</v>
      </c>
      <c r="J72">
        <v>2</v>
      </c>
      <c r="K72">
        <v>5</v>
      </c>
      <c r="L72">
        <v>3</v>
      </c>
      <c r="M72">
        <v>1</v>
      </c>
      <c r="N72">
        <v>4</v>
      </c>
      <c r="O72">
        <v>3</v>
      </c>
      <c r="P72">
        <v>4</v>
      </c>
      <c r="Q72">
        <v>2</v>
      </c>
      <c r="R72">
        <v>2</v>
      </c>
      <c r="S72">
        <v>2</v>
      </c>
      <c r="T72">
        <v>2</v>
      </c>
      <c r="U72">
        <v>2</v>
      </c>
      <c r="V72">
        <v>5</v>
      </c>
      <c r="W72">
        <v>2</v>
      </c>
      <c r="X72">
        <v>5</v>
      </c>
      <c r="Y72">
        <v>5</v>
      </c>
      <c r="Z72">
        <v>11</v>
      </c>
      <c r="AA72">
        <v>7</v>
      </c>
      <c r="AB72">
        <v>6</v>
      </c>
      <c r="AC72">
        <v>4</v>
      </c>
      <c r="AD72">
        <v>3</v>
      </c>
      <c r="AE72">
        <v>4</v>
      </c>
      <c r="AF72">
        <v>3</v>
      </c>
      <c r="AG72">
        <v>3</v>
      </c>
      <c r="AH72">
        <v>6</v>
      </c>
      <c r="AI72">
        <v>16</v>
      </c>
      <c r="AJ72">
        <v>4</v>
      </c>
      <c r="AK72">
        <v>4</v>
      </c>
      <c r="AL72">
        <v>7</v>
      </c>
      <c r="AM72">
        <v>5</v>
      </c>
      <c r="AN72">
        <v>5</v>
      </c>
      <c r="AO72">
        <v>8</v>
      </c>
      <c r="AP72">
        <v>4</v>
      </c>
      <c r="AQ72">
        <v>4</v>
      </c>
      <c r="AR72">
        <v>6</v>
      </c>
      <c r="AS72">
        <v>2</v>
      </c>
      <c r="AT72">
        <v>-12</v>
      </c>
    </row>
    <row r="73" spans="1:46">
      <c r="A73">
        <v>19529</v>
      </c>
      <c r="B73">
        <v>0</v>
      </c>
      <c r="C73">
        <v>1999</v>
      </c>
      <c r="D73" s="1">
        <v>44131.551736111112</v>
      </c>
      <c r="E73" t="s">
        <v>91</v>
      </c>
      <c r="F73">
        <v>5</v>
      </c>
      <c r="G73">
        <v>1</v>
      </c>
      <c r="H73">
        <v>1</v>
      </c>
      <c r="I73">
        <v>1</v>
      </c>
      <c r="J73">
        <v>1</v>
      </c>
      <c r="K73">
        <v>5</v>
      </c>
      <c r="L73">
        <v>1</v>
      </c>
      <c r="M73">
        <v>4</v>
      </c>
      <c r="N73">
        <v>2</v>
      </c>
      <c r="O73">
        <v>2</v>
      </c>
      <c r="P73">
        <v>1</v>
      </c>
      <c r="Q73">
        <v>4</v>
      </c>
      <c r="R73">
        <v>4</v>
      </c>
      <c r="S73">
        <v>1</v>
      </c>
      <c r="T73">
        <v>2</v>
      </c>
      <c r="U73">
        <v>4</v>
      </c>
      <c r="V73">
        <v>1</v>
      </c>
      <c r="W73">
        <v>4</v>
      </c>
      <c r="X73">
        <v>4</v>
      </c>
      <c r="Y73">
        <v>4</v>
      </c>
      <c r="Z73">
        <v>5</v>
      </c>
      <c r="AA73">
        <v>2</v>
      </c>
      <c r="AB73">
        <v>3</v>
      </c>
      <c r="AC73">
        <v>4</v>
      </c>
      <c r="AD73">
        <v>4</v>
      </c>
      <c r="AE73">
        <v>3</v>
      </c>
      <c r="AF73">
        <v>2</v>
      </c>
      <c r="AG73">
        <v>4</v>
      </c>
      <c r="AH73">
        <v>3</v>
      </c>
      <c r="AI73">
        <v>2</v>
      </c>
      <c r="AJ73">
        <v>2</v>
      </c>
      <c r="AK73">
        <v>3</v>
      </c>
      <c r="AL73">
        <v>5</v>
      </c>
      <c r="AM73">
        <v>4</v>
      </c>
      <c r="AN73">
        <v>2</v>
      </c>
      <c r="AO73">
        <v>3</v>
      </c>
      <c r="AP73">
        <v>5</v>
      </c>
      <c r="AQ73">
        <v>5</v>
      </c>
      <c r="AR73">
        <v>3</v>
      </c>
      <c r="AS73">
        <v>2</v>
      </c>
      <c r="AT73">
        <v>11</v>
      </c>
    </row>
    <row r="74" spans="1:46">
      <c r="A74">
        <v>19502</v>
      </c>
      <c r="B74">
        <v>0</v>
      </c>
      <c r="C74">
        <v>2000</v>
      </c>
      <c r="D74" s="1">
        <v>44131.551921296297</v>
      </c>
      <c r="E74" t="s">
        <v>86</v>
      </c>
      <c r="F74">
        <v>4</v>
      </c>
      <c r="G74">
        <v>4</v>
      </c>
      <c r="H74">
        <v>2</v>
      </c>
      <c r="I74">
        <v>2</v>
      </c>
      <c r="J74">
        <v>2</v>
      </c>
      <c r="K74">
        <v>4</v>
      </c>
      <c r="L74">
        <v>2</v>
      </c>
      <c r="M74">
        <v>3</v>
      </c>
      <c r="N74">
        <v>4</v>
      </c>
      <c r="O74">
        <v>4</v>
      </c>
      <c r="P74">
        <v>4</v>
      </c>
      <c r="Q74">
        <v>5</v>
      </c>
      <c r="R74">
        <v>5</v>
      </c>
      <c r="S74">
        <v>4</v>
      </c>
      <c r="T74">
        <v>4</v>
      </c>
      <c r="U74">
        <v>4</v>
      </c>
      <c r="V74">
        <v>2</v>
      </c>
      <c r="W74">
        <v>4</v>
      </c>
      <c r="X74">
        <v>4</v>
      </c>
      <c r="Y74">
        <v>2</v>
      </c>
      <c r="Z74">
        <v>7</v>
      </c>
      <c r="AA74">
        <v>2</v>
      </c>
      <c r="AB74">
        <v>6</v>
      </c>
      <c r="AC74">
        <v>4</v>
      </c>
      <c r="AD74">
        <v>5</v>
      </c>
      <c r="AE74">
        <v>2</v>
      </c>
      <c r="AF74">
        <v>7</v>
      </c>
      <c r="AG74">
        <v>10</v>
      </c>
      <c r="AH74">
        <v>11</v>
      </c>
      <c r="AI74">
        <v>3</v>
      </c>
      <c r="AJ74">
        <v>5</v>
      </c>
      <c r="AK74">
        <v>8</v>
      </c>
      <c r="AL74">
        <v>8</v>
      </c>
      <c r="AM74">
        <v>7</v>
      </c>
      <c r="AN74">
        <v>7</v>
      </c>
      <c r="AO74">
        <v>6</v>
      </c>
      <c r="AP74">
        <v>8</v>
      </c>
      <c r="AQ74">
        <v>5</v>
      </c>
      <c r="AR74">
        <v>7</v>
      </c>
      <c r="AS74">
        <v>6</v>
      </c>
      <c r="AT74">
        <v>-10</v>
      </c>
    </row>
    <row r="75" spans="1:46">
      <c r="A75">
        <v>19514</v>
      </c>
      <c r="B75">
        <v>0</v>
      </c>
      <c r="C75">
        <v>1972</v>
      </c>
      <c r="D75" s="1">
        <v>44131.555046296293</v>
      </c>
      <c r="E75" t="s">
        <v>88</v>
      </c>
      <c r="F75">
        <v>5</v>
      </c>
      <c r="G75">
        <v>1</v>
      </c>
      <c r="H75">
        <v>4</v>
      </c>
      <c r="I75">
        <v>2</v>
      </c>
      <c r="J75">
        <v>2</v>
      </c>
      <c r="K75">
        <v>5</v>
      </c>
      <c r="L75">
        <v>5</v>
      </c>
      <c r="M75">
        <v>2</v>
      </c>
      <c r="N75">
        <v>4</v>
      </c>
      <c r="O75">
        <v>2</v>
      </c>
      <c r="P75">
        <v>4</v>
      </c>
      <c r="Q75">
        <v>2</v>
      </c>
      <c r="R75">
        <v>4</v>
      </c>
      <c r="S75">
        <v>2</v>
      </c>
      <c r="T75">
        <v>4</v>
      </c>
      <c r="U75">
        <v>2</v>
      </c>
      <c r="V75">
        <v>5</v>
      </c>
      <c r="W75">
        <v>4</v>
      </c>
      <c r="X75">
        <v>4</v>
      </c>
      <c r="Y75">
        <v>4</v>
      </c>
      <c r="Z75">
        <v>5</v>
      </c>
      <c r="AA75">
        <v>6</v>
      </c>
      <c r="AB75">
        <v>6</v>
      </c>
      <c r="AC75">
        <v>7</v>
      </c>
      <c r="AD75">
        <v>2</v>
      </c>
      <c r="AE75">
        <v>2</v>
      </c>
      <c r="AF75">
        <v>3</v>
      </c>
      <c r="AG75">
        <v>4</v>
      </c>
      <c r="AH75">
        <v>2</v>
      </c>
      <c r="AI75">
        <v>5</v>
      </c>
      <c r="AJ75">
        <v>3</v>
      </c>
      <c r="AK75">
        <v>4</v>
      </c>
      <c r="AL75">
        <v>6</v>
      </c>
      <c r="AM75">
        <v>4</v>
      </c>
      <c r="AN75">
        <v>3</v>
      </c>
      <c r="AO75">
        <v>4</v>
      </c>
      <c r="AP75">
        <v>3</v>
      </c>
      <c r="AQ75">
        <v>4</v>
      </c>
      <c r="AR75">
        <v>8</v>
      </c>
      <c r="AS75">
        <v>2</v>
      </c>
      <c r="AT75">
        <v>10</v>
      </c>
    </row>
    <row r="76" spans="1:46">
      <c r="A76">
        <v>19556</v>
      </c>
      <c r="B76">
        <v>0</v>
      </c>
      <c r="C76">
        <v>1997</v>
      </c>
      <c r="D76" s="1">
        <v>44131.55740740741</v>
      </c>
      <c r="E76" t="s">
        <v>96</v>
      </c>
      <c r="F76">
        <v>5</v>
      </c>
      <c r="G76">
        <v>2</v>
      </c>
      <c r="H76">
        <v>1</v>
      </c>
      <c r="I76">
        <v>1</v>
      </c>
      <c r="J76">
        <v>1</v>
      </c>
      <c r="K76">
        <v>5</v>
      </c>
      <c r="L76">
        <v>3</v>
      </c>
      <c r="M76">
        <v>2</v>
      </c>
      <c r="N76">
        <v>1</v>
      </c>
      <c r="O76">
        <v>1</v>
      </c>
      <c r="P76">
        <v>1</v>
      </c>
      <c r="Q76">
        <v>2</v>
      </c>
      <c r="R76">
        <v>2</v>
      </c>
      <c r="S76">
        <v>2</v>
      </c>
      <c r="T76">
        <v>1</v>
      </c>
      <c r="U76">
        <v>5</v>
      </c>
      <c r="V76">
        <v>2</v>
      </c>
      <c r="W76">
        <v>1</v>
      </c>
      <c r="X76">
        <v>1</v>
      </c>
      <c r="Y76">
        <v>2</v>
      </c>
      <c r="Z76">
        <v>6</v>
      </c>
      <c r="AA76">
        <v>3</v>
      </c>
      <c r="AB76">
        <v>8</v>
      </c>
      <c r="AC76">
        <v>4</v>
      </c>
      <c r="AD76">
        <v>5</v>
      </c>
      <c r="AE76">
        <v>2</v>
      </c>
      <c r="AF76">
        <v>4</v>
      </c>
      <c r="AG76">
        <v>6</v>
      </c>
      <c r="AH76">
        <v>3</v>
      </c>
      <c r="AI76">
        <v>2</v>
      </c>
      <c r="AJ76">
        <v>3</v>
      </c>
      <c r="AK76">
        <v>5</v>
      </c>
      <c r="AL76">
        <v>9</v>
      </c>
      <c r="AM76">
        <v>5</v>
      </c>
      <c r="AN76">
        <v>5</v>
      </c>
      <c r="AO76">
        <v>2</v>
      </c>
      <c r="AP76">
        <v>4</v>
      </c>
      <c r="AQ76">
        <v>4</v>
      </c>
      <c r="AR76">
        <v>4</v>
      </c>
      <c r="AS76">
        <v>3</v>
      </c>
      <c r="AT76">
        <v>-18</v>
      </c>
    </row>
    <row r="77" spans="1:46">
      <c r="A77">
        <v>19561</v>
      </c>
      <c r="B77">
        <v>0</v>
      </c>
      <c r="C77">
        <v>2000</v>
      </c>
      <c r="D77" s="1">
        <v>44131.557847222219</v>
      </c>
      <c r="E77" t="s">
        <v>85</v>
      </c>
      <c r="F77">
        <v>5</v>
      </c>
      <c r="G77">
        <v>4</v>
      </c>
      <c r="H77">
        <v>2</v>
      </c>
      <c r="I77">
        <v>1</v>
      </c>
      <c r="J77">
        <v>1</v>
      </c>
      <c r="K77">
        <v>5</v>
      </c>
      <c r="L77">
        <v>2</v>
      </c>
      <c r="M77">
        <v>2</v>
      </c>
      <c r="N77">
        <v>3</v>
      </c>
      <c r="O77">
        <v>2</v>
      </c>
      <c r="P77">
        <v>4</v>
      </c>
      <c r="Q77">
        <v>2</v>
      </c>
      <c r="R77">
        <v>4</v>
      </c>
      <c r="S77">
        <v>1</v>
      </c>
      <c r="T77">
        <v>4</v>
      </c>
      <c r="U77">
        <v>5</v>
      </c>
      <c r="V77">
        <v>2</v>
      </c>
      <c r="W77">
        <v>3</v>
      </c>
      <c r="X77">
        <v>1</v>
      </c>
      <c r="Y77">
        <v>1</v>
      </c>
      <c r="Z77">
        <v>6</v>
      </c>
      <c r="AA77">
        <v>4</v>
      </c>
      <c r="AB77">
        <v>6</v>
      </c>
      <c r="AC77">
        <v>4</v>
      </c>
      <c r="AD77">
        <v>3</v>
      </c>
      <c r="AE77">
        <v>2</v>
      </c>
      <c r="AF77">
        <v>5</v>
      </c>
      <c r="AG77">
        <v>4</v>
      </c>
      <c r="AH77">
        <v>3</v>
      </c>
      <c r="AI77">
        <v>4</v>
      </c>
      <c r="AJ77">
        <v>5</v>
      </c>
      <c r="AK77">
        <v>5</v>
      </c>
      <c r="AL77">
        <v>12</v>
      </c>
      <c r="AM77">
        <v>6</v>
      </c>
      <c r="AN77">
        <v>5</v>
      </c>
      <c r="AO77">
        <v>5</v>
      </c>
      <c r="AP77">
        <v>8</v>
      </c>
      <c r="AQ77">
        <v>3</v>
      </c>
      <c r="AR77">
        <v>6</v>
      </c>
      <c r="AS77">
        <v>6</v>
      </c>
      <c r="AT77">
        <v>-13</v>
      </c>
    </row>
    <row r="78" spans="1:46">
      <c r="A78">
        <v>19576</v>
      </c>
      <c r="B78">
        <v>0</v>
      </c>
      <c r="C78">
        <v>1973</v>
      </c>
      <c r="D78" s="1">
        <v>44131.570625</v>
      </c>
      <c r="E78" t="s">
        <v>100</v>
      </c>
      <c r="F78">
        <v>2</v>
      </c>
      <c r="G78">
        <v>2</v>
      </c>
      <c r="H78">
        <v>2</v>
      </c>
      <c r="I78">
        <v>4</v>
      </c>
      <c r="J78">
        <v>2</v>
      </c>
      <c r="K78">
        <v>2</v>
      </c>
      <c r="L78">
        <v>4</v>
      </c>
      <c r="M78">
        <v>2</v>
      </c>
      <c r="N78">
        <v>4</v>
      </c>
      <c r="O78">
        <v>1</v>
      </c>
      <c r="P78">
        <v>2</v>
      </c>
      <c r="Q78">
        <v>2</v>
      </c>
      <c r="R78">
        <v>2</v>
      </c>
      <c r="S78">
        <v>1</v>
      </c>
      <c r="T78">
        <v>4</v>
      </c>
      <c r="U78">
        <v>2</v>
      </c>
      <c r="V78">
        <v>4</v>
      </c>
      <c r="W78">
        <v>4</v>
      </c>
      <c r="X78">
        <v>4</v>
      </c>
      <c r="Y78">
        <v>4</v>
      </c>
      <c r="Z78">
        <v>12</v>
      </c>
      <c r="AA78">
        <v>6</v>
      </c>
      <c r="AB78">
        <v>9</v>
      </c>
      <c r="AC78">
        <v>6</v>
      </c>
      <c r="AD78">
        <v>6</v>
      </c>
      <c r="AE78">
        <v>6</v>
      </c>
      <c r="AF78">
        <v>5</v>
      </c>
      <c r="AG78">
        <v>8</v>
      </c>
      <c r="AH78">
        <v>6</v>
      </c>
      <c r="AI78">
        <v>3</v>
      </c>
      <c r="AJ78">
        <v>15</v>
      </c>
      <c r="AK78">
        <v>12</v>
      </c>
      <c r="AL78">
        <v>11</v>
      </c>
      <c r="AM78">
        <v>5</v>
      </c>
      <c r="AN78">
        <v>9</v>
      </c>
      <c r="AO78">
        <v>12</v>
      </c>
      <c r="AP78">
        <v>8</v>
      </c>
      <c r="AQ78">
        <v>6</v>
      </c>
      <c r="AR78">
        <v>5</v>
      </c>
      <c r="AS78">
        <v>12</v>
      </c>
      <c r="AT78">
        <v>32</v>
      </c>
    </row>
    <row r="79" spans="1:46">
      <c r="A79">
        <v>19572</v>
      </c>
      <c r="B79">
        <v>0</v>
      </c>
      <c r="C79">
        <v>1997</v>
      </c>
      <c r="D79" s="1">
        <v>44131.57271990741</v>
      </c>
      <c r="E79" t="s">
        <v>85</v>
      </c>
      <c r="F79">
        <v>5</v>
      </c>
      <c r="G79">
        <v>2</v>
      </c>
      <c r="H79">
        <v>2</v>
      </c>
      <c r="I79">
        <v>1</v>
      </c>
      <c r="J79">
        <v>1</v>
      </c>
      <c r="K79">
        <v>5</v>
      </c>
      <c r="L79">
        <v>4</v>
      </c>
      <c r="M79">
        <v>1</v>
      </c>
      <c r="N79">
        <v>4</v>
      </c>
      <c r="O79">
        <v>1</v>
      </c>
      <c r="P79">
        <v>2</v>
      </c>
      <c r="Q79">
        <v>1</v>
      </c>
      <c r="R79">
        <v>1</v>
      </c>
      <c r="S79">
        <v>2</v>
      </c>
      <c r="T79">
        <v>2</v>
      </c>
      <c r="U79">
        <v>5</v>
      </c>
      <c r="V79">
        <v>4</v>
      </c>
      <c r="W79">
        <v>2</v>
      </c>
      <c r="X79">
        <v>4</v>
      </c>
      <c r="Y79">
        <v>4</v>
      </c>
      <c r="Z79">
        <v>7</v>
      </c>
      <c r="AA79">
        <v>3</v>
      </c>
      <c r="AB79">
        <v>6</v>
      </c>
      <c r="AC79">
        <v>5</v>
      </c>
      <c r="AD79">
        <v>4</v>
      </c>
      <c r="AE79">
        <v>22</v>
      </c>
      <c r="AF79">
        <v>5</v>
      </c>
      <c r="AG79">
        <v>6</v>
      </c>
      <c r="AH79">
        <v>4</v>
      </c>
      <c r="AI79">
        <v>2</v>
      </c>
      <c r="AJ79">
        <v>7</v>
      </c>
      <c r="AK79">
        <v>6</v>
      </c>
      <c r="AL79">
        <v>6</v>
      </c>
      <c r="AM79">
        <v>4</v>
      </c>
      <c r="AN79">
        <v>7</v>
      </c>
      <c r="AO79">
        <v>5</v>
      </c>
      <c r="AP79">
        <v>6</v>
      </c>
      <c r="AQ79">
        <v>3</v>
      </c>
      <c r="AR79">
        <v>8</v>
      </c>
      <c r="AS79">
        <v>5</v>
      </c>
      <c r="AT79">
        <v>-18</v>
      </c>
    </row>
    <row r="80" spans="1:46">
      <c r="A80">
        <v>19521</v>
      </c>
      <c r="B80">
        <v>1</v>
      </c>
      <c r="C80">
        <v>1998</v>
      </c>
      <c r="D80" s="1">
        <v>44131.574629629627</v>
      </c>
      <c r="E80" t="s">
        <v>101</v>
      </c>
      <c r="F80">
        <v>5</v>
      </c>
      <c r="G80">
        <v>4</v>
      </c>
      <c r="H80">
        <v>2</v>
      </c>
      <c r="I80">
        <v>2</v>
      </c>
      <c r="J80">
        <v>2</v>
      </c>
      <c r="K80">
        <v>4</v>
      </c>
      <c r="L80">
        <v>2</v>
      </c>
      <c r="M80">
        <v>2</v>
      </c>
      <c r="N80">
        <v>1</v>
      </c>
      <c r="O80">
        <v>3</v>
      </c>
      <c r="P80">
        <v>1</v>
      </c>
      <c r="Q80">
        <v>2</v>
      </c>
      <c r="R80">
        <v>5</v>
      </c>
      <c r="S80">
        <v>3</v>
      </c>
      <c r="T80">
        <v>4</v>
      </c>
      <c r="U80">
        <v>4</v>
      </c>
      <c r="V80">
        <v>2</v>
      </c>
      <c r="W80">
        <v>2</v>
      </c>
      <c r="X80">
        <v>4</v>
      </c>
      <c r="Y80">
        <v>4</v>
      </c>
      <c r="Z80">
        <v>12</v>
      </c>
      <c r="AA80">
        <v>3</v>
      </c>
      <c r="AB80">
        <v>4</v>
      </c>
      <c r="AC80">
        <v>9</v>
      </c>
      <c r="AD80">
        <v>2</v>
      </c>
      <c r="AE80">
        <v>3</v>
      </c>
      <c r="AF80">
        <v>3</v>
      </c>
      <c r="AG80">
        <v>2</v>
      </c>
      <c r="AH80">
        <v>3</v>
      </c>
      <c r="AI80">
        <v>6</v>
      </c>
      <c r="AJ80">
        <v>3</v>
      </c>
      <c r="AK80">
        <v>4</v>
      </c>
      <c r="AL80">
        <v>5</v>
      </c>
      <c r="AM80">
        <v>6</v>
      </c>
      <c r="AN80">
        <v>4</v>
      </c>
      <c r="AO80">
        <v>3</v>
      </c>
      <c r="AP80">
        <v>4</v>
      </c>
      <c r="AQ80">
        <v>3</v>
      </c>
      <c r="AR80">
        <v>4</v>
      </c>
      <c r="AS80">
        <v>3</v>
      </c>
      <c r="AT80">
        <v>-14</v>
      </c>
    </row>
    <row r="81" spans="1:46">
      <c r="A81">
        <v>19599</v>
      </c>
      <c r="B81">
        <v>0</v>
      </c>
      <c r="C81">
        <v>1998</v>
      </c>
      <c r="D81" s="1">
        <v>44131.583321759259</v>
      </c>
      <c r="E81" t="s">
        <v>91</v>
      </c>
      <c r="F81">
        <v>5</v>
      </c>
      <c r="G81">
        <v>1</v>
      </c>
      <c r="H81">
        <v>1</v>
      </c>
      <c r="I81">
        <v>2</v>
      </c>
      <c r="J81">
        <v>1</v>
      </c>
      <c r="K81">
        <v>5</v>
      </c>
      <c r="L81">
        <v>1</v>
      </c>
      <c r="M81">
        <v>2</v>
      </c>
      <c r="N81">
        <v>1</v>
      </c>
      <c r="O81">
        <v>2</v>
      </c>
      <c r="P81">
        <v>1</v>
      </c>
      <c r="Q81">
        <v>1</v>
      </c>
      <c r="R81">
        <v>1</v>
      </c>
      <c r="S81">
        <v>2</v>
      </c>
      <c r="T81">
        <v>2</v>
      </c>
      <c r="U81">
        <v>5</v>
      </c>
      <c r="V81">
        <v>1</v>
      </c>
      <c r="W81">
        <v>3</v>
      </c>
      <c r="X81">
        <v>2</v>
      </c>
      <c r="Y81">
        <v>4</v>
      </c>
      <c r="Z81">
        <v>4</v>
      </c>
      <c r="AA81">
        <v>5</v>
      </c>
      <c r="AB81">
        <v>3</v>
      </c>
      <c r="AC81">
        <v>4</v>
      </c>
      <c r="AD81">
        <v>3</v>
      </c>
      <c r="AE81">
        <v>3</v>
      </c>
      <c r="AF81">
        <v>3</v>
      </c>
      <c r="AG81">
        <v>8</v>
      </c>
      <c r="AH81">
        <v>3</v>
      </c>
      <c r="AI81">
        <v>5</v>
      </c>
      <c r="AJ81">
        <v>2</v>
      </c>
      <c r="AK81">
        <v>4</v>
      </c>
      <c r="AL81">
        <v>6</v>
      </c>
      <c r="AM81">
        <v>7</v>
      </c>
      <c r="AN81">
        <v>5</v>
      </c>
      <c r="AO81">
        <v>5</v>
      </c>
      <c r="AP81">
        <v>3</v>
      </c>
      <c r="AQ81">
        <v>5</v>
      </c>
      <c r="AR81">
        <v>9</v>
      </c>
      <c r="AS81">
        <v>4</v>
      </c>
      <c r="AT81">
        <v>-14</v>
      </c>
    </row>
    <row r="82" spans="1:46">
      <c r="A82">
        <v>19610</v>
      </c>
      <c r="B82">
        <v>0</v>
      </c>
      <c r="C82">
        <v>1991</v>
      </c>
      <c r="D82" s="1">
        <v>44131.585532407407</v>
      </c>
      <c r="E82" t="s">
        <v>85</v>
      </c>
      <c r="F82">
        <v>5</v>
      </c>
      <c r="G82">
        <v>1</v>
      </c>
      <c r="H82">
        <v>1</v>
      </c>
      <c r="I82">
        <v>1</v>
      </c>
      <c r="J82">
        <v>1</v>
      </c>
      <c r="K82">
        <v>5</v>
      </c>
      <c r="L82">
        <v>1</v>
      </c>
      <c r="M82">
        <v>1</v>
      </c>
      <c r="N82">
        <v>4</v>
      </c>
      <c r="O82">
        <v>2</v>
      </c>
      <c r="P82">
        <v>2</v>
      </c>
      <c r="Q82">
        <v>2</v>
      </c>
      <c r="R82">
        <v>1</v>
      </c>
      <c r="S82">
        <v>2</v>
      </c>
      <c r="T82">
        <v>3</v>
      </c>
      <c r="U82">
        <v>5</v>
      </c>
      <c r="V82">
        <v>2</v>
      </c>
      <c r="W82">
        <v>3</v>
      </c>
      <c r="X82">
        <v>4</v>
      </c>
      <c r="Y82">
        <v>2</v>
      </c>
      <c r="Z82">
        <v>7</v>
      </c>
      <c r="AA82">
        <v>3</v>
      </c>
      <c r="AB82">
        <v>5</v>
      </c>
      <c r="AC82">
        <v>3</v>
      </c>
      <c r="AD82">
        <v>3</v>
      </c>
      <c r="AE82">
        <v>2</v>
      </c>
      <c r="AF82">
        <v>2</v>
      </c>
      <c r="AG82">
        <v>3</v>
      </c>
      <c r="AH82">
        <v>5</v>
      </c>
      <c r="AI82">
        <v>3</v>
      </c>
      <c r="AJ82">
        <v>3</v>
      </c>
      <c r="AK82">
        <v>4</v>
      </c>
      <c r="AL82">
        <v>6</v>
      </c>
      <c r="AM82">
        <v>4</v>
      </c>
      <c r="AN82">
        <v>5</v>
      </c>
      <c r="AO82">
        <v>4</v>
      </c>
      <c r="AP82">
        <v>4</v>
      </c>
      <c r="AQ82">
        <v>3</v>
      </c>
      <c r="AR82">
        <v>6</v>
      </c>
      <c r="AS82">
        <v>4</v>
      </c>
      <c r="AT82">
        <v>-19</v>
      </c>
    </row>
    <row r="83" spans="1:46">
      <c r="A83">
        <v>19681</v>
      </c>
      <c r="B83">
        <v>0</v>
      </c>
      <c r="C83">
        <v>1999</v>
      </c>
      <c r="D83" s="1">
        <v>44131.632488425923</v>
      </c>
      <c r="E83" t="s">
        <v>102</v>
      </c>
      <c r="F83">
        <v>5</v>
      </c>
      <c r="G83">
        <v>3</v>
      </c>
      <c r="H83">
        <v>4</v>
      </c>
      <c r="I83">
        <v>2</v>
      </c>
      <c r="J83">
        <v>2</v>
      </c>
      <c r="K83">
        <v>4</v>
      </c>
      <c r="L83">
        <v>3</v>
      </c>
      <c r="M83">
        <v>2</v>
      </c>
      <c r="N83">
        <v>1</v>
      </c>
      <c r="O83">
        <v>5</v>
      </c>
      <c r="P83">
        <v>4</v>
      </c>
      <c r="Q83">
        <v>5</v>
      </c>
      <c r="R83">
        <v>5</v>
      </c>
      <c r="S83">
        <v>3</v>
      </c>
      <c r="T83">
        <v>4</v>
      </c>
      <c r="U83">
        <v>3</v>
      </c>
      <c r="V83">
        <v>4</v>
      </c>
      <c r="W83">
        <v>2</v>
      </c>
      <c r="X83">
        <v>5</v>
      </c>
      <c r="Y83">
        <v>5</v>
      </c>
      <c r="Z83">
        <v>12</v>
      </c>
      <c r="AA83">
        <v>5</v>
      </c>
      <c r="AB83">
        <v>5</v>
      </c>
      <c r="AC83">
        <v>4</v>
      </c>
      <c r="AD83">
        <v>5</v>
      </c>
      <c r="AE83">
        <v>3</v>
      </c>
      <c r="AF83">
        <v>3</v>
      </c>
      <c r="AG83">
        <v>4</v>
      </c>
      <c r="AH83">
        <v>2</v>
      </c>
      <c r="AI83">
        <v>3</v>
      </c>
      <c r="AJ83">
        <v>4</v>
      </c>
      <c r="AK83">
        <v>5</v>
      </c>
      <c r="AL83">
        <v>9</v>
      </c>
      <c r="AM83">
        <v>4</v>
      </c>
      <c r="AN83">
        <v>4</v>
      </c>
      <c r="AO83">
        <v>19</v>
      </c>
      <c r="AP83">
        <v>4</v>
      </c>
      <c r="AQ83">
        <v>4</v>
      </c>
      <c r="AR83">
        <v>4</v>
      </c>
      <c r="AS83">
        <v>4</v>
      </c>
      <c r="AT83">
        <v>-1</v>
      </c>
    </row>
    <row r="84" spans="1:46">
      <c r="A84">
        <v>19718</v>
      </c>
      <c r="B84">
        <v>0</v>
      </c>
      <c r="C84">
        <v>1993</v>
      </c>
      <c r="D84" s="1">
        <v>44131.636111111111</v>
      </c>
      <c r="E84" t="s">
        <v>85</v>
      </c>
      <c r="F84">
        <v>5</v>
      </c>
      <c r="G84">
        <v>2</v>
      </c>
      <c r="H84">
        <v>2</v>
      </c>
      <c r="I84">
        <v>3</v>
      </c>
      <c r="J84">
        <v>2</v>
      </c>
      <c r="K84">
        <v>4</v>
      </c>
      <c r="L84">
        <v>2</v>
      </c>
      <c r="M84">
        <v>2</v>
      </c>
      <c r="N84">
        <v>1</v>
      </c>
      <c r="O84">
        <v>4</v>
      </c>
      <c r="P84">
        <v>5</v>
      </c>
      <c r="Q84">
        <v>2</v>
      </c>
      <c r="R84">
        <v>2</v>
      </c>
      <c r="S84">
        <v>4</v>
      </c>
      <c r="T84">
        <v>2</v>
      </c>
      <c r="U84">
        <v>5</v>
      </c>
      <c r="V84">
        <v>2</v>
      </c>
      <c r="W84">
        <v>2</v>
      </c>
      <c r="X84">
        <v>2</v>
      </c>
      <c r="Y84">
        <v>2</v>
      </c>
      <c r="Z84">
        <v>6</v>
      </c>
      <c r="AA84">
        <v>4</v>
      </c>
      <c r="AB84">
        <v>8</v>
      </c>
      <c r="AC84">
        <v>4</v>
      </c>
      <c r="AD84">
        <v>6</v>
      </c>
      <c r="AE84">
        <v>4</v>
      </c>
      <c r="AF84">
        <v>5</v>
      </c>
      <c r="AG84">
        <v>4</v>
      </c>
      <c r="AH84">
        <v>4</v>
      </c>
      <c r="AI84">
        <v>5</v>
      </c>
      <c r="AJ84">
        <v>4</v>
      </c>
      <c r="AK84">
        <v>5</v>
      </c>
      <c r="AL84">
        <v>9</v>
      </c>
      <c r="AM84">
        <v>6</v>
      </c>
      <c r="AN84">
        <v>6</v>
      </c>
      <c r="AO84">
        <v>6</v>
      </c>
      <c r="AP84">
        <v>5</v>
      </c>
      <c r="AQ84">
        <v>5</v>
      </c>
      <c r="AR84">
        <v>5</v>
      </c>
      <c r="AS84">
        <v>4</v>
      </c>
      <c r="AT84">
        <v>2</v>
      </c>
    </row>
    <row r="85" spans="1:46">
      <c r="A85">
        <v>19709</v>
      </c>
      <c r="B85">
        <v>0</v>
      </c>
      <c r="C85">
        <v>1995</v>
      </c>
      <c r="D85" s="1">
        <v>44131.636550925927</v>
      </c>
      <c r="E85" t="s">
        <v>103</v>
      </c>
      <c r="F85">
        <v>4</v>
      </c>
      <c r="G85">
        <v>5</v>
      </c>
      <c r="H85">
        <v>5</v>
      </c>
      <c r="I85">
        <v>4</v>
      </c>
      <c r="J85">
        <v>2</v>
      </c>
      <c r="K85">
        <v>3</v>
      </c>
      <c r="L85">
        <v>3</v>
      </c>
      <c r="M85">
        <v>3</v>
      </c>
      <c r="N85">
        <v>5</v>
      </c>
      <c r="O85">
        <v>5</v>
      </c>
      <c r="P85">
        <v>4</v>
      </c>
      <c r="Q85">
        <v>4</v>
      </c>
      <c r="R85">
        <v>4</v>
      </c>
      <c r="S85">
        <v>5</v>
      </c>
      <c r="T85">
        <v>5</v>
      </c>
      <c r="U85">
        <v>2</v>
      </c>
      <c r="V85">
        <v>5</v>
      </c>
      <c r="W85">
        <v>4</v>
      </c>
      <c r="X85">
        <v>5</v>
      </c>
      <c r="Y85">
        <v>5</v>
      </c>
      <c r="Z85">
        <v>6</v>
      </c>
      <c r="AA85">
        <v>3</v>
      </c>
      <c r="AB85">
        <v>2</v>
      </c>
      <c r="AC85">
        <v>3</v>
      </c>
      <c r="AD85">
        <v>4</v>
      </c>
      <c r="AE85">
        <v>2</v>
      </c>
      <c r="AF85">
        <v>4</v>
      </c>
      <c r="AG85">
        <v>3</v>
      </c>
      <c r="AH85">
        <v>2</v>
      </c>
      <c r="AI85">
        <v>3</v>
      </c>
      <c r="AJ85">
        <v>3</v>
      </c>
      <c r="AK85">
        <v>4</v>
      </c>
      <c r="AL85">
        <v>2</v>
      </c>
      <c r="AM85">
        <v>6</v>
      </c>
      <c r="AN85">
        <v>20</v>
      </c>
      <c r="AO85">
        <v>4</v>
      </c>
      <c r="AP85">
        <v>3</v>
      </c>
      <c r="AQ85">
        <v>3</v>
      </c>
      <c r="AR85">
        <v>3</v>
      </c>
      <c r="AS85">
        <v>2</v>
      </c>
      <c r="AT85">
        <v>-4</v>
      </c>
    </row>
    <row r="86" spans="1:46">
      <c r="A86">
        <v>19738</v>
      </c>
      <c r="B86">
        <v>1</v>
      </c>
      <c r="C86">
        <v>1967</v>
      </c>
      <c r="D86" s="1">
        <v>44131.6562037037</v>
      </c>
      <c r="E86" t="s">
        <v>98</v>
      </c>
      <c r="F86">
        <v>3</v>
      </c>
      <c r="G86">
        <v>5</v>
      </c>
      <c r="H86">
        <v>2</v>
      </c>
      <c r="I86">
        <v>4</v>
      </c>
      <c r="J86">
        <v>4</v>
      </c>
      <c r="K86">
        <v>3</v>
      </c>
      <c r="L86">
        <v>3</v>
      </c>
      <c r="M86">
        <v>2</v>
      </c>
      <c r="N86">
        <v>5</v>
      </c>
      <c r="O86">
        <v>5</v>
      </c>
      <c r="P86">
        <v>2</v>
      </c>
      <c r="Q86">
        <v>4</v>
      </c>
      <c r="R86">
        <v>5</v>
      </c>
      <c r="S86">
        <v>4</v>
      </c>
      <c r="T86">
        <v>5</v>
      </c>
      <c r="U86">
        <v>2</v>
      </c>
      <c r="V86">
        <v>4</v>
      </c>
      <c r="W86">
        <v>1</v>
      </c>
      <c r="X86">
        <v>4</v>
      </c>
      <c r="Y86">
        <v>5</v>
      </c>
      <c r="Z86">
        <v>15</v>
      </c>
      <c r="AA86">
        <v>4</v>
      </c>
      <c r="AB86">
        <v>16</v>
      </c>
      <c r="AC86">
        <v>5</v>
      </c>
      <c r="AD86">
        <v>3</v>
      </c>
      <c r="AE86">
        <v>5</v>
      </c>
      <c r="AF86">
        <v>4</v>
      </c>
      <c r="AG86">
        <v>5</v>
      </c>
      <c r="AH86">
        <v>5</v>
      </c>
      <c r="AI86">
        <v>5</v>
      </c>
      <c r="AJ86">
        <v>4</v>
      </c>
      <c r="AK86">
        <v>7</v>
      </c>
      <c r="AL86">
        <v>8</v>
      </c>
      <c r="AM86">
        <v>7</v>
      </c>
      <c r="AN86">
        <v>4</v>
      </c>
      <c r="AO86">
        <v>6</v>
      </c>
      <c r="AP86">
        <v>11</v>
      </c>
      <c r="AQ86">
        <v>6</v>
      </c>
      <c r="AR86">
        <v>5</v>
      </c>
      <c r="AS86">
        <v>3</v>
      </c>
      <c r="AT86">
        <v>31</v>
      </c>
    </row>
    <row r="87" spans="1:46">
      <c r="A87">
        <v>19804</v>
      </c>
      <c r="B87">
        <v>0</v>
      </c>
      <c r="C87">
        <v>2001</v>
      </c>
      <c r="D87" s="1">
        <v>44131.681805555556</v>
      </c>
      <c r="E87" t="s">
        <v>91</v>
      </c>
      <c r="F87">
        <v>5</v>
      </c>
      <c r="G87">
        <v>2</v>
      </c>
      <c r="H87">
        <v>2</v>
      </c>
      <c r="I87">
        <v>3</v>
      </c>
      <c r="J87">
        <v>3</v>
      </c>
      <c r="K87">
        <v>4</v>
      </c>
      <c r="L87">
        <v>3</v>
      </c>
      <c r="M87">
        <v>4</v>
      </c>
      <c r="N87">
        <v>1</v>
      </c>
      <c r="O87">
        <v>5</v>
      </c>
      <c r="P87">
        <v>2</v>
      </c>
      <c r="Q87">
        <v>4</v>
      </c>
      <c r="R87">
        <v>1</v>
      </c>
      <c r="S87">
        <v>1</v>
      </c>
      <c r="T87">
        <v>2</v>
      </c>
      <c r="U87">
        <v>4</v>
      </c>
      <c r="V87">
        <v>4</v>
      </c>
      <c r="W87">
        <v>2</v>
      </c>
      <c r="X87">
        <v>4</v>
      </c>
      <c r="Y87">
        <v>4</v>
      </c>
      <c r="Z87">
        <v>33</v>
      </c>
      <c r="AA87">
        <v>6</v>
      </c>
      <c r="AB87">
        <v>5</v>
      </c>
      <c r="AC87">
        <v>3</v>
      </c>
      <c r="AD87">
        <v>3</v>
      </c>
      <c r="AE87">
        <v>2</v>
      </c>
      <c r="AF87">
        <v>3</v>
      </c>
      <c r="AG87">
        <v>3</v>
      </c>
      <c r="AH87">
        <v>9</v>
      </c>
      <c r="AI87">
        <v>2</v>
      </c>
      <c r="AJ87">
        <v>6</v>
      </c>
      <c r="AK87">
        <v>5</v>
      </c>
      <c r="AL87">
        <v>19</v>
      </c>
      <c r="AM87">
        <v>4</v>
      </c>
      <c r="AN87">
        <v>2</v>
      </c>
      <c r="AO87">
        <v>4</v>
      </c>
      <c r="AP87">
        <v>36</v>
      </c>
      <c r="AQ87">
        <v>4</v>
      </c>
      <c r="AR87">
        <v>3</v>
      </c>
      <c r="AS87">
        <v>4</v>
      </c>
      <c r="AT87">
        <v>8</v>
      </c>
    </row>
    <row r="88" spans="1:46">
      <c r="A88">
        <v>19846</v>
      </c>
      <c r="B88">
        <v>1</v>
      </c>
      <c r="C88">
        <v>1989</v>
      </c>
      <c r="D88" s="1">
        <v>44131.684432870374</v>
      </c>
      <c r="E88" t="s">
        <v>91</v>
      </c>
      <c r="F88">
        <v>5</v>
      </c>
      <c r="G88">
        <v>2</v>
      </c>
      <c r="H88">
        <v>1</v>
      </c>
      <c r="I88">
        <v>1</v>
      </c>
      <c r="J88">
        <v>1</v>
      </c>
      <c r="K88">
        <v>5</v>
      </c>
      <c r="L88">
        <v>2</v>
      </c>
      <c r="M88">
        <v>1</v>
      </c>
      <c r="N88">
        <v>4</v>
      </c>
      <c r="O88">
        <v>2</v>
      </c>
      <c r="P88">
        <v>1</v>
      </c>
      <c r="Q88">
        <v>2</v>
      </c>
      <c r="R88">
        <v>2</v>
      </c>
      <c r="S88">
        <v>1</v>
      </c>
      <c r="T88">
        <v>2</v>
      </c>
      <c r="U88">
        <v>5</v>
      </c>
      <c r="V88">
        <v>1</v>
      </c>
      <c r="W88">
        <v>4</v>
      </c>
      <c r="X88">
        <v>3</v>
      </c>
      <c r="Y88">
        <v>2</v>
      </c>
      <c r="Z88">
        <v>10</v>
      </c>
      <c r="AA88">
        <v>40</v>
      </c>
      <c r="AB88">
        <v>9</v>
      </c>
      <c r="AC88">
        <v>4</v>
      </c>
      <c r="AD88">
        <v>4</v>
      </c>
      <c r="AE88">
        <v>3</v>
      </c>
      <c r="AF88">
        <v>6</v>
      </c>
      <c r="AG88">
        <v>5</v>
      </c>
      <c r="AH88">
        <v>8</v>
      </c>
      <c r="AI88">
        <v>11</v>
      </c>
      <c r="AJ88">
        <v>3</v>
      </c>
      <c r="AK88">
        <v>5</v>
      </c>
      <c r="AL88">
        <v>10</v>
      </c>
      <c r="AM88">
        <v>7</v>
      </c>
      <c r="AN88">
        <v>4</v>
      </c>
      <c r="AO88">
        <v>4</v>
      </c>
      <c r="AP88">
        <v>15</v>
      </c>
      <c r="AQ88">
        <v>7</v>
      </c>
      <c r="AR88">
        <v>14</v>
      </c>
      <c r="AS88">
        <v>11</v>
      </c>
      <c r="AT88">
        <v>-36</v>
      </c>
    </row>
    <row r="89" spans="1:46">
      <c r="A89">
        <v>19696</v>
      </c>
      <c r="B89">
        <v>0</v>
      </c>
      <c r="C89">
        <v>1989</v>
      </c>
      <c r="D89" s="1">
        <v>44131.696400462963</v>
      </c>
      <c r="E89" t="s">
        <v>88</v>
      </c>
      <c r="F89">
        <v>4</v>
      </c>
      <c r="G89">
        <v>1</v>
      </c>
      <c r="H89">
        <v>2</v>
      </c>
      <c r="I89">
        <v>2</v>
      </c>
      <c r="J89">
        <v>2</v>
      </c>
      <c r="K89">
        <v>5</v>
      </c>
      <c r="L89">
        <v>4</v>
      </c>
      <c r="M89">
        <v>1</v>
      </c>
      <c r="N89">
        <v>2</v>
      </c>
      <c r="O89">
        <v>4</v>
      </c>
      <c r="P89">
        <v>2</v>
      </c>
      <c r="Q89">
        <v>2</v>
      </c>
      <c r="R89">
        <v>2</v>
      </c>
      <c r="S89">
        <v>2</v>
      </c>
      <c r="T89">
        <v>5</v>
      </c>
      <c r="U89">
        <v>4</v>
      </c>
      <c r="V89">
        <v>5</v>
      </c>
      <c r="W89">
        <v>4</v>
      </c>
      <c r="X89">
        <v>4</v>
      </c>
      <c r="Y89">
        <v>4</v>
      </c>
      <c r="Z89">
        <v>553</v>
      </c>
      <c r="AA89">
        <v>11</v>
      </c>
      <c r="AB89">
        <v>13</v>
      </c>
      <c r="AC89">
        <v>3</v>
      </c>
      <c r="AD89">
        <v>3</v>
      </c>
      <c r="AE89">
        <v>3</v>
      </c>
      <c r="AF89">
        <v>6</v>
      </c>
      <c r="AG89">
        <v>13</v>
      </c>
      <c r="AH89">
        <v>10</v>
      </c>
      <c r="AI89">
        <v>4</v>
      </c>
      <c r="AJ89">
        <v>5</v>
      </c>
      <c r="AK89">
        <v>6</v>
      </c>
      <c r="AL89">
        <v>8</v>
      </c>
      <c r="AM89">
        <v>8</v>
      </c>
      <c r="AN89">
        <v>40</v>
      </c>
      <c r="AO89">
        <v>8</v>
      </c>
      <c r="AP89">
        <v>4</v>
      </c>
      <c r="AQ89">
        <v>39</v>
      </c>
      <c r="AR89">
        <v>5</v>
      </c>
      <c r="AS89">
        <v>3</v>
      </c>
      <c r="AT89">
        <v>26</v>
      </c>
    </row>
    <row r="90" spans="1:46">
      <c r="A90">
        <v>19868</v>
      </c>
      <c r="B90">
        <v>0</v>
      </c>
      <c r="C90">
        <v>1996</v>
      </c>
      <c r="D90" s="1">
        <v>44131.704247685186</v>
      </c>
      <c r="E90" t="s">
        <v>104</v>
      </c>
      <c r="F90">
        <v>5</v>
      </c>
      <c r="G90">
        <v>2</v>
      </c>
      <c r="H90">
        <v>2</v>
      </c>
      <c r="I90">
        <v>3</v>
      </c>
      <c r="J90">
        <v>2</v>
      </c>
      <c r="K90">
        <v>4</v>
      </c>
      <c r="L90">
        <v>4</v>
      </c>
      <c r="M90">
        <v>2</v>
      </c>
      <c r="N90">
        <v>4</v>
      </c>
      <c r="O90">
        <v>4</v>
      </c>
      <c r="P90">
        <v>2</v>
      </c>
      <c r="Q90">
        <v>4</v>
      </c>
      <c r="R90">
        <v>2</v>
      </c>
      <c r="S90">
        <v>2</v>
      </c>
      <c r="T90">
        <v>4</v>
      </c>
      <c r="U90">
        <v>3</v>
      </c>
      <c r="V90">
        <v>3</v>
      </c>
      <c r="W90">
        <v>4</v>
      </c>
      <c r="X90">
        <v>4</v>
      </c>
      <c r="Y90">
        <v>4</v>
      </c>
      <c r="Z90">
        <v>7</v>
      </c>
      <c r="AA90">
        <v>3</v>
      </c>
      <c r="AB90">
        <v>5</v>
      </c>
      <c r="AC90">
        <v>5</v>
      </c>
      <c r="AD90">
        <v>3</v>
      </c>
      <c r="AE90">
        <v>2</v>
      </c>
      <c r="AF90">
        <v>3</v>
      </c>
      <c r="AG90">
        <v>3</v>
      </c>
      <c r="AH90">
        <v>3</v>
      </c>
      <c r="AI90">
        <v>3</v>
      </c>
      <c r="AJ90">
        <v>3</v>
      </c>
      <c r="AK90">
        <v>3</v>
      </c>
      <c r="AL90">
        <v>7</v>
      </c>
      <c r="AM90">
        <v>5</v>
      </c>
      <c r="AN90">
        <v>3</v>
      </c>
      <c r="AO90">
        <v>4</v>
      </c>
      <c r="AP90">
        <v>4</v>
      </c>
      <c r="AQ90">
        <v>3</v>
      </c>
      <c r="AR90">
        <v>6</v>
      </c>
      <c r="AS90">
        <v>2</v>
      </c>
      <c r="AT90">
        <v>-20</v>
      </c>
    </row>
    <row r="91" spans="1:46">
      <c r="A91">
        <v>19895</v>
      </c>
      <c r="B91">
        <v>1</v>
      </c>
      <c r="C91">
        <v>1995</v>
      </c>
      <c r="D91" s="1">
        <v>44131.705138888887</v>
      </c>
      <c r="E91" t="s">
        <v>92</v>
      </c>
      <c r="F91">
        <v>5</v>
      </c>
      <c r="G91">
        <v>4</v>
      </c>
      <c r="H91">
        <v>1</v>
      </c>
      <c r="I91">
        <v>2</v>
      </c>
      <c r="J91">
        <v>1</v>
      </c>
      <c r="K91">
        <v>5</v>
      </c>
      <c r="L91">
        <v>3</v>
      </c>
      <c r="M91">
        <v>1</v>
      </c>
      <c r="N91">
        <v>2</v>
      </c>
      <c r="O91">
        <v>2</v>
      </c>
      <c r="P91">
        <v>1</v>
      </c>
      <c r="Q91">
        <v>2</v>
      </c>
      <c r="R91">
        <v>2</v>
      </c>
      <c r="S91">
        <v>1</v>
      </c>
      <c r="T91">
        <v>4</v>
      </c>
      <c r="U91">
        <v>5</v>
      </c>
      <c r="V91">
        <v>2</v>
      </c>
      <c r="W91">
        <v>2</v>
      </c>
      <c r="X91">
        <v>3</v>
      </c>
      <c r="Y91">
        <v>5</v>
      </c>
      <c r="Z91">
        <v>9</v>
      </c>
      <c r="AA91">
        <v>5</v>
      </c>
      <c r="AB91">
        <v>7</v>
      </c>
      <c r="AC91">
        <v>6</v>
      </c>
      <c r="AD91">
        <v>6</v>
      </c>
      <c r="AE91">
        <v>2</v>
      </c>
      <c r="AF91">
        <v>4</v>
      </c>
      <c r="AG91">
        <v>4</v>
      </c>
      <c r="AH91">
        <v>6</v>
      </c>
      <c r="AI91">
        <v>3</v>
      </c>
      <c r="AJ91">
        <v>4</v>
      </c>
      <c r="AK91">
        <v>5</v>
      </c>
      <c r="AL91">
        <v>11</v>
      </c>
      <c r="AM91">
        <v>4</v>
      </c>
      <c r="AN91">
        <v>3</v>
      </c>
      <c r="AO91">
        <v>4</v>
      </c>
      <c r="AP91">
        <v>5</v>
      </c>
      <c r="AQ91">
        <v>4</v>
      </c>
      <c r="AR91">
        <v>10</v>
      </c>
      <c r="AS91">
        <v>3</v>
      </c>
      <c r="AT91">
        <v>-15</v>
      </c>
    </row>
    <row r="92" spans="1:46">
      <c r="A92">
        <v>19882</v>
      </c>
      <c r="B92">
        <v>0</v>
      </c>
      <c r="C92">
        <v>2001</v>
      </c>
      <c r="D92" s="1">
        <v>44131.709178240744</v>
      </c>
      <c r="E92" t="s">
        <v>91</v>
      </c>
      <c r="F92">
        <v>5</v>
      </c>
      <c r="G92">
        <v>5</v>
      </c>
      <c r="H92">
        <v>1</v>
      </c>
      <c r="I92">
        <v>1</v>
      </c>
      <c r="J92">
        <v>1</v>
      </c>
      <c r="K92">
        <v>5</v>
      </c>
      <c r="L92">
        <v>5</v>
      </c>
      <c r="M92">
        <v>4</v>
      </c>
      <c r="N92">
        <v>5</v>
      </c>
      <c r="O92">
        <v>5</v>
      </c>
      <c r="P92">
        <v>1</v>
      </c>
      <c r="Q92">
        <v>4</v>
      </c>
      <c r="R92">
        <v>5</v>
      </c>
      <c r="S92">
        <v>2</v>
      </c>
      <c r="T92">
        <v>5</v>
      </c>
      <c r="U92">
        <v>2</v>
      </c>
      <c r="V92">
        <v>5</v>
      </c>
      <c r="W92">
        <v>4</v>
      </c>
      <c r="X92">
        <v>1</v>
      </c>
      <c r="Y92">
        <v>5</v>
      </c>
      <c r="Z92">
        <v>146</v>
      </c>
      <c r="AA92">
        <v>3</v>
      </c>
      <c r="AB92">
        <v>4</v>
      </c>
      <c r="AC92">
        <v>9</v>
      </c>
      <c r="AD92">
        <v>3</v>
      </c>
      <c r="AE92">
        <v>3</v>
      </c>
      <c r="AF92">
        <v>2</v>
      </c>
      <c r="AG92">
        <v>4</v>
      </c>
      <c r="AH92">
        <v>3</v>
      </c>
      <c r="AI92">
        <v>3</v>
      </c>
      <c r="AJ92">
        <v>8</v>
      </c>
      <c r="AK92">
        <v>5</v>
      </c>
      <c r="AL92">
        <v>8</v>
      </c>
      <c r="AM92">
        <v>228</v>
      </c>
      <c r="AN92">
        <v>3</v>
      </c>
      <c r="AO92">
        <v>4</v>
      </c>
      <c r="AP92">
        <v>4</v>
      </c>
      <c r="AQ92">
        <v>4</v>
      </c>
      <c r="AR92">
        <v>7</v>
      </c>
      <c r="AS92">
        <v>11</v>
      </c>
      <c r="AT92">
        <v>56</v>
      </c>
    </row>
    <row r="93" spans="1:46">
      <c r="A93">
        <v>19904</v>
      </c>
      <c r="B93">
        <v>0</v>
      </c>
      <c r="C93">
        <v>2003</v>
      </c>
      <c r="D93" s="1">
        <v>44131.709317129629</v>
      </c>
      <c r="E93" t="s">
        <v>92</v>
      </c>
      <c r="F93">
        <v>2</v>
      </c>
      <c r="G93">
        <v>2</v>
      </c>
      <c r="H93">
        <v>2</v>
      </c>
      <c r="I93">
        <v>2</v>
      </c>
      <c r="J93">
        <v>1</v>
      </c>
      <c r="K93">
        <v>5</v>
      </c>
      <c r="L93">
        <v>2</v>
      </c>
      <c r="M93">
        <v>2</v>
      </c>
      <c r="N93">
        <v>1</v>
      </c>
      <c r="O93">
        <v>2</v>
      </c>
      <c r="P93">
        <v>4</v>
      </c>
      <c r="Q93">
        <v>2</v>
      </c>
      <c r="R93">
        <v>1</v>
      </c>
      <c r="S93">
        <v>2</v>
      </c>
      <c r="T93">
        <v>4</v>
      </c>
      <c r="U93">
        <v>4</v>
      </c>
      <c r="V93">
        <v>2</v>
      </c>
      <c r="W93">
        <v>1</v>
      </c>
      <c r="X93">
        <v>2</v>
      </c>
      <c r="Y93">
        <v>3</v>
      </c>
      <c r="Z93">
        <v>25</v>
      </c>
      <c r="AA93">
        <v>5</v>
      </c>
      <c r="AB93">
        <v>12</v>
      </c>
      <c r="AC93">
        <v>10</v>
      </c>
      <c r="AD93">
        <v>5</v>
      </c>
      <c r="AE93">
        <v>4</v>
      </c>
      <c r="AF93">
        <v>5</v>
      </c>
      <c r="AG93">
        <v>8</v>
      </c>
      <c r="AH93">
        <v>5</v>
      </c>
      <c r="AI93">
        <v>3</v>
      </c>
      <c r="AJ93">
        <v>5</v>
      </c>
      <c r="AK93">
        <v>5</v>
      </c>
      <c r="AL93">
        <v>13</v>
      </c>
      <c r="AM93">
        <v>6</v>
      </c>
      <c r="AN93">
        <v>5</v>
      </c>
      <c r="AO93">
        <v>8</v>
      </c>
      <c r="AP93">
        <v>6</v>
      </c>
      <c r="AQ93">
        <v>5</v>
      </c>
      <c r="AR93">
        <v>5</v>
      </c>
      <c r="AS93">
        <v>6</v>
      </c>
      <c r="AT93">
        <v>23</v>
      </c>
    </row>
    <row r="94" spans="1:46">
      <c r="A94">
        <v>19835</v>
      </c>
      <c r="B94">
        <v>0</v>
      </c>
      <c r="C94">
        <v>1972</v>
      </c>
      <c r="D94" s="1">
        <v>44131.710497685184</v>
      </c>
      <c r="E94" t="s">
        <v>105</v>
      </c>
      <c r="F94">
        <v>5</v>
      </c>
      <c r="G94">
        <v>3</v>
      </c>
      <c r="H94">
        <v>4</v>
      </c>
      <c r="I94">
        <v>3</v>
      </c>
      <c r="J94">
        <v>2</v>
      </c>
      <c r="K94">
        <v>3</v>
      </c>
      <c r="L94">
        <v>3</v>
      </c>
      <c r="M94">
        <v>4</v>
      </c>
      <c r="N94">
        <v>5</v>
      </c>
      <c r="O94">
        <v>3</v>
      </c>
      <c r="P94">
        <v>2</v>
      </c>
      <c r="Q94">
        <v>2</v>
      </c>
      <c r="R94">
        <v>4</v>
      </c>
      <c r="S94">
        <v>3</v>
      </c>
      <c r="T94">
        <v>4</v>
      </c>
      <c r="U94">
        <v>3</v>
      </c>
      <c r="V94">
        <v>2</v>
      </c>
      <c r="W94">
        <v>4</v>
      </c>
      <c r="X94">
        <v>2</v>
      </c>
      <c r="Y94">
        <v>5</v>
      </c>
      <c r="Z94">
        <v>5</v>
      </c>
      <c r="AA94">
        <v>4</v>
      </c>
      <c r="AB94">
        <v>7</v>
      </c>
      <c r="AC94">
        <v>3</v>
      </c>
      <c r="AD94">
        <v>14</v>
      </c>
      <c r="AE94">
        <v>3</v>
      </c>
      <c r="AF94">
        <v>3</v>
      </c>
      <c r="AG94">
        <v>5</v>
      </c>
      <c r="AH94">
        <v>3</v>
      </c>
      <c r="AI94">
        <v>2</v>
      </c>
      <c r="AJ94">
        <v>4</v>
      </c>
      <c r="AK94">
        <v>8</v>
      </c>
      <c r="AL94">
        <v>7</v>
      </c>
      <c r="AM94">
        <v>4</v>
      </c>
      <c r="AN94">
        <v>6</v>
      </c>
      <c r="AO94">
        <v>6</v>
      </c>
      <c r="AP94">
        <v>9</v>
      </c>
      <c r="AQ94">
        <v>6</v>
      </c>
      <c r="AR94">
        <v>9</v>
      </c>
      <c r="AS94">
        <v>5</v>
      </c>
      <c r="AT94">
        <v>-3</v>
      </c>
    </row>
    <row r="95" spans="1:46">
      <c r="A95">
        <v>19877</v>
      </c>
      <c r="B95">
        <v>0</v>
      </c>
      <c r="C95">
        <v>2001</v>
      </c>
      <c r="D95" s="1">
        <v>44131.711597222224</v>
      </c>
      <c r="E95" t="s">
        <v>92</v>
      </c>
      <c r="F95">
        <v>5</v>
      </c>
      <c r="G95">
        <v>2</v>
      </c>
      <c r="H95">
        <v>2</v>
      </c>
      <c r="I95">
        <v>3</v>
      </c>
      <c r="J95">
        <v>2</v>
      </c>
      <c r="K95">
        <v>4</v>
      </c>
      <c r="L95">
        <v>5</v>
      </c>
      <c r="M95">
        <v>2</v>
      </c>
      <c r="N95">
        <v>4</v>
      </c>
      <c r="O95">
        <v>2</v>
      </c>
      <c r="P95">
        <v>1</v>
      </c>
      <c r="Q95">
        <v>2</v>
      </c>
      <c r="R95">
        <v>4</v>
      </c>
      <c r="S95">
        <v>4</v>
      </c>
      <c r="T95">
        <v>5</v>
      </c>
      <c r="U95">
        <v>4</v>
      </c>
      <c r="V95">
        <v>5</v>
      </c>
      <c r="W95">
        <v>5</v>
      </c>
      <c r="X95">
        <v>1</v>
      </c>
      <c r="Y95">
        <v>5</v>
      </c>
      <c r="Z95">
        <v>5</v>
      </c>
      <c r="AA95">
        <v>4</v>
      </c>
      <c r="AB95">
        <v>9</v>
      </c>
      <c r="AC95">
        <v>4</v>
      </c>
      <c r="AD95">
        <v>3</v>
      </c>
      <c r="AE95">
        <v>5</v>
      </c>
      <c r="AF95">
        <v>6</v>
      </c>
      <c r="AG95">
        <v>4</v>
      </c>
      <c r="AH95">
        <v>4</v>
      </c>
      <c r="AI95">
        <v>4</v>
      </c>
      <c r="AJ95">
        <v>4</v>
      </c>
      <c r="AK95">
        <v>6</v>
      </c>
      <c r="AL95">
        <v>8</v>
      </c>
      <c r="AM95">
        <v>6</v>
      </c>
      <c r="AN95">
        <v>3</v>
      </c>
      <c r="AO95">
        <v>6</v>
      </c>
      <c r="AP95">
        <v>3</v>
      </c>
      <c r="AQ95">
        <v>3</v>
      </c>
      <c r="AR95">
        <v>5</v>
      </c>
      <c r="AS95">
        <v>3</v>
      </c>
      <c r="AT95">
        <v>45</v>
      </c>
    </row>
    <row r="96" spans="1:46">
      <c r="A96">
        <v>19891</v>
      </c>
      <c r="B96">
        <v>0</v>
      </c>
      <c r="C96">
        <v>1969</v>
      </c>
      <c r="D96" s="1">
        <v>44131.712916666664</v>
      </c>
      <c r="E96" t="s">
        <v>98</v>
      </c>
      <c r="F96">
        <v>5</v>
      </c>
      <c r="G96">
        <v>1</v>
      </c>
      <c r="H96">
        <v>1</v>
      </c>
      <c r="I96">
        <v>1</v>
      </c>
      <c r="J96">
        <v>1</v>
      </c>
      <c r="K96">
        <v>5</v>
      </c>
      <c r="L96">
        <v>3</v>
      </c>
      <c r="M96">
        <v>2</v>
      </c>
      <c r="N96">
        <v>4</v>
      </c>
      <c r="O96">
        <v>5</v>
      </c>
      <c r="P96">
        <v>2</v>
      </c>
      <c r="Q96">
        <v>1</v>
      </c>
      <c r="R96">
        <v>2</v>
      </c>
      <c r="S96">
        <v>1</v>
      </c>
      <c r="T96">
        <v>3</v>
      </c>
      <c r="U96">
        <v>5</v>
      </c>
      <c r="V96">
        <v>1</v>
      </c>
      <c r="W96">
        <v>1</v>
      </c>
      <c r="X96">
        <v>5</v>
      </c>
      <c r="Y96">
        <v>2</v>
      </c>
      <c r="Z96">
        <v>16</v>
      </c>
      <c r="AA96">
        <v>4</v>
      </c>
      <c r="AB96">
        <v>9</v>
      </c>
      <c r="AC96">
        <v>7</v>
      </c>
      <c r="AD96">
        <v>4</v>
      </c>
      <c r="AE96">
        <v>6</v>
      </c>
      <c r="AF96">
        <v>4</v>
      </c>
      <c r="AG96">
        <v>6</v>
      </c>
      <c r="AH96">
        <v>6</v>
      </c>
      <c r="AI96">
        <v>5</v>
      </c>
      <c r="AJ96">
        <v>7</v>
      </c>
      <c r="AK96">
        <v>6</v>
      </c>
      <c r="AL96">
        <v>9</v>
      </c>
      <c r="AM96">
        <v>6</v>
      </c>
      <c r="AN96">
        <v>7</v>
      </c>
      <c r="AO96">
        <v>7</v>
      </c>
      <c r="AP96">
        <v>6</v>
      </c>
      <c r="AQ96">
        <v>6</v>
      </c>
      <c r="AR96">
        <v>9</v>
      </c>
      <c r="AS96">
        <v>7</v>
      </c>
      <c r="AT96">
        <v>12</v>
      </c>
    </row>
    <row r="97" spans="1:46">
      <c r="A97">
        <v>19890</v>
      </c>
      <c r="B97">
        <v>1</v>
      </c>
      <c r="C97">
        <v>1977</v>
      </c>
      <c r="D97" s="1">
        <v>44131.713437500002</v>
      </c>
      <c r="E97" t="s">
        <v>106</v>
      </c>
      <c r="F97">
        <v>5</v>
      </c>
      <c r="G97">
        <v>1</v>
      </c>
      <c r="H97">
        <v>2</v>
      </c>
      <c r="I97">
        <v>2</v>
      </c>
      <c r="J97">
        <v>2</v>
      </c>
      <c r="K97">
        <v>5</v>
      </c>
      <c r="L97">
        <v>3</v>
      </c>
      <c r="M97">
        <v>1</v>
      </c>
      <c r="N97">
        <v>5</v>
      </c>
      <c r="O97">
        <v>2</v>
      </c>
      <c r="P97">
        <v>4</v>
      </c>
      <c r="Q97">
        <v>2</v>
      </c>
      <c r="R97">
        <v>4</v>
      </c>
      <c r="S97">
        <v>3</v>
      </c>
      <c r="T97">
        <v>4</v>
      </c>
      <c r="U97">
        <v>4</v>
      </c>
      <c r="V97">
        <v>2</v>
      </c>
      <c r="W97">
        <v>4</v>
      </c>
      <c r="X97">
        <v>3</v>
      </c>
      <c r="Y97">
        <v>5</v>
      </c>
      <c r="Z97">
        <v>8</v>
      </c>
      <c r="AA97">
        <v>6</v>
      </c>
      <c r="AB97">
        <v>9</v>
      </c>
      <c r="AC97">
        <v>10</v>
      </c>
      <c r="AD97">
        <v>4</v>
      </c>
      <c r="AE97">
        <v>7</v>
      </c>
      <c r="AF97">
        <v>3</v>
      </c>
      <c r="AG97">
        <v>4</v>
      </c>
      <c r="AH97">
        <v>4</v>
      </c>
      <c r="AI97">
        <v>6</v>
      </c>
      <c r="AJ97">
        <v>3</v>
      </c>
      <c r="AK97">
        <v>5</v>
      </c>
      <c r="AL97">
        <v>7</v>
      </c>
      <c r="AM97">
        <v>5</v>
      </c>
      <c r="AN97">
        <v>6</v>
      </c>
      <c r="AO97">
        <v>6</v>
      </c>
      <c r="AP97">
        <v>3</v>
      </c>
      <c r="AQ97">
        <v>7</v>
      </c>
      <c r="AR97">
        <v>5</v>
      </c>
      <c r="AS97">
        <v>4</v>
      </c>
      <c r="AT97">
        <v>1</v>
      </c>
    </row>
    <row r="98" spans="1:46">
      <c r="A98">
        <v>19922</v>
      </c>
      <c r="B98">
        <v>0</v>
      </c>
      <c r="C98">
        <v>1999</v>
      </c>
      <c r="D98" s="1">
        <v>44131.732928240737</v>
      </c>
      <c r="E98" t="s">
        <v>91</v>
      </c>
      <c r="F98">
        <v>5</v>
      </c>
      <c r="G98">
        <v>4</v>
      </c>
      <c r="H98">
        <v>4</v>
      </c>
      <c r="I98">
        <v>3</v>
      </c>
      <c r="J98">
        <v>2</v>
      </c>
      <c r="K98">
        <v>5</v>
      </c>
      <c r="L98">
        <v>5</v>
      </c>
      <c r="M98">
        <v>4</v>
      </c>
      <c r="N98">
        <v>2</v>
      </c>
      <c r="O98">
        <v>2</v>
      </c>
      <c r="P98">
        <v>5</v>
      </c>
      <c r="Q98">
        <v>4</v>
      </c>
      <c r="R98">
        <v>4</v>
      </c>
      <c r="S98">
        <v>1</v>
      </c>
      <c r="T98">
        <v>4</v>
      </c>
      <c r="U98">
        <v>3</v>
      </c>
      <c r="V98">
        <v>4</v>
      </c>
      <c r="W98">
        <v>4</v>
      </c>
      <c r="X98">
        <v>4</v>
      </c>
      <c r="Y98">
        <v>5</v>
      </c>
      <c r="Z98">
        <v>7</v>
      </c>
      <c r="AA98">
        <v>4</v>
      </c>
      <c r="AB98">
        <v>8</v>
      </c>
      <c r="AC98">
        <v>4</v>
      </c>
      <c r="AD98">
        <v>4</v>
      </c>
      <c r="AE98">
        <v>2</v>
      </c>
      <c r="AF98">
        <v>3</v>
      </c>
      <c r="AG98">
        <v>5</v>
      </c>
      <c r="AH98">
        <v>5</v>
      </c>
      <c r="AI98">
        <v>5</v>
      </c>
      <c r="AJ98">
        <v>4</v>
      </c>
      <c r="AK98">
        <v>5</v>
      </c>
      <c r="AL98">
        <v>9</v>
      </c>
      <c r="AM98">
        <v>94</v>
      </c>
      <c r="AN98">
        <v>4</v>
      </c>
      <c r="AO98">
        <v>5</v>
      </c>
      <c r="AP98">
        <v>3</v>
      </c>
      <c r="AQ98">
        <v>4</v>
      </c>
      <c r="AR98">
        <v>4</v>
      </c>
      <c r="AS98">
        <v>15</v>
      </c>
      <c r="AT98">
        <v>3</v>
      </c>
    </row>
    <row r="99" spans="1:46">
      <c r="A99">
        <v>19934</v>
      </c>
      <c r="B99">
        <v>0</v>
      </c>
      <c r="C99">
        <v>1999</v>
      </c>
      <c r="D99" s="1">
        <v>44131.733020833337</v>
      </c>
      <c r="E99" t="s">
        <v>107</v>
      </c>
      <c r="F99">
        <v>4</v>
      </c>
      <c r="G99">
        <v>2</v>
      </c>
      <c r="H99">
        <v>2</v>
      </c>
      <c r="I99">
        <v>1</v>
      </c>
      <c r="J99">
        <v>1</v>
      </c>
      <c r="K99">
        <v>5</v>
      </c>
      <c r="L99">
        <v>3</v>
      </c>
      <c r="M99">
        <v>2</v>
      </c>
      <c r="N99">
        <v>1</v>
      </c>
      <c r="O99">
        <v>1</v>
      </c>
      <c r="P99">
        <v>1</v>
      </c>
      <c r="Q99">
        <v>2</v>
      </c>
      <c r="R99">
        <v>5</v>
      </c>
      <c r="S99">
        <v>2</v>
      </c>
      <c r="T99">
        <v>2</v>
      </c>
      <c r="U99">
        <v>4</v>
      </c>
      <c r="V99">
        <v>2</v>
      </c>
      <c r="W99">
        <v>4</v>
      </c>
      <c r="X99">
        <v>2</v>
      </c>
      <c r="Y99">
        <v>2</v>
      </c>
      <c r="Z99">
        <v>14</v>
      </c>
      <c r="AA99">
        <v>4</v>
      </c>
      <c r="AB99">
        <v>11</v>
      </c>
      <c r="AC99">
        <v>6</v>
      </c>
      <c r="AD99">
        <v>3</v>
      </c>
      <c r="AE99">
        <v>3</v>
      </c>
      <c r="AF99">
        <v>3</v>
      </c>
      <c r="AG99">
        <v>8</v>
      </c>
      <c r="AH99">
        <v>3</v>
      </c>
      <c r="AI99">
        <v>2</v>
      </c>
      <c r="AJ99">
        <v>4</v>
      </c>
      <c r="AK99">
        <v>7</v>
      </c>
      <c r="AL99">
        <v>8</v>
      </c>
      <c r="AM99">
        <v>6</v>
      </c>
      <c r="AN99">
        <v>8</v>
      </c>
      <c r="AO99">
        <v>7</v>
      </c>
      <c r="AP99">
        <v>4</v>
      </c>
      <c r="AQ99">
        <v>4</v>
      </c>
      <c r="AR99">
        <v>5</v>
      </c>
      <c r="AS99">
        <v>8</v>
      </c>
      <c r="AT99">
        <v>-6</v>
      </c>
    </row>
    <row r="100" spans="1:46">
      <c r="A100">
        <v>20001</v>
      </c>
      <c r="B100">
        <v>0</v>
      </c>
      <c r="C100">
        <v>2001</v>
      </c>
      <c r="D100" s="1">
        <v>44131.766296296293</v>
      </c>
      <c r="E100" t="s">
        <v>85</v>
      </c>
      <c r="F100">
        <v>4</v>
      </c>
      <c r="G100">
        <v>3</v>
      </c>
      <c r="H100">
        <v>2</v>
      </c>
      <c r="I100">
        <v>3</v>
      </c>
      <c r="J100">
        <v>2</v>
      </c>
      <c r="K100">
        <v>5</v>
      </c>
      <c r="L100">
        <v>4</v>
      </c>
      <c r="M100">
        <v>3</v>
      </c>
      <c r="N100">
        <v>4</v>
      </c>
      <c r="O100">
        <v>3</v>
      </c>
      <c r="P100">
        <v>3</v>
      </c>
      <c r="Q100">
        <v>3</v>
      </c>
      <c r="R100">
        <v>2</v>
      </c>
      <c r="S100">
        <v>2</v>
      </c>
      <c r="T100">
        <v>4</v>
      </c>
      <c r="U100">
        <v>5</v>
      </c>
      <c r="V100">
        <v>3</v>
      </c>
      <c r="W100">
        <v>4</v>
      </c>
      <c r="X100">
        <v>3</v>
      </c>
      <c r="Y100">
        <v>4</v>
      </c>
      <c r="Z100">
        <v>11</v>
      </c>
      <c r="AA100">
        <v>7</v>
      </c>
      <c r="AB100">
        <v>8</v>
      </c>
      <c r="AC100">
        <v>7</v>
      </c>
      <c r="AD100">
        <v>7</v>
      </c>
      <c r="AE100">
        <v>3</v>
      </c>
      <c r="AF100">
        <v>4</v>
      </c>
      <c r="AG100">
        <v>5</v>
      </c>
      <c r="AH100">
        <v>3</v>
      </c>
      <c r="AI100">
        <v>4</v>
      </c>
      <c r="AJ100">
        <v>3</v>
      </c>
      <c r="AK100">
        <v>7</v>
      </c>
      <c r="AL100">
        <v>9</v>
      </c>
      <c r="AM100">
        <v>4</v>
      </c>
      <c r="AN100">
        <v>4</v>
      </c>
      <c r="AO100">
        <v>4</v>
      </c>
      <c r="AP100">
        <v>6</v>
      </c>
      <c r="AQ100">
        <v>3</v>
      </c>
      <c r="AR100">
        <v>40</v>
      </c>
      <c r="AS100">
        <v>4</v>
      </c>
      <c r="AT100">
        <v>-35</v>
      </c>
    </row>
    <row r="101" spans="1:46">
      <c r="A101">
        <v>19943</v>
      </c>
      <c r="B101">
        <v>0</v>
      </c>
      <c r="C101">
        <v>1977</v>
      </c>
      <c r="D101" s="1">
        <v>44131.777222222219</v>
      </c>
      <c r="E101" t="s">
        <v>85</v>
      </c>
      <c r="F101">
        <v>3</v>
      </c>
      <c r="G101">
        <v>4</v>
      </c>
      <c r="H101">
        <v>2</v>
      </c>
      <c r="I101">
        <v>3</v>
      </c>
      <c r="J101">
        <v>2</v>
      </c>
      <c r="K101">
        <v>2</v>
      </c>
      <c r="L101">
        <v>5</v>
      </c>
      <c r="M101">
        <v>2</v>
      </c>
      <c r="N101">
        <v>2</v>
      </c>
      <c r="O101">
        <v>4</v>
      </c>
      <c r="P101">
        <v>2</v>
      </c>
      <c r="Q101">
        <v>4</v>
      </c>
      <c r="R101">
        <v>4</v>
      </c>
      <c r="S101">
        <v>3</v>
      </c>
      <c r="T101">
        <v>4</v>
      </c>
      <c r="U101">
        <v>3</v>
      </c>
      <c r="V101">
        <v>4</v>
      </c>
      <c r="W101">
        <v>4</v>
      </c>
      <c r="X101">
        <v>4</v>
      </c>
      <c r="Y101">
        <v>4</v>
      </c>
      <c r="Z101">
        <v>24</v>
      </c>
      <c r="AA101">
        <v>6</v>
      </c>
      <c r="AB101">
        <v>8</v>
      </c>
      <c r="AC101">
        <v>6</v>
      </c>
      <c r="AD101">
        <v>19</v>
      </c>
      <c r="AE101">
        <v>8</v>
      </c>
      <c r="AF101">
        <v>4</v>
      </c>
      <c r="AG101">
        <v>8</v>
      </c>
      <c r="AH101">
        <v>8</v>
      </c>
      <c r="AI101">
        <v>5</v>
      </c>
      <c r="AJ101">
        <v>11</v>
      </c>
      <c r="AK101">
        <v>14</v>
      </c>
      <c r="AL101">
        <v>41</v>
      </c>
      <c r="AM101">
        <v>11</v>
      </c>
      <c r="AN101">
        <v>10</v>
      </c>
      <c r="AO101">
        <v>10</v>
      </c>
      <c r="AP101">
        <v>7</v>
      </c>
      <c r="AQ101">
        <v>5</v>
      </c>
      <c r="AR101">
        <v>22</v>
      </c>
      <c r="AS101">
        <v>6</v>
      </c>
      <c r="AT101">
        <v>-19</v>
      </c>
    </row>
    <row r="102" spans="1:46">
      <c r="A102">
        <v>20028</v>
      </c>
      <c r="B102">
        <v>0</v>
      </c>
      <c r="C102">
        <v>2000</v>
      </c>
      <c r="D102" s="1">
        <v>44131.78597222222</v>
      </c>
      <c r="E102" t="s">
        <v>91</v>
      </c>
      <c r="F102">
        <v>4</v>
      </c>
      <c r="G102">
        <v>2</v>
      </c>
      <c r="H102">
        <v>2</v>
      </c>
      <c r="I102">
        <v>3</v>
      </c>
      <c r="J102">
        <v>2</v>
      </c>
      <c r="K102">
        <v>4</v>
      </c>
      <c r="L102">
        <v>4</v>
      </c>
      <c r="M102">
        <v>2</v>
      </c>
      <c r="N102">
        <v>1</v>
      </c>
      <c r="O102">
        <v>3</v>
      </c>
      <c r="P102">
        <v>2</v>
      </c>
      <c r="Q102">
        <v>4</v>
      </c>
      <c r="R102">
        <v>5</v>
      </c>
      <c r="S102">
        <v>3</v>
      </c>
      <c r="T102">
        <v>2</v>
      </c>
      <c r="U102">
        <v>4</v>
      </c>
      <c r="V102">
        <v>2</v>
      </c>
      <c r="W102">
        <v>2</v>
      </c>
      <c r="X102">
        <v>2</v>
      </c>
      <c r="Y102">
        <v>3</v>
      </c>
      <c r="Z102">
        <v>8</v>
      </c>
      <c r="AA102">
        <v>3</v>
      </c>
      <c r="AB102">
        <v>6</v>
      </c>
      <c r="AC102">
        <v>8</v>
      </c>
      <c r="AD102">
        <v>6</v>
      </c>
      <c r="AE102">
        <v>4</v>
      </c>
      <c r="AF102">
        <v>4</v>
      </c>
      <c r="AG102">
        <v>6</v>
      </c>
      <c r="AH102">
        <v>4</v>
      </c>
      <c r="AI102">
        <v>5</v>
      </c>
      <c r="AJ102">
        <v>4</v>
      </c>
      <c r="AK102">
        <v>5</v>
      </c>
      <c r="AL102">
        <v>8</v>
      </c>
      <c r="AM102">
        <v>6</v>
      </c>
      <c r="AN102">
        <v>8</v>
      </c>
      <c r="AO102">
        <v>5</v>
      </c>
      <c r="AP102">
        <v>4</v>
      </c>
      <c r="AQ102">
        <v>5</v>
      </c>
      <c r="AR102">
        <v>4</v>
      </c>
      <c r="AS102">
        <v>5</v>
      </c>
      <c r="AT102">
        <v>-19</v>
      </c>
    </row>
    <row r="103" spans="1:46">
      <c r="A103">
        <v>20020</v>
      </c>
      <c r="B103">
        <v>0</v>
      </c>
      <c r="C103">
        <v>2000</v>
      </c>
      <c r="D103" s="1">
        <v>44131.792060185187</v>
      </c>
      <c r="E103" t="s">
        <v>85</v>
      </c>
      <c r="F103">
        <v>5</v>
      </c>
      <c r="G103">
        <v>2</v>
      </c>
      <c r="H103">
        <v>1</v>
      </c>
      <c r="I103">
        <v>1</v>
      </c>
      <c r="J103">
        <v>1</v>
      </c>
      <c r="K103">
        <v>5</v>
      </c>
      <c r="L103">
        <v>2</v>
      </c>
      <c r="M103">
        <v>2</v>
      </c>
      <c r="N103">
        <v>2</v>
      </c>
      <c r="O103">
        <v>3</v>
      </c>
      <c r="P103">
        <v>2</v>
      </c>
      <c r="Q103">
        <v>2</v>
      </c>
      <c r="R103">
        <v>2</v>
      </c>
      <c r="S103">
        <v>2</v>
      </c>
      <c r="T103">
        <v>2</v>
      </c>
      <c r="U103">
        <v>5</v>
      </c>
      <c r="V103">
        <v>2</v>
      </c>
      <c r="W103">
        <v>4</v>
      </c>
      <c r="X103">
        <v>2</v>
      </c>
      <c r="Y103">
        <v>2</v>
      </c>
      <c r="Z103">
        <v>4</v>
      </c>
      <c r="AA103">
        <v>2</v>
      </c>
      <c r="AB103">
        <v>2</v>
      </c>
      <c r="AC103">
        <v>3</v>
      </c>
      <c r="AD103">
        <v>3</v>
      </c>
      <c r="AE103">
        <v>1</v>
      </c>
      <c r="AF103">
        <v>3</v>
      </c>
      <c r="AG103">
        <v>3</v>
      </c>
      <c r="AH103">
        <v>4</v>
      </c>
      <c r="AI103">
        <v>2</v>
      </c>
      <c r="AJ103">
        <v>2</v>
      </c>
      <c r="AK103">
        <v>3</v>
      </c>
      <c r="AL103">
        <v>4</v>
      </c>
      <c r="AM103">
        <v>3</v>
      </c>
      <c r="AN103">
        <v>3</v>
      </c>
      <c r="AO103">
        <v>2</v>
      </c>
      <c r="AP103">
        <v>3</v>
      </c>
      <c r="AQ103">
        <v>3</v>
      </c>
      <c r="AR103">
        <v>4</v>
      </c>
      <c r="AS103">
        <v>2</v>
      </c>
      <c r="AT103">
        <v>-34</v>
      </c>
    </row>
    <row r="104" spans="1:46">
      <c r="A104">
        <v>19977</v>
      </c>
      <c r="B104">
        <v>0</v>
      </c>
      <c r="C104">
        <v>1993</v>
      </c>
      <c r="D104" s="1">
        <v>44131.797129629631</v>
      </c>
      <c r="E104" t="s">
        <v>98</v>
      </c>
      <c r="F104">
        <v>3</v>
      </c>
      <c r="G104">
        <v>4</v>
      </c>
      <c r="H104">
        <v>3</v>
      </c>
      <c r="I104">
        <v>2</v>
      </c>
      <c r="J104">
        <v>2</v>
      </c>
      <c r="K104">
        <v>5</v>
      </c>
      <c r="L104">
        <v>4</v>
      </c>
      <c r="M104">
        <v>1</v>
      </c>
      <c r="N104">
        <v>2</v>
      </c>
      <c r="O104">
        <v>3</v>
      </c>
      <c r="P104">
        <v>1</v>
      </c>
      <c r="Q104">
        <v>4</v>
      </c>
      <c r="R104">
        <v>3</v>
      </c>
      <c r="S104">
        <v>3</v>
      </c>
      <c r="T104">
        <v>4</v>
      </c>
      <c r="U104">
        <v>2</v>
      </c>
      <c r="V104">
        <v>2</v>
      </c>
      <c r="W104">
        <v>2</v>
      </c>
      <c r="X104">
        <v>2</v>
      </c>
      <c r="Y104">
        <v>5</v>
      </c>
      <c r="Z104">
        <v>7</v>
      </c>
      <c r="AA104">
        <v>5</v>
      </c>
      <c r="AB104">
        <v>5</v>
      </c>
      <c r="AC104">
        <v>3</v>
      </c>
      <c r="AD104">
        <v>4</v>
      </c>
      <c r="AE104">
        <v>3</v>
      </c>
      <c r="AF104">
        <v>3</v>
      </c>
      <c r="AG104">
        <v>3</v>
      </c>
      <c r="AH104">
        <v>4</v>
      </c>
      <c r="AI104">
        <v>3</v>
      </c>
      <c r="AJ104">
        <v>4</v>
      </c>
      <c r="AK104">
        <v>4</v>
      </c>
      <c r="AL104">
        <v>22</v>
      </c>
      <c r="AM104">
        <v>9</v>
      </c>
      <c r="AN104">
        <v>3</v>
      </c>
      <c r="AO104">
        <v>4</v>
      </c>
      <c r="AP104">
        <v>3</v>
      </c>
      <c r="AQ104">
        <v>5</v>
      </c>
      <c r="AR104">
        <v>8</v>
      </c>
      <c r="AS104">
        <v>5</v>
      </c>
      <c r="AT104">
        <v>-3</v>
      </c>
    </row>
    <row r="105" spans="1:46">
      <c r="A105">
        <v>20036</v>
      </c>
      <c r="B105">
        <v>0</v>
      </c>
      <c r="C105">
        <v>1996</v>
      </c>
      <c r="D105" s="1">
        <v>44131.800393518519</v>
      </c>
      <c r="E105" t="s">
        <v>85</v>
      </c>
      <c r="F105">
        <v>4</v>
      </c>
      <c r="G105">
        <v>5</v>
      </c>
      <c r="H105">
        <v>1</v>
      </c>
      <c r="I105">
        <v>2</v>
      </c>
      <c r="J105">
        <v>2</v>
      </c>
      <c r="K105">
        <v>4</v>
      </c>
      <c r="L105">
        <v>3</v>
      </c>
      <c r="M105">
        <v>2</v>
      </c>
      <c r="N105">
        <v>5</v>
      </c>
      <c r="O105">
        <v>3</v>
      </c>
      <c r="P105">
        <v>3</v>
      </c>
      <c r="Q105">
        <v>4</v>
      </c>
      <c r="R105">
        <v>5</v>
      </c>
      <c r="S105">
        <v>2</v>
      </c>
      <c r="T105">
        <v>4</v>
      </c>
      <c r="U105">
        <v>4</v>
      </c>
      <c r="V105">
        <v>1</v>
      </c>
      <c r="W105">
        <v>4</v>
      </c>
      <c r="X105">
        <v>3</v>
      </c>
      <c r="Y105">
        <v>5</v>
      </c>
      <c r="Z105">
        <v>12</v>
      </c>
      <c r="AA105">
        <v>7</v>
      </c>
      <c r="AB105">
        <v>5</v>
      </c>
      <c r="AC105">
        <v>6</v>
      </c>
      <c r="AD105">
        <v>4</v>
      </c>
      <c r="AE105">
        <v>2</v>
      </c>
      <c r="AF105">
        <v>3</v>
      </c>
      <c r="AG105">
        <v>4</v>
      </c>
      <c r="AH105">
        <v>5</v>
      </c>
      <c r="AI105">
        <v>3</v>
      </c>
      <c r="AJ105">
        <v>6</v>
      </c>
      <c r="AK105">
        <v>3</v>
      </c>
      <c r="AL105">
        <v>7</v>
      </c>
      <c r="AM105">
        <v>10</v>
      </c>
      <c r="AN105">
        <v>4</v>
      </c>
      <c r="AO105">
        <v>5</v>
      </c>
      <c r="AP105">
        <v>11</v>
      </c>
      <c r="AQ105">
        <v>3</v>
      </c>
      <c r="AR105">
        <v>5</v>
      </c>
      <c r="AS105">
        <v>6</v>
      </c>
      <c r="AT105">
        <v>-7</v>
      </c>
    </row>
    <row r="106" spans="1:46">
      <c r="A106">
        <v>20017</v>
      </c>
      <c r="B106">
        <v>0</v>
      </c>
      <c r="C106">
        <v>1977</v>
      </c>
      <c r="D106" s="1">
        <v>44131.809050925927</v>
      </c>
      <c r="E106" t="s">
        <v>108</v>
      </c>
      <c r="F106">
        <v>5</v>
      </c>
      <c r="G106">
        <v>2</v>
      </c>
      <c r="H106">
        <v>1</v>
      </c>
      <c r="I106">
        <v>4</v>
      </c>
      <c r="J106">
        <v>2</v>
      </c>
      <c r="K106">
        <v>4</v>
      </c>
      <c r="L106">
        <v>5</v>
      </c>
      <c r="M106">
        <v>4</v>
      </c>
      <c r="N106">
        <v>1</v>
      </c>
      <c r="O106">
        <v>2</v>
      </c>
      <c r="P106">
        <v>2</v>
      </c>
      <c r="Q106">
        <v>1</v>
      </c>
      <c r="R106">
        <v>1</v>
      </c>
      <c r="S106">
        <v>2</v>
      </c>
      <c r="T106">
        <v>2</v>
      </c>
      <c r="U106">
        <v>2</v>
      </c>
      <c r="V106">
        <v>5</v>
      </c>
      <c r="W106">
        <v>2</v>
      </c>
      <c r="X106">
        <v>4</v>
      </c>
      <c r="Y106">
        <v>5</v>
      </c>
      <c r="Z106">
        <v>7</v>
      </c>
      <c r="AA106">
        <v>16</v>
      </c>
      <c r="AB106">
        <v>16</v>
      </c>
      <c r="AC106">
        <v>8</v>
      </c>
      <c r="AD106">
        <v>7</v>
      </c>
      <c r="AE106">
        <v>5</v>
      </c>
      <c r="AF106">
        <v>5</v>
      </c>
      <c r="AG106">
        <v>5</v>
      </c>
      <c r="AH106">
        <v>5</v>
      </c>
      <c r="AI106">
        <v>4</v>
      </c>
      <c r="AJ106">
        <v>6</v>
      </c>
      <c r="AK106">
        <v>8</v>
      </c>
      <c r="AL106">
        <v>11</v>
      </c>
      <c r="AM106">
        <v>6</v>
      </c>
      <c r="AN106">
        <v>14</v>
      </c>
      <c r="AO106">
        <v>7</v>
      </c>
      <c r="AP106">
        <v>6</v>
      </c>
      <c r="AQ106">
        <v>6</v>
      </c>
      <c r="AR106">
        <v>10</v>
      </c>
      <c r="AS106">
        <v>4</v>
      </c>
      <c r="AT106">
        <v>31</v>
      </c>
    </row>
    <row r="107" spans="1:46">
      <c r="A107">
        <v>20071</v>
      </c>
      <c r="B107">
        <v>1</v>
      </c>
      <c r="C107">
        <v>1998</v>
      </c>
      <c r="D107" s="1">
        <v>44131.816342592596</v>
      </c>
      <c r="E107" t="s">
        <v>85</v>
      </c>
      <c r="F107">
        <v>5</v>
      </c>
      <c r="G107">
        <v>2</v>
      </c>
      <c r="H107">
        <v>2</v>
      </c>
      <c r="I107">
        <v>2</v>
      </c>
      <c r="J107">
        <v>2</v>
      </c>
      <c r="K107">
        <v>4</v>
      </c>
      <c r="L107">
        <v>3</v>
      </c>
      <c r="M107">
        <v>4</v>
      </c>
      <c r="N107">
        <v>4</v>
      </c>
      <c r="O107">
        <v>5</v>
      </c>
      <c r="P107">
        <v>4</v>
      </c>
      <c r="Q107">
        <v>2</v>
      </c>
      <c r="R107">
        <v>2</v>
      </c>
      <c r="S107">
        <v>2</v>
      </c>
      <c r="T107">
        <v>3</v>
      </c>
      <c r="U107">
        <v>4</v>
      </c>
      <c r="V107">
        <v>2</v>
      </c>
      <c r="W107">
        <v>4</v>
      </c>
      <c r="X107">
        <v>2</v>
      </c>
      <c r="Y107">
        <v>4</v>
      </c>
      <c r="Z107">
        <v>6</v>
      </c>
      <c r="AA107">
        <v>5</v>
      </c>
      <c r="AB107">
        <v>8</v>
      </c>
      <c r="AC107">
        <v>3</v>
      </c>
      <c r="AD107">
        <v>3</v>
      </c>
      <c r="AE107">
        <v>2</v>
      </c>
      <c r="AF107">
        <v>3</v>
      </c>
      <c r="AG107">
        <v>15</v>
      </c>
      <c r="AH107">
        <v>3</v>
      </c>
      <c r="AI107">
        <v>2</v>
      </c>
      <c r="AJ107">
        <v>2</v>
      </c>
      <c r="AK107">
        <v>6</v>
      </c>
      <c r="AL107">
        <v>6</v>
      </c>
      <c r="AM107">
        <v>3</v>
      </c>
      <c r="AN107">
        <v>5</v>
      </c>
      <c r="AO107">
        <v>3</v>
      </c>
      <c r="AP107">
        <v>6</v>
      </c>
      <c r="AQ107">
        <v>3</v>
      </c>
      <c r="AR107">
        <v>4</v>
      </c>
      <c r="AS107">
        <v>7</v>
      </c>
      <c r="AT107">
        <v>-15</v>
      </c>
    </row>
    <row r="108" spans="1:46">
      <c r="A108">
        <v>20093</v>
      </c>
      <c r="B108">
        <v>1</v>
      </c>
      <c r="C108">
        <v>1978</v>
      </c>
      <c r="D108" s="1">
        <v>44131.824687499997</v>
      </c>
      <c r="E108" t="s">
        <v>91</v>
      </c>
      <c r="F108">
        <v>5</v>
      </c>
      <c r="G108">
        <v>2</v>
      </c>
      <c r="H108">
        <v>1</v>
      </c>
      <c r="I108">
        <v>1</v>
      </c>
      <c r="J108">
        <v>1</v>
      </c>
      <c r="K108">
        <v>5</v>
      </c>
      <c r="L108">
        <v>1</v>
      </c>
      <c r="M108">
        <v>1</v>
      </c>
      <c r="N108">
        <v>3</v>
      </c>
      <c r="O108">
        <v>2</v>
      </c>
      <c r="P108">
        <v>1</v>
      </c>
      <c r="Q108">
        <v>4</v>
      </c>
      <c r="R108">
        <v>2</v>
      </c>
      <c r="S108">
        <v>2</v>
      </c>
      <c r="T108">
        <v>5</v>
      </c>
      <c r="U108">
        <v>4</v>
      </c>
      <c r="V108">
        <v>1</v>
      </c>
      <c r="W108">
        <v>3</v>
      </c>
      <c r="X108">
        <v>4</v>
      </c>
      <c r="Y108">
        <v>5</v>
      </c>
      <c r="Z108">
        <v>4</v>
      </c>
      <c r="AA108">
        <v>7</v>
      </c>
      <c r="AB108">
        <v>7</v>
      </c>
      <c r="AC108">
        <v>3</v>
      </c>
      <c r="AD108">
        <v>3</v>
      </c>
      <c r="AE108">
        <v>2</v>
      </c>
      <c r="AF108">
        <v>2</v>
      </c>
      <c r="AG108">
        <v>3</v>
      </c>
      <c r="AH108">
        <v>4</v>
      </c>
      <c r="AI108">
        <v>2</v>
      </c>
      <c r="AJ108">
        <v>3</v>
      </c>
      <c r="AK108">
        <v>3</v>
      </c>
      <c r="AL108">
        <v>8</v>
      </c>
      <c r="AM108">
        <v>4</v>
      </c>
      <c r="AN108">
        <v>3</v>
      </c>
      <c r="AO108">
        <v>9</v>
      </c>
      <c r="AP108">
        <v>3</v>
      </c>
      <c r="AQ108">
        <v>3</v>
      </c>
      <c r="AR108">
        <v>11</v>
      </c>
      <c r="AS108">
        <v>2</v>
      </c>
      <c r="AT108">
        <v>16</v>
      </c>
    </row>
    <row r="109" spans="1:46">
      <c r="A109">
        <v>20092</v>
      </c>
      <c r="B109">
        <v>1</v>
      </c>
      <c r="C109">
        <v>1997</v>
      </c>
      <c r="D109" s="1">
        <v>44131.82608796296</v>
      </c>
      <c r="E109" t="s">
        <v>91</v>
      </c>
      <c r="F109">
        <v>1</v>
      </c>
      <c r="G109">
        <v>4</v>
      </c>
      <c r="H109">
        <v>2</v>
      </c>
      <c r="I109">
        <v>5</v>
      </c>
      <c r="J109">
        <v>5</v>
      </c>
      <c r="K109">
        <v>2</v>
      </c>
      <c r="L109">
        <v>5</v>
      </c>
      <c r="M109">
        <v>4</v>
      </c>
      <c r="N109">
        <v>5</v>
      </c>
      <c r="O109">
        <v>4</v>
      </c>
      <c r="P109">
        <v>2</v>
      </c>
      <c r="Q109">
        <v>3</v>
      </c>
      <c r="R109">
        <v>4</v>
      </c>
      <c r="S109">
        <v>5</v>
      </c>
      <c r="T109">
        <v>4</v>
      </c>
      <c r="U109">
        <v>4</v>
      </c>
      <c r="V109">
        <v>2</v>
      </c>
      <c r="W109">
        <v>4</v>
      </c>
      <c r="X109">
        <v>4</v>
      </c>
      <c r="Y109">
        <v>4</v>
      </c>
      <c r="Z109">
        <v>27</v>
      </c>
      <c r="AA109">
        <v>9</v>
      </c>
      <c r="AB109">
        <v>17</v>
      </c>
      <c r="AC109">
        <v>10</v>
      </c>
      <c r="AD109">
        <v>7</v>
      </c>
      <c r="AE109">
        <v>8</v>
      </c>
      <c r="AF109">
        <v>5</v>
      </c>
      <c r="AG109">
        <v>6</v>
      </c>
      <c r="AH109">
        <v>4</v>
      </c>
      <c r="AI109">
        <v>8</v>
      </c>
      <c r="AJ109">
        <v>7</v>
      </c>
      <c r="AK109">
        <v>9</v>
      </c>
      <c r="AL109">
        <v>12</v>
      </c>
      <c r="AM109">
        <v>10</v>
      </c>
      <c r="AN109">
        <v>6</v>
      </c>
      <c r="AO109">
        <v>7</v>
      </c>
      <c r="AP109">
        <v>10</v>
      </c>
      <c r="AQ109">
        <v>7</v>
      </c>
      <c r="AR109">
        <v>12</v>
      </c>
      <c r="AS109">
        <v>4</v>
      </c>
      <c r="AT109">
        <v>16</v>
      </c>
    </row>
    <row r="110" spans="1:46">
      <c r="A110">
        <v>20104</v>
      </c>
      <c r="B110">
        <v>0</v>
      </c>
      <c r="C110">
        <v>2001</v>
      </c>
      <c r="D110" s="1">
        <v>44131.828287037039</v>
      </c>
      <c r="E110" t="s">
        <v>85</v>
      </c>
      <c r="F110">
        <v>5</v>
      </c>
      <c r="G110">
        <v>3</v>
      </c>
      <c r="H110">
        <v>2</v>
      </c>
      <c r="I110">
        <v>1</v>
      </c>
      <c r="J110">
        <v>1</v>
      </c>
      <c r="K110">
        <v>5</v>
      </c>
      <c r="L110">
        <v>1</v>
      </c>
      <c r="M110">
        <v>2</v>
      </c>
      <c r="N110">
        <v>1</v>
      </c>
      <c r="O110">
        <v>2</v>
      </c>
      <c r="P110">
        <v>2</v>
      </c>
      <c r="Q110">
        <v>1</v>
      </c>
      <c r="R110">
        <v>4</v>
      </c>
      <c r="S110">
        <v>2</v>
      </c>
      <c r="T110">
        <v>3</v>
      </c>
      <c r="U110">
        <v>5</v>
      </c>
      <c r="V110">
        <v>2</v>
      </c>
      <c r="W110">
        <v>2</v>
      </c>
      <c r="X110">
        <v>3</v>
      </c>
      <c r="Y110">
        <v>2</v>
      </c>
      <c r="Z110">
        <v>5</v>
      </c>
      <c r="AA110">
        <v>12</v>
      </c>
      <c r="AB110">
        <v>7</v>
      </c>
      <c r="AC110">
        <v>7</v>
      </c>
      <c r="AD110">
        <v>11</v>
      </c>
      <c r="AE110">
        <v>3</v>
      </c>
      <c r="AF110">
        <v>10</v>
      </c>
      <c r="AG110">
        <v>6</v>
      </c>
      <c r="AH110">
        <v>4</v>
      </c>
      <c r="AI110">
        <v>8</v>
      </c>
      <c r="AJ110">
        <v>6</v>
      </c>
      <c r="AK110">
        <v>8</v>
      </c>
      <c r="AL110">
        <v>8</v>
      </c>
      <c r="AM110">
        <v>9</v>
      </c>
      <c r="AN110">
        <v>7</v>
      </c>
      <c r="AO110">
        <v>4</v>
      </c>
      <c r="AP110">
        <v>5</v>
      </c>
      <c r="AQ110">
        <v>4</v>
      </c>
      <c r="AR110">
        <v>12</v>
      </c>
      <c r="AS110">
        <v>6</v>
      </c>
      <c r="AT110">
        <v>-18</v>
      </c>
    </row>
    <row r="111" spans="1:46">
      <c r="A111">
        <v>20102</v>
      </c>
      <c r="B111">
        <v>0</v>
      </c>
      <c r="C111">
        <v>1998</v>
      </c>
      <c r="D111" s="1">
        <v>44131.828472222223</v>
      </c>
      <c r="E111" t="s">
        <v>109</v>
      </c>
      <c r="F111">
        <v>4</v>
      </c>
      <c r="G111">
        <v>5</v>
      </c>
      <c r="H111">
        <v>2</v>
      </c>
      <c r="I111">
        <v>1</v>
      </c>
      <c r="J111">
        <v>1</v>
      </c>
      <c r="K111">
        <v>5</v>
      </c>
      <c r="L111">
        <v>3</v>
      </c>
      <c r="M111">
        <v>4</v>
      </c>
      <c r="N111">
        <v>4</v>
      </c>
      <c r="O111">
        <v>3</v>
      </c>
      <c r="P111">
        <v>5</v>
      </c>
      <c r="Q111">
        <v>1</v>
      </c>
      <c r="R111">
        <v>2</v>
      </c>
      <c r="S111">
        <v>1</v>
      </c>
      <c r="T111">
        <v>4</v>
      </c>
      <c r="U111">
        <v>4</v>
      </c>
      <c r="V111">
        <v>2</v>
      </c>
      <c r="W111">
        <v>3</v>
      </c>
      <c r="X111">
        <v>4</v>
      </c>
      <c r="Y111">
        <v>4</v>
      </c>
      <c r="Z111">
        <v>9</v>
      </c>
      <c r="AA111">
        <v>3</v>
      </c>
      <c r="AB111">
        <v>10</v>
      </c>
      <c r="AC111">
        <v>5</v>
      </c>
      <c r="AD111">
        <v>3</v>
      </c>
      <c r="AE111">
        <v>2</v>
      </c>
      <c r="AF111">
        <v>6</v>
      </c>
      <c r="AG111">
        <v>5</v>
      </c>
      <c r="AH111">
        <v>5</v>
      </c>
      <c r="AI111">
        <v>5</v>
      </c>
      <c r="AJ111">
        <v>3</v>
      </c>
      <c r="AK111">
        <v>7</v>
      </c>
      <c r="AL111">
        <v>10</v>
      </c>
      <c r="AM111">
        <v>5</v>
      </c>
      <c r="AN111">
        <v>6</v>
      </c>
      <c r="AO111">
        <v>6</v>
      </c>
      <c r="AP111">
        <v>5</v>
      </c>
      <c r="AQ111">
        <v>6</v>
      </c>
      <c r="AR111">
        <v>6</v>
      </c>
      <c r="AS111">
        <v>4</v>
      </c>
      <c r="AT111">
        <v>6</v>
      </c>
    </row>
    <row r="112" spans="1:46">
      <c r="A112">
        <v>20088</v>
      </c>
      <c r="B112">
        <v>0</v>
      </c>
      <c r="C112">
        <v>1999</v>
      </c>
      <c r="D112" s="1">
        <v>44131.832418981481</v>
      </c>
      <c r="E112" t="s">
        <v>91</v>
      </c>
      <c r="F112">
        <v>5</v>
      </c>
      <c r="G112">
        <v>2</v>
      </c>
      <c r="H112">
        <v>2</v>
      </c>
      <c r="I112">
        <v>2</v>
      </c>
      <c r="J112">
        <v>2</v>
      </c>
      <c r="K112">
        <v>5</v>
      </c>
      <c r="L112">
        <v>1</v>
      </c>
      <c r="M112">
        <v>1</v>
      </c>
      <c r="N112">
        <v>1</v>
      </c>
      <c r="O112">
        <v>3</v>
      </c>
      <c r="P112">
        <v>1</v>
      </c>
      <c r="Q112">
        <v>1</v>
      </c>
      <c r="R112">
        <v>3</v>
      </c>
      <c r="S112">
        <v>2</v>
      </c>
      <c r="T112">
        <v>2</v>
      </c>
      <c r="U112">
        <v>3</v>
      </c>
      <c r="V112">
        <v>2</v>
      </c>
      <c r="W112">
        <v>1</v>
      </c>
      <c r="X112">
        <v>4</v>
      </c>
      <c r="Y112">
        <v>2</v>
      </c>
      <c r="Z112">
        <v>6</v>
      </c>
      <c r="AA112">
        <v>5</v>
      </c>
      <c r="AB112">
        <v>6</v>
      </c>
      <c r="AC112">
        <v>6</v>
      </c>
      <c r="AD112">
        <v>5</v>
      </c>
      <c r="AE112">
        <v>3</v>
      </c>
      <c r="AF112">
        <v>3</v>
      </c>
      <c r="AG112">
        <v>3</v>
      </c>
      <c r="AH112">
        <v>2</v>
      </c>
      <c r="AI112">
        <v>3</v>
      </c>
      <c r="AJ112">
        <v>3</v>
      </c>
      <c r="AK112">
        <v>4</v>
      </c>
      <c r="AL112">
        <v>10</v>
      </c>
      <c r="AM112">
        <v>9</v>
      </c>
      <c r="AN112">
        <v>26</v>
      </c>
      <c r="AO112">
        <v>7</v>
      </c>
      <c r="AP112">
        <v>4</v>
      </c>
      <c r="AQ112">
        <v>3</v>
      </c>
      <c r="AR112">
        <v>5</v>
      </c>
      <c r="AS112">
        <v>4</v>
      </c>
      <c r="AT112">
        <v>-13</v>
      </c>
    </row>
    <row r="113" spans="1:46">
      <c r="A113">
        <v>20116</v>
      </c>
      <c r="B113">
        <v>0</v>
      </c>
      <c r="C113">
        <v>1995</v>
      </c>
      <c r="D113" s="1">
        <v>44131.833622685182</v>
      </c>
      <c r="E113" t="s">
        <v>91</v>
      </c>
      <c r="F113">
        <v>3</v>
      </c>
      <c r="G113">
        <v>5</v>
      </c>
      <c r="H113">
        <v>5</v>
      </c>
      <c r="I113">
        <v>4</v>
      </c>
      <c r="J113">
        <v>4</v>
      </c>
      <c r="K113">
        <v>4</v>
      </c>
      <c r="L113">
        <v>5</v>
      </c>
      <c r="M113">
        <v>4</v>
      </c>
      <c r="N113">
        <v>4</v>
      </c>
      <c r="O113">
        <v>5</v>
      </c>
      <c r="P113">
        <v>2</v>
      </c>
      <c r="Q113">
        <v>4</v>
      </c>
      <c r="R113">
        <v>5</v>
      </c>
      <c r="S113">
        <v>5</v>
      </c>
      <c r="T113">
        <v>5</v>
      </c>
      <c r="U113">
        <v>4</v>
      </c>
      <c r="V113">
        <v>2</v>
      </c>
      <c r="W113">
        <v>3</v>
      </c>
      <c r="X113">
        <v>3</v>
      </c>
      <c r="Y113">
        <v>4</v>
      </c>
      <c r="Z113">
        <v>3</v>
      </c>
      <c r="AA113">
        <v>3</v>
      </c>
      <c r="AB113">
        <v>4</v>
      </c>
      <c r="AC113">
        <v>3</v>
      </c>
      <c r="AD113">
        <v>3</v>
      </c>
      <c r="AE113">
        <v>3</v>
      </c>
      <c r="AF113">
        <v>3</v>
      </c>
      <c r="AG113">
        <v>5</v>
      </c>
      <c r="AH113">
        <v>4</v>
      </c>
      <c r="AI113">
        <v>2</v>
      </c>
      <c r="AJ113">
        <v>3</v>
      </c>
      <c r="AK113">
        <v>4</v>
      </c>
      <c r="AL113">
        <v>7</v>
      </c>
      <c r="AM113">
        <v>3</v>
      </c>
      <c r="AN113">
        <v>4</v>
      </c>
      <c r="AO113">
        <v>6</v>
      </c>
      <c r="AP113">
        <v>6</v>
      </c>
      <c r="AQ113">
        <v>3</v>
      </c>
      <c r="AR113">
        <v>6</v>
      </c>
      <c r="AS113">
        <v>2</v>
      </c>
      <c r="AT113">
        <v>4</v>
      </c>
    </row>
    <row r="114" spans="1:46">
      <c r="A114">
        <v>20122</v>
      </c>
      <c r="B114">
        <v>0</v>
      </c>
      <c r="C114">
        <v>1991</v>
      </c>
      <c r="D114" s="1">
        <v>44131.834791666668</v>
      </c>
      <c r="E114" t="s">
        <v>92</v>
      </c>
      <c r="F114">
        <v>5</v>
      </c>
      <c r="G114">
        <v>1</v>
      </c>
      <c r="H114">
        <v>4</v>
      </c>
      <c r="I114">
        <v>4</v>
      </c>
      <c r="J114">
        <v>2</v>
      </c>
      <c r="K114">
        <v>5</v>
      </c>
      <c r="L114">
        <v>1</v>
      </c>
      <c r="M114">
        <v>1</v>
      </c>
      <c r="N114">
        <v>1</v>
      </c>
      <c r="O114">
        <v>1</v>
      </c>
      <c r="P114">
        <v>4</v>
      </c>
      <c r="Q114">
        <v>2</v>
      </c>
      <c r="R114">
        <v>1</v>
      </c>
      <c r="S114">
        <v>2</v>
      </c>
      <c r="T114">
        <v>4</v>
      </c>
      <c r="U114">
        <v>2</v>
      </c>
      <c r="V114">
        <v>4</v>
      </c>
      <c r="W114">
        <v>2</v>
      </c>
      <c r="X114">
        <v>2</v>
      </c>
      <c r="Y114">
        <v>4</v>
      </c>
      <c r="Z114">
        <v>5</v>
      </c>
      <c r="AA114">
        <v>3</v>
      </c>
      <c r="AB114">
        <v>3</v>
      </c>
      <c r="AC114">
        <v>3</v>
      </c>
      <c r="AD114">
        <v>13</v>
      </c>
      <c r="AE114">
        <v>4</v>
      </c>
      <c r="AF114">
        <v>2</v>
      </c>
      <c r="AG114">
        <v>3</v>
      </c>
      <c r="AH114">
        <v>2</v>
      </c>
      <c r="AI114">
        <v>5</v>
      </c>
      <c r="AJ114">
        <v>4</v>
      </c>
      <c r="AK114">
        <v>3</v>
      </c>
      <c r="AL114">
        <v>7</v>
      </c>
      <c r="AM114">
        <v>5</v>
      </c>
      <c r="AN114">
        <v>3</v>
      </c>
      <c r="AO114">
        <v>4</v>
      </c>
      <c r="AP114">
        <v>4</v>
      </c>
      <c r="AQ114">
        <v>3</v>
      </c>
      <c r="AR114">
        <v>4</v>
      </c>
      <c r="AS114">
        <v>6</v>
      </c>
      <c r="AT114">
        <v>43</v>
      </c>
    </row>
    <row r="115" spans="1:46">
      <c r="A115">
        <v>20115</v>
      </c>
      <c r="B115">
        <v>1</v>
      </c>
      <c r="C115">
        <v>1988</v>
      </c>
      <c r="D115" s="1">
        <v>44131.836041666669</v>
      </c>
      <c r="E115" t="s">
        <v>85</v>
      </c>
      <c r="F115">
        <v>5</v>
      </c>
      <c r="G115">
        <v>1</v>
      </c>
      <c r="H115">
        <v>1</v>
      </c>
      <c r="I115">
        <v>2</v>
      </c>
      <c r="J115">
        <v>2</v>
      </c>
      <c r="K115">
        <v>5</v>
      </c>
      <c r="L115">
        <v>2</v>
      </c>
      <c r="M115">
        <v>2</v>
      </c>
      <c r="N115">
        <v>4</v>
      </c>
      <c r="O115">
        <v>3</v>
      </c>
      <c r="P115">
        <v>2</v>
      </c>
      <c r="Q115">
        <v>2</v>
      </c>
      <c r="R115">
        <v>1</v>
      </c>
      <c r="S115">
        <v>1</v>
      </c>
      <c r="T115">
        <v>3</v>
      </c>
      <c r="U115">
        <v>5</v>
      </c>
      <c r="V115">
        <v>1</v>
      </c>
      <c r="W115">
        <v>2</v>
      </c>
      <c r="X115">
        <v>2</v>
      </c>
      <c r="Y115">
        <v>1</v>
      </c>
      <c r="Z115">
        <v>12</v>
      </c>
      <c r="AA115">
        <v>4</v>
      </c>
      <c r="AB115">
        <v>5</v>
      </c>
      <c r="AC115">
        <v>3</v>
      </c>
      <c r="AD115">
        <v>2</v>
      </c>
      <c r="AE115">
        <v>2</v>
      </c>
      <c r="AF115">
        <v>4</v>
      </c>
      <c r="AG115">
        <v>4</v>
      </c>
      <c r="AH115">
        <v>5</v>
      </c>
      <c r="AI115">
        <v>2</v>
      </c>
      <c r="AJ115">
        <v>5</v>
      </c>
      <c r="AK115">
        <v>9</v>
      </c>
      <c r="AL115">
        <v>10</v>
      </c>
      <c r="AM115">
        <v>4</v>
      </c>
      <c r="AN115">
        <v>3</v>
      </c>
      <c r="AO115">
        <v>5</v>
      </c>
      <c r="AP115">
        <v>8</v>
      </c>
      <c r="AQ115">
        <v>3</v>
      </c>
      <c r="AR115">
        <v>10</v>
      </c>
      <c r="AS115">
        <v>5</v>
      </c>
      <c r="AT115">
        <v>-15</v>
      </c>
    </row>
    <row r="116" spans="1:46">
      <c r="A116">
        <v>20130</v>
      </c>
      <c r="B116">
        <v>0</v>
      </c>
      <c r="C116">
        <v>1999</v>
      </c>
      <c r="D116" s="1">
        <v>44131.846666666665</v>
      </c>
      <c r="E116" t="s">
        <v>110</v>
      </c>
      <c r="F116">
        <v>5</v>
      </c>
      <c r="G116">
        <v>2</v>
      </c>
      <c r="H116">
        <v>2</v>
      </c>
      <c r="I116">
        <v>2</v>
      </c>
      <c r="J116">
        <v>1</v>
      </c>
      <c r="K116">
        <v>4</v>
      </c>
      <c r="L116">
        <v>3</v>
      </c>
      <c r="M116">
        <v>2</v>
      </c>
      <c r="N116">
        <v>1</v>
      </c>
      <c r="O116">
        <v>3</v>
      </c>
      <c r="P116">
        <v>4</v>
      </c>
      <c r="Q116">
        <v>4</v>
      </c>
      <c r="R116">
        <v>2</v>
      </c>
      <c r="S116">
        <v>1</v>
      </c>
      <c r="T116">
        <v>2</v>
      </c>
      <c r="U116">
        <v>5</v>
      </c>
      <c r="V116">
        <v>4</v>
      </c>
      <c r="W116">
        <v>2</v>
      </c>
      <c r="X116">
        <v>4</v>
      </c>
      <c r="Y116">
        <v>4</v>
      </c>
      <c r="Z116">
        <v>6</v>
      </c>
      <c r="AA116">
        <v>4</v>
      </c>
      <c r="AB116">
        <v>5</v>
      </c>
      <c r="AC116">
        <v>4</v>
      </c>
      <c r="AD116">
        <v>6</v>
      </c>
      <c r="AE116">
        <v>3</v>
      </c>
      <c r="AF116">
        <v>2</v>
      </c>
      <c r="AG116">
        <v>6</v>
      </c>
      <c r="AH116">
        <v>3</v>
      </c>
      <c r="AI116">
        <v>3</v>
      </c>
      <c r="AJ116">
        <v>4</v>
      </c>
      <c r="AK116">
        <v>5</v>
      </c>
      <c r="AL116">
        <v>9</v>
      </c>
      <c r="AM116">
        <v>4</v>
      </c>
      <c r="AN116">
        <v>4</v>
      </c>
      <c r="AO116">
        <v>4</v>
      </c>
      <c r="AP116">
        <v>3</v>
      </c>
      <c r="AQ116">
        <v>5</v>
      </c>
      <c r="AR116">
        <v>5</v>
      </c>
      <c r="AS116">
        <v>4</v>
      </c>
      <c r="AT116">
        <v>-18</v>
      </c>
    </row>
    <row r="117" spans="1:46">
      <c r="A117">
        <v>20195</v>
      </c>
      <c r="B117">
        <v>0</v>
      </c>
      <c r="C117">
        <v>1993</v>
      </c>
      <c r="D117" s="1">
        <v>44131.852754629632</v>
      </c>
      <c r="E117" t="s">
        <v>91</v>
      </c>
      <c r="F117">
        <v>5</v>
      </c>
      <c r="G117">
        <v>2</v>
      </c>
      <c r="H117">
        <v>1</v>
      </c>
      <c r="I117">
        <v>2</v>
      </c>
      <c r="J117">
        <v>1</v>
      </c>
      <c r="K117">
        <v>5</v>
      </c>
      <c r="L117">
        <v>3</v>
      </c>
      <c r="M117">
        <v>2</v>
      </c>
      <c r="N117">
        <v>5</v>
      </c>
      <c r="O117">
        <v>2</v>
      </c>
      <c r="P117">
        <v>4</v>
      </c>
      <c r="Q117">
        <v>2</v>
      </c>
      <c r="R117">
        <v>2</v>
      </c>
      <c r="S117">
        <v>1</v>
      </c>
      <c r="T117">
        <v>4</v>
      </c>
      <c r="U117">
        <v>5</v>
      </c>
      <c r="V117">
        <v>2</v>
      </c>
      <c r="W117">
        <v>4</v>
      </c>
      <c r="X117">
        <v>4</v>
      </c>
      <c r="Y117">
        <v>4</v>
      </c>
      <c r="Z117">
        <v>37</v>
      </c>
      <c r="AA117">
        <v>13</v>
      </c>
      <c r="AB117">
        <v>17</v>
      </c>
      <c r="AC117">
        <v>5</v>
      </c>
      <c r="AD117">
        <v>4</v>
      </c>
      <c r="AE117">
        <v>13</v>
      </c>
      <c r="AF117">
        <v>8</v>
      </c>
      <c r="AG117">
        <v>6</v>
      </c>
      <c r="AH117">
        <v>4</v>
      </c>
      <c r="AI117">
        <v>10</v>
      </c>
      <c r="AJ117">
        <v>6</v>
      </c>
      <c r="AK117">
        <v>50</v>
      </c>
      <c r="AL117">
        <v>10</v>
      </c>
      <c r="AM117">
        <v>12</v>
      </c>
      <c r="AN117">
        <v>7</v>
      </c>
      <c r="AO117">
        <v>10</v>
      </c>
      <c r="AP117">
        <v>7</v>
      </c>
      <c r="AQ117">
        <v>4</v>
      </c>
      <c r="AR117">
        <v>13</v>
      </c>
      <c r="AS117">
        <v>17</v>
      </c>
      <c r="AT117">
        <v>-24</v>
      </c>
    </row>
    <row r="118" spans="1:46">
      <c r="A118">
        <v>20228</v>
      </c>
      <c r="B118">
        <v>0</v>
      </c>
      <c r="C118">
        <v>1997</v>
      </c>
      <c r="D118" s="1">
        <v>44131.868136574078</v>
      </c>
      <c r="E118" t="s">
        <v>85</v>
      </c>
      <c r="F118">
        <v>5</v>
      </c>
      <c r="G118">
        <v>4</v>
      </c>
      <c r="H118">
        <v>2</v>
      </c>
      <c r="I118">
        <v>2</v>
      </c>
      <c r="J118">
        <v>2</v>
      </c>
      <c r="K118">
        <v>4</v>
      </c>
      <c r="L118">
        <v>5</v>
      </c>
      <c r="M118">
        <v>4</v>
      </c>
      <c r="N118">
        <v>5</v>
      </c>
      <c r="O118">
        <v>4</v>
      </c>
      <c r="P118">
        <v>3</v>
      </c>
      <c r="Q118">
        <v>2</v>
      </c>
      <c r="R118">
        <v>5</v>
      </c>
      <c r="S118">
        <v>4</v>
      </c>
      <c r="T118">
        <v>3</v>
      </c>
      <c r="U118">
        <v>4</v>
      </c>
      <c r="V118">
        <v>2</v>
      </c>
      <c r="W118">
        <v>5</v>
      </c>
      <c r="X118">
        <v>2</v>
      </c>
      <c r="Y118">
        <v>1</v>
      </c>
      <c r="Z118">
        <v>14</v>
      </c>
      <c r="AA118">
        <v>17</v>
      </c>
      <c r="AB118">
        <v>11</v>
      </c>
      <c r="AC118">
        <v>8</v>
      </c>
      <c r="AD118">
        <v>6</v>
      </c>
      <c r="AE118">
        <v>5</v>
      </c>
      <c r="AF118">
        <v>7</v>
      </c>
      <c r="AG118">
        <v>9</v>
      </c>
      <c r="AH118">
        <v>6</v>
      </c>
      <c r="AI118">
        <v>9</v>
      </c>
      <c r="AJ118">
        <v>11</v>
      </c>
      <c r="AK118">
        <v>9</v>
      </c>
      <c r="AL118">
        <v>16</v>
      </c>
      <c r="AM118">
        <v>11</v>
      </c>
      <c r="AN118">
        <v>11</v>
      </c>
      <c r="AO118">
        <v>9</v>
      </c>
      <c r="AP118">
        <v>7</v>
      </c>
      <c r="AQ118">
        <v>8</v>
      </c>
      <c r="AR118">
        <v>16</v>
      </c>
      <c r="AS118">
        <v>7</v>
      </c>
      <c r="AT118">
        <v>2</v>
      </c>
    </row>
    <row r="119" spans="1:46">
      <c r="A119">
        <v>20210</v>
      </c>
      <c r="B119">
        <v>0</v>
      </c>
      <c r="C119">
        <v>2001</v>
      </c>
      <c r="D119" s="1">
        <v>44131.87667824074</v>
      </c>
      <c r="E119" t="s">
        <v>86</v>
      </c>
      <c r="F119">
        <v>5</v>
      </c>
      <c r="G119">
        <v>4</v>
      </c>
      <c r="H119">
        <v>1</v>
      </c>
      <c r="I119">
        <v>1</v>
      </c>
      <c r="J119">
        <v>1</v>
      </c>
      <c r="K119">
        <v>5</v>
      </c>
      <c r="L119">
        <v>1</v>
      </c>
      <c r="M119">
        <v>1</v>
      </c>
      <c r="N119">
        <v>4</v>
      </c>
      <c r="O119">
        <v>1</v>
      </c>
      <c r="P119">
        <v>5</v>
      </c>
      <c r="Q119">
        <v>4</v>
      </c>
      <c r="R119">
        <v>4</v>
      </c>
      <c r="S119">
        <v>1</v>
      </c>
      <c r="T119">
        <v>3</v>
      </c>
      <c r="U119">
        <v>2</v>
      </c>
      <c r="V119">
        <v>4</v>
      </c>
      <c r="W119">
        <v>1</v>
      </c>
      <c r="X119">
        <v>1</v>
      </c>
      <c r="Y119">
        <v>5</v>
      </c>
      <c r="Z119">
        <v>9</v>
      </c>
      <c r="AA119">
        <v>4</v>
      </c>
      <c r="AB119">
        <v>3</v>
      </c>
      <c r="AC119">
        <v>3</v>
      </c>
      <c r="AD119">
        <v>2</v>
      </c>
      <c r="AE119">
        <v>2</v>
      </c>
      <c r="AF119">
        <v>2</v>
      </c>
      <c r="AG119">
        <v>2</v>
      </c>
      <c r="AH119">
        <v>4</v>
      </c>
      <c r="AI119">
        <v>3</v>
      </c>
      <c r="AJ119">
        <v>4</v>
      </c>
      <c r="AK119">
        <v>4</v>
      </c>
      <c r="AL119">
        <v>12</v>
      </c>
      <c r="AM119">
        <v>4</v>
      </c>
      <c r="AN119">
        <v>3</v>
      </c>
      <c r="AO119">
        <v>10</v>
      </c>
      <c r="AP119">
        <v>4</v>
      </c>
      <c r="AQ119">
        <v>4</v>
      </c>
      <c r="AR119">
        <v>5</v>
      </c>
      <c r="AS119">
        <v>3</v>
      </c>
      <c r="AT119">
        <v>50</v>
      </c>
    </row>
    <row r="120" spans="1:46">
      <c r="A120">
        <v>20235</v>
      </c>
      <c r="B120">
        <v>0</v>
      </c>
      <c r="C120">
        <v>1998</v>
      </c>
      <c r="D120" s="1">
        <v>44131.876805555556</v>
      </c>
      <c r="E120" t="s">
        <v>92</v>
      </c>
      <c r="F120">
        <v>5</v>
      </c>
      <c r="G120">
        <v>2</v>
      </c>
      <c r="H120">
        <v>4</v>
      </c>
      <c r="I120">
        <v>4</v>
      </c>
      <c r="J120">
        <v>2</v>
      </c>
      <c r="K120">
        <v>4</v>
      </c>
      <c r="L120">
        <v>2</v>
      </c>
      <c r="M120">
        <v>2</v>
      </c>
      <c r="N120">
        <v>2</v>
      </c>
      <c r="O120">
        <v>2</v>
      </c>
      <c r="P120">
        <v>2</v>
      </c>
      <c r="Q120">
        <v>2</v>
      </c>
      <c r="R120">
        <v>3</v>
      </c>
      <c r="S120">
        <v>2</v>
      </c>
      <c r="T120">
        <v>2</v>
      </c>
      <c r="U120">
        <v>3</v>
      </c>
      <c r="V120">
        <v>4</v>
      </c>
      <c r="W120">
        <v>4</v>
      </c>
      <c r="X120">
        <v>4</v>
      </c>
      <c r="Y120">
        <v>4</v>
      </c>
      <c r="Z120">
        <v>7</v>
      </c>
      <c r="AA120">
        <v>3</v>
      </c>
      <c r="AB120">
        <v>5</v>
      </c>
      <c r="AC120">
        <v>6</v>
      </c>
      <c r="AD120">
        <v>4</v>
      </c>
      <c r="AE120">
        <v>5</v>
      </c>
      <c r="AF120">
        <v>3</v>
      </c>
      <c r="AG120">
        <v>3</v>
      </c>
      <c r="AH120">
        <v>3</v>
      </c>
      <c r="AI120">
        <v>3</v>
      </c>
      <c r="AJ120">
        <v>5</v>
      </c>
      <c r="AK120">
        <v>4</v>
      </c>
      <c r="AL120">
        <v>9</v>
      </c>
      <c r="AM120">
        <v>3</v>
      </c>
      <c r="AN120">
        <v>4</v>
      </c>
      <c r="AO120">
        <v>4</v>
      </c>
      <c r="AP120">
        <v>5</v>
      </c>
      <c r="AQ120">
        <v>3</v>
      </c>
      <c r="AR120">
        <v>3</v>
      </c>
      <c r="AS120">
        <v>2</v>
      </c>
      <c r="AT120">
        <v>-8</v>
      </c>
    </row>
    <row r="121" spans="1:46">
      <c r="A121">
        <v>20229</v>
      </c>
      <c r="B121">
        <v>0</v>
      </c>
      <c r="C121">
        <v>2003</v>
      </c>
      <c r="D121" s="1">
        <v>44131.887013888889</v>
      </c>
      <c r="E121" t="s">
        <v>92</v>
      </c>
      <c r="F121">
        <v>4</v>
      </c>
      <c r="G121">
        <v>5</v>
      </c>
      <c r="H121">
        <v>5</v>
      </c>
      <c r="I121">
        <v>2</v>
      </c>
      <c r="J121">
        <v>2</v>
      </c>
      <c r="K121">
        <v>1</v>
      </c>
      <c r="L121">
        <v>5</v>
      </c>
      <c r="M121">
        <v>1</v>
      </c>
      <c r="N121">
        <v>1</v>
      </c>
      <c r="O121">
        <v>5</v>
      </c>
      <c r="P121">
        <v>4</v>
      </c>
      <c r="Q121">
        <v>3</v>
      </c>
      <c r="R121">
        <v>4</v>
      </c>
      <c r="S121">
        <v>4</v>
      </c>
      <c r="T121">
        <v>4</v>
      </c>
      <c r="U121">
        <v>3</v>
      </c>
      <c r="V121">
        <v>5</v>
      </c>
      <c r="W121">
        <v>3</v>
      </c>
      <c r="X121">
        <v>4</v>
      </c>
      <c r="Y121">
        <v>5</v>
      </c>
      <c r="Z121">
        <v>7</v>
      </c>
      <c r="AA121">
        <v>5</v>
      </c>
      <c r="AB121">
        <v>8</v>
      </c>
      <c r="AC121">
        <v>9</v>
      </c>
      <c r="AD121">
        <v>10</v>
      </c>
      <c r="AE121">
        <v>4</v>
      </c>
      <c r="AF121">
        <v>3</v>
      </c>
      <c r="AG121">
        <v>7</v>
      </c>
      <c r="AH121">
        <v>4</v>
      </c>
      <c r="AI121">
        <v>4</v>
      </c>
      <c r="AJ121">
        <v>6</v>
      </c>
      <c r="AK121">
        <v>11</v>
      </c>
      <c r="AL121">
        <v>13</v>
      </c>
      <c r="AM121">
        <v>7</v>
      </c>
      <c r="AN121">
        <v>7</v>
      </c>
      <c r="AO121">
        <v>6</v>
      </c>
      <c r="AP121">
        <v>5</v>
      </c>
      <c r="AQ121">
        <v>8</v>
      </c>
      <c r="AR121">
        <v>8</v>
      </c>
      <c r="AS121">
        <v>5</v>
      </c>
      <c r="AT121">
        <v>29</v>
      </c>
    </row>
    <row r="122" spans="1:46">
      <c r="A122">
        <v>20241</v>
      </c>
      <c r="B122">
        <v>0</v>
      </c>
      <c r="C122">
        <v>1992</v>
      </c>
      <c r="D122" s="1">
        <v>44131.887280092589</v>
      </c>
      <c r="E122" t="s">
        <v>85</v>
      </c>
      <c r="F122">
        <v>1</v>
      </c>
      <c r="G122">
        <v>5</v>
      </c>
      <c r="H122">
        <v>5</v>
      </c>
      <c r="I122">
        <v>5</v>
      </c>
      <c r="J122">
        <v>2</v>
      </c>
      <c r="K122">
        <v>2</v>
      </c>
      <c r="L122">
        <v>5</v>
      </c>
      <c r="M122">
        <v>2</v>
      </c>
      <c r="N122">
        <v>2</v>
      </c>
      <c r="O122">
        <v>2</v>
      </c>
      <c r="P122">
        <v>5</v>
      </c>
      <c r="Q122">
        <v>4</v>
      </c>
      <c r="R122">
        <v>5</v>
      </c>
      <c r="S122">
        <v>5</v>
      </c>
      <c r="T122">
        <v>5</v>
      </c>
      <c r="U122">
        <v>1</v>
      </c>
      <c r="V122">
        <v>5</v>
      </c>
      <c r="W122">
        <v>5</v>
      </c>
      <c r="X122">
        <v>5</v>
      </c>
      <c r="Y122">
        <v>5</v>
      </c>
      <c r="Z122">
        <v>5</v>
      </c>
      <c r="AA122">
        <v>3</v>
      </c>
      <c r="AB122">
        <v>5</v>
      </c>
      <c r="AC122">
        <v>4</v>
      </c>
      <c r="AD122">
        <v>7</v>
      </c>
      <c r="AE122">
        <v>3</v>
      </c>
      <c r="AF122">
        <v>3</v>
      </c>
      <c r="AG122">
        <v>4</v>
      </c>
      <c r="AH122">
        <v>5</v>
      </c>
      <c r="AI122">
        <v>2</v>
      </c>
      <c r="AJ122">
        <v>4</v>
      </c>
      <c r="AK122">
        <v>7</v>
      </c>
      <c r="AL122">
        <v>7</v>
      </c>
      <c r="AM122">
        <v>5</v>
      </c>
      <c r="AN122">
        <v>6</v>
      </c>
      <c r="AO122">
        <v>5</v>
      </c>
      <c r="AP122">
        <v>4</v>
      </c>
      <c r="AQ122">
        <v>4</v>
      </c>
      <c r="AR122">
        <v>8</v>
      </c>
      <c r="AS122">
        <v>3</v>
      </c>
      <c r="AT122">
        <v>36</v>
      </c>
    </row>
    <row r="123" spans="1:46">
      <c r="A123">
        <v>20226</v>
      </c>
      <c r="B123">
        <v>1</v>
      </c>
      <c r="C123">
        <v>1962</v>
      </c>
      <c r="D123" s="1">
        <v>44131.892083333332</v>
      </c>
      <c r="E123" t="s">
        <v>92</v>
      </c>
      <c r="F123">
        <v>3</v>
      </c>
      <c r="G123">
        <v>4</v>
      </c>
      <c r="H123">
        <v>2</v>
      </c>
      <c r="I123">
        <v>4</v>
      </c>
      <c r="J123">
        <v>2</v>
      </c>
      <c r="K123">
        <v>3</v>
      </c>
      <c r="L123">
        <v>5</v>
      </c>
      <c r="M123">
        <v>4</v>
      </c>
      <c r="N123">
        <v>4</v>
      </c>
      <c r="O123">
        <v>4</v>
      </c>
      <c r="P123">
        <v>1</v>
      </c>
      <c r="Q123">
        <v>3</v>
      </c>
      <c r="R123">
        <v>3</v>
      </c>
      <c r="S123">
        <v>3</v>
      </c>
      <c r="T123">
        <v>4</v>
      </c>
      <c r="U123">
        <v>2</v>
      </c>
      <c r="V123">
        <v>2</v>
      </c>
      <c r="W123">
        <v>4</v>
      </c>
      <c r="X123">
        <v>3</v>
      </c>
      <c r="Y123">
        <v>5</v>
      </c>
      <c r="Z123">
        <v>6</v>
      </c>
      <c r="AA123">
        <v>9</v>
      </c>
      <c r="AB123">
        <v>8</v>
      </c>
      <c r="AC123">
        <v>6</v>
      </c>
      <c r="AD123">
        <v>6</v>
      </c>
      <c r="AE123">
        <v>7</v>
      </c>
      <c r="AF123">
        <v>8</v>
      </c>
      <c r="AG123">
        <v>7</v>
      </c>
      <c r="AH123">
        <v>6</v>
      </c>
      <c r="AI123">
        <v>5</v>
      </c>
      <c r="AJ123">
        <v>11</v>
      </c>
      <c r="AK123">
        <v>6</v>
      </c>
      <c r="AL123">
        <v>70</v>
      </c>
      <c r="AM123">
        <v>13</v>
      </c>
      <c r="AN123">
        <v>22</v>
      </c>
      <c r="AO123">
        <v>8</v>
      </c>
      <c r="AP123">
        <v>8</v>
      </c>
      <c r="AQ123">
        <v>6</v>
      </c>
      <c r="AR123">
        <v>24</v>
      </c>
      <c r="AS123">
        <v>39</v>
      </c>
      <c r="AT123">
        <v>-17</v>
      </c>
    </row>
    <row r="124" spans="1:46">
      <c r="A124">
        <v>20303</v>
      </c>
      <c r="B124">
        <v>0</v>
      </c>
      <c r="C124">
        <v>1986</v>
      </c>
      <c r="D124" s="1">
        <v>44131.904976851853</v>
      </c>
      <c r="E124" t="s">
        <v>85</v>
      </c>
      <c r="F124">
        <v>4</v>
      </c>
      <c r="G124">
        <v>4</v>
      </c>
      <c r="H124">
        <v>2</v>
      </c>
      <c r="I124">
        <v>3</v>
      </c>
      <c r="J124">
        <v>2</v>
      </c>
      <c r="K124">
        <v>5</v>
      </c>
      <c r="L124">
        <v>4</v>
      </c>
      <c r="M124">
        <v>2</v>
      </c>
      <c r="N124">
        <v>4</v>
      </c>
      <c r="O124">
        <v>3</v>
      </c>
      <c r="P124">
        <v>2</v>
      </c>
      <c r="Q124">
        <v>2</v>
      </c>
      <c r="R124">
        <v>4</v>
      </c>
      <c r="S124">
        <v>3</v>
      </c>
      <c r="T124">
        <v>2</v>
      </c>
      <c r="U124">
        <v>4</v>
      </c>
      <c r="V124">
        <v>4</v>
      </c>
      <c r="W124">
        <v>4</v>
      </c>
      <c r="X124">
        <v>4</v>
      </c>
      <c r="Y124">
        <v>5</v>
      </c>
      <c r="Z124">
        <v>10</v>
      </c>
      <c r="AA124">
        <v>5</v>
      </c>
      <c r="AB124">
        <v>9</v>
      </c>
      <c r="AC124">
        <v>8</v>
      </c>
      <c r="AD124">
        <v>5</v>
      </c>
      <c r="AE124">
        <v>7</v>
      </c>
      <c r="AF124">
        <v>6</v>
      </c>
      <c r="AG124">
        <v>4</v>
      </c>
      <c r="AH124">
        <v>4</v>
      </c>
      <c r="AI124">
        <v>3</v>
      </c>
      <c r="AJ124">
        <v>3</v>
      </c>
      <c r="AK124">
        <v>5</v>
      </c>
      <c r="AL124">
        <v>7</v>
      </c>
      <c r="AM124">
        <v>4</v>
      </c>
      <c r="AN124">
        <v>6</v>
      </c>
      <c r="AO124">
        <v>7</v>
      </c>
      <c r="AP124">
        <v>4</v>
      </c>
      <c r="AQ124">
        <v>6</v>
      </c>
      <c r="AR124">
        <v>5</v>
      </c>
      <c r="AS124">
        <v>4</v>
      </c>
      <c r="AT124">
        <v>-18</v>
      </c>
    </row>
    <row r="125" spans="1:46">
      <c r="A125">
        <v>20321</v>
      </c>
      <c r="B125">
        <v>0</v>
      </c>
      <c r="C125">
        <v>1987</v>
      </c>
      <c r="D125" s="1">
        <v>44131.922210648147</v>
      </c>
      <c r="E125" t="s">
        <v>85</v>
      </c>
      <c r="F125">
        <v>5</v>
      </c>
      <c r="G125">
        <v>1</v>
      </c>
      <c r="H125">
        <v>2</v>
      </c>
      <c r="I125">
        <v>1</v>
      </c>
      <c r="J125">
        <v>1</v>
      </c>
      <c r="K125">
        <v>5</v>
      </c>
      <c r="L125">
        <v>4</v>
      </c>
      <c r="M125">
        <v>4</v>
      </c>
      <c r="N125">
        <v>4</v>
      </c>
      <c r="O125">
        <v>4</v>
      </c>
      <c r="P125">
        <v>2</v>
      </c>
      <c r="Q125">
        <v>2</v>
      </c>
      <c r="R125">
        <v>4</v>
      </c>
      <c r="S125">
        <v>2</v>
      </c>
      <c r="T125">
        <v>1</v>
      </c>
      <c r="U125">
        <v>4</v>
      </c>
      <c r="V125">
        <v>5</v>
      </c>
      <c r="W125">
        <v>2</v>
      </c>
      <c r="X125">
        <v>4</v>
      </c>
      <c r="Y125">
        <v>4</v>
      </c>
      <c r="Z125">
        <v>6</v>
      </c>
      <c r="AA125">
        <v>3</v>
      </c>
      <c r="AB125">
        <v>11</v>
      </c>
      <c r="AC125">
        <v>4</v>
      </c>
      <c r="AD125">
        <v>4</v>
      </c>
      <c r="AE125">
        <v>3</v>
      </c>
      <c r="AF125">
        <v>4</v>
      </c>
      <c r="AG125">
        <v>12</v>
      </c>
      <c r="AH125">
        <v>6</v>
      </c>
      <c r="AI125">
        <v>15</v>
      </c>
      <c r="AJ125">
        <v>8</v>
      </c>
      <c r="AK125">
        <v>9</v>
      </c>
      <c r="AL125">
        <v>12</v>
      </c>
      <c r="AM125">
        <v>7</v>
      </c>
      <c r="AN125">
        <v>7</v>
      </c>
      <c r="AO125">
        <v>6</v>
      </c>
      <c r="AP125">
        <v>5</v>
      </c>
      <c r="AQ125">
        <v>4</v>
      </c>
      <c r="AR125">
        <v>7</v>
      </c>
      <c r="AS125">
        <v>4</v>
      </c>
      <c r="AT125">
        <v>0</v>
      </c>
    </row>
    <row r="126" spans="1:46">
      <c r="A126">
        <v>20316</v>
      </c>
      <c r="B126">
        <v>0</v>
      </c>
      <c r="C126">
        <v>1998</v>
      </c>
      <c r="D126" s="1">
        <v>44131.933865740742</v>
      </c>
      <c r="E126" t="s">
        <v>98</v>
      </c>
      <c r="F126">
        <v>4</v>
      </c>
      <c r="G126">
        <v>2</v>
      </c>
      <c r="H126">
        <v>4</v>
      </c>
      <c r="I126">
        <v>3</v>
      </c>
      <c r="J126">
        <v>2</v>
      </c>
      <c r="K126">
        <v>4</v>
      </c>
      <c r="L126">
        <v>5</v>
      </c>
      <c r="M126">
        <v>4</v>
      </c>
      <c r="N126">
        <v>5</v>
      </c>
      <c r="O126">
        <v>2</v>
      </c>
      <c r="P126">
        <v>3</v>
      </c>
      <c r="Q126">
        <v>2</v>
      </c>
      <c r="R126">
        <v>4</v>
      </c>
      <c r="S126">
        <v>2</v>
      </c>
      <c r="T126">
        <v>2</v>
      </c>
      <c r="U126">
        <v>4</v>
      </c>
      <c r="V126">
        <v>4</v>
      </c>
      <c r="W126">
        <v>4</v>
      </c>
      <c r="X126">
        <v>5</v>
      </c>
      <c r="Y126">
        <v>5</v>
      </c>
      <c r="Z126">
        <v>5</v>
      </c>
      <c r="AA126">
        <v>6</v>
      </c>
      <c r="AB126">
        <v>8</v>
      </c>
      <c r="AC126">
        <v>3</v>
      </c>
      <c r="AD126">
        <v>5</v>
      </c>
      <c r="AE126">
        <v>2</v>
      </c>
      <c r="AF126">
        <v>3</v>
      </c>
      <c r="AG126">
        <v>4</v>
      </c>
      <c r="AH126">
        <v>4</v>
      </c>
      <c r="AI126">
        <v>3</v>
      </c>
      <c r="AJ126">
        <v>6</v>
      </c>
      <c r="AK126">
        <v>5</v>
      </c>
      <c r="AL126">
        <v>7</v>
      </c>
      <c r="AM126">
        <v>6</v>
      </c>
      <c r="AN126">
        <v>4</v>
      </c>
      <c r="AO126">
        <v>5</v>
      </c>
      <c r="AP126">
        <v>5</v>
      </c>
      <c r="AQ126">
        <v>12</v>
      </c>
      <c r="AR126">
        <v>5</v>
      </c>
      <c r="AS126">
        <v>3</v>
      </c>
      <c r="AT126">
        <v>-13</v>
      </c>
    </row>
    <row r="127" spans="1:46">
      <c r="A127">
        <v>20308</v>
      </c>
      <c r="B127">
        <v>0</v>
      </c>
      <c r="C127">
        <v>1998</v>
      </c>
      <c r="D127" s="1">
        <v>44131.935578703706</v>
      </c>
      <c r="E127" t="s">
        <v>111</v>
      </c>
      <c r="F127">
        <v>2</v>
      </c>
      <c r="G127">
        <v>5</v>
      </c>
      <c r="H127">
        <v>5</v>
      </c>
      <c r="I127">
        <v>5</v>
      </c>
      <c r="J127">
        <v>4</v>
      </c>
      <c r="K127">
        <v>1</v>
      </c>
      <c r="L127">
        <v>5</v>
      </c>
      <c r="M127">
        <v>5</v>
      </c>
      <c r="N127">
        <v>2</v>
      </c>
      <c r="O127">
        <v>5</v>
      </c>
      <c r="P127">
        <v>3</v>
      </c>
      <c r="Q127">
        <v>5</v>
      </c>
      <c r="R127">
        <v>4</v>
      </c>
      <c r="S127">
        <v>5</v>
      </c>
      <c r="T127">
        <v>5</v>
      </c>
      <c r="U127">
        <v>3</v>
      </c>
      <c r="V127">
        <v>4</v>
      </c>
      <c r="W127">
        <v>4</v>
      </c>
      <c r="X127">
        <v>2</v>
      </c>
      <c r="Y127">
        <v>5</v>
      </c>
      <c r="Z127">
        <v>4</v>
      </c>
      <c r="AA127">
        <v>3</v>
      </c>
      <c r="AB127">
        <v>4</v>
      </c>
      <c r="AC127">
        <v>2</v>
      </c>
      <c r="AD127">
        <v>2</v>
      </c>
      <c r="AE127">
        <v>3</v>
      </c>
      <c r="AF127">
        <v>2</v>
      </c>
      <c r="AG127">
        <v>4</v>
      </c>
      <c r="AH127">
        <v>4</v>
      </c>
      <c r="AI127">
        <v>1</v>
      </c>
      <c r="AJ127">
        <v>4</v>
      </c>
      <c r="AK127">
        <v>4</v>
      </c>
      <c r="AL127">
        <v>7</v>
      </c>
      <c r="AM127">
        <v>3</v>
      </c>
      <c r="AN127">
        <v>2</v>
      </c>
      <c r="AO127">
        <v>4</v>
      </c>
      <c r="AP127">
        <v>4</v>
      </c>
      <c r="AQ127">
        <v>6</v>
      </c>
      <c r="AR127">
        <v>7</v>
      </c>
      <c r="AS127">
        <v>2</v>
      </c>
      <c r="AT127">
        <v>-6</v>
      </c>
    </row>
    <row r="128" spans="1:46">
      <c r="A128">
        <v>20356</v>
      </c>
      <c r="B128">
        <v>0</v>
      </c>
      <c r="C128">
        <v>2005</v>
      </c>
      <c r="D128" s="1">
        <v>44131.948541666665</v>
      </c>
      <c r="E128" t="s">
        <v>85</v>
      </c>
      <c r="F128">
        <v>5</v>
      </c>
      <c r="G128">
        <v>4</v>
      </c>
      <c r="H128">
        <v>2</v>
      </c>
      <c r="I128">
        <v>3</v>
      </c>
      <c r="J128">
        <v>1</v>
      </c>
      <c r="K128">
        <v>5</v>
      </c>
      <c r="L128">
        <v>4</v>
      </c>
      <c r="M128">
        <v>4</v>
      </c>
      <c r="N128">
        <v>2</v>
      </c>
      <c r="O128">
        <v>1</v>
      </c>
      <c r="P128">
        <v>2</v>
      </c>
      <c r="Q128">
        <v>4</v>
      </c>
      <c r="R128">
        <v>4</v>
      </c>
      <c r="S128">
        <v>1</v>
      </c>
      <c r="T128">
        <v>4</v>
      </c>
      <c r="U128">
        <v>5</v>
      </c>
      <c r="V128">
        <v>2</v>
      </c>
      <c r="W128">
        <v>3</v>
      </c>
      <c r="X128">
        <v>4</v>
      </c>
      <c r="Y128">
        <v>5</v>
      </c>
      <c r="Z128">
        <v>6</v>
      </c>
      <c r="AA128">
        <v>3</v>
      </c>
      <c r="AB128">
        <v>8</v>
      </c>
      <c r="AC128">
        <v>7</v>
      </c>
      <c r="AD128">
        <v>4</v>
      </c>
      <c r="AE128">
        <v>5</v>
      </c>
      <c r="AF128">
        <v>3</v>
      </c>
      <c r="AG128">
        <v>5</v>
      </c>
      <c r="AH128">
        <v>5</v>
      </c>
      <c r="AI128">
        <v>2</v>
      </c>
      <c r="AJ128">
        <v>7</v>
      </c>
      <c r="AK128">
        <v>6</v>
      </c>
      <c r="AL128">
        <v>11</v>
      </c>
      <c r="AM128">
        <v>4</v>
      </c>
      <c r="AN128">
        <v>4</v>
      </c>
      <c r="AO128">
        <v>5</v>
      </c>
      <c r="AP128">
        <v>5</v>
      </c>
      <c r="AQ128">
        <v>4</v>
      </c>
      <c r="AR128">
        <v>7</v>
      </c>
      <c r="AS128">
        <v>4</v>
      </c>
      <c r="AT128">
        <v>7</v>
      </c>
    </row>
    <row r="129" spans="1:46">
      <c r="A129">
        <v>19998</v>
      </c>
      <c r="B129">
        <v>0</v>
      </c>
      <c r="C129">
        <v>2000</v>
      </c>
      <c r="D129" s="1">
        <v>44131.954143518517</v>
      </c>
      <c r="E129" t="s">
        <v>85</v>
      </c>
      <c r="F129">
        <v>1</v>
      </c>
      <c r="G129">
        <v>5</v>
      </c>
      <c r="H129">
        <v>5</v>
      </c>
      <c r="I129">
        <v>5</v>
      </c>
      <c r="J129">
        <v>4</v>
      </c>
      <c r="K129">
        <v>1</v>
      </c>
      <c r="L129">
        <v>5</v>
      </c>
      <c r="M129">
        <v>4</v>
      </c>
      <c r="N129">
        <v>1</v>
      </c>
      <c r="O129">
        <v>5</v>
      </c>
      <c r="P129">
        <v>5</v>
      </c>
      <c r="Q129">
        <v>5</v>
      </c>
      <c r="R129">
        <v>5</v>
      </c>
      <c r="S129">
        <v>5</v>
      </c>
      <c r="T129">
        <v>5</v>
      </c>
      <c r="U129">
        <v>2</v>
      </c>
      <c r="V129">
        <v>5</v>
      </c>
      <c r="W129">
        <v>1</v>
      </c>
      <c r="X129">
        <v>5</v>
      </c>
      <c r="Y129">
        <v>5</v>
      </c>
      <c r="Z129">
        <v>6</v>
      </c>
      <c r="AA129">
        <v>3</v>
      </c>
      <c r="AB129">
        <v>4</v>
      </c>
      <c r="AC129">
        <v>5</v>
      </c>
      <c r="AD129">
        <v>5</v>
      </c>
      <c r="AE129">
        <v>5</v>
      </c>
      <c r="AF129">
        <v>4</v>
      </c>
      <c r="AG129">
        <v>5</v>
      </c>
      <c r="AH129">
        <v>4</v>
      </c>
      <c r="AI129">
        <v>2</v>
      </c>
      <c r="AJ129">
        <v>3</v>
      </c>
      <c r="AK129">
        <v>5</v>
      </c>
      <c r="AL129">
        <v>8</v>
      </c>
      <c r="AM129">
        <v>5</v>
      </c>
      <c r="AN129">
        <v>3</v>
      </c>
      <c r="AO129">
        <v>8</v>
      </c>
      <c r="AP129">
        <v>4</v>
      </c>
      <c r="AQ129">
        <v>11</v>
      </c>
      <c r="AR129">
        <v>12</v>
      </c>
      <c r="AS129">
        <v>5</v>
      </c>
      <c r="AT129">
        <v>4</v>
      </c>
    </row>
    <row r="130" spans="1:46">
      <c r="A130">
        <v>20364</v>
      </c>
      <c r="B130">
        <v>0</v>
      </c>
      <c r="C130">
        <v>1999</v>
      </c>
      <c r="D130" s="1">
        <v>44131.96020833333</v>
      </c>
      <c r="E130" t="s">
        <v>91</v>
      </c>
      <c r="F130">
        <v>5</v>
      </c>
      <c r="G130">
        <v>2</v>
      </c>
      <c r="H130">
        <v>2</v>
      </c>
      <c r="I130">
        <v>2</v>
      </c>
      <c r="J130">
        <v>1</v>
      </c>
      <c r="K130">
        <v>4</v>
      </c>
      <c r="L130">
        <v>4</v>
      </c>
      <c r="M130">
        <v>2</v>
      </c>
      <c r="N130">
        <v>1</v>
      </c>
      <c r="O130">
        <v>5</v>
      </c>
      <c r="P130">
        <v>1</v>
      </c>
      <c r="Q130">
        <v>3</v>
      </c>
      <c r="R130">
        <v>5</v>
      </c>
      <c r="S130">
        <v>2</v>
      </c>
      <c r="T130">
        <v>4</v>
      </c>
      <c r="U130">
        <v>4</v>
      </c>
      <c r="V130">
        <v>5</v>
      </c>
      <c r="W130">
        <v>4</v>
      </c>
      <c r="X130">
        <v>1</v>
      </c>
      <c r="Y130">
        <v>2</v>
      </c>
      <c r="Z130">
        <v>32</v>
      </c>
      <c r="AA130">
        <v>12</v>
      </c>
      <c r="AB130">
        <v>13</v>
      </c>
      <c r="AC130">
        <v>29</v>
      </c>
      <c r="AD130">
        <v>17</v>
      </c>
      <c r="AE130">
        <v>19</v>
      </c>
      <c r="AF130">
        <v>8</v>
      </c>
      <c r="AG130">
        <v>28</v>
      </c>
      <c r="AH130">
        <v>7</v>
      </c>
      <c r="AI130">
        <v>8</v>
      </c>
      <c r="AJ130">
        <v>10</v>
      </c>
      <c r="AK130">
        <v>18</v>
      </c>
      <c r="AL130">
        <v>19</v>
      </c>
      <c r="AM130">
        <v>45</v>
      </c>
      <c r="AN130">
        <v>21</v>
      </c>
      <c r="AO130">
        <v>42</v>
      </c>
      <c r="AP130">
        <v>11</v>
      </c>
      <c r="AQ130">
        <v>9</v>
      </c>
      <c r="AR130">
        <v>13</v>
      </c>
      <c r="AS130">
        <v>17</v>
      </c>
      <c r="AT130">
        <v>42</v>
      </c>
    </row>
    <row r="131" spans="1:46">
      <c r="A131">
        <v>20324</v>
      </c>
      <c r="B131">
        <v>0</v>
      </c>
      <c r="C131">
        <v>1986</v>
      </c>
      <c r="D131" s="1">
        <v>44131.963252314818</v>
      </c>
      <c r="E131" t="s">
        <v>112</v>
      </c>
      <c r="F131">
        <v>5</v>
      </c>
      <c r="G131">
        <v>1</v>
      </c>
      <c r="H131">
        <v>1</v>
      </c>
      <c r="I131">
        <v>2</v>
      </c>
      <c r="J131">
        <v>2</v>
      </c>
      <c r="K131">
        <v>5</v>
      </c>
      <c r="L131">
        <v>4</v>
      </c>
      <c r="M131">
        <v>1</v>
      </c>
      <c r="N131">
        <v>3</v>
      </c>
      <c r="O131">
        <v>2</v>
      </c>
      <c r="P131">
        <v>2</v>
      </c>
      <c r="Q131">
        <v>2</v>
      </c>
      <c r="R131">
        <v>1</v>
      </c>
      <c r="S131">
        <v>1</v>
      </c>
      <c r="T131">
        <v>1</v>
      </c>
      <c r="U131">
        <v>5</v>
      </c>
      <c r="V131">
        <v>1</v>
      </c>
      <c r="W131">
        <v>3</v>
      </c>
      <c r="X131">
        <v>2</v>
      </c>
      <c r="Y131">
        <v>4</v>
      </c>
      <c r="Z131">
        <v>5</v>
      </c>
      <c r="AA131">
        <v>4</v>
      </c>
      <c r="AB131">
        <v>6</v>
      </c>
      <c r="AC131">
        <v>6</v>
      </c>
      <c r="AD131">
        <v>15</v>
      </c>
      <c r="AE131">
        <v>3</v>
      </c>
      <c r="AF131">
        <v>6</v>
      </c>
      <c r="AG131">
        <v>4</v>
      </c>
      <c r="AH131">
        <v>6</v>
      </c>
      <c r="AI131">
        <v>8</v>
      </c>
      <c r="AJ131">
        <v>7</v>
      </c>
      <c r="AK131">
        <v>4</v>
      </c>
      <c r="AL131">
        <v>10</v>
      </c>
      <c r="AM131">
        <v>5</v>
      </c>
      <c r="AN131">
        <v>8</v>
      </c>
      <c r="AO131">
        <v>7</v>
      </c>
      <c r="AP131">
        <v>5</v>
      </c>
      <c r="AQ131">
        <v>5</v>
      </c>
      <c r="AR131">
        <v>6</v>
      </c>
      <c r="AS131">
        <v>7</v>
      </c>
      <c r="AT131">
        <v>-18</v>
      </c>
    </row>
    <row r="132" spans="1:46">
      <c r="A132">
        <v>20372</v>
      </c>
      <c r="B132">
        <v>0</v>
      </c>
      <c r="C132">
        <v>1999</v>
      </c>
      <c r="D132" s="1">
        <v>44131.972511574073</v>
      </c>
      <c r="E132" t="s">
        <v>85</v>
      </c>
      <c r="F132">
        <v>2</v>
      </c>
      <c r="G132">
        <v>5</v>
      </c>
      <c r="H132">
        <v>4</v>
      </c>
      <c r="I132">
        <v>4</v>
      </c>
      <c r="J132">
        <v>2</v>
      </c>
      <c r="K132">
        <v>2</v>
      </c>
      <c r="L132">
        <v>5</v>
      </c>
      <c r="M132">
        <v>4</v>
      </c>
      <c r="N132">
        <v>2</v>
      </c>
      <c r="O132">
        <v>5</v>
      </c>
      <c r="P132">
        <v>2</v>
      </c>
      <c r="Q132">
        <v>4</v>
      </c>
      <c r="R132">
        <v>2</v>
      </c>
      <c r="S132">
        <v>4</v>
      </c>
      <c r="T132">
        <v>4</v>
      </c>
      <c r="U132">
        <v>3</v>
      </c>
      <c r="V132">
        <v>4</v>
      </c>
      <c r="W132">
        <v>4</v>
      </c>
      <c r="X132">
        <v>5</v>
      </c>
      <c r="Y132">
        <v>5</v>
      </c>
      <c r="Z132">
        <v>38</v>
      </c>
      <c r="AA132">
        <v>4</v>
      </c>
      <c r="AB132">
        <v>5</v>
      </c>
      <c r="AC132">
        <v>11</v>
      </c>
      <c r="AD132">
        <v>6</v>
      </c>
      <c r="AE132">
        <v>4</v>
      </c>
      <c r="AF132">
        <v>9</v>
      </c>
      <c r="AG132">
        <v>5</v>
      </c>
      <c r="AH132">
        <v>10</v>
      </c>
      <c r="AI132">
        <v>8</v>
      </c>
      <c r="AJ132">
        <v>6</v>
      </c>
      <c r="AK132">
        <v>7</v>
      </c>
      <c r="AL132">
        <v>9</v>
      </c>
      <c r="AM132">
        <v>6</v>
      </c>
      <c r="AN132">
        <v>9</v>
      </c>
      <c r="AO132">
        <v>11</v>
      </c>
      <c r="AP132">
        <v>23</v>
      </c>
      <c r="AQ132">
        <v>6</v>
      </c>
      <c r="AR132">
        <v>7</v>
      </c>
      <c r="AS132">
        <v>9</v>
      </c>
      <c r="AT132">
        <v>-13</v>
      </c>
    </row>
    <row r="133" spans="1:46">
      <c r="A133">
        <v>20377</v>
      </c>
      <c r="B133">
        <v>0</v>
      </c>
      <c r="C133">
        <v>1968</v>
      </c>
      <c r="D133" s="1">
        <v>44131.982916666668</v>
      </c>
      <c r="E133" t="s">
        <v>113</v>
      </c>
      <c r="F133">
        <v>5</v>
      </c>
      <c r="G133">
        <v>1</v>
      </c>
      <c r="H133">
        <v>1</v>
      </c>
      <c r="I133">
        <v>1</v>
      </c>
      <c r="J133">
        <v>2</v>
      </c>
      <c r="K133">
        <v>5</v>
      </c>
      <c r="L133">
        <v>1</v>
      </c>
      <c r="M133">
        <v>2</v>
      </c>
      <c r="N133">
        <v>4</v>
      </c>
      <c r="O133">
        <v>2</v>
      </c>
      <c r="P133">
        <v>1</v>
      </c>
      <c r="Q133">
        <v>3</v>
      </c>
      <c r="R133">
        <v>2</v>
      </c>
      <c r="S133">
        <v>3</v>
      </c>
      <c r="T133">
        <v>1</v>
      </c>
      <c r="U133">
        <v>4</v>
      </c>
      <c r="V133">
        <v>1</v>
      </c>
      <c r="W133">
        <v>1</v>
      </c>
      <c r="X133">
        <v>1</v>
      </c>
      <c r="Y133">
        <v>4</v>
      </c>
      <c r="Z133">
        <v>5</v>
      </c>
      <c r="AA133">
        <v>2</v>
      </c>
      <c r="AB133">
        <v>4</v>
      </c>
      <c r="AC133">
        <v>2</v>
      </c>
      <c r="AD133">
        <v>5</v>
      </c>
      <c r="AE133">
        <v>5</v>
      </c>
      <c r="AF133">
        <v>5</v>
      </c>
      <c r="AG133">
        <v>3</v>
      </c>
      <c r="AH133">
        <v>5</v>
      </c>
      <c r="AI133">
        <v>3</v>
      </c>
      <c r="AJ133">
        <v>2</v>
      </c>
      <c r="AK133">
        <v>8</v>
      </c>
      <c r="AL133">
        <v>5</v>
      </c>
      <c r="AM133">
        <v>7</v>
      </c>
      <c r="AN133">
        <v>3</v>
      </c>
      <c r="AO133">
        <v>5</v>
      </c>
      <c r="AP133">
        <v>4</v>
      </c>
      <c r="AQ133">
        <v>3</v>
      </c>
      <c r="AR133">
        <v>5</v>
      </c>
      <c r="AS133">
        <v>4</v>
      </c>
      <c r="AT133">
        <v>10</v>
      </c>
    </row>
    <row r="134" spans="1:46">
      <c r="A134">
        <v>14468</v>
      </c>
      <c r="B134">
        <v>0</v>
      </c>
      <c r="C134">
        <v>1997</v>
      </c>
      <c r="D134" s="1">
        <v>44131.983726851853</v>
      </c>
      <c r="E134" t="s">
        <v>114</v>
      </c>
      <c r="F134">
        <v>5</v>
      </c>
      <c r="G134">
        <v>4</v>
      </c>
      <c r="H134">
        <v>2</v>
      </c>
      <c r="I134">
        <v>4</v>
      </c>
      <c r="J134">
        <v>3</v>
      </c>
      <c r="K134">
        <v>4</v>
      </c>
      <c r="L134">
        <v>5</v>
      </c>
      <c r="M134">
        <v>2</v>
      </c>
      <c r="N134">
        <v>1</v>
      </c>
      <c r="O134">
        <v>5</v>
      </c>
      <c r="P134">
        <v>4</v>
      </c>
      <c r="Q134">
        <v>2</v>
      </c>
      <c r="R134">
        <v>2</v>
      </c>
      <c r="S134">
        <v>3</v>
      </c>
      <c r="T134">
        <v>3</v>
      </c>
      <c r="U134">
        <v>4</v>
      </c>
      <c r="V134">
        <v>2</v>
      </c>
      <c r="W134">
        <v>2</v>
      </c>
      <c r="X134">
        <v>2</v>
      </c>
      <c r="Y134">
        <v>2</v>
      </c>
      <c r="Z134">
        <v>4</v>
      </c>
      <c r="AA134">
        <v>4</v>
      </c>
      <c r="AB134">
        <v>5</v>
      </c>
      <c r="AC134">
        <v>3</v>
      </c>
      <c r="AD134">
        <v>5</v>
      </c>
      <c r="AE134">
        <v>3</v>
      </c>
      <c r="AF134">
        <v>3</v>
      </c>
      <c r="AG134">
        <v>3</v>
      </c>
      <c r="AH134">
        <v>4</v>
      </c>
      <c r="AI134">
        <v>3</v>
      </c>
      <c r="AJ134">
        <v>3</v>
      </c>
      <c r="AK134">
        <v>5</v>
      </c>
      <c r="AL134">
        <v>7</v>
      </c>
      <c r="AM134">
        <v>4</v>
      </c>
      <c r="AN134">
        <v>3</v>
      </c>
      <c r="AO134">
        <v>4</v>
      </c>
      <c r="AP134">
        <v>4</v>
      </c>
      <c r="AQ134">
        <v>3</v>
      </c>
      <c r="AR134">
        <v>5</v>
      </c>
      <c r="AS134">
        <v>3</v>
      </c>
      <c r="AT134">
        <v>0</v>
      </c>
    </row>
    <row r="135" spans="1:46">
      <c r="A135">
        <v>19650</v>
      </c>
      <c r="B135">
        <v>0</v>
      </c>
      <c r="C135">
        <v>1998</v>
      </c>
      <c r="D135" s="1">
        <v>44131.986226851855</v>
      </c>
      <c r="E135" t="s">
        <v>91</v>
      </c>
      <c r="F135">
        <v>4</v>
      </c>
      <c r="G135">
        <v>2</v>
      </c>
      <c r="H135">
        <v>2</v>
      </c>
      <c r="I135">
        <v>2</v>
      </c>
      <c r="J135">
        <v>2</v>
      </c>
      <c r="K135">
        <v>5</v>
      </c>
      <c r="L135">
        <v>5</v>
      </c>
      <c r="M135">
        <v>1</v>
      </c>
      <c r="N135">
        <v>2</v>
      </c>
      <c r="O135">
        <v>5</v>
      </c>
      <c r="P135">
        <v>1</v>
      </c>
      <c r="Q135">
        <v>1</v>
      </c>
      <c r="R135">
        <v>5</v>
      </c>
      <c r="S135">
        <v>3</v>
      </c>
      <c r="T135">
        <v>2</v>
      </c>
      <c r="U135">
        <v>4</v>
      </c>
      <c r="V135">
        <v>5</v>
      </c>
      <c r="W135">
        <v>2</v>
      </c>
      <c r="X135">
        <v>5</v>
      </c>
      <c r="Y135">
        <v>5</v>
      </c>
      <c r="Z135">
        <v>9</v>
      </c>
      <c r="AA135">
        <v>3</v>
      </c>
      <c r="AB135">
        <v>5</v>
      </c>
      <c r="AC135">
        <v>8</v>
      </c>
      <c r="AD135">
        <v>3</v>
      </c>
      <c r="AE135">
        <v>3</v>
      </c>
      <c r="AF135">
        <v>3</v>
      </c>
      <c r="AG135">
        <v>3</v>
      </c>
      <c r="AH135">
        <v>4</v>
      </c>
      <c r="AI135">
        <v>2</v>
      </c>
      <c r="AJ135">
        <v>4</v>
      </c>
      <c r="AK135">
        <v>4</v>
      </c>
      <c r="AL135">
        <v>7</v>
      </c>
      <c r="AM135">
        <v>5</v>
      </c>
      <c r="AN135">
        <v>3</v>
      </c>
      <c r="AO135">
        <v>6</v>
      </c>
      <c r="AP135">
        <v>4</v>
      </c>
      <c r="AQ135">
        <v>5</v>
      </c>
      <c r="AR135">
        <v>4</v>
      </c>
      <c r="AS135">
        <v>2</v>
      </c>
      <c r="AT135">
        <v>20</v>
      </c>
    </row>
    <row r="136" spans="1:46">
      <c r="A136">
        <v>20382</v>
      </c>
      <c r="B136">
        <v>0</v>
      </c>
      <c r="C136">
        <v>1999</v>
      </c>
      <c r="D136" s="1">
        <v>44132.015138888892</v>
      </c>
      <c r="E136" t="s">
        <v>85</v>
      </c>
      <c r="F136">
        <v>2</v>
      </c>
      <c r="G136">
        <v>5</v>
      </c>
      <c r="H136">
        <v>4</v>
      </c>
      <c r="I136">
        <v>4</v>
      </c>
      <c r="J136">
        <v>2</v>
      </c>
      <c r="K136">
        <v>2</v>
      </c>
      <c r="L136">
        <v>5</v>
      </c>
      <c r="M136">
        <v>4</v>
      </c>
      <c r="N136">
        <v>1</v>
      </c>
      <c r="O136">
        <v>5</v>
      </c>
      <c r="P136">
        <v>2</v>
      </c>
      <c r="Q136">
        <v>4</v>
      </c>
      <c r="R136">
        <v>2</v>
      </c>
      <c r="S136">
        <v>4</v>
      </c>
      <c r="T136">
        <v>4</v>
      </c>
      <c r="U136">
        <v>2</v>
      </c>
      <c r="V136">
        <v>4</v>
      </c>
      <c r="W136">
        <v>2</v>
      </c>
      <c r="X136">
        <v>4</v>
      </c>
      <c r="Y136">
        <v>5</v>
      </c>
      <c r="Z136">
        <v>7</v>
      </c>
      <c r="AA136">
        <v>3</v>
      </c>
      <c r="AB136">
        <v>8</v>
      </c>
      <c r="AC136">
        <v>4</v>
      </c>
      <c r="AD136">
        <v>3</v>
      </c>
      <c r="AE136">
        <v>9</v>
      </c>
      <c r="AF136">
        <v>2</v>
      </c>
      <c r="AG136">
        <v>4</v>
      </c>
      <c r="AH136">
        <v>3</v>
      </c>
      <c r="AI136">
        <v>3</v>
      </c>
      <c r="AJ136">
        <v>3</v>
      </c>
      <c r="AK136">
        <v>5</v>
      </c>
      <c r="AL136">
        <v>9</v>
      </c>
      <c r="AM136">
        <v>4</v>
      </c>
      <c r="AN136">
        <v>6</v>
      </c>
      <c r="AO136">
        <v>4</v>
      </c>
      <c r="AP136">
        <v>4</v>
      </c>
      <c r="AQ136">
        <v>3</v>
      </c>
      <c r="AR136">
        <v>5</v>
      </c>
      <c r="AS136">
        <v>3</v>
      </c>
      <c r="AT136">
        <v>-14</v>
      </c>
    </row>
    <row r="137" spans="1:46">
      <c r="A137">
        <v>20396</v>
      </c>
      <c r="B137">
        <v>0</v>
      </c>
      <c r="C137">
        <v>1983</v>
      </c>
      <c r="D137" s="1">
        <v>44132.030729166669</v>
      </c>
      <c r="E137" t="s">
        <v>91</v>
      </c>
      <c r="F137">
        <v>5</v>
      </c>
      <c r="G137">
        <v>2</v>
      </c>
      <c r="H137">
        <v>2</v>
      </c>
      <c r="I137">
        <v>2</v>
      </c>
      <c r="J137">
        <v>2</v>
      </c>
      <c r="K137">
        <v>5</v>
      </c>
      <c r="L137">
        <v>5</v>
      </c>
      <c r="M137">
        <v>2</v>
      </c>
      <c r="N137">
        <v>4</v>
      </c>
      <c r="O137">
        <v>1</v>
      </c>
      <c r="P137">
        <v>4</v>
      </c>
      <c r="Q137">
        <v>1</v>
      </c>
      <c r="R137">
        <v>2</v>
      </c>
      <c r="S137">
        <v>2</v>
      </c>
      <c r="T137">
        <v>4</v>
      </c>
      <c r="U137">
        <v>5</v>
      </c>
      <c r="V137">
        <v>2</v>
      </c>
      <c r="W137">
        <v>4</v>
      </c>
      <c r="X137">
        <v>5</v>
      </c>
      <c r="Y137">
        <v>2</v>
      </c>
      <c r="Z137">
        <v>13</v>
      </c>
      <c r="AA137">
        <v>11</v>
      </c>
      <c r="AB137">
        <v>12</v>
      </c>
      <c r="AC137">
        <v>5</v>
      </c>
      <c r="AD137">
        <v>19</v>
      </c>
      <c r="AE137">
        <v>3</v>
      </c>
      <c r="AF137">
        <v>7</v>
      </c>
      <c r="AG137">
        <v>7</v>
      </c>
      <c r="AH137">
        <v>5</v>
      </c>
      <c r="AI137">
        <v>4</v>
      </c>
      <c r="AJ137">
        <v>9</v>
      </c>
      <c r="AK137">
        <v>5</v>
      </c>
      <c r="AL137">
        <v>14</v>
      </c>
      <c r="AM137">
        <v>5</v>
      </c>
      <c r="AN137">
        <v>7</v>
      </c>
      <c r="AO137">
        <v>13</v>
      </c>
      <c r="AP137">
        <v>6</v>
      </c>
      <c r="AQ137">
        <v>4</v>
      </c>
      <c r="AR137">
        <v>7</v>
      </c>
      <c r="AS137">
        <v>5</v>
      </c>
      <c r="AT137">
        <v>5</v>
      </c>
    </row>
    <row r="138" spans="1:46">
      <c r="A138">
        <v>20405</v>
      </c>
      <c r="B138">
        <v>0</v>
      </c>
      <c r="C138">
        <v>1996</v>
      </c>
      <c r="D138" s="1">
        <v>44132.100370370368</v>
      </c>
      <c r="E138" t="s">
        <v>88</v>
      </c>
      <c r="F138">
        <v>5</v>
      </c>
      <c r="G138">
        <v>1</v>
      </c>
      <c r="H138">
        <v>1</v>
      </c>
      <c r="I138">
        <v>1</v>
      </c>
      <c r="J138">
        <v>1</v>
      </c>
      <c r="K138">
        <v>5</v>
      </c>
      <c r="L138">
        <v>3</v>
      </c>
      <c r="M138">
        <v>1</v>
      </c>
      <c r="N138">
        <v>4</v>
      </c>
      <c r="O138">
        <v>1</v>
      </c>
      <c r="P138">
        <v>1</v>
      </c>
      <c r="Q138">
        <v>1</v>
      </c>
      <c r="R138">
        <v>4</v>
      </c>
      <c r="S138">
        <v>1</v>
      </c>
      <c r="T138">
        <v>1</v>
      </c>
      <c r="U138">
        <v>2</v>
      </c>
      <c r="V138">
        <v>1</v>
      </c>
      <c r="W138">
        <v>4</v>
      </c>
      <c r="X138">
        <v>2</v>
      </c>
      <c r="Y138">
        <v>2</v>
      </c>
      <c r="Z138">
        <v>6</v>
      </c>
      <c r="AA138">
        <v>3</v>
      </c>
      <c r="AB138">
        <v>4</v>
      </c>
      <c r="AC138">
        <v>2</v>
      </c>
      <c r="AD138">
        <v>3</v>
      </c>
      <c r="AE138">
        <v>2</v>
      </c>
      <c r="AF138">
        <v>3</v>
      </c>
      <c r="AG138">
        <v>3</v>
      </c>
      <c r="AH138">
        <v>4</v>
      </c>
      <c r="AI138">
        <v>1</v>
      </c>
      <c r="AJ138">
        <v>4</v>
      </c>
      <c r="AK138">
        <v>3</v>
      </c>
      <c r="AL138">
        <v>8</v>
      </c>
      <c r="AM138">
        <v>3</v>
      </c>
      <c r="AN138">
        <v>2</v>
      </c>
      <c r="AO138">
        <v>4</v>
      </c>
      <c r="AP138">
        <v>5</v>
      </c>
      <c r="AQ138">
        <v>4</v>
      </c>
      <c r="AR138">
        <v>4</v>
      </c>
      <c r="AS138">
        <v>3</v>
      </c>
      <c r="AT138">
        <v>4</v>
      </c>
    </row>
    <row r="139" spans="1:46">
      <c r="A139">
        <v>20425</v>
      </c>
      <c r="B139">
        <v>0</v>
      </c>
      <c r="C139">
        <v>1976</v>
      </c>
      <c r="D139" s="1">
        <v>44132.338217592594</v>
      </c>
      <c r="E139" t="s">
        <v>85</v>
      </c>
      <c r="F139">
        <v>5</v>
      </c>
      <c r="G139">
        <v>1</v>
      </c>
      <c r="H139">
        <v>2</v>
      </c>
      <c r="I139">
        <v>1</v>
      </c>
      <c r="J139">
        <v>1</v>
      </c>
      <c r="K139">
        <v>5</v>
      </c>
      <c r="L139">
        <v>5</v>
      </c>
      <c r="M139">
        <v>5</v>
      </c>
      <c r="N139">
        <v>5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2</v>
      </c>
      <c r="U139">
        <v>5</v>
      </c>
      <c r="V139">
        <v>4</v>
      </c>
      <c r="W139">
        <v>3</v>
      </c>
      <c r="X139">
        <v>3</v>
      </c>
      <c r="Y139">
        <v>5</v>
      </c>
      <c r="Z139">
        <v>5</v>
      </c>
      <c r="AA139">
        <v>4</v>
      </c>
      <c r="AB139">
        <v>5</v>
      </c>
      <c r="AC139">
        <v>3</v>
      </c>
      <c r="AD139">
        <v>2</v>
      </c>
      <c r="AE139">
        <v>3</v>
      </c>
      <c r="AF139">
        <v>3</v>
      </c>
      <c r="AG139">
        <v>4</v>
      </c>
      <c r="AH139">
        <v>3</v>
      </c>
      <c r="AI139">
        <v>2</v>
      </c>
      <c r="AJ139">
        <v>4</v>
      </c>
      <c r="AK139">
        <v>4</v>
      </c>
      <c r="AL139">
        <v>8</v>
      </c>
      <c r="AM139">
        <v>3</v>
      </c>
      <c r="AN139">
        <v>3</v>
      </c>
      <c r="AO139">
        <v>4</v>
      </c>
      <c r="AP139">
        <v>4</v>
      </c>
      <c r="AQ139">
        <v>3</v>
      </c>
      <c r="AR139">
        <v>6</v>
      </c>
      <c r="AS139">
        <v>3</v>
      </c>
      <c r="AT139">
        <v>34</v>
      </c>
    </row>
    <row r="140" spans="1:46">
      <c r="A140">
        <v>20441</v>
      </c>
      <c r="B140">
        <v>0</v>
      </c>
      <c r="C140">
        <v>1981</v>
      </c>
      <c r="D140" s="1">
        <v>44132.361134259256</v>
      </c>
      <c r="E140" t="s">
        <v>114</v>
      </c>
      <c r="F140">
        <v>1</v>
      </c>
      <c r="G140">
        <v>5</v>
      </c>
      <c r="H140">
        <v>4</v>
      </c>
      <c r="I140">
        <v>5</v>
      </c>
      <c r="J140">
        <v>5</v>
      </c>
      <c r="K140">
        <v>1</v>
      </c>
      <c r="L140">
        <v>5</v>
      </c>
      <c r="M140">
        <v>4</v>
      </c>
      <c r="N140">
        <v>5</v>
      </c>
      <c r="O140">
        <v>5</v>
      </c>
      <c r="P140">
        <v>5</v>
      </c>
      <c r="Q140">
        <v>5</v>
      </c>
      <c r="R140">
        <v>5</v>
      </c>
      <c r="S140">
        <v>5</v>
      </c>
      <c r="T140">
        <v>5</v>
      </c>
      <c r="U140">
        <v>2</v>
      </c>
      <c r="V140">
        <v>5</v>
      </c>
      <c r="W140">
        <v>2</v>
      </c>
      <c r="X140">
        <v>5</v>
      </c>
      <c r="Y140">
        <v>5</v>
      </c>
      <c r="Z140">
        <v>5</v>
      </c>
      <c r="AA140">
        <v>4</v>
      </c>
      <c r="AB140">
        <v>7</v>
      </c>
      <c r="AC140">
        <v>4</v>
      </c>
      <c r="AD140">
        <v>3</v>
      </c>
      <c r="AE140">
        <v>3</v>
      </c>
      <c r="AF140">
        <v>4</v>
      </c>
      <c r="AG140">
        <v>4</v>
      </c>
      <c r="AH140">
        <v>3</v>
      </c>
      <c r="AI140">
        <v>2</v>
      </c>
      <c r="AJ140">
        <v>5</v>
      </c>
      <c r="AK140">
        <v>3</v>
      </c>
      <c r="AL140">
        <v>6</v>
      </c>
      <c r="AM140">
        <v>5</v>
      </c>
      <c r="AN140">
        <v>2</v>
      </c>
      <c r="AO140">
        <v>11</v>
      </c>
      <c r="AP140">
        <v>5</v>
      </c>
      <c r="AQ140">
        <v>8</v>
      </c>
      <c r="AR140">
        <v>6</v>
      </c>
      <c r="AS140">
        <v>11</v>
      </c>
      <c r="AT140">
        <v>11</v>
      </c>
    </row>
    <row r="141" spans="1:46">
      <c r="A141">
        <v>20455</v>
      </c>
      <c r="B141">
        <v>0</v>
      </c>
      <c r="C141">
        <v>2000</v>
      </c>
      <c r="D141" s="1">
        <v>44132.37672453704</v>
      </c>
      <c r="E141" t="s">
        <v>92</v>
      </c>
      <c r="F141">
        <v>4</v>
      </c>
      <c r="G141">
        <v>4</v>
      </c>
      <c r="H141">
        <v>3</v>
      </c>
      <c r="I141">
        <v>2</v>
      </c>
      <c r="J141">
        <v>1</v>
      </c>
      <c r="K141">
        <v>5</v>
      </c>
      <c r="L141">
        <v>2</v>
      </c>
      <c r="M141">
        <v>2</v>
      </c>
      <c r="N141">
        <v>1</v>
      </c>
      <c r="O141">
        <v>2</v>
      </c>
      <c r="P141">
        <v>3</v>
      </c>
      <c r="Q141">
        <v>2</v>
      </c>
      <c r="R141">
        <v>2</v>
      </c>
      <c r="S141">
        <v>1</v>
      </c>
      <c r="T141">
        <v>3</v>
      </c>
      <c r="U141">
        <v>5</v>
      </c>
      <c r="V141">
        <v>4</v>
      </c>
      <c r="W141">
        <v>3</v>
      </c>
      <c r="X141">
        <v>4</v>
      </c>
      <c r="Y141">
        <v>5</v>
      </c>
      <c r="Z141">
        <v>5</v>
      </c>
      <c r="AA141">
        <v>3</v>
      </c>
      <c r="AB141">
        <v>5</v>
      </c>
      <c r="AC141">
        <v>13</v>
      </c>
      <c r="AD141">
        <v>5</v>
      </c>
      <c r="AE141">
        <v>2</v>
      </c>
      <c r="AF141">
        <v>4</v>
      </c>
      <c r="AG141">
        <v>9</v>
      </c>
      <c r="AH141">
        <v>8</v>
      </c>
      <c r="AI141">
        <v>3</v>
      </c>
      <c r="AJ141">
        <v>5</v>
      </c>
      <c r="AK141">
        <v>5</v>
      </c>
      <c r="AL141">
        <v>11</v>
      </c>
      <c r="AM141">
        <v>5</v>
      </c>
      <c r="AN141">
        <v>4</v>
      </c>
      <c r="AO141">
        <v>6</v>
      </c>
      <c r="AP141">
        <v>5</v>
      </c>
      <c r="AQ141">
        <v>4</v>
      </c>
      <c r="AR141">
        <v>7</v>
      </c>
      <c r="AS141">
        <v>6</v>
      </c>
      <c r="AT141">
        <v>-11</v>
      </c>
    </row>
    <row r="142" spans="1:46">
      <c r="A142">
        <v>20457</v>
      </c>
      <c r="B142">
        <v>0</v>
      </c>
      <c r="C142">
        <v>1997</v>
      </c>
      <c r="D142" s="1">
        <v>44132.384097222224</v>
      </c>
      <c r="E142" t="s">
        <v>115</v>
      </c>
      <c r="F142">
        <v>5</v>
      </c>
      <c r="G142">
        <v>1</v>
      </c>
      <c r="H142">
        <v>2</v>
      </c>
      <c r="I142">
        <v>1</v>
      </c>
      <c r="J142">
        <v>1</v>
      </c>
      <c r="K142">
        <v>5</v>
      </c>
      <c r="L142">
        <v>2</v>
      </c>
      <c r="M142">
        <v>2</v>
      </c>
      <c r="N142">
        <v>1</v>
      </c>
      <c r="O142">
        <v>2</v>
      </c>
      <c r="P142">
        <v>2</v>
      </c>
      <c r="Q142">
        <v>1</v>
      </c>
      <c r="R142">
        <v>1</v>
      </c>
      <c r="S142">
        <v>1</v>
      </c>
      <c r="T142">
        <v>2</v>
      </c>
      <c r="U142">
        <v>2</v>
      </c>
      <c r="V142">
        <v>1</v>
      </c>
      <c r="W142">
        <v>1</v>
      </c>
      <c r="X142">
        <v>4</v>
      </c>
      <c r="Y142">
        <v>2</v>
      </c>
      <c r="Z142">
        <v>6</v>
      </c>
      <c r="AA142">
        <v>3</v>
      </c>
      <c r="AB142">
        <v>5</v>
      </c>
      <c r="AC142">
        <v>4</v>
      </c>
      <c r="AD142">
        <v>3</v>
      </c>
      <c r="AE142">
        <v>1</v>
      </c>
      <c r="AF142">
        <v>3</v>
      </c>
      <c r="AG142">
        <v>5</v>
      </c>
      <c r="AH142">
        <v>3</v>
      </c>
      <c r="AI142">
        <v>25</v>
      </c>
      <c r="AJ142">
        <v>4</v>
      </c>
      <c r="AK142">
        <v>3</v>
      </c>
      <c r="AL142">
        <v>4</v>
      </c>
      <c r="AM142">
        <v>3</v>
      </c>
      <c r="AN142">
        <v>4</v>
      </c>
      <c r="AO142">
        <v>3</v>
      </c>
      <c r="AP142">
        <v>3</v>
      </c>
      <c r="AQ142">
        <v>2</v>
      </c>
      <c r="AR142">
        <v>5</v>
      </c>
      <c r="AS142">
        <v>3</v>
      </c>
      <c r="AT142">
        <v>1</v>
      </c>
    </row>
    <row r="143" spans="1:46">
      <c r="A143">
        <v>20445</v>
      </c>
      <c r="B143">
        <v>0</v>
      </c>
      <c r="C143">
        <v>1999</v>
      </c>
      <c r="D143" s="1">
        <v>44132.385150462964</v>
      </c>
      <c r="E143" t="s">
        <v>116</v>
      </c>
      <c r="F143">
        <v>5</v>
      </c>
      <c r="G143">
        <v>1</v>
      </c>
      <c r="H143">
        <v>5</v>
      </c>
      <c r="I143">
        <v>1</v>
      </c>
      <c r="J143">
        <v>1</v>
      </c>
      <c r="K143">
        <v>3</v>
      </c>
      <c r="L143">
        <v>2</v>
      </c>
      <c r="M143">
        <v>1</v>
      </c>
      <c r="N143">
        <v>2</v>
      </c>
      <c r="O143">
        <v>2</v>
      </c>
      <c r="P143">
        <v>1</v>
      </c>
      <c r="Q143">
        <v>1</v>
      </c>
      <c r="R143">
        <v>2</v>
      </c>
      <c r="S143">
        <v>2</v>
      </c>
      <c r="T143">
        <v>2</v>
      </c>
      <c r="U143">
        <v>2</v>
      </c>
      <c r="V143">
        <v>2</v>
      </c>
      <c r="W143">
        <v>2</v>
      </c>
      <c r="X143">
        <v>2</v>
      </c>
      <c r="Y143">
        <v>5</v>
      </c>
      <c r="Z143">
        <v>3</v>
      </c>
      <c r="AA143">
        <v>2</v>
      </c>
      <c r="AB143">
        <v>8</v>
      </c>
      <c r="AC143">
        <v>4</v>
      </c>
      <c r="AD143">
        <v>2</v>
      </c>
      <c r="AE143">
        <v>3</v>
      </c>
      <c r="AF143">
        <v>3</v>
      </c>
      <c r="AG143">
        <v>3</v>
      </c>
      <c r="AH143">
        <v>2</v>
      </c>
      <c r="AI143">
        <v>4</v>
      </c>
      <c r="AJ143">
        <v>3</v>
      </c>
      <c r="AK143">
        <v>2</v>
      </c>
      <c r="AL143">
        <v>10</v>
      </c>
      <c r="AM143">
        <v>4</v>
      </c>
      <c r="AN143">
        <v>4</v>
      </c>
      <c r="AO143">
        <v>4</v>
      </c>
      <c r="AP143">
        <v>5</v>
      </c>
      <c r="AQ143">
        <v>4</v>
      </c>
      <c r="AR143">
        <v>6</v>
      </c>
      <c r="AS143">
        <v>2</v>
      </c>
      <c r="AT143">
        <v>40</v>
      </c>
    </row>
    <row r="144" spans="1:46">
      <c r="A144">
        <v>20458</v>
      </c>
      <c r="B144">
        <v>0</v>
      </c>
      <c r="C144">
        <v>1970</v>
      </c>
      <c r="D144" s="1">
        <v>44132.388680555552</v>
      </c>
      <c r="E144" t="s">
        <v>88</v>
      </c>
      <c r="F144">
        <v>3</v>
      </c>
      <c r="G144">
        <v>2</v>
      </c>
      <c r="H144">
        <v>1</v>
      </c>
      <c r="I144">
        <v>2</v>
      </c>
      <c r="J144">
        <v>2</v>
      </c>
      <c r="K144">
        <v>4</v>
      </c>
      <c r="L144">
        <v>5</v>
      </c>
      <c r="M144">
        <v>1</v>
      </c>
      <c r="N144">
        <v>2</v>
      </c>
      <c r="O144">
        <v>3</v>
      </c>
      <c r="P144">
        <v>3</v>
      </c>
      <c r="Q144">
        <v>2</v>
      </c>
      <c r="R144">
        <v>3</v>
      </c>
      <c r="S144">
        <v>2</v>
      </c>
      <c r="T144">
        <v>2</v>
      </c>
      <c r="U144">
        <v>5</v>
      </c>
      <c r="V144">
        <v>2</v>
      </c>
      <c r="W144">
        <v>3</v>
      </c>
      <c r="X144">
        <v>2</v>
      </c>
      <c r="Y144">
        <v>2</v>
      </c>
      <c r="Z144">
        <v>5</v>
      </c>
      <c r="AA144">
        <v>5</v>
      </c>
      <c r="AB144">
        <v>6</v>
      </c>
      <c r="AC144">
        <v>4</v>
      </c>
      <c r="AD144">
        <v>6</v>
      </c>
      <c r="AE144">
        <v>4</v>
      </c>
      <c r="AF144">
        <v>4</v>
      </c>
      <c r="AG144">
        <v>6</v>
      </c>
      <c r="AH144">
        <v>4</v>
      </c>
      <c r="AI144">
        <v>4</v>
      </c>
      <c r="AJ144">
        <v>4</v>
      </c>
      <c r="AK144">
        <v>5</v>
      </c>
      <c r="AL144">
        <v>7</v>
      </c>
      <c r="AM144">
        <v>5</v>
      </c>
      <c r="AN144">
        <v>5</v>
      </c>
      <c r="AO144">
        <v>5</v>
      </c>
      <c r="AP144">
        <v>5</v>
      </c>
      <c r="AQ144">
        <v>6</v>
      </c>
      <c r="AR144">
        <v>9</v>
      </c>
      <c r="AS144">
        <v>3</v>
      </c>
      <c r="AT144">
        <v>-17</v>
      </c>
    </row>
    <row r="145" spans="1:46">
      <c r="A145">
        <v>20467</v>
      </c>
      <c r="B145">
        <v>0</v>
      </c>
      <c r="C145">
        <v>2000</v>
      </c>
      <c r="D145" s="1">
        <v>44132.39702546296</v>
      </c>
      <c r="E145" t="s">
        <v>117</v>
      </c>
      <c r="F145">
        <v>5</v>
      </c>
      <c r="G145">
        <v>5</v>
      </c>
      <c r="H145">
        <v>2</v>
      </c>
      <c r="I145">
        <v>3</v>
      </c>
      <c r="J145">
        <v>2</v>
      </c>
      <c r="K145">
        <v>5</v>
      </c>
      <c r="L145">
        <v>5</v>
      </c>
      <c r="M145">
        <v>1</v>
      </c>
      <c r="N145">
        <v>2</v>
      </c>
      <c r="O145">
        <v>2</v>
      </c>
      <c r="P145">
        <v>4</v>
      </c>
      <c r="Q145">
        <v>5</v>
      </c>
      <c r="R145">
        <v>5</v>
      </c>
      <c r="S145">
        <v>1</v>
      </c>
      <c r="T145">
        <v>5</v>
      </c>
      <c r="U145">
        <v>5</v>
      </c>
      <c r="V145">
        <v>2</v>
      </c>
      <c r="W145">
        <v>5</v>
      </c>
      <c r="X145">
        <v>2</v>
      </c>
      <c r="Y145">
        <v>4</v>
      </c>
      <c r="Z145">
        <v>6</v>
      </c>
      <c r="AA145">
        <v>4</v>
      </c>
      <c r="AB145">
        <v>7</v>
      </c>
      <c r="AC145">
        <v>5</v>
      </c>
      <c r="AD145">
        <v>3</v>
      </c>
      <c r="AE145">
        <v>3</v>
      </c>
      <c r="AF145">
        <v>4</v>
      </c>
      <c r="AG145">
        <v>4</v>
      </c>
      <c r="AH145">
        <v>5</v>
      </c>
      <c r="AI145">
        <v>3</v>
      </c>
      <c r="AJ145">
        <v>5</v>
      </c>
      <c r="AK145">
        <v>6</v>
      </c>
      <c r="AL145">
        <v>8</v>
      </c>
      <c r="AM145">
        <v>4</v>
      </c>
      <c r="AN145">
        <v>4</v>
      </c>
      <c r="AO145">
        <v>4</v>
      </c>
      <c r="AP145">
        <v>5</v>
      </c>
      <c r="AQ145">
        <v>3</v>
      </c>
      <c r="AR145">
        <v>6</v>
      </c>
      <c r="AS145">
        <v>7</v>
      </c>
      <c r="AT145">
        <v>27</v>
      </c>
    </row>
    <row r="146" spans="1:46">
      <c r="A146">
        <v>20480</v>
      </c>
      <c r="B146">
        <v>0</v>
      </c>
      <c r="C146">
        <v>2000</v>
      </c>
      <c r="D146" s="1">
        <v>44132.408460648148</v>
      </c>
      <c r="E146" t="s">
        <v>98</v>
      </c>
      <c r="F146">
        <v>4</v>
      </c>
      <c r="G146">
        <v>4</v>
      </c>
      <c r="H146">
        <v>1</v>
      </c>
      <c r="I146">
        <v>2</v>
      </c>
      <c r="J146">
        <v>1</v>
      </c>
      <c r="K146">
        <v>5</v>
      </c>
      <c r="L146">
        <v>5</v>
      </c>
      <c r="M146">
        <v>1</v>
      </c>
      <c r="N146">
        <v>2</v>
      </c>
      <c r="O146">
        <v>2</v>
      </c>
      <c r="P146">
        <v>1</v>
      </c>
      <c r="Q146">
        <v>1</v>
      </c>
      <c r="R146">
        <v>2</v>
      </c>
      <c r="S146">
        <v>2</v>
      </c>
      <c r="T146">
        <v>1</v>
      </c>
      <c r="U146">
        <v>5</v>
      </c>
      <c r="V146">
        <v>1</v>
      </c>
      <c r="W146">
        <v>4</v>
      </c>
      <c r="X146">
        <v>1</v>
      </c>
      <c r="Y146">
        <v>1</v>
      </c>
      <c r="Z146">
        <v>6</v>
      </c>
      <c r="AA146">
        <v>5</v>
      </c>
      <c r="AB146">
        <v>5</v>
      </c>
      <c r="AC146">
        <v>3</v>
      </c>
      <c r="AD146">
        <v>5</v>
      </c>
      <c r="AE146">
        <v>2</v>
      </c>
      <c r="AF146">
        <v>3</v>
      </c>
      <c r="AG146">
        <v>4</v>
      </c>
      <c r="AH146">
        <v>7</v>
      </c>
      <c r="AI146">
        <v>2</v>
      </c>
      <c r="AJ146">
        <v>3</v>
      </c>
      <c r="AK146">
        <v>3</v>
      </c>
      <c r="AL146">
        <v>10</v>
      </c>
      <c r="AM146">
        <v>3</v>
      </c>
      <c r="AN146">
        <v>4</v>
      </c>
      <c r="AO146">
        <v>4</v>
      </c>
      <c r="AP146">
        <v>7</v>
      </c>
      <c r="AQ146">
        <v>6</v>
      </c>
      <c r="AR146">
        <v>5</v>
      </c>
      <c r="AS146">
        <v>4</v>
      </c>
      <c r="AT146">
        <v>22</v>
      </c>
    </row>
    <row r="147" spans="1:46">
      <c r="A147">
        <v>20487</v>
      </c>
      <c r="B147">
        <v>0</v>
      </c>
      <c r="C147">
        <v>1999</v>
      </c>
      <c r="D147" s="1">
        <v>44132.427349537036</v>
      </c>
      <c r="E147" t="s">
        <v>86</v>
      </c>
      <c r="F147">
        <v>5</v>
      </c>
      <c r="G147">
        <v>4</v>
      </c>
      <c r="H147">
        <v>4</v>
      </c>
      <c r="I147">
        <v>5</v>
      </c>
      <c r="J147">
        <v>2</v>
      </c>
      <c r="K147">
        <v>1</v>
      </c>
      <c r="L147">
        <v>5</v>
      </c>
      <c r="M147">
        <v>5</v>
      </c>
      <c r="N147">
        <v>1</v>
      </c>
      <c r="O147">
        <v>2</v>
      </c>
      <c r="P147">
        <v>2</v>
      </c>
      <c r="Q147">
        <v>1</v>
      </c>
      <c r="R147">
        <v>5</v>
      </c>
      <c r="S147">
        <v>4</v>
      </c>
      <c r="T147">
        <v>4</v>
      </c>
      <c r="U147">
        <v>4</v>
      </c>
      <c r="V147">
        <v>5</v>
      </c>
      <c r="W147">
        <v>2</v>
      </c>
      <c r="X147">
        <v>5</v>
      </c>
      <c r="Y147">
        <v>5</v>
      </c>
      <c r="Z147">
        <v>9</v>
      </c>
      <c r="AA147">
        <v>7</v>
      </c>
      <c r="AB147">
        <v>5</v>
      </c>
      <c r="AC147">
        <v>28</v>
      </c>
      <c r="AD147">
        <v>6</v>
      </c>
      <c r="AE147">
        <v>3</v>
      </c>
      <c r="AF147">
        <v>4</v>
      </c>
      <c r="AG147">
        <v>3</v>
      </c>
      <c r="AH147">
        <v>5</v>
      </c>
      <c r="AI147">
        <v>4</v>
      </c>
      <c r="AJ147">
        <v>3</v>
      </c>
      <c r="AK147">
        <v>5</v>
      </c>
      <c r="AL147">
        <v>9</v>
      </c>
      <c r="AM147">
        <v>11</v>
      </c>
      <c r="AN147">
        <v>5</v>
      </c>
      <c r="AO147">
        <v>7</v>
      </c>
      <c r="AP147">
        <v>6</v>
      </c>
      <c r="AQ147">
        <v>6</v>
      </c>
      <c r="AR147">
        <v>5</v>
      </c>
      <c r="AS147">
        <v>3</v>
      </c>
      <c r="AT147">
        <v>73</v>
      </c>
    </row>
    <row r="148" spans="1:46">
      <c r="A148">
        <v>20499</v>
      </c>
      <c r="B148">
        <v>0</v>
      </c>
      <c r="C148">
        <v>1961</v>
      </c>
      <c r="D148" s="1">
        <v>44132.437037037038</v>
      </c>
      <c r="E148" t="s">
        <v>118</v>
      </c>
      <c r="F148">
        <v>4</v>
      </c>
      <c r="G148">
        <v>4</v>
      </c>
      <c r="H148">
        <v>2</v>
      </c>
      <c r="I148">
        <v>4</v>
      </c>
      <c r="J148">
        <v>2</v>
      </c>
      <c r="K148">
        <v>4</v>
      </c>
      <c r="L148">
        <v>3</v>
      </c>
      <c r="M148">
        <v>4</v>
      </c>
      <c r="N148">
        <v>4</v>
      </c>
      <c r="O148">
        <v>4</v>
      </c>
      <c r="P148">
        <v>4</v>
      </c>
      <c r="Q148">
        <v>4</v>
      </c>
      <c r="R148">
        <v>4</v>
      </c>
      <c r="S148">
        <v>4</v>
      </c>
      <c r="T148">
        <v>4</v>
      </c>
      <c r="U148">
        <v>4</v>
      </c>
      <c r="V148">
        <v>4</v>
      </c>
      <c r="W148">
        <v>4</v>
      </c>
      <c r="X148">
        <v>2</v>
      </c>
      <c r="Y148">
        <v>4</v>
      </c>
      <c r="Z148">
        <v>7</v>
      </c>
      <c r="AA148">
        <v>5</v>
      </c>
      <c r="AB148">
        <v>9</v>
      </c>
      <c r="AC148">
        <v>13</v>
      </c>
      <c r="AD148">
        <v>6</v>
      </c>
      <c r="AE148">
        <v>3</v>
      </c>
      <c r="AF148">
        <v>6</v>
      </c>
      <c r="AG148">
        <v>6</v>
      </c>
      <c r="AH148">
        <v>3</v>
      </c>
      <c r="AI148">
        <v>3</v>
      </c>
      <c r="AJ148">
        <v>5</v>
      </c>
      <c r="AK148">
        <v>5</v>
      </c>
      <c r="AL148">
        <v>15</v>
      </c>
      <c r="AM148">
        <v>8</v>
      </c>
      <c r="AN148">
        <v>4</v>
      </c>
      <c r="AO148">
        <v>8</v>
      </c>
      <c r="AP148">
        <v>6</v>
      </c>
      <c r="AQ148">
        <v>3</v>
      </c>
      <c r="AR148">
        <v>11</v>
      </c>
      <c r="AS148">
        <v>3</v>
      </c>
      <c r="AT148">
        <v>-23</v>
      </c>
    </row>
    <row r="149" spans="1:46">
      <c r="A149">
        <v>20513</v>
      </c>
      <c r="B149">
        <v>0</v>
      </c>
      <c r="C149">
        <v>1996</v>
      </c>
      <c r="D149" s="1">
        <v>44132.446203703701</v>
      </c>
      <c r="E149" t="s">
        <v>91</v>
      </c>
      <c r="F149">
        <v>5</v>
      </c>
      <c r="G149">
        <v>4</v>
      </c>
      <c r="H149">
        <v>2</v>
      </c>
      <c r="I149">
        <v>2</v>
      </c>
      <c r="J149">
        <v>1</v>
      </c>
      <c r="K149">
        <v>4</v>
      </c>
      <c r="L149">
        <v>4</v>
      </c>
      <c r="M149">
        <v>2</v>
      </c>
      <c r="N149">
        <v>1</v>
      </c>
      <c r="O149">
        <v>3</v>
      </c>
      <c r="P149">
        <v>4</v>
      </c>
      <c r="Q149">
        <v>4</v>
      </c>
      <c r="R149">
        <v>2</v>
      </c>
      <c r="S149">
        <v>2</v>
      </c>
      <c r="T149">
        <v>4</v>
      </c>
      <c r="U149">
        <v>3</v>
      </c>
      <c r="V149">
        <v>2</v>
      </c>
      <c r="W149">
        <v>2</v>
      </c>
      <c r="X149">
        <v>2</v>
      </c>
      <c r="Y149">
        <v>4</v>
      </c>
      <c r="Z149">
        <v>4</v>
      </c>
      <c r="AA149">
        <v>2</v>
      </c>
      <c r="AB149">
        <v>6</v>
      </c>
      <c r="AC149">
        <v>2</v>
      </c>
      <c r="AD149">
        <v>3</v>
      </c>
      <c r="AE149">
        <v>2</v>
      </c>
      <c r="AF149">
        <v>2</v>
      </c>
      <c r="AG149">
        <v>3</v>
      </c>
      <c r="AH149">
        <v>2</v>
      </c>
      <c r="AI149">
        <v>2</v>
      </c>
      <c r="AJ149">
        <v>3</v>
      </c>
      <c r="AK149">
        <v>3</v>
      </c>
      <c r="AL149">
        <v>3</v>
      </c>
      <c r="AM149">
        <v>2</v>
      </c>
      <c r="AN149">
        <v>3</v>
      </c>
      <c r="AO149">
        <v>2</v>
      </c>
      <c r="AP149">
        <v>3</v>
      </c>
      <c r="AQ149">
        <v>3</v>
      </c>
      <c r="AR149">
        <v>2</v>
      </c>
      <c r="AS149">
        <v>4</v>
      </c>
      <c r="AT149">
        <v>-20</v>
      </c>
    </row>
    <row r="150" spans="1:46">
      <c r="A150">
        <v>20511</v>
      </c>
      <c r="B150">
        <v>0</v>
      </c>
      <c r="C150">
        <v>1984</v>
      </c>
      <c r="D150" s="1">
        <v>44132.452280092592</v>
      </c>
      <c r="E150" t="s">
        <v>114</v>
      </c>
      <c r="F150">
        <v>2</v>
      </c>
      <c r="G150">
        <v>2</v>
      </c>
      <c r="H150">
        <v>2</v>
      </c>
      <c r="I150">
        <v>4</v>
      </c>
      <c r="J150">
        <v>2</v>
      </c>
      <c r="K150">
        <v>4</v>
      </c>
      <c r="L150">
        <v>4</v>
      </c>
      <c r="M150">
        <v>2</v>
      </c>
      <c r="N150">
        <v>5</v>
      </c>
      <c r="O150">
        <v>5</v>
      </c>
      <c r="P150">
        <v>2</v>
      </c>
      <c r="Q150">
        <v>2</v>
      </c>
      <c r="R150">
        <v>4</v>
      </c>
      <c r="S150">
        <v>4</v>
      </c>
      <c r="T150">
        <v>2</v>
      </c>
      <c r="U150">
        <v>2</v>
      </c>
      <c r="V150">
        <v>4</v>
      </c>
      <c r="W150">
        <v>2</v>
      </c>
      <c r="X150">
        <v>2</v>
      </c>
      <c r="Y150">
        <v>4</v>
      </c>
      <c r="Z150">
        <v>11</v>
      </c>
      <c r="AA150">
        <v>3</v>
      </c>
      <c r="AB150">
        <v>7</v>
      </c>
      <c r="AC150">
        <v>4</v>
      </c>
      <c r="AD150">
        <v>4</v>
      </c>
      <c r="AE150">
        <v>3</v>
      </c>
      <c r="AF150">
        <v>4</v>
      </c>
      <c r="AG150">
        <v>7</v>
      </c>
      <c r="AH150">
        <v>5</v>
      </c>
      <c r="AI150">
        <v>3</v>
      </c>
      <c r="AJ150">
        <v>4</v>
      </c>
      <c r="AK150">
        <v>5</v>
      </c>
      <c r="AL150">
        <v>8</v>
      </c>
      <c r="AM150">
        <v>7</v>
      </c>
      <c r="AN150">
        <v>3</v>
      </c>
      <c r="AO150">
        <v>3</v>
      </c>
      <c r="AP150">
        <v>4</v>
      </c>
      <c r="AQ150">
        <v>5</v>
      </c>
      <c r="AR150">
        <v>4</v>
      </c>
      <c r="AS150">
        <v>4</v>
      </c>
      <c r="AT150">
        <v>9</v>
      </c>
    </row>
    <row r="151" spans="1:46">
      <c r="A151">
        <v>20540</v>
      </c>
      <c r="B151">
        <v>1</v>
      </c>
      <c r="C151">
        <v>1998</v>
      </c>
      <c r="D151" s="1">
        <v>44132.469918981478</v>
      </c>
      <c r="E151" t="s">
        <v>91</v>
      </c>
      <c r="F151">
        <v>5</v>
      </c>
      <c r="G151">
        <v>4</v>
      </c>
      <c r="H151">
        <v>2</v>
      </c>
      <c r="I151">
        <v>2</v>
      </c>
      <c r="J151">
        <v>1</v>
      </c>
      <c r="K151">
        <v>5</v>
      </c>
      <c r="L151">
        <v>4</v>
      </c>
      <c r="M151">
        <v>2</v>
      </c>
      <c r="N151">
        <v>4</v>
      </c>
      <c r="O151">
        <v>2</v>
      </c>
      <c r="P151">
        <v>4</v>
      </c>
      <c r="Q151">
        <v>2</v>
      </c>
      <c r="R151">
        <v>5</v>
      </c>
      <c r="S151">
        <v>2</v>
      </c>
      <c r="T151">
        <v>5</v>
      </c>
      <c r="U151">
        <v>3</v>
      </c>
      <c r="V151">
        <v>2</v>
      </c>
      <c r="W151">
        <v>5</v>
      </c>
      <c r="X151">
        <v>4</v>
      </c>
      <c r="Y151">
        <v>5</v>
      </c>
      <c r="Z151">
        <v>8</v>
      </c>
      <c r="AA151">
        <v>6</v>
      </c>
      <c r="AB151">
        <v>8</v>
      </c>
      <c r="AC151">
        <v>6</v>
      </c>
      <c r="AD151">
        <v>4</v>
      </c>
      <c r="AE151">
        <v>3</v>
      </c>
      <c r="AF151">
        <v>6</v>
      </c>
      <c r="AG151">
        <v>8</v>
      </c>
      <c r="AH151">
        <v>5</v>
      </c>
      <c r="AI151">
        <v>92</v>
      </c>
      <c r="AJ151">
        <v>6</v>
      </c>
      <c r="AK151">
        <v>8</v>
      </c>
      <c r="AL151">
        <v>23</v>
      </c>
      <c r="AM151">
        <v>8</v>
      </c>
      <c r="AN151">
        <v>9</v>
      </c>
      <c r="AO151">
        <v>7</v>
      </c>
      <c r="AP151">
        <v>11</v>
      </c>
      <c r="AQ151">
        <v>6</v>
      </c>
      <c r="AR151">
        <v>7</v>
      </c>
      <c r="AS151">
        <v>5</v>
      </c>
      <c r="AT151">
        <v>-9</v>
      </c>
    </row>
    <row r="152" spans="1:46">
      <c r="A152">
        <v>20547</v>
      </c>
      <c r="B152">
        <v>0</v>
      </c>
      <c r="C152">
        <v>1999</v>
      </c>
      <c r="D152" s="1">
        <v>44132.492858796293</v>
      </c>
      <c r="E152" t="s">
        <v>86</v>
      </c>
      <c r="F152">
        <v>5</v>
      </c>
      <c r="G152">
        <v>2</v>
      </c>
      <c r="H152">
        <v>2</v>
      </c>
      <c r="I152">
        <v>2</v>
      </c>
      <c r="J152">
        <v>1</v>
      </c>
      <c r="K152">
        <v>5</v>
      </c>
      <c r="L152">
        <v>3</v>
      </c>
      <c r="M152">
        <v>1</v>
      </c>
      <c r="N152">
        <v>4</v>
      </c>
      <c r="O152">
        <v>2</v>
      </c>
      <c r="P152">
        <v>2</v>
      </c>
      <c r="Q152">
        <v>2</v>
      </c>
      <c r="R152">
        <v>4</v>
      </c>
      <c r="S152">
        <v>2</v>
      </c>
      <c r="T152">
        <v>2</v>
      </c>
      <c r="U152">
        <v>5</v>
      </c>
      <c r="V152">
        <v>2</v>
      </c>
      <c r="W152">
        <v>4</v>
      </c>
      <c r="X152">
        <v>4</v>
      </c>
      <c r="Y152">
        <v>5</v>
      </c>
      <c r="Z152">
        <v>5</v>
      </c>
      <c r="AA152">
        <v>2</v>
      </c>
      <c r="AB152">
        <v>7</v>
      </c>
      <c r="AC152">
        <v>3</v>
      </c>
      <c r="AD152">
        <v>3</v>
      </c>
      <c r="AE152">
        <v>8</v>
      </c>
      <c r="AF152">
        <v>3</v>
      </c>
      <c r="AG152">
        <v>5</v>
      </c>
      <c r="AH152">
        <v>3</v>
      </c>
      <c r="AI152">
        <v>2</v>
      </c>
      <c r="AJ152">
        <v>5</v>
      </c>
      <c r="AK152">
        <v>3</v>
      </c>
      <c r="AL152">
        <v>7</v>
      </c>
      <c r="AM152">
        <v>4</v>
      </c>
      <c r="AN152">
        <v>7</v>
      </c>
      <c r="AO152">
        <v>5</v>
      </c>
      <c r="AP152">
        <v>4</v>
      </c>
      <c r="AQ152">
        <v>3</v>
      </c>
      <c r="AR152">
        <v>19</v>
      </c>
      <c r="AS152">
        <v>4</v>
      </c>
      <c r="AT152">
        <v>-25</v>
      </c>
    </row>
    <row r="153" spans="1:46">
      <c r="A153">
        <v>19286</v>
      </c>
      <c r="B153">
        <v>0</v>
      </c>
      <c r="C153">
        <v>1999</v>
      </c>
      <c r="D153" s="1">
        <v>44132.495300925926</v>
      </c>
      <c r="E153" t="s">
        <v>85</v>
      </c>
      <c r="F153">
        <v>5</v>
      </c>
      <c r="G153">
        <v>2</v>
      </c>
      <c r="H153">
        <v>1</v>
      </c>
      <c r="I153">
        <v>2</v>
      </c>
      <c r="J153">
        <v>1</v>
      </c>
      <c r="K153">
        <v>4</v>
      </c>
      <c r="L153">
        <v>1</v>
      </c>
      <c r="M153">
        <v>1</v>
      </c>
      <c r="N153">
        <v>2</v>
      </c>
      <c r="O153">
        <v>2</v>
      </c>
      <c r="P153">
        <v>1</v>
      </c>
      <c r="Q153">
        <v>1</v>
      </c>
      <c r="R153">
        <v>2</v>
      </c>
      <c r="S153">
        <v>1</v>
      </c>
      <c r="T153">
        <v>1</v>
      </c>
      <c r="U153">
        <v>5</v>
      </c>
      <c r="V153">
        <v>1</v>
      </c>
      <c r="W153">
        <v>2</v>
      </c>
      <c r="X153">
        <v>2</v>
      </c>
      <c r="Y153">
        <v>2</v>
      </c>
      <c r="Z153">
        <v>5</v>
      </c>
      <c r="AA153">
        <v>2</v>
      </c>
      <c r="AB153">
        <v>5</v>
      </c>
      <c r="AC153">
        <v>3</v>
      </c>
      <c r="AD153">
        <v>3</v>
      </c>
      <c r="AE153">
        <v>4</v>
      </c>
      <c r="AF153">
        <v>2</v>
      </c>
      <c r="AG153">
        <v>5</v>
      </c>
      <c r="AH153">
        <v>3</v>
      </c>
      <c r="AI153">
        <v>2</v>
      </c>
      <c r="AJ153">
        <v>3</v>
      </c>
      <c r="AK153">
        <v>3</v>
      </c>
      <c r="AL153">
        <v>12</v>
      </c>
      <c r="AM153">
        <v>4</v>
      </c>
      <c r="AN153">
        <v>4</v>
      </c>
      <c r="AO153">
        <v>3</v>
      </c>
      <c r="AP153">
        <v>5</v>
      </c>
      <c r="AQ153">
        <v>3</v>
      </c>
      <c r="AR153">
        <v>6</v>
      </c>
      <c r="AS153">
        <v>6</v>
      </c>
      <c r="AT153">
        <v>-25</v>
      </c>
    </row>
    <row r="154" spans="1:46">
      <c r="A154">
        <v>20553</v>
      </c>
      <c r="B154">
        <v>0</v>
      </c>
      <c r="C154">
        <v>1979</v>
      </c>
      <c r="D154" s="1">
        <v>44132.495972222219</v>
      </c>
      <c r="E154" t="s">
        <v>92</v>
      </c>
      <c r="F154">
        <v>5</v>
      </c>
      <c r="G154">
        <v>2</v>
      </c>
      <c r="H154">
        <v>2</v>
      </c>
      <c r="I154">
        <v>2</v>
      </c>
      <c r="J154">
        <v>2</v>
      </c>
      <c r="K154">
        <v>5</v>
      </c>
      <c r="L154">
        <v>4</v>
      </c>
      <c r="M154">
        <v>2</v>
      </c>
      <c r="N154">
        <v>1</v>
      </c>
      <c r="O154">
        <v>2</v>
      </c>
      <c r="P154">
        <v>2</v>
      </c>
      <c r="Q154">
        <v>2</v>
      </c>
      <c r="R154">
        <v>2</v>
      </c>
      <c r="S154">
        <v>1</v>
      </c>
      <c r="T154">
        <v>2</v>
      </c>
      <c r="U154">
        <v>5</v>
      </c>
      <c r="V154">
        <v>2</v>
      </c>
      <c r="W154">
        <v>2</v>
      </c>
      <c r="X154">
        <v>4</v>
      </c>
      <c r="Y154">
        <v>4</v>
      </c>
      <c r="Z154">
        <v>9</v>
      </c>
      <c r="AA154">
        <v>4</v>
      </c>
      <c r="AB154">
        <v>11</v>
      </c>
      <c r="AC154">
        <v>5</v>
      </c>
      <c r="AD154">
        <v>8</v>
      </c>
      <c r="AE154">
        <v>4</v>
      </c>
      <c r="AF154">
        <v>4</v>
      </c>
      <c r="AG154">
        <v>5</v>
      </c>
      <c r="AH154">
        <v>6</v>
      </c>
      <c r="AI154">
        <v>6</v>
      </c>
      <c r="AJ154">
        <v>6</v>
      </c>
      <c r="AK154">
        <v>5</v>
      </c>
      <c r="AL154">
        <v>9</v>
      </c>
      <c r="AM154">
        <v>6</v>
      </c>
      <c r="AN154">
        <v>6</v>
      </c>
      <c r="AO154">
        <v>8</v>
      </c>
      <c r="AP154">
        <v>11</v>
      </c>
      <c r="AQ154">
        <v>4</v>
      </c>
      <c r="AR154">
        <v>8</v>
      </c>
      <c r="AS154">
        <v>5</v>
      </c>
      <c r="AT154">
        <v>-25</v>
      </c>
    </row>
    <row r="155" spans="1:46">
      <c r="A155">
        <v>20565</v>
      </c>
      <c r="B155">
        <v>0</v>
      </c>
      <c r="C155">
        <v>1997</v>
      </c>
      <c r="D155" s="1">
        <v>44132.517870370371</v>
      </c>
      <c r="E155" t="s">
        <v>85</v>
      </c>
      <c r="F155">
        <v>4</v>
      </c>
      <c r="G155">
        <v>2</v>
      </c>
      <c r="H155">
        <v>2</v>
      </c>
      <c r="I155">
        <v>2</v>
      </c>
      <c r="J155">
        <v>2</v>
      </c>
      <c r="K155">
        <v>4</v>
      </c>
      <c r="L155">
        <v>3</v>
      </c>
      <c r="M155">
        <v>2</v>
      </c>
      <c r="N155">
        <v>1</v>
      </c>
      <c r="O155">
        <v>2</v>
      </c>
      <c r="P155">
        <v>3</v>
      </c>
      <c r="Q155">
        <v>2</v>
      </c>
      <c r="R155">
        <v>2</v>
      </c>
      <c r="S155">
        <v>2</v>
      </c>
      <c r="T155">
        <v>2</v>
      </c>
      <c r="U155">
        <v>4</v>
      </c>
      <c r="V155">
        <v>2</v>
      </c>
      <c r="W155">
        <v>2</v>
      </c>
      <c r="X155">
        <v>2</v>
      </c>
      <c r="Y155">
        <v>4</v>
      </c>
      <c r="Z155">
        <v>5</v>
      </c>
      <c r="AA155">
        <v>3</v>
      </c>
      <c r="AB155">
        <v>5</v>
      </c>
      <c r="AC155">
        <v>2</v>
      </c>
      <c r="AD155">
        <v>6</v>
      </c>
      <c r="AE155">
        <v>4</v>
      </c>
      <c r="AF155">
        <v>3</v>
      </c>
      <c r="AG155">
        <v>8</v>
      </c>
      <c r="AH155">
        <v>4</v>
      </c>
      <c r="AI155">
        <v>3</v>
      </c>
      <c r="AJ155">
        <v>5</v>
      </c>
      <c r="AK155">
        <v>9</v>
      </c>
      <c r="AL155">
        <v>6</v>
      </c>
      <c r="AM155">
        <v>8</v>
      </c>
      <c r="AN155">
        <v>3</v>
      </c>
      <c r="AO155">
        <v>7</v>
      </c>
      <c r="AP155">
        <v>5</v>
      </c>
      <c r="AQ155">
        <v>3</v>
      </c>
      <c r="AR155">
        <v>5</v>
      </c>
      <c r="AS155">
        <v>3</v>
      </c>
      <c r="AT155">
        <v>-36</v>
      </c>
    </row>
    <row r="156" spans="1:46">
      <c r="A156">
        <v>20557</v>
      </c>
      <c r="B156">
        <v>0</v>
      </c>
      <c r="C156">
        <v>1988</v>
      </c>
      <c r="D156" s="1">
        <v>44132.534722222219</v>
      </c>
      <c r="E156" t="s">
        <v>114</v>
      </c>
      <c r="F156">
        <v>5</v>
      </c>
      <c r="G156">
        <v>4</v>
      </c>
      <c r="H156">
        <v>4</v>
      </c>
      <c r="I156">
        <v>2</v>
      </c>
      <c r="J156">
        <v>2</v>
      </c>
      <c r="K156">
        <v>5</v>
      </c>
      <c r="L156">
        <v>4</v>
      </c>
      <c r="M156">
        <v>4</v>
      </c>
      <c r="N156">
        <v>4</v>
      </c>
      <c r="O156">
        <v>4</v>
      </c>
      <c r="P156">
        <v>4</v>
      </c>
      <c r="Q156">
        <v>4</v>
      </c>
      <c r="R156">
        <v>4</v>
      </c>
      <c r="S156">
        <v>4</v>
      </c>
      <c r="T156">
        <v>2</v>
      </c>
      <c r="U156">
        <v>4</v>
      </c>
      <c r="V156">
        <v>4</v>
      </c>
      <c r="W156">
        <v>4</v>
      </c>
      <c r="X156">
        <v>2</v>
      </c>
      <c r="Y156">
        <v>5</v>
      </c>
      <c r="Z156">
        <v>9</v>
      </c>
      <c r="AA156">
        <v>10</v>
      </c>
      <c r="AB156">
        <v>5</v>
      </c>
      <c r="AC156">
        <v>8</v>
      </c>
      <c r="AD156">
        <v>4</v>
      </c>
      <c r="AE156">
        <v>4</v>
      </c>
      <c r="AF156">
        <v>4</v>
      </c>
      <c r="AG156">
        <v>3</v>
      </c>
      <c r="AH156">
        <v>3</v>
      </c>
      <c r="AI156">
        <v>2</v>
      </c>
      <c r="AJ156">
        <v>5</v>
      </c>
      <c r="AK156">
        <v>5</v>
      </c>
      <c r="AL156">
        <v>6</v>
      </c>
      <c r="AM156">
        <v>6</v>
      </c>
      <c r="AN156">
        <v>9</v>
      </c>
      <c r="AO156">
        <v>6</v>
      </c>
      <c r="AP156">
        <v>4</v>
      </c>
      <c r="AQ156">
        <v>3</v>
      </c>
      <c r="AR156">
        <v>7</v>
      </c>
      <c r="AS156">
        <v>5</v>
      </c>
      <c r="AT156">
        <v>-1</v>
      </c>
    </row>
    <row r="157" spans="1:46">
      <c r="A157">
        <v>20593</v>
      </c>
      <c r="B157">
        <v>1</v>
      </c>
      <c r="C157">
        <v>1997</v>
      </c>
      <c r="D157" s="1">
        <v>44132.53633101852</v>
      </c>
      <c r="E157" t="s">
        <v>86</v>
      </c>
      <c r="F157">
        <v>5</v>
      </c>
      <c r="G157">
        <v>4</v>
      </c>
      <c r="H157">
        <v>2</v>
      </c>
      <c r="I157">
        <v>1</v>
      </c>
      <c r="J157">
        <v>2</v>
      </c>
      <c r="K157">
        <v>5</v>
      </c>
      <c r="L157">
        <v>3</v>
      </c>
      <c r="M157">
        <v>2</v>
      </c>
      <c r="N157">
        <v>5</v>
      </c>
      <c r="O157">
        <v>2</v>
      </c>
      <c r="P157">
        <v>3</v>
      </c>
      <c r="Q157">
        <v>4</v>
      </c>
      <c r="R157">
        <v>5</v>
      </c>
      <c r="S157">
        <v>2</v>
      </c>
      <c r="T157">
        <v>3</v>
      </c>
      <c r="U157">
        <v>4</v>
      </c>
      <c r="V157">
        <v>1</v>
      </c>
      <c r="W157">
        <v>5</v>
      </c>
      <c r="X157">
        <v>2</v>
      </c>
      <c r="Y157">
        <v>3</v>
      </c>
      <c r="Z157">
        <v>4</v>
      </c>
      <c r="AA157">
        <v>4</v>
      </c>
      <c r="AB157">
        <v>4</v>
      </c>
      <c r="AC157">
        <v>3</v>
      </c>
      <c r="AD157">
        <v>3</v>
      </c>
      <c r="AE157">
        <v>2</v>
      </c>
      <c r="AF157">
        <v>3</v>
      </c>
      <c r="AG157">
        <v>2</v>
      </c>
      <c r="AH157">
        <v>4</v>
      </c>
      <c r="AI157">
        <v>6</v>
      </c>
      <c r="AJ157">
        <v>4</v>
      </c>
      <c r="AK157">
        <v>5</v>
      </c>
      <c r="AL157">
        <v>8</v>
      </c>
      <c r="AM157">
        <v>5</v>
      </c>
      <c r="AN157">
        <v>6</v>
      </c>
      <c r="AO157">
        <v>3</v>
      </c>
      <c r="AP157">
        <v>4</v>
      </c>
      <c r="AQ157">
        <v>3</v>
      </c>
      <c r="AR157">
        <v>6</v>
      </c>
      <c r="AS157">
        <v>5</v>
      </c>
      <c r="AT157">
        <v>-16</v>
      </c>
    </row>
    <row r="158" spans="1:46">
      <c r="A158">
        <v>20602</v>
      </c>
      <c r="B158">
        <v>0</v>
      </c>
      <c r="C158">
        <v>1997</v>
      </c>
      <c r="D158" s="1">
        <v>44132.537002314813</v>
      </c>
      <c r="E158" t="s">
        <v>85</v>
      </c>
      <c r="F158">
        <v>4</v>
      </c>
      <c r="G158">
        <v>3</v>
      </c>
      <c r="H158">
        <v>2</v>
      </c>
      <c r="I158">
        <v>2</v>
      </c>
      <c r="J158">
        <v>1</v>
      </c>
      <c r="K158">
        <v>5</v>
      </c>
      <c r="L158">
        <v>3</v>
      </c>
      <c r="M158">
        <v>2</v>
      </c>
      <c r="N158">
        <v>2</v>
      </c>
      <c r="O158">
        <v>2</v>
      </c>
      <c r="P158">
        <v>4</v>
      </c>
      <c r="Q158">
        <v>2</v>
      </c>
      <c r="R158">
        <v>2</v>
      </c>
      <c r="S158">
        <v>2</v>
      </c>
      <c r="T158">
        <v>3</v>
      </c>
      <c r="U158">
        <v>5</v>
      </c>
      <c r="V158">
        <v>4</v>
      </c>
      <c r="W158">
        <v>2</v>
      </c>
      <c r="X158">
        <v>4</v>
      </c>
      <c r="Y158">
        <v>3</v>
      </c>
      <c r="Z158">
        <v>12</v>
      </c>
      <c r="AA158">
        <v>7</v>
      </c>
      <c r="AB158">
        <v>6</v>
      </c>
      <c r="AC158">
        <v>3</v>
      </c>
      <c r="AD158">
        <v>7</v>
      </c>
      <c r="AE158">
        <v>3</v>
      </c>
      <c r="AF158">
        <v>4</v>
      </c>
      <c r="AG158">
        <v>3</v>
      </c>
      <c r="AH158">
        <v>5</v>
      </c>
      <c r="AI158">
        <v>5</v>
      </c>
      <c r="AJ158">
        <v>6</v>
      </c>
      <c r="AK158">
        <v>5</v>
      </c>
      <c r="AL158">
        <v>9</v>
      </c>
      <c r="AM158">
        <v>6</v>
      </c>
      <c r="AN158">
        <v>3</v>
      </c>
      <c r="AO158">
        <v>5</v>
      </c>
      <c r="AP158">
        <v>10</v>
      </c>
      <c r="AQ158">
        <v>7</v>
      </c>
      <c r="AR158">
        <v>7</v>
      </c>
      <c r="AS158">
        <v>5</v>
      </c>
      <c r="AT158">
        <v>-29</v>
      </c>
    </row>
    <row r="159" spans="1:46">
      <c r="A159">
        <v>20604</v>
      </c>
      <c r="B159">
        <v>0</v>
      </c>
      <c r="C159">
        <v>1992</v>
      </c>
      <c r="D159" s="1">
        <v>44132.538414351853</v>
      </c>
      <c r="E159" t="s">
        <v>85</v>
      </c>
      <c r="F159">
        <v>5</v>
      </c>
      <c r="G159">
        <v>1</v>
      </c>
      <c r="H159">
        <v>1</v>
      </c>
      <c r="I159">
        <v>4</v>
      </c>
      <c r="J159">
        <v>1</v>
      </c>
      <c r="K159">
        <v>5</v>
      </c>
      <c r="L159">
        <v>2</v>
      </c>
      <c r="M159">
        <v>1</v>
      </c>
      <c r="N159">
        <v>5</v>
      </c>
      <c r="O159">
        <v>1</v>
      </c>
      <c r="P159">
        <v>2</v>
      </c>
      <c r="Q159">
        <v>1</v>
      </c>
      <c r="R159">
        <v>1</v>
      </c>
      <c r="S159">
        <v>2</v>
      </c>
      <c r="T159">
        <v>1</v>
      </c>
      <c r="U159">
        <v>5</v>
      </c>
      <c r="V159">
        <v>1</v>
      </c>
      <c r="W159">
        <v>2</v>
      </c>
      <c r="X159">
        <v>1</v>
      </c>
      <c r="Y159">
        <v>2</v>
      </c>
      <c r="Z159">
        <v>7</v>
      </c>
      <c r="AA159">
        <v>3</v>
      </c>
      <c r="AB159">
        <v>4</v>
      </c>
      <c r="AC159">
        <v>7</v>
      </c>
      <c r="AD159">
        <v>2</v>
      </c>
      <c r="AE159">
        <v>2</v>
      </c>
      <c r="AF159">
        <v>6</v>
      </c>
      <c r="AG159">
        <v>4</v>
      </c>
      <c r="AH159">
        <v>4</v>
      </c>
      <c r="AI159">
        <v>2</v>
      </c>
      <c r="AJ159">
        <v>6</v>
      </c>
      <c r="AK159">
        <v>4</v>
      </c>
      <c r="AL159">
        <v>5</v>
      </c>
      <c r="AM159">
        <v>6</v>
      </c>
      <c r="AN159">
        <v>4</v>
      </c>
      <c r="AO159">
        <v>3</v>
      </c>
      <c r="AP159">
        <v>9</v>
      </c>
      <c r="AQ159">
        <v>5</v>
      </c>
      <c r="AR159">
        <v>4</v>
      </c>
      <c r="AS159">
        <v>4</v>
      </c>
      <c r="AT159">
        <v>19</v>
      </c>
    </row>
    <row r="160" spans="1:46">
      <c r="A160">
        <v>20612</v>
      </c>
      <c r="B160">
        <v>1</v>
      </c>
      <c r="C160">
        <v>2000</v>
      </c>
      <c r="D160" s="1">
        <v>44132.541273148148</v>
      </c>
      <c r="E160" t="s">
        <v>98</v>
      </c>
      <c r="F160">
        <v>4</v>
      </c>
      <c r="G160">
        <v>4</v>
      </c>
      <c r="H160">
        <v>2</v>
      </c>
      <c r="I160">
        <v>4</v>
      </c>
      <c r="J160">
        <v>4</v>
      </c>
      <c r="K160">
        <v>3</v>
      </c>
      <c r="L160">
        <v>2</v>
      </c>
      <c r="M160">
        <v>4</v>
      </c>
      <c r="N160">
        <v>5</v>
      </c>
      <c r="O160">
        <v>3</v>
      </c>
      <c r="P160">
        <v>5</v>
      </c>
      <c r="Q160">
        <v>3</v>
      </c>
      <c r="R160">
        <v>5</v>
      </c>
      <c r="S160">
        <v>4</v>
      </c>
      <c r="T160">
        <v>4</v>
      </c>
      <c r="U160">
        <v>2</v>
      </c>
      <c r="V160">
        <v>4</v>
      </c>
      <c r="W160">
        <v>5</v>
      </c>
      <c r="X160">
        <v>3</v>
      </c>
      <c r="Y160">
        <v>5</v>
      </c>
      <c r="Z160">
        <v>17</v>
      </c>
      <c r="AA160">
        <v>7</v>
      </c>
      <c r="AB160">
        <v>11</v>
      </c>
      <c r="AC160">
        <v>4</v>
      </c>
      <c r="AD160">
        <v>5</v>
      </c>
      <c r="AE160">
        <v>5</v>
      </c>
      <c r="AF160">
        <v>4</v>
      </c>
      <c r="AG160">
        <v>7</v>
      </c>
      <c r="AH160">
        <v>3</v>
      </c>
      <c r="AI160">
        <v>4</v>
      </c>
      <c r="AJ160">
        <v>7</v>
      </c>
      <c r="AK160">
        <v>6</v>
      </c>
      <c r="AL160">
        <v>16</v>
      </c>
      <c r="AM160">
        <v>6</v>
      </c>
      <c r="AN160">
        <v>7</v>
      </c>
      <c r="AO160">
        <v>6</v>
      </c>
      <c r="AP160">
        <v>23</v>
      </c>
      <c r="AQ160">
        <v>4</v>
      </c>
      <c r="AR160">
        <v>6</v>
      </c>
      <c r="AS160">
        <v>3</v>
      </c>
      <c r="AT160">
        <v>12</v>
      </c>
    </row>
    <row r="161" spans="1:46">
      <c r="A161">
        <v>20616</v>
      </c>
      <c r="B161">
        <v>0</v>
      </c>
      <c r="C161">
        <v>1995</v>
      </c>
      <c r="D161" s="1">
        <v>44132.561076388891</v>
      </c>
      <c r="E161" t="s">
        <v>85</v>
      </c>
      <c r="F161">
        <v>5</v>
      </c>
      <c r="G161">
        <v>4</v>
      </c>
      <c r="H161">
        <v>2</v>
      </c>
      <c r="I161">
        <v>2</v>
      </c>
      <c r="J161">
        <v>2</v>
      </c>
      <c r="K161">
        <v>3</v>
      </c>
      <c r="L161">
        <v>4</v>
      </c>
      <c r="M161">
        <v>1</v>
      </c>
      <c r="N161">
        <v>4</v>
      </c>
      <c r="O161">
        <v>5</v>
      </c>
      <c r="P161">
        <v>4</v>
      </c>
      <c r="Q161">
        <v>2</v>
      </c>
      <c r="R161">
        <v>2</v>
      </c>
      <c r="S161">
        <v>3</v>
      </c>
      <c r="T161">
        <v>2</v>
      </c>
      <c r="U161">
        <v>4</v>
      </c>
      <c r="V161">
        <v>4</v>
      </c>
      <c r="W161">
        <v>3</v>
      </c>
      <c r="X161">
        <v>4</v>
      </c>
      <c r="Y161">
        <v>2</v>
      </c>
      <c r="Z161">
        <v>8</v>
      </c>
      <c r="AA161">
        <v>7</v>
      </c>
      <c r="AB161">
        <v>7</v>
      </c>
      <c r="AC161">
        <v>6</v>
      </c>
      <c r="AD161">
        <v>3</v>
      </c>
      <c r="AE161">
        <v>3</v>
      </c>
      <c r="AF161">
        <v>4</v>
      </c>
      <c r="AG161">
        <v>4</v>
      </c>
      <c r="AH161">
        <v>4</v>
      </c>
      <c r="AI161">
        <v>3</v>
      </c>
      <c r="AJ161">
        <v>5</v>
      </c>
      <c r="AK161">
        <v>5</v>
      </c>
      <c r="AL161">
        <v>7</v>
      </c>
      <c r="AM161">
        <v>4</v>
      </c>
      <c r="AN161">
        <v>5</v>
      </c>
      <c r="AO161">
        <v>5</v>
      </c>
      <c r="AP161">
        <v>4</v>
      </c>
      <c r="AQ161">
        <v>5</v>
      </c>
      <c r="AR161">
        <v>5</v>
      </c>
      <c r="AS161">
        <v>6</v>
      </c>
      <c r="AT161">
        <v>2</v>
      </c>
    </row>
    <row r="162" spans="1:46">
      <c r="A162">
        <v>20622</v>
      </c>
      <c r="B162">
        <v>0</v>
      </c>
      <c r="C162">
        <v>1989</v>
      </c>
      <c r="D162" s="1">
        <v>44132.565659722219</v>
      </c>
      <c r="E162" t="s">
        <v>85</v>
      </c>
      <c r="F162">
        <v>5</v>
      </c>
      <c r="G162">
        <v>4</v>
      </c>
      <c r="H162">
        <v>2</v>
      </c>
      <c r="I162">
        <v>2</v>
      </c>
      <c r="J162">
        <v>1</v>
      </c>
      <c r="K162">
        <v>5</v>
      </c>
      <c r="L162">
        <v>4</v>
      </c>
      <c r="M162">
        <v>4</v>
      </c>
      <c r="N162">
        <v>2</v>
      </c>
      <c r="O162">
        <v>1</v>
      </c>
      <c r="P162">
        <v>3</v>
      </c>
      <c r="Q162">
        <v>4</v>
      </c>
      <c r="R162">
        <v>1</v>
      </c>
      <c r="S162">
        <v>3</v>
      </c>
      <c r="T162">
        <v>4</v>
      </c>
      <c r="U162">
        <v>5</v>
      </c>
      <c r="V162">
        <v>2</v>
      </c>
      <c r="W162">
        <v>4</v>
      </c>
      <c r="X162">
        <v>2</v>
      </c>
      <c r="Y162">
        <v>2</v>
      </c>
      <c r="Z162">
        <v>9</v>
      </c>
      <c r="AA162">
        <v>11</v>
      </c>
      <c r="AB162">
        <v>8</v>
      </c>
      <c r="AC162">
        <v>5</v>
      </c>
      <c r="AD162">
        <v>5</v>
      </c>
      <c r="AE162">
        <v>6</v>
      </c>
      <c r="AF162">
        <v>3</v>
      </c>
      <c r="AG162">
        <v>15</v>
      </c>
      <c r="AH162">
        <v>6</v>
      </c>
      <c r="AI162">
        <v>5</v>
      </c>
      <c r="AJ162">
        <v>9</v>
      </c>
      <c r="AK162">
        <v>6</v>
      </c>
      <c r="AL162">
        <v>17</v>
      </c>
      <c r="AM162">
        <v>9</v>
      </c>
      <c r="AN162">
        <v>3</v>
      </c>
      <c r="AO162">
        <v>5</v>
      </c>
      <c r="AP162">
        <v>5</v>
      </c>
      <c r="AQ162">
        <v>6</v>
      </c>
      <c r="AR162">
        <v>7</v>
      </c>
      <c r="AS162">
        <v>9</v>
      </c>
      <c r="AT162">
        <v>10</v>
      </c>
    </row>
    <row r="163" spans="1:46">
      <c r="A163">
        <v>20626</v>
      </c>
      <c r="B163">
        <v>1</v>
      </c>
      <c r="C163">
        <v>1992</v>
      </c>
      <c r="D163" s="1">
        <v>44132.5702662037</v>
      </c>
      <c r="E163" t="s">
        <v>92</v>
      </c>
      <c r="F163">
        <v>3</v>
      </c>
      <c r="G163">
        <v>4</v>
      </c>
      <c r="H163">
        <v>4</v>
      </c>
      <c r="I163">
        <v>4</v>
      </c>
      <c r="J163">
        <v>2</v>
      </c>
      <c r="K163">
        <v>3</v>
      </c>
      <c r="L163">
        <v>4</v>
      </c>
      <c r="M163">
        <v>2</v>
      </c>
      <c r="N163">
        <v>4</v>
      </c>
      <c r="O163">
        <v>4</v>
      </c>
      <c r="P163">
        <v>4</v>
      </c>
      <c r="Q163">
        <v>3</v>
      </c>
      <c r="R163">
        <v>2</v>
      </c>
      <c r="S163">
        <v>4</v>
      </c>
      <c r="T163">
        <v>4</v>
      </c>
      <c r="U163">
        <v>1</v>
      </c>
      <c r="V163">
        <v>5</v>
      </c>
      <c r="W163">
        <v>5</v>
      </c>
      <c r="X163">
        <v>5</v>
      </c>
      <c r="Y163">
        <v>5</v>
      </c>
      <c r="Z163">
        <v>5</v>
      </c>
      <c r="AA163">
        <v>4</v>
      </c>
      <c r="AB163">
        <v>6</v>
      </c>
      <c r="AC163">
        <v>6</v>
      </c>
      <c r="AD163">
        <v>6</v>
      </c>
      <c r="AE163">
        <v>4</v>
      </c>
      <c r="AF163">
        <v>5</v>
      </c>
      <c r="AG163">
        <v>5</v>
      </c>
      <c r="AH163">
        <v>4</v>
      </c>
      <c r="AI163">
        <v>6</v>
      </c>
      <c r="AJ163">
        <v>4</v>
      </c>
      <c r="AK163">
        <v>5</v>
      </c>
      <c r="AL163">
        <v>9</v>
      </c>
      <c r="AM163">
        <v>4</v>
      </c>
      <c r="AN163">
        <v>8</v>
      </c>
      <c r="AO163">
        <v>8</v>
      </c>
      <c r="AP163">
        <v>7</v>
      </c>
      <c r="AQ163">
        <v>5</v>
      </c>
      <c r="AR163">
        <v>6</v>
      </c>
      <c r="AS163">
        <v>5</v>
      </c>
      <c r="AT163">
        <v>-12</v>
      </c>
    </row>
    <row r="164" spans="1:46">
      <c r="A164">
        <v>20624</v>
      </c>
      <c r="B164">
        <v>0</v>
      </c>
      <c r="C164">
        <v>1976</v>
      </c>
      <c r="D164" s="1">
        <v>44132.578333333331</v>
      </c>
      <c r="E164" t="s">
        <v>85</v>
      </c>
      <c r="F164">
        <v>3</v>
      </c>
      <c r="G164">
        <v>5</v>
      </c>
      <c r="H164">
        <v>5</v>
      </c>
      <c r="I164">
        <v>4</v>
      </c>
      <c r="J164">
        <v>3</v>
      </c>
      <c r="K164">
        <v>2</v>
      </c>
      <c r="L164">
        <v>5</v>
      </c>
      <c r="M164">
        <v>4</v>
      </c>
      <c r="N164">
        <v>5</v>
      </c>
      <c r="O164">
        <v>4</v>
      </c>
      <c r="P164">
        <v>5</v>
      </c>
      <c r="Q164">
        <v>4</v>
      </c>
      <c r="R164">
        <v>5</v>
      </c>
      <c r="S164">
        <v>5</v>
      </c>
      <c r="T164">
        <v>5</v>
      </c>
      <c r="U164">
        <v>5</v>
      </c>
      <c r="V164">
        <v>3</v>
      </c>
      <c r="W164">
        <v>4</v>
      </c>
      <c r="X164">
        <v>3</v>
      </c>
      <c r="Y164">
        <v>5</v>
      </c>
      <c r="Z164">
        <v>15</v>
      </c>
      <c r="AA164">
        <v>4</v>
      </c>
      <c r="AB164">
        <v>3</v>
      </c>
      <c r="AC164">
        <v>5</v>
      </c>
      <c r="AD164">
        <v>4</v>
      </c>
      <c r="AE164">
        <v>3</v>
      </c>
      <c r="AF164">
        <v>3</v>
      </c>
      <c r="AG164">
        <v>4</v>
      </c>
      <c r="AH164">
        <v>4</v>
      </c>
      <c r="AI164">
        <v>3</v>
      </c>
      <c r="AJ164">
        <v>4</v>
      </c>
      <c r="AK164">
        <v>4</v>
      </c>
      <c r="AL164">
        <v>7</v>
      </c>
      <c r="AM164">
        <v>4</v>
      </c>
      <c r="AN164">
        <v>3</v>
      </c>
      <c r="AO164">
        <v>3</v>
      </c>
      <c r="AP164">
        <v>5</v>
      </c>
      <c r="AQ164">
        <v>6</v>
      </c>
      <c r="AR164">
        <v>4</v>
      </c>
      <c r="AS164">
        <v>3</v>
      </c>
      <c r="AT164">
        <v>-2</v>
      </c>
    </row>
    <row r="165" spans="1:46">
      <c r="A165">
        <v>20635</v>
      </c>
      <c r="B165">
        <v>0</v>
      </c>
      <c r="C165">
        <v>1986</v>
      </c>
      <c r="D165" s="1">
        <v>44132.581724537034</v>
      </c>
      <c r="E165" t="s">
        <v>91</v>
      </c>
      <c r="F165">
        <v>5</v>
      </c>
      <c r="G165">
        <v>3</v>
      </c>
      <c r="H165">
        <v>2</v>
      </c>
      <c r="I165">
        <v>2</v>
      </c>
      <c r="J165">
        <v>1</v>
      </c>
      <c r="K165">
        <v>5</v>
      </c>
      <c r="L165">
        <v>3</v>
      </c>
      <c r="M165">
        <v>1</v>
      </c>
      <c r="N165">
        <v>4</v>
      </c>
      <c r="O165">
        <v>3</v>
      </c>
      <c r="P165">
        <v>1</v>
      </c>
      <c r="Q165">
        <v>3</v>
      </c>
      <c r="R165">
        <v>2</v>
      </c>
      <c r="S165">
        <v>2</v>
      </c>
      <c r="T165">
        <v>3</v>
      </c>
      <c r="U165">
        <v>5</v>
      </c>
      <c r="V165">
        <v>4</v>
      </c>
      <c r="W165">
        <v>3</v>
      </c>
      <c r="X165">
        <v>2</v>
      </c>
      <c r="Y165">
        <v>5</v>
      </c>
      <c r="Z165">
        <v>9</v>
      </c>
      <c r="AA165">
        <v>17</v>
      </c>
      <c r="AB165">
        <v>7</v>
      </c>
      <c r="AC165">
        <v>4</v>
      </c>
      <c r="AD165">
        <v>6</v>
      </c>
      <c r="AE165">
        <v>3</v>
      </c>
      <c r="AF165">
        <v>4</v>
      </c>
      <c r="AG165">
        <v>4</v>
      </c>
      <c r="AH165">
        <v>7</v>
      </c>
      <c r="AI165">
        <v>5</v>
      </c>
      <c r="AJ165">
        <v>4</v>
      </c>
      <c r="AK165">
        <v>19</v>
      </c>
      <c r="AL165">
        <v>23</v>
      </c>
      <c r="AM165">
        <v>11</v>
      </c>
      <c r="AN165">
        <v>14</v>
      </c>
      <c r="AO165">
        <v>5</v>
      </c>
      <c r="AP165">
        <v>12</v>
      </c>
      <c r="AQ165">
        <v>7</v>
      </c>
      <c r="AR165">
        <v>13</v>
      </c>
      <c r="AS165">
        <v>9</v>
      </c>
      <c r="AT165">
        <v>-18</v>
      </c>
    </row>
    <row r="166" spans="1:46">
      <c r="A166">
        <v>20637</v>
      </c>
      <c r="B166">
        <v>0</v>
      </c>
      <c r="C166">
        <v>1978</v>
      </c>
      <c r="D166" s="1">
        <v>44132.582685185182</v>
      </c>
      <c r="E166" t="s">
        <v>85</v>
      </c>
      <c r="F166">
        <v>5</v>
      </c>
      <c r="G166">
        <v>4</v>
      </c>
      <c r="H166">
        <v>4</v>
      </c>
      <c r="I166">
        <v>3</v>
      </c>
      <c r="J166">
        <v>2</v>
      </c>
      <c r="K166">
        <v>4</v>
      </c>
      <c r="L166">
        <v>3</v>
      </c>
      <c r="M166">
        <v>2</v>
      </c>
      <c r="N166">
        <v>4</v>
      </c>
      <c r="O166">
        <v>4</v>
      </c>
      <c r="P166">
        <v>2</v>
      </c>
      <c r="Q166">
        <v>2</v>
      </c>
      <c r="R166">
        <v>2</v>
      </c>
      <c r="S166">
        <v>3</v>
      </c>
      <c r="T166">
        <v>4</v>
      </c>
      <c r="U166">
        <v>4</v>
      </c>
      <c r="V166">
        <v>2</v>
      </c>
      <c r="W166">
        <v>3</v>
      </c>
      <c r="X166">
        <v>4</v>
      </c>
      <c r="Y166">
        <v>4</v>
      </c>
      <c r="Z166">
        <v>18</v>
      </c>
      <c r="AA166">
        <v>8</v>
      </c>
      <c r="AB166">
        <v>11</v>
      </c>
      <c r="AC166">
        <v>11</v>
      </c>
      <c r="AD166">
        <v>7</v>
      </c>
      <c r="AE166">
        <v>4</v>
      </c>
      <c r="AF166">
        <v>3</v>
      </c>
      <c r="AG166">
        <v>5</v>
      </c>
      <c r="AH166">
        <v>6</v>
      </c>
      <c r="AI166">
        <v>7</v>
      </c>
      <c r="AJ166">
        <v>6</v>
      </c>
      <c r="AK166">
        <v>11</v>
      </c>
      <c r="AL166">
        <v>9</v>
      </c>
      <c r="AM166">
        <v>5</v>
      </c>
      <c r="AN166">
        <v>5</v>
      </c>
      <c r="AO166">
        <v>7</v>
      </c>
      <c r="AP166">
        <v>4</v>
      </c>
      <c r="AQ166">
        <v>5</v>
      </c>
      <c r="AR166">
        <v>7</v>
      </c>
      <c r="AS166">
        <v>10</v>
      </c>
      <c r="AT166">
        <v>-17</v>
      </c>
    </row>
    <row r="167" spans="1:46">
      <c r="A167">
        <v>19445</v>
      </c>
      <c r="B167">
        <v>1</v>
      </c>
      <c r="C167">
        <v>2005</v>
      </c>
      <c r="D167" s="1">
        <v>44132.607037037036</v>
      </c>
      <c r="E167" t="s">
        <v>92</v>
      </c>
      <c r="F167">
        <v>3</v>
      </c>
      <c r="G167">
        <v>4</v>
      </c>
      <c r="H167">
        <v>2</v>
      </c>
      <c r="I167">
        <v>3</v>
      </c>
      <c r="J167">
        <v>2</v>
      </c>
      <c r="K167">
        <v>4</v>
      </c>
      <c r="L167">
        <v>2</v>
      </c>
      <c r="M167">
        <v>3</v>
      </c>
      <c r="N167">
        <v>1</v>
      </c>
      <c r="O167">
        <v>3</v>
      </c>
      <c r="P167">
        <v>4</v>
      </c>
      <c r="Q167">
        <v>4</v>
      </c>
      <c r="R167">
        <v>5</v>
      </c>
      <c r="S167">
        <v>1</v>
      </c>
      <c r="T167">
        <v>4</v>
      </c>
      <c r="U167">
        <v>4</v>
      </c>
      <c r="V167">
        <v>2</v>
      </c>
      <c r="W167">
        <v>2</v>
      </c>
      <c r="X167">
        <v>4</v>
      </c>
      <c r="Y167">
        <v>5</v>
      </c>
      <c r="Z167">
        <v>74</v>
      </c>
      <c r="AA167">
        <v>3</v>
      </c>
      <c r="AB167">
        <v>14</v>
      </c>
      <c r="AC167">
        <v>97</v>
      </c>
      <c r="AD167">
        <v>7</v>
      </c>
      <c r="AE167">
        <v>6</v>
      </c>
      <c r="AF167">
        <v>6</v>
      </c>
      <c r="AG167">
        <v>9</v>
      </c>
      <c r="AH167">
        <v>4</v>
      </c>
      <c r="AI167">
        <v>6</v>
      </c>
      <c r="AJ167">
        <v>10</v>
      </c>
      <c r="AK167">
        <v>12</v>
      </c>
      <c r="AL167">
        <v>13</v>
      </c>
      <c r="AM167">
        <v>6</v>
      </c>
      <c r="AN167">
        <v>6</v>
      </c>
      <c r="AO167">
        <v>6</v>
      </c>
      <c r="AP167">
        <v>11</v>
      </c>
      <c r="AQ167">
        <v>5</v>
      </c>
      <c r="AR167">
        <v>10</v>
      </c>
      <c r="AS167">
        <v>6</v>
      </c>
      <c r="AT167">
        <v>2</v>
      </c>
    </row>
    <row r="168" spans="1:46">
      <c r="A168">
        <v>20663</v>
      </c>
      <c r="B168">
        <v>0</v>
      </c>
      <c r="C168">
        <v>1998</v>
      </c>
      <c r="D168" s="1">
        <v>44132.617789351854</v>
      </c>
      <c r="E168" t="s">
        <v>91</v>
      </c>
      <c r="F168">
        <v>5</v>
      </c>
      <c r="G168">
        <v>2</v>
      </c>
      <c r="H168">
        <v>2</v>
      </c>
      <c r="I168">
        <v>1</v>
      </c>
      <c r="J168">
        <v>1</v>
      </c>
      <c r="K168">
        <v>5</v>
      </c>
      <c r="L168">
        <v>5</v>
      </c>
      <c r="M168">
        <v>2</v>
      </c>
      <c r="N168">
        <v>3</v>
      </c>
      <c r="O168">
        <v>1</v>
      </c>
      <c r="P168">
        <v>3</v>
      </c>
      <c r="Q168">
        <v>1</v>
      </c>
      <c r="R168">
        <v>1</v>
      </c>
      <c r="S168">
        <v>1</v>
      </c>
      <c r="T168">
        <v>2</v>
      </c>
      <c r="U168">
        <v>5</v>
      </c>
      <c r="V168">
        <v>4</v>
      </c>
      <c r="W168">
        <v>3</v>
      </c>
      <c r="X168">
        <v>2</v>
      </c>
      <c r="Y168">
        <v>2</v>
      </c>
      <c r="Z168">
        <v>11</v>
      </c>
      <c r="AA168">
        <v>3</v>
      </c>
      <c r="AB168">
        <v>4</v>
      </c>
      <c r="AC168">
        <v>3</v>
      </c>
      <c r="AD168">
        <v>2</v>
      </c>
      <c r="AE168">
        <v>4</v>
      </c>
      <c r="AF168">
        <v>3</v>
      </c>
      <c r="AG168">
        <v>6</v>
      </c>
      <c r="AH168">
        <v>8</v>
      </c>
      <c r="AI168">
        <v>3</v>
      </c>
      <c r="AJ168">
        <v>6</v>
      </c>
      <c r="AK168">
        <v>5</v>
      </c>
      <c r="AL168">
        <v>3</v>
      </c>
      <c r="AM168">
        <v>4</v>
      </c>
      <c r="AN168">
        <v>3</v>
      </c>
      <c r="AO168">
        <v>4</v>
      </c>
      <c r="AP168">
        <v>4</v>
      </c>
      <c r="AQ168">
        <v>3</v>
      </c>
      <c r="AR168">
        <v>5</v>
      </c>
      <c r="AS168">
        <v>2</v>
      </c>
      <c r="AT168">
        <v>-8</v>
      </c>
    </row>
    <row r="169" spans="1:46">
      <c r="A169">
        <v>20651</v>
      </c>
      <c r="B169">
        <v>0</v>
      </c>
      <c r="C169">
        <v>1984</v>
      </c>
      <c r="D169" s="1">
        <v>44132.625925925924</v>
      </c>
      <c r="E169" t="s">
        <v>119</v>
      </c>
      <c r="F169">
        <v>4</v>
      </c>
      <c r="G169">
        <v>4</v>
      </c>
      <c r="H169">
        <v>3</v>
      </c>
      <c r="I169">
        <v>2</v>
      </c>
      <c r="J169">
        <v>3</v>
      </c>
      <c r="K169">
        <v>3</v>
      </c>
      <c r="L169">
        <v>5</v>
      </c>
      <c r="M169">
        <v>3</v>
      </c>
      <c r="N169">
        <v>2</v>
      </c>
      <c r="O169">
        <v>5</v>
      </c>
      <c r="P169">
        <v>2</v>
      </c>
      <c r="Q169">
        <v>4</v>
      </c>
      <c r="R169">
        <v>2</v>
      </c>
      <c r="S169">
        <v>3</v>
      </c>
      <c r="T169">
        <v>4</v>
      </c>
      <c r="U169">
        <v>1</v>
      </c>
      <c r="V169">
        <v>4</v>
      </c>
      <c r="W169">
        <v>5</v>
      </c>
      <c r="X169">
        <v>4</v>
      </c>
      <c r="Y169">
        <v>5</v>
      </c>
      <c r="Z169">
        <v>9</v>
      </c>
      <c r="AA169">
        <v>8</v>
      </c>
      <c r="AB169">
        <v>6</v>
      </c>
      <c r="AC169">
        <v>4</v>
      </c>
      <c r="AD169">
        <v>162</v>
      </c>
      <c r="AE169">
        <v>10</v>
      </c>
      <c r="AF169">
        <v>4</v>
      </c>
      <c r="AG169">
        <v>9</v>
      </c>
      <c r="AH169">
        <v>4</v>
      </c>
      <c r="AI169">
        <v>3</v>
      </c>
      <c r="AJ169">
        <v>4</v>
      </c>
      <c r="AK169">
        <v>5</v>
      </c>
      <c r="AL169">
        <v>2</v>
      </c>
      <c r="AM169">
        <v>9</v>
      </c>
      <c r="AN169">
        <v>6</v>
      </c>
      <c r="AO169">
        <v>6</v>
      </c>
      <c r="AP169">
        <v>6</v>
      </c>
      <c r="AQ169">
        <v>5</v>
      </c>
      <c r="AR169">
        <v>5</v>
      </c>
      <c r="AS169">
        <v>4</v>
      </c>
      <c r="AT169">
        <v>7</v>
      </c>
    </row>
    <row r="170" spans="1:46">
      <c r="A170">
        <v>19963</v>
      </c>
      <c r="B170">
        <v>0</v>
      </c>
      <c r="C170">
        <v>1993</v>
      </c>
      <c r="D170" s="1">
        <v>44132.634629629632</v>
      </c>
      <c r="E170" t="s">
        <v>91</v>
      </c>
      <c r="F170">
        <v>5</v>
      </c>
      <c r="G170">
        <v>5</v>
      </c>
      <c r="H170">
        <v>4</v>
      </c>
      <c r="I170">
        <v>2</v>
      </c>
      <c r="J170">
        <v>2</v>
      </c>
      <c r="K170">
        <v>4</v>
      </c>
      <c r="L170">
        <v>5</v>
      </c>
      <c r="M170">
        <v>2</v>
      </c>
      <c r="N170">
        <v>5</v>
      </c>
      <c r="O170">
        <v>4</v>
      </c>
      <c r="P170">
        <v>4</v>
      </c>
      <c r="Q170">
        <v>4</v>
      </c>
      <c r="R170">
        <v>1</v>
      </c>
      <c r="S170">
        <v>4</v>
      </c>
      <c r="T170">
        <v>4</v>
      </c>
      <c r="U170">
        <v>4</v>
      </c>
      <c r="V170">
        <v>4</v>
      </c>
      <c r="W170">
        <v>4</v>
      </c>
      <c r="X170">
        <v>2</v>
      </c>
      <c r="Y170">
        <v>4</v>
      </c>
      <c r="Z170">
        <v>12</v>
      </c>
      <c r="AA170">
        <v>3</v>
      </c>
      <c r="AB170">
        <v>12</v>
      </c>
      <c r="AC170">
        <v>8</v>
      </c>
      <c r="AD170">
        <v>5</v>
      </c>
      <c r="AE170">
        <v>3</v>
      </c>
      <c r="AF170">
        <v>3</v>
      </c>
      <c r="AG170">
        <v>6</v>
      </c>
      <c r="AH170">
        <v>3</v>
      </c>
      <c r="AI170">
        <v>16</v>
      </c>
      <c r="AJ170">
        <v>6</v>
      </c>
      <c r="AK170">
        <v>5</v>
      </c>
      <c r="AL170">
        <v>7</v>
      </c>
      <c r="AM170">
        <v>12</v>
      </c>
      <c r="AN170">
        <v>4</v>
      </c>
      <c r="AO170">
        <v>5</v>
      </c>
      <c r="AP170">
        <v>9</v>
      </c>
      <c r="AQ170">
        <v>3</v>
      </c>
      <c r="AR170">
        <v>7</v>
      </c>
      <c r="AS170">
        <v>11</v>
      </c>
      <c r="AT170">
        <v>3</v>
      </c>
    </row>
    <row r="171" spans="1:46">
      <c r="A171">
        <v>20643</v>
      </c>
      <c r="B171">
        <v>0</v>
      </c>
      <c r="C171">
        <v>1962</v>
      </c>
      <c r="D171" s="1">
        <v>44132.650775462964</v>
      </c>
      <c r="E171" t="s">
        <v>98</v>
      </c>
      <c r="F171">
        <v>2</v>
      </c>
      <c r="G171">
        <v>2</v>
      </c>
      <c r="H171">
        <v>1</v>
      </c>
      <c r="I171">
        <v>2</v>
      </c>
      <c r="J171">
        <v>1</v>
      </c>
      <c r="K171">
        <v>4</v>
      </c>
      <c r="L171">
        <v>5</v>
      </c>
      <c r="M171">
        <v>4</v>
      </c>
      <c r="N171">
        <v>2</v>
      </c>
      <c r="O171">
        <v>4</v>
      </c>
      <c r="P171">
        <v>4</v>
      </c>
      <c r="Q171">
        <v>2</v>
      </c>
      <c r="R171">
        <v>4</v>
      </c>
      <c r="S171">
        <v>3</v>
      </c>
      <c r="T171">
        <v>2</v>
      </c>
      <c r="U171">
        <v>4</v>
      </c>
      <c r="V171">
        <v>4</v>
      </c>
      <c r="W171">
        <v>2</v>
      </c>
      <c r="X171">
        <v>5</v>
      </c>
      <c r="Y171">
        <v>5</v>
      </c>
      <c r="Z171">
        <v>14</v>
      </c>
      <c r="AA171">
        <v>6</v>
      </c>
      <c r="AB171">
        <v>8</v>
      </c>
      <c r="AC171">
        <v>5</v>
      </c>
      <c r="AD171">
        <v>4</v>
      </c>
      <c r="AE171">
        <v>9</v>
      </c>
      <c r="AF171">
        <v>5</v>
      </c>
      <c r="AG171">
        <v>10</v>
      </c>
      <c r="AH171">
        <v>5</v>
      </c>
      <c r="AI171">
        <v>6</v>
      </c>
      <c r="AJ171">
        <v>8</v>
      </c>
      <c r="AK171">
        <v>8</v>
      </c>
      <c r="AL171">
        <v>15</v>
      </c>
      <c r="AM171">
        <v>21</v>
      </c>
      <c r="AN171">
        <v>6</v>
      </c>
      <c r="AO171">
        <v>5</v>
      </c>
      <c r="AP171">
        <v>7</v>
      </c>
      <c r="AQ171">
        <v>6</v>
      </c>
      <c r="AR171">
        <v>16</v>
      </c>
      <c r="AS171">
        <v>2</v>
      </c>
      <c r="AT171">
        <v>17</v>
      </c>
    </row>
    <row r="172" spans="1:46">
      <c r="A172">
        <v>20357</v>
      </c>
      <c r="B172">
        <v>0</v>
      </c>
      <c r="C172">
        <v>2000</v>
      </c>
      <c r="D172" s="1">
        <v>44132.660057870373</v>
      </c>
      <c r="E172" t="s">
        <v>91</v>
      </c>
      <c r="F172">
        <v>4</v>
      </c>
      <c r="G172">
        <v>4</v>
      </c>
      <c r="H172">
        <v>2</v>
      </c>
      <c r="I172">
        <v>2</v>
      </c>
      <c r="J172">
        <v>1</v>
      </c>
      <c r="K172">
        <v>5</v>
      </c>
      <c r="L172">
        <v>4</v>
      </c>
      <c r="M172">
        <v>2</v>
      </c>
      <c r="N172">
        <v>4</v>
      </c>
      <c r="O172">
        <v>4</v>
      </c>
      <c r="P172">
        <v>2</v>
      </c>
      <c r="Q172">
        <v>4</v>
      </c>
      <c r="R172">
        <v>2</v>
      </c>
      <c r="S172">
        <v>1</v>
      </c>
      <c r="T172">
        <v>2</v>
      </c>
      <c r="U172">
        <v>4</v>
      </c>
      <c r="V172">
        <v>4</v>
      </c>
      <c r="W172">
        <v>4</v>
      </c>
      <c r="X172">
        <v>5</v>
      </c>
      <c r="Y172">
        <v>5</v>
      </c>
      <c r="Z172">
        <v>5</v>
      </c>
      <c r="AA172">
        <v>3</v>
      </c>
      <c r="AB172">
        <v>6</v>
      </c>
      <c r="AC172">
        <v>2</v>
      </c>
      <c r="AD172">
        <v>2</v>
      </c>
      <c r="AE172">
        <v>2</v>
      </c>
      <c r="AF172">
        <v>2</v>
      </c>
      <c r="AG172">
        <v>4</v>
      </c>
      <c r="AH172">
        <v>3</v>
      </c>
      <c r="AI172">
        <v>2</v>
      </c>
      <c r="AJ172">
        <v>5</v>
      </c>
      <c r="AK172">
        <v>3</v>
      </c>
      <c r="AL172">
        <v>4</v>
      </c>
      <c r="AM172">
        <v>2</v>
      </c>
      <c r="AN172">
        <v>3</v>
      </c>
      <c r="AO172">
        <v>3</v>
      </c>
      <c r="AP172">
        <v>3</v>
      </c>
      <c r="AQ172">
        <v>2</v>
      </c>
      <c r="AR172">
        <v>3</v>
      </c>
      <c r="AS172">
        <v>1</v>
      </c>
      <c r="AT172">
        <v>-2</v>
      </c>
    </row>
    <row r="173" spans="1:46">
      <c r="A173">
        <v>20694</v>
      </c>
      <c r="B173">
        <v>1</v>
      </c>
      <c r="C173">
        <v>1941</v>
      </c>
      <c r="D173" s="1">
        <v>44132.690208333333</v>
      </c>
      <c r="E173" t="s">
        <v>120</v>
      </c>
      <c r="F173">
        <v>5</v>
      </c>
      <c r="G173">
        <v>5</v>
      </c>
      <c r="H173">
        <v>1</v>
      </c>
      <c r="I173">
        <v>4</v>
      </c>
      <c r="J173">
        <v>2</v>
      </c>
      <c r="K173">
        <v>5</v>
      </c>
      <c r="L173">
        <v>4</v>
      </c>
      <c r="M173">
        <v>5</v>
      </c>
      <c r="N173">
        <v>5</v>
      </c>
      <c r="O173">
        <v>4</v>
      </c>
      <c r="P173">
        <v>2</v>
      </c>
      <c r="Q173">
        <v>1</v>
      </c>
      <c r="R173">
        <v>4</v>
      </c>
      <c r="S173">
        <v>2</v>
      </c>
      <c r="T173">
        <v>5</v>
      </c>
      <c r="U173">
        <v>4</v>
      </c>
      <c r="V173">
        <v>4</v>
      </c>
      <c r="W173">
        <v>2</v>
      </c>
      <c r="X173">
        <v>5</v>
      </c>
      <c r="Y173">
        <v>2</v>
      </c>
      <c r="Z173">
        <v>17</v>
      </c>
      <c r="AA173">
        <v>5</v>
      </c>
      <c r="AB173">
        <v>7</v>
      </c>
      <c r="AC173">
        <v>9</v>
      </c>
      <c r="AD173">
        <v>6</v>
      </c>
      <c r="AE173">
        <v>12</v>
      </c>
      <c r="AF173">
        <v>9</v>
      </c>
      <c r="AG173">
        <v>5</v>
      </c>
      <c r="AH173">
        <v>5</v>
      </c>
      <c r="AI173">
        <v>8</v>
      </c>
      <c r="AJ173">
        <v>7</v>
      </c>
      <c r="AK173">
        <v>6</v>
      </c>
      <c r="AL173">
        <v>23</v>
      </c>
      <c r="AM173">
        <v>16</v>
      </c>
      <c r="AN173">
        <v>5</v>
      </c>
      <c r="AO173">
        <v>4</v>
      </c>
      <c r="AP173">
        <v>8</v>
      </c>
      <c r="AQ173">
        <v>6</v>
      </c>
      <c r="AR173">
        <v>5</v>
      </c>
      <c r="AS173">
        <v>5</v>
      </c>
      <c r="AT173">
        <v>44</v>
      </c>
    </row>
    <row r="174" spans="1:46">
      <c r="A174">
        <v>20718</v>
      </c>
      <c r="B174">
        <v>1</v>
      </c>
      <c r="C174">
        <v>1962</v>
      </c>
      <c r="D174" s="1">
        <v>44132.702465277776</v>
      </c>
      <c r="E174" t="s">
        <v>85</v>
      </c>
      <c r="F174">
        <v>1</v>
      </c>
      <c r="G174">
        <v>5</v>
      </c>
      <c r="H174">
        <v>5</v>
      </c>
      <c r="I174">
        <v>5</v>
      </c>
      <c r="J174">
        <v>5</v>
      </c>
      <c r="K174">
        <v>1</v>
      </c>
      <c r="L174">
        <v>5</v>
      </c>
      <c r="M174">
        <v>5</v>
      </c>
      <c r="N174">
        <v>5</v>
      </c>
      <c r="O174">
        <v>5</v>
      </c>
      <c r="P174">
        <v>5</v>
      </c>
      <c r="Q174">
        <v>5</v>
      </c>
      <c r="R174">
        <v>5</v>
      </c>
      <c r="S174">
        <v>5</v>
      </c>
      <c r="T174">
        <v>5</v>
      </c>
      <c r="U174">
        <v>5</v>
      </c>
      <c r="V174">
        <v>4</v>
      </c>
      <c r="W174">
        <v>5</v>
      </c>
      <c r="X174">
        <v>1</v>
      </c>
      <c r="Y174">
        <v>5</v>
      </c>
      <c r="Z174">
        <v>11</v>
      </c>
      <c r="AA174">
        <v>3</v>
      </c>
      <c r="AB174">
        <v>4</v>
      </c>
      <c r="AC174">
        <v>5</v>
      </c>
      <c r="AD174">
        <v>3</v>
      </c>
      <c r="AE174">
        <v>3</v>
      </c>
      <c r="AF174">
        <v>4</v>
      </c>
      <c r="AG174">
        <v>2</v>
      </c>
      <c r="AH174">
        <v>4</v>
      </c>
      <c r="AI174">
        <v>2</v>
      </c>
      <c r="AJ174">
        <v>3</v>
      </c>
      <c r="AK174">
        <v>4</v>
      </c>
      <c r="AL174">
        <v>6</v>
      </c>
      <c r="AM174">
        <v>3</v>
      </c>
      <c r="AN174">
        <v>4</v>
      </c>
      <c r="AO174">
        <v>4</v>
      </c>
      <c r="AP174">
        <v>7</v>
      </c>
      <c r="AQ174">
        <v>5</v>
      </c>
      <c r="AR174">
        <v>9</v>
      </c>
      <c r="AS174">
        <v>3</v>
      </c>
      <c r="AT174">
        <v>44</v>
      </c>
    </row>
    <row r="175" spans="1:46">
      <c r="A175">
        <v>20723</v>
      </c>
      <c r="B175">
        <v>0</v>
      </c>
      <c r="C175">
        <v>1999</v>
      </c>
      <c r="D175" s="1">
        <v>44132.70648148148</v>
      </c>
      <c r="E175" t="s">
        <v>91</v>
      </c>
      <c r="F175">
        <v>5</v>
      </c>
      <c r="G175">
        <v>4</v>
      </c>
      <c r="H175">
        <v>1</v>
      </c>
      <c r="I175">
        <v>1</v>
      </c>
      <c r="J175">
        <v>1</v>
      </c>
      <c r="K175">
        <v>5</v>
      </c>
      <c r="L175">
        <v>3</v>
      </c>
      <c r="M175">
        <v>2</v>
      </c>
      <c r="N175">
        <v>4</v>
      </c>
      <c r="O175">
        <v>2</v>
      </c>
      <c r="P175">
        <v>1</v>
      </c>
      <c r="Q175">
        <v>1</v>
      </c>
      <c r="R175">
        <v>4</v>
      </c>
      <c r="S175">
        <v>1</v>
      </c>
      <c r="T175">
        <v>4</v>
      </c>
      <c r="U175">
        <v>4</v>
      </c>
      <c r="V175">
        <v>2</v>
      </c>
      <c r="W175">
        <v>4</v>
      </c>
      <c r="X175">
        <v>3</v>
      </c>
      <c r="Y175">
        <v>2</v>
      </c>
      <c r="Z175">
        <v>6</v>
      </c>
      <c r="AA175">
        <v>12</v>
      </c>
      <c r="AB175">
        <v>17</v>
      </c>
      <c r="AC175">
        <v>5</v>
      </c>
      <c r="AD175">
        <v>4</v>
      </c>
      <c r="AE175">
        <v>3</v>
      </c>
      <c r="AF175">
        <v>5</v>
      </c>
      <c r="AG175">
        <v>7</v>
      </c>
      <c r="AH175">
        <v>5</v>
      </c>
      <c r="AI175">
        <v>6</v>
      </c>
      <c r="AJ175">
        <v>4</v>
      </c>
      <c r="AK175">
        <v>7</v>
      </c>
      <c r="AL175">
        <v>12</v>
      </c>
      <c r="AM175">
        <v>5</v>
      </c>
      <c r="AN175">
        <v>5</v>
      </c>
      <c r="AO175">
        <v>8</v>
      </c>
      <c r="AP175">
        <v>5</v>
      </c>
      <c r="AQ175">
        <v>5</v>
      </c>
      <c r="AR175">
        <v>7</v>
      </c>
      <c r="AS175">
        <v>4</v>
      </c>
      <c r="AT175">
        <v>-20</v>
      </c>
    </row>
    <row r="176" spans="1:46">
      <c r="A176">
        <v>20725</v>
      </c>
      <c r="B176">
        <v>0</v>
      </c>
      <c r="C176">
        <v>1984</v>
      </c>
      <c r="D176" s="1">
        <v>44132.710856481484</v>
      </c>
      <c r="E176" t="s">
        <v>85</v>
      </c>
      <c r="F176">
        <v>1</v>
      </c>
      <c r="G176">
        <v>2</v>
      </c>
      <c r="H176">
        <v>4</v>
      </c>
      <c r="I176">
        <v>4</v>
      </c>
      <c r="J176">
        <v>2</v>
      </c>
      <c r="K176">
        <v>2</v>
      </c>
      <c r="L176">
        <v>5</v>
      </c>
      <c r="M176">
        <v>2</v>
      </c>
      <c r="N176">
        <v>2</v>
      </c>
      <c r="O176">
        <v>5</v>
      </c>
      <c r="P176">
        <v>4</v>
      </c>
      <c r="Q176">
        <v>2</v>
      </c>
      <c r="R176">
        <v>2</v>
      </c>
      <c r="S176">
        <v>5</v>
      </c>
      <c r="T176">
        <v>2</v>
      </c>
      <c r="U176">
        <v>2</v>
      </c>
      <c r="V176">
        <v>5</v>
      </c>
      <c r="W176">
        <v>1</v>
      </c>
      <c r="X176">
        <v>2</v>
      </c>
      <c r="Y176">
        <v>5</v>
      </c>
      <c r="Z176">
        <v>3</v>
      </c>
      <c r="AA176">
        <v>3</v>
      </c>
      <c r="AB176">
        <v>5</v>
      </c>
      <c r="AC176">
        <v>4</v>
      </c>
      <c r="AD176">
        <v>5</v>
      </c>
      <c r="AE176">
        <v>3</v>
      </c>
      <c r="AF176">
        <v>3</v>
      </c>
      <c r="AG176">
        <v>3</v>
      </c>
      <c r="AH176">
        <v>3</v>
      </c>
      <c r="AI176">
        <v>3</v>
      </c>
      <c r="AJ176">
        <v>3</v>
      </c>
      <c r="AK176">
        <v>5</v>
      </c>
      <c r="AL176">
        <v>7</v>
      </c>
      <c r="AM176">
        <v>3</v>
      </c>
      <c r="AN176">
        <v>3</v>
      </c>
      <c r="AO176">
        <v>4</v>
      </c>
      <c r="AP176">
        <v>3</v>
      </c>
      <c r="AQ176">
        <v>4</v>
      </c>
      <c r="AR176">
        <v>4</v>
      </c>
      <c r="AS176">
        <v>2</v>
      </c>
      <c r="AT176">
        <v>20</v>
      </c>
    </row>
    <row r="177" spans="1:46">
      <c r="A177">
        <v>20758</v>
      </c>
      <c r="B177">
        <v>0</v>
      </c>
      <c r="C177">
        <v>1976</v>
      </c>
      <c r="D177" s="1">
        <v>44132.75141203704</v>
      </c>
      <c r="E177" t="s">
        <v>98</v>
      </c>
      <c r="F177">
        <v>4</v>
      </c>
      <c r="G177">
        <v>3</v>
      </c>
      <c r="H177">
        <v>2</v>
      </c>
      <c r="I177">
        <v>2</v>
      </c>
      <c r="J177">
        <v>2</v>
      </c>
      <c r="K177">
        <v>3</v>
      </c>
      <c r="L177">
        <v>1</v>
      </c>
      <c r="M177">
        <v>2</v>
      </c>
      <c r="N177">
        <v>4</v>
      </c>
      <c r="O177">
        <v>2</v>
      </c>
      <c r="P177">
        <v>4</v>
      </c>
      <c r="Q177">
        <v>2</v>
      </c>
      <c r="R177">
        <v>2</v>
      </c>
      <c r="S177">
        <v>3</v>
      </c>
      <c r="T177">
        <v>3</v>
      </c>
      <c r="U177">
        <v>2</v>
      </c>
      <c r="V177">
        <v>4</v>
      </c>
      <c r="W177">
        <v>2</v>
      </c>
      <c r="X177">
        <v>2</v>
      </c>
      <c r="Y177">
        <v>4</v>
      </c>
      <c r="Z177">
        <v>7</v>
      </c>
      <c r="AA177">
        <v>3</v>
      </c>
      <c r="AB177">
        <v>12</v>
      </c>
      <c r="AC177">
        <v>4</v>
      </c>
      <c r="AD177">
        <v>6</v>
      </c>
      <c r="AE177">
        <v>3</v>
      </c>
      <c r="AF177">
        <v>2</v>
      </c>
      <c r="AG177">
        <v>6</v>
      </c>
      <c r="AH177">
        <v>4</v>
      </c>
      <c r="AI177">
        <v>3</v>
      </c>
      <c r="AJ177">
        <v>3</v>
      </c>
      <c r="AK177">
        <v>5</v>
      </c>
      <c r="AL177">
        <v>8</v>
      </c>
      <c r="AM177">
        <v>5</v>
      </c>
      <c r="AN177">
        <v>4</v>
      </c>
      <c r="AO177">
        <v>7</v>
      </c>
      <c r="AP177">
        <v>6</v>
      </c>
      <c r="AQ177">
        <v>6</v>
      </c>
      <c r="AR177">
        <v>6</v>
      </c>
      <c r="AS177">
        <v>5</v>
      </c>
      <c r="AT177">
        <v>-2</v>
      </c>
    </row>
    <row r="178" spans="1:46">
      <c r="A178">
        <v>20762</v>
      </c>
      <c r="B178">
        <v>1</v>
      </c>
      <c r="C178">
        <v>1987</v>
      </c>
      <c r="D178" s="1">
        <v>44132.752870370372</v>
      </c>
      <c r="E178" t="s">
        <v>92</v>
      </c>
      <c r="F178">
        <v>5</v>
      </c>
      <c r="G178">
        <v>2</v>
      </c>
      <c r="H178">
        <v>2</v>
      </c>
      <c r="I178">
        <v>1</v>
      </c>
      <c r="J178">
        <v>1</v>
      </c>
      <c r="K178">
        <v>5</v>
      </c>
      <c r="L178">
        <v>2</v>
      </c>
      <c r="M178">
        <v>2</v>
      </c>
      <c r="N178">
        <v>5</v>
      </c>
      <c r="O178">
        <v>1</v>
      </c>
      <c r="P178">
        <v>1</v>
      </c>
      <c r="Q178">
        <v>4</v>
      </c>
      <c r="R178">
        <v>5</v>
      </c>
      <c r="S178">
        <v>1</v>
      </c>
      <c r="T178">
        <v>2</v>
      </c>
      <c r="U178">
        <v>5</v>
      </c>
      <c r="V178">
        <v>2</v>
      </c>
      <c r="W178">
        <v>4</v>
      </c>
      <c r="X178">
        <v>2</v>
      </c>
      <c r="Y178">
        <v>5</v>
      </c>
      <c r="Z178">
        <v>4</v>
      </c>
      <c r="AA178">
        <v>3</v>
      </c>
      <c r="AB178">
        <v>3</v>
      </c>
      <c r="AC178">
        <v>2</v>
      </c>
      <c r="AD178">
        <v>3</v>
      </c>
      <c r="AE178">
        <v>1</v>
      </c>
      <c r="AF178">
        <v>3</v>
      </c>
      <c r="AG178">
        <v>2</v>
      </c>
      <c r="AH178">
        <v>3</v>
      </c>
      <c r="AI178">
        <v>2</v>
      </c>
      <c r="AJ178">
        <v>1</v>
      </c>
      <c r="AK178">
        <v>4</v>
      </c>
      <c r="AL178">
        <v>6</v>
      </c>
      <c r="AM178">
        <v>2</v>
      </c>
      <c r="AN178">
        <v>2</v>
      </c>
      <c r="AO178">
        <v>3</v>
      </c>
      <c r="AP178">
        <v>4</v>
      </c>
      <c r="AQ178">
        <v>3</v>
      </c>
      <c r="AR178">
        <v>4</v>
      </c>
      <c r="AS178">
        <v>3</v>
      </c>
      <c r="AT178">
        <v>-2</v>
      </c>
    </row>
    <row r="179" spans="1:46">
      <c r="A179">
        <v>20768</v>
      </c>
      <c r="B179">
        <v>1</v>
      </c>
      <c r="C179">
        <v>1994</v>
      </c>
      <c r="D179" s="1">
        <v>44132.755416666667</v>
      </c>
      <c r="E179" t="s">
        <v>91</v>
      </c>
      <c r="F179">
        <v>5</v>
      </c>
      <c r="G179">
        <v>4</v>
      </c>
      <c r="H179">
        <v>1</v>
      </c>
      <c r="I179">
        <v>1</v>
      </c>
      <c r="J179">
        <v>1</v>
      </c>
      <c r="K179">
        <v>5</v>
      </c>
      <c r="L179">
        <v>4</v>
      </c>
      <c r="M179">
        <v>1</v>
      </c>
      <c r="N179">
        <v>4</v>
      </c>
      <c r="O179">
        <v>4</v>
      </c>
      <c r="P179">
        <v>4</v>
      </c>
      <c r="Q179">
        <v>4</v>
      </c>
      <c r="R179">
        <v>4</v>
      </c>
      <c r="S179">
        <v>2</v>
      </c>
      <c r="T179">
        <v>4</v>
      </c>
      <c r="U179">
        <v>5</v>
      </c>
      <c r="V179">
        <v>2</v>
      </c>
      <c r="W179">
        <v>4</v>
      </c>
      <c r="X179">
        <v>2</v>
      </c>
      <c r="Y179">
        <v>1</v>
      </c>
      <c r="Z179">
        <v>4</v>
      </c>
      <c r="AA179">
        <v>9</v>
      </c>
      <c r="AB179">
        <v>4</v>
      </c>
      <c r="AC179">
        <v>7</v>
      </c>
      <c r="AD179">
        <v>3</v>
      </c>
      <c r="AE179">
        <v>3</v>
      </c>
      <c r="AF179">
        <v>8</v>
      </c>
      <c r="AG179">
        <v>2</v>
      </c>
      <c r="AH179">
        <v>4</v>
      </c>
      <c r="AI179">
        <v>3</v>
      </c>
      <c r="AJ179">
        <v>3</v>
      </c>
      <c r="AK179">
        <v>4</v>
      </c>
      <c r="AL179">
        <v>12</v>
      </c>
      <c r="AM179">
        <v>6</v>
      </c>
      <c r="AN179">
        <v>5</v>
      </c>
      <c r="AO179">
        <v>10</v>
      </c>
      <c r="AP179">
        <v>3</v>
      </c>
      <c r="AQ179">
        <v>5</v>
      </c>
      <c r="AR179">
        <v>11</v>
      </c>
      <c r="AS179">
        <v>3</v>
      </c>
      <c r="AT179">
        <v>-10</v>
      </c>
    </row>
    <row r="180" spans="1:46">
      <c r="A180">
        <v>20774</v>
      </c>
      <c r="B180">
        <v>1</v>
      </c>
      <c r="C180">
        <v>1965</v>
      </c>
      <c r="D180" s="1">
        <v>44132.761435185188</v>
      </c>
      <c r="E180" t="s">
        <v>121</v>
      </c>
      <c r="F180">
        <v>5</v>
      </c>
      <c r="G180">
        <v>4</v>
      </c>
      <c r="H180">
        <v>1</v>
      </c>
      <c r="I180">
        <v>2</v>
      </c>
      <c r="J180">
        <v>2</v>
      </c>
      <c r="K180">
        <v>4</v>
      </c>
      <c r="L180">
        <v>4</v>
      </c>
      <c r="M180">
        <v>2</v>
      </c>
      <c r="N180">
        <v>3</v>
      </c>
      <c r="O180">
        <v>2</v>
      </c>
      <c r="P180">
        <v>2</v>
      </c>
      <c r="Q180">
        <v>4</v>
      </c>
      <c r="R180">
        <v>2</v>
      </c>
      <c r="S180">
        <v>3</v>
      </c>
      <c r="T180">
        <v>2</v>
      </c>
      <c r="U180">
        <v>5</v>
      </c>
      <c r="V180">
        <v>1</v>
      </c>
      <c r="W180">
        <v>2</v>
      </c>
      <c r="X180">
        <v>1</v>
      </c>
      <c r="Y180">
        <v>2</v>
      </c>
      <c r="Z180">
        <v>37</v>
      </c>
      <c r="AA180">
        <v>2</v>
      </c>
      <c r="AB180">
        <v>7</v>
      </c>
      <c r="AC180">
        <v>7</v>
      </c>
      <c r="AD180">
        <v>3</v>
      </c>
      <c r="AE180">
        <v>17</v>
      </c>
      <c r="AF180">
        <v>4</v>
      </c>
      <c r="AG180">
        <v>4</v>
      </c>
      <c r="AH180">
        <v>5</v>
      </c>
      <c r="AI180">
        <v>2</v>
      </c>
      <c r="AJ180">
        <v>4</v>
      </c>
      <c r="AK180">
        <v>9</v>
      </c>
      <c r="AL180">
        <v>8</v>
      </c>
      <c r="AM180">
        <v>10</v>
      </c>
      <c r="AN180">
        <v>5</v>
      </c>
      <c r="AO180">
        <v>34</v>
      </c>
      <c r="AP180">
        <v>11</v>
      </c>
      <c r="AQ180">
        <v>2</v>
      </c>
      <c r="AR180">
        <v>5</v>
      </c>
      <c r="AS180">
        <v>4</v>
      </c>
      <c r="AT180">
        <v>-8</v>
      </c>
    </row>
    <row r="181" spans="1:46">
      <c r="A181">
        <v>20776</v>
      </c>
      <c r="B181">
        <v>0</v>
      </c>
      <c r="C181">
        <v>1994</v>
      </c>
      <c r="D181" s="1">
        <v>44132.76295138889</v>
      </c>
      <c r="E181" t="s">
        <v>91</v>
      </c>
      <c r="F181">
        <v>5</v>
      </c>
      <c r="G181">
        <v>2</v>
      </c>
      <c r="H181">
        <v>1</v>
      </c>
      <c r="I181">
        <v>2</v>
      </c>
      <c r="J181">
        <v>2</v>
      </c>
      <c r="K181">
        <v>5</v>
      </c>
      <c r="L181">
        <v>3</v>
      </c>
      <c r="M181">
        <v>2</v>
      </c>
      <c r="N181">
        <v>5</v>
      </c>
      <c r="O181">
        <v>2</v>
      </c>
      <c r="P181">
        <v>2</v>
      </c>
      <c r="Q181">
        <v>2</v>
      </c>
      <c r="R181">
        <v>4</v>
      </c>
      <c r="S181">
        <v>2</v>
      </c>
      <c r="T181">
        <v>2</v>
      </c>
      <c r="U181">
        <v>5</v>
      </c>
      <c r="V181">
        <v>2</v>
      </c>
      <c r="W181">
        <v>4</v>
      </c>
      <c r="X181">
        <v>2</v>
      </c>
      <c r="Y181">
        <v>2</v>
      </c>
      <c r="Z181">
        <v>7</v>
      </c>
      <c r="AA181">
        <v>8</v>
      </c>
      <c r="AB181">
        <v>8</v>
      </c>
      <c r="AC181">
        <v>10</v>
      </c>
      <c r="AD181">
        <v>6</v>
      </c>
      <c r="AE181">
        <v>5</v>
      </c>
      <c r="AF181">
        <v>3</v>
      </c>
      <c r="AG181">
        <v>8</v>
      </c>
      <c r="AH181">
        <v>4</v>
      </c>
      <c r="AI181">
        <v>5</v>
      </c>
      <c r="AJ181">
        <v>5</v>
      </c>
      <c r="AK181">
        <v>5</v>
      </c>
      <c r="AL181">
        <v>12</v>
      </c>
      <c r="AM181">
        <v>9</v>
      </c>
      <c r="AN181">
        <v>5</v>
      </c>
      <c r="AO181">
        <v>5</v>
      </c>
      <c r="AP181">
        <v>3</v>
      </c>
      <c r="AQ181">
        <v>10</v>
      </c>
      <c r="AR181">
        <v>9</v>
      </c>
      <c r="AS181">
        <v>4</v>
      </c>
      <c r="AT181">
        <v>-32</v>
      </c>
    </row>
    <row r="182" spans="1:46">
      <c r="A182">
        <v>20777</v>
      </c>
      <c r="B182">
        <v>1</v>
      </c>
      <c r="C182">
        <v>1994</v>
      </c>
      <c r="D182" s="1">
        <v>44132.76357638889</v>
      </c>
      <c r="E182" t="s">
        <v>91</v>
      </c>
      <c r="F182">
        <v>5</v>
      </c>
      <c r="G182">
        <v>4</v>
      </c>
      <c r="H182">
        <v>2</v>
      </c>
      <c r="I182">
        <v>1</v>
      </c>
      <c r="J182">
        <v>2</v>
      </c>
      <c r="K182">
        <v>5</v>
      </c>
      <c r="L182">
        <v>2</v>
      </c>
      <c r="M182">
        <v>2</v>
      </c>
      <c r="N182">
        <v>4</v>
      </c>
      <c r="O182">
        <v>1</v>
      </c>
      <c r="P182">
        <v>2</v>
      </c>
      <c r="Q182">
        <v>4</v>
      </c>
      <c r="R182">
        <v>2</v>
      </c>
      <c r="S182">
        <v>1</v>
      </c>
      <c r="T182">
        <v>5</v>
      </c>
      <c r="U182">
        <v>5</v>
      </c>
      <c r="V182">
        <v>2</v>
      </c>
      <c r="W182">
        <v>5</v>
      </c>
      <c r="X182">
        <v>3</v>
      </c>
      <c r="Y182">
        <v>5</v>
      </c>
      <c r="Z182">
        <v>5</v>
      </c>
      <c r="AA182">
        <v>3</v>
      </c>
      <c r="AB182">
        <v>9</v>
      </c>
      <c r="AC182">
        <v>4</v>
      </c>
      <c r="AD182">
        <v>4</v>
      </c>
      <c r="AE182">
        <v>2</v>
      </c>
      <c r="AF182">
        <v>4</v>
      </c>
      <c r="AG182">
        <v>7</v>
      </c>
      <c r="AH182">
        <v>3</v>
      </c>
      <c r="AI182">
        <v>3</v>
      </c>
      <c r="AJ182">
        <v>4</v>
      </c>
      <c r="AK182">
        <v>5</v>
      </c>
      <c r="AL182">
        <v>9</v>
      </c>
      <c r="AM182">
        <v>2</v>
      </c>
      <c r="AN182">
        <v>4</v>
      </c>
      <c r="AO182">
        <v>5</v>
      </c>
      <c r="AP182">
        <v>6</v>
      </c>
      <c r="AQ182">
        <v>3</v>
      </c>
      <c r="AR182">
        <v>5</v>
      </c>
      <c r="AS182">
        <v>8</v>
      </c>
      <c r="AT182">
        <v>-4</v>
      </c>
    </row>
    <row r="183" spans="1:46">
      <c r="A183">
        <v>20752</v>
      </c>
      <c r="B183">
        <v>0</v>
      </c>
      <c r="C183">
        <v>1955</v>
      </c>
      <c r="D183" s="1">
        <v>44132.764849537038</v>
      </c>
      <c r="E183" t="s">
        <v>86</v>
      </c>
      <c r="F183">
        <v>5</v>
      </c>
      <c r="G183">
        <v>4</v>
      </c>
      <c r="H183">
        <v>1</v>
      </c>
      <c r="I183">
        <v>1</v>
      </c>
      <c r="J183">
        <v>1</v>
      </c>
      <c r="K183">
        <v>5</v>
      </c>
      <c r="L183">
        <v>4</v>
      </c>
      <c r="M183">
        <v>4</v>
      </c>
      <c r="N183">
        <v>5</v>
      </c>
      <c r="O183">
        <v>4</v>
      </c>
      <c r="P183">
        <v>2</v>
      </c>
      <c r="Q183">
        <v>1</v>
      </c>
      <c r="R183">
        <v>1</v>
      </c>
      <c r="S183">
        <v>2</v>
      </c>
      <c r="T183">
        <v>4</v>
      </c>
      <c r="U183">
        <v>4</v>
      </c>
      <c r="V183">
        <v>2</v>
      </c>
      <c r="W183">
        <v>2</v>
      </c>
      <c r="X183">
        <v>4</v>
      </c>
      <c r="Y183">
        <v>2</v>
      </c>
      <c r="Z183">
        <v>6</v>
      </c>
      <c r="AA183">
        <v>4</v>
      </c>
      <c r="AB183">
        <v>5</v>
      </c>
      <c r="AC183">
        <v>2</v>
      </c>
      <c r="AD183">
        <v>3</v>
      </c>
      <c r="AE183">
        <v>4</v>
      </c>
      <c r="AF183">
        <v>5</v>
      </c>
      <c r="AG183">
        <v>10</v>
      </c>
      <c r="AH183">
        <v>4</v>
      </c>
      <c r="AI183">
        <v>4</v>
      </c>
      <c r="AJ183">
        <v>3</v>
      </c>
      <c r="AK183">
        <v>4</v>
      </c>
      <c r="AL183">
        <v>7</v>
      </c>
      <c r="AM183">
        <v>3</v>
      </c>
      <c r="AN183">
        <v>5</v>
      </c>
      <c r="AO183">
        <v>3</v>
      </c>
      <c r="AP183">
        <v>3</v>
      </c>
      <c r="AQ183">
        <v>5</v>
      </c>
      <c r="AR183">
        <v>7</v>
      </c>
      <c r="AS183">
        <v>3</v>
      </c>
      <c r="AT183">
        <v>1</v>
      </c>
    </row>
    <row r="184" spans="1:46">
      <c r="A184">
        <v>20778</v>
      </c>
      <c r="B184">
        <v>1</v>
      </c>
      <c r="C184">
        <v>1973</v>
      </c>
      <c r="D184" s="1">
        <v>44132.766041666669</v>
      </c>
      <c r="E184" t="s">
        <v>114</v>
      </c>
      <c r="F184">
        <v>5</v>
      </c>
      <c r="G184">
        <v>4</v>
      </c>
      <c r="H184">
        <v>1</v>
      </c>
      <c r="I184">
        <v>2</v>
      </c>
      <c r="J184">
        <v>1</v>
      </c>
      <c r="K184">
        <v>4</v>
      </c>
      <c r="L184">
        <v>5</v>
      </c>
      <c r="M184">
        <v>1</v>
      </c>
      <c r="N184">
        <v>2</v>
      </c>
      <c r="O184">
        <v>3</v>
      </c>
      <c r="P184">
        <v>2</v>
      </c>
      <c r="Q184">
        <v>2</v>
      </c>
      <c r="R184">
        <v>1</v>
      </c>
      <c r="S184">
        <v>2</v>
      </c>
      <c r="T184">
        <v>4</v>
      </c>
      <c r="U184">
        <v>4</v>
      </c>
      <c r="V184">
        <v>1</v>
      </c>
      <c r="W184">
        <v>4</v>
      </c>
      <c r="X184">
        <v>1</v>
      </c>
      <c r="Y184">
        <v>2</v>
      </c>
      <c r="Z184">
        <v>20</v>
      </c>
      <c r="AA184">
        <v>9</v>
      </c>
      <c r="AB184">
        <v>8</v>
      </c>
      <c r="AC184">
        <v>24</v>
      </c>
      <c r="AD184">
        <v>11</v>
      </c>
      <c r="AE184">
        <v>8</v>
      </c>
      <c r="AF184">
        <v>7</v>
      </c>
      <c r="AG184">
        <v>6</v>
      </c>
      <c r="AH184">
        <v>11</v>
      </c>
      <c r="AI184">
        <v>10</v>
      </c>
      <c r="AJ184">
        <v>8</v>
      </c>
      <c r="AK184">
        <v>14</v>
      </c>
      <c r="AL184">
        <v>13</v>
      </c>
      <c r="AM184">
        <v>52</v>
      </c>
      <c r="AN184">
        <v>11</v>
      </c>
      <c r="AO184">
        <v>15</v>
      </c>
      <c r="AP184">
        <v>8</v>
      </c>
      <c r="AQ184">
        <v>23</v>
      </c>
      <c r="AR184">
        <v>14</v>
      </c>
      <c r="AS184">
        <v>8</v>
      </c>
      <c r="AT184">
        <v>-9</v>
      </c>
    </row>
    <row r="185" spans="1:46">
      <c r="A185">
        <v>20781</v>
      </c>
      <c r="B185">
        <v>0</v>
      </c>
      <c r="C185">
        <v>1989</v>
      </c>
      <c r="D185" s="1">
        <v>44132.767094907409</v>
      </c>
      <c r="E185" t="s">
        <v>85</v>
      </c>
      <c r="F185">
        <v>5</v>
      </c>
      <c r="G185">
        <v>4</v>
      </c>
      <c r="H185">
        <v>4</v>
      </c>
      <c r="I185">
        <v>2</v>
      </c>
      <c r="J185">
        <v>1</v>
      </c>
      <c r="K185">
        <v>5</v>
      </c>
      <c r="L185">
        <v>4</v>
      </c>
      <c r="M185">
        <v>2</v>
      </c>
      <c r="N185">
        <v>4</v>
      </c>
      <c r="O185">
        <v>1</v>
      </c>
      <c r="P185">
        <v>2</v>
      </c>
      <c r="Q185">
        <v>3</v>
      </c>
      <c r="R185">
        <v>4</v>
      </c>
      <c r="S185">
        <v>2</v>
      </c>
      <c r="T185">
        <v>4</v>
      </c>
      <c r="U185">
        <v>2</v>
      </c>
      <c r="V185">
        <v>4</v>
      </c>
      <c r="W185">
        <v>2</v>
      </c>
      <c r="X185">
        <v>2</v>
      </c>
      <c r="Y185">
        <v>4</v>
      </c>
      <c r="Z185">
        <v>6</v>
      </c>
      <c r="AA185">
        <v>9</v>
      </c>
      <c r="AB185">
        <v>11</v>
      </c>
      <c r="AC185">
        <v>10</v>
      </c>
      <c r="AD185">
        <v>8</v>
      </c>
      <c r="AE185">
        <v>3</v>
      </c>
      <c r="AF185">
        <v>5</v>
      </c>
      <c r="AG185">
        <v>5</v>
      </c>
      <c r="AH185">
        <v>7</v>
      </c>
      <c r="AI185">
        <v>2</v>
      </c>
      <c r="AJ185">
        <v>5</v>
      </c>
      <c r="AK185">
        <v>8</v>
      </c>
      <c r="AL185">
        <v>8</v>
      </c>
      <c r="AM185">
        <v>5</v>
      </c>
      <c r="AN185">
        <v>4</v>
      </c>
      <c r="AO185">
        <v>9</v>
      </c>
      <c r="AP185">
        <v>14</v>
      </c>
      <c r="AQ185">
        <v>5</v>
      </c>
      <c r="AR185">
        <v>12</v>
      </c>
      <c r="AS185">
        <v>4</v>
      </c>
      <c r="AT185">
        <v>-2</v>
      </c>
    </row>
    <row r="186" spans="1:46">
      <c r="A186">
        <v>20771</v>
      </c>
      <c r="B186">
        <v>0</v>
      </c>
      <c r="C186">
        <v>1972</v>
      </c>
      <c r="D186" s="1">
        <v>44132.768993055557</v>
      </c>
      <c r="E186" t="s">
        <v>85</v>
      </c>
      <c r="F186">
        <v>4</v>
      </c>
      <c r="G186">
        <v>3</v>
      </c>
      <c r="H186">
        <v>4</v>
      </c>
      <c r="I186">
        <v>3</v>
      </c>
      <c r="J186">
        <v>2</v>
      </c>
      <c r="K186">
        <v>4</v>
      </c>
      <c r="L186">
        <v>5</v>
      </c>
      <c r="M186">
        <v>1</v>
      </c>
      <c r="N186">
        <v>5</v>
      </c>
      <c r="O186">
        <v>3</v>
      </c>
      <c r="P186">
        <v>2</v>
      </c>
      <c r="Q186">
        <v>2</v>
      </c>
      <c r="R186">
        <v>2</v>
      </c>
      <c r="S186">
        <v>3</v>
      </c>
      <c r="T186">
        <v>3</v>
      </c>
      <c r="U186">
        <v>2</v>
      </c>
      <c r="V186">
        <v>4</v>
      </c>
      <c r="W186">
        <v>3</v>
      </c>
      <c r="X186">
        <v>4</v>
      </c>
      <c r="Y186">
        <v>4</v>
      </c>
      <c r="Z186">
        <v>7</v>
      </c>
      <c r="AA186">
        <v>4</v>
      </c>
      <c r="AB186">
        <v>10</v>
      </c>
      <c r="AC186">
        <v>7</v>
      </c>
      <c r="AD186">
        <v>7</v>
      </c>
      <c r="AE186">
        <v>3</v>
      </c>
      <c r="AF186">
        <v>5</v>
      </c>
      <c r="AG186">
        <v>8</v>
      </c>
      <c r="AH186">
        <v>7</v>
      </c>
      <c r="AI186">
        <v>4</v>
      </c>
      <c r="AJ186">
        <v>7</v>
      </c>
      <c r="AK186">
        <v>7</v>
      </c>
      <c r="AL186">
        <v>11</v>
      </c>
      <c r="AM186">
        <v>9</v>
      </c>
      <c r="AN186">
        <v>8</v>
      </c>
      <c r="AO186">
        <v>11</v>
      </c>
      <c r="AP186">
        <v>5</v>
      </c>
      <c r="AQ186">
        <v>7</v>
      </c>
      <c r="AR186">
        <v>8</v>
      </c>
      <c r="AS186">
        <v>4</v>
      </c>
      <c r="AT186">
        <v>-21</v>
      </c>
    </row>
    <row r="187" spans="1:46">
      <c r="A187">
        <v>20784</v>
      </c>
      <c r="B187">
        <v>0</v>
      </c>
      <c r="C187">
        <v>1991</v>
      </c>
      <c r="D187" s="1">
        <v>44132.770069444443</v>
      </c>
      <c r="E187" t="s">
        <v>85</v>
      </c>
      <c r="F187">
        <v>5</v>
      </c>
      <c r="G187">
        <v>2</v>
      </c>
      <c r="H187">
        <v>1</v>
      </c>
      <c r="I187">
        <v>1</v>
      </c>
      <c r="J187">
        <v>1</v>
      </c>
      <c r="K187">
        <v>1</v>
      </c>
      <c r="L187">
        <v>4</v>
      </c>
      <c r="M187">
        <v>2</v>
      </c>
      <c r="N187">
        <v>4</v>
      </c>
      <c r="O187">
        <v>1</v>
      </c>
      <c r="P187">
        <v>3</v>
      </c>
      <c r="Q187">
        <v>2</v>
      </c>
      <c r="R187">
        <v>1</v>
      </c>
      <c r="S187">
        <v>1</v>
      </c>
      <c r="T187">
        <v>2</v>
      </c>
      <c r="U187">
        <v>1</v>
      </c>
      <c r="V187">
        <v>3</v>
      </c>
      <c r="W187">
        <v>2</v>
      </c>
      <c r="X187">
        <v>3</v>
      </c>
      <c r="Y187">
        <v>2</v>
      </c>
      <c r="Z187">
        <v>7</v>
      </c>
      <c r="AA187">
        <v>15</v>
      </c>
      <c r="AB187">
        <v>20</v>
      </c>
      <c r="AC187">
        <v>6</v>
      </c>
      <c r="AD187">
        <v>4</v>
      </c>
      <c r="AE187">
        <v>2</v>
      </c>
      <c r="AF187">
        <v>16</v>
      </c>
      <c r="AG187">
        <v>9</v>
      </c>
      <c r="AH187">
        <v>48</v>
      </c>
      <c r="AI187">
        <v>3</v>
      </c>
      <c r="AJ187">
        <v>8</v>
      </c>
      <c r="AK187">
        <v>5</v>
      </c>
      <c r="AL187">
        <v>16</v>
      </c>
      <c r="AM187">
        <v>5</v>
      </c>
      <c r="AN187">
        <v>5</v>
      </c>
      <c r="AO187">
        <v>5</v>
      </c>
      <c r="AP187">
        <v>18</v>
      </c>
      <c r="AQ187">
        <v>5</v>
      </c>
      <c r="AR187">
        <v>22</v>
      </c>
      <c r="AS187">
        <v>3</v>
      </c>
      <c r="AT187">
        <v>69</v>
      </c>
    </row>
    <row r="188" spans="1:46">
      <c r="A188">
        <v>20787</v>
      </c>
      <c r="B188">
        <v>1</v>
      </c>
      <c r="C188">
        <v>1974</v>
      </c>
      <c r="D188" s="1">
        <v>44132.781053240738</v>
      </c>
      <c r="E188" t="s">
        <v>91</v>
      </c>
      <c r="F188">
        <v>5</v>
      </c>
      <c r="G188">
        <v>4</v>
      </c>
      <c r="H188">
        <v>1</v>
      </c>
      <c r="I188">
        <v>1</v>
      </c>
      <c r="J188">
        <v>4</v>
      </c>
      <c r="K188">
        <v>5</v>
      </c>
      <c r="L188">
        <v>1</v>
      </c>
      <c r="M188">
        <v>2</v>
      </c>
      <c r="N188">
        <v>5</v>
      </c>
      <c r="O188">
        <v>1</v>
      </c>
      <c r="P188">
        <v>5</v>
      </c>
      <c r="Q188">
        <v>4</v>
      </c>
      <c r="R188">
        <v>5</v>
      </c>
      <c r="S188">
        <v>2</v>
      </c>
      <c r="T188">
        <v>4</v>
      </c>
      <c r="U188">
        <v>5</v>
      </c>
      <c r="V188">
        <v>4</v>
      </c>
      <c r="W188">
        <v>4</v>
      </c>
      <c r="X188">
        <v>5</v>
      </c>
      <c r="Y188">
        <v>4</v>
      </c>
      <c r="Z188">
        <v>10</v>
      </c>
      <c r="AA188">
        <v>6</v>
      </c>
      <c r="AB188">
        <v>7</v>
      </c>
      <c r="AC188">
        <v>10</v>
      </c>
      <c r="AD188">
        <v>14</v>
      </c>
      <c r="AE188">
        <v>7</v>
      </c>
      <c r="AF188">
        <v>4</v>
      </c>
      <c r="AG188">
        <v>7</v>
      </c>
      <c r="AH188">
        <v>4</v>
      </c>
      <c r="AI188">
        <v>4</v>
      </c>
      <c r="AJ188">
        <v>9</v>
      </c>
      <c r="AK188">
        <v>4</v>
      </c>
      <c r="AL188">
        <v>10</v>
      </c>
      <c r="AM188">
        <v>9</v>
      </c>
      <c r="AN188">
        <v>7</v>
      </c>
      <c r="AO188">
        <v>6</v>
      </c>
      <c r="AP188">
        <v>29</v>
      </c>
      <c r="AQ188">
        <v>5</v>
      </c>
      <c r="AR188">
        <v>3</v>
      </c>
      <c r="AS188">
        <v>9</v>
      </c>
      <c r="AT188">
        <v>60</v>
      </c>
    </row>
    <row r="189" spans="1:46">
      <c r="A189">
        <v>20599</v>
      </c>
      <c r="B189">
        <v>0</v>
      </c>
      <c r="C189">
        <v>2000</v>
      </c>
      <c r="D189" s="1">
        <v>44132.78361111111</v>
      </c>
      <c r="E189" t="s">
        <v>86</v>
      </c>
      <c r="F189">
        <v>5</v>
      </c>
      <c r="G189">
        <v>2</v>
      </c>
      <c r="H189">
        <v>2</v>
      </c>
      <c r="I189">
        <v>1</v>
      </c>
      <c r="J189">
        <v>1</v>
      </c>
      <c r="K189">
        <v>5</v>
      </c>
      <c r="L189">
        <v>1</v>
      </c>
      <c r="M189">
        <v>2</v>
      </c>
      <c r="N189">
        <v>4</v>
      </c>
      <c r="O189">
        <v>1</v>
      </c>
      <c r="P189">
        <v>1</v>
      </c>
      <c r="Q189">
        <v>1</v>
      </c>
      <c r="R189">
        <v>2</v>
      </c>
      <c r="S189">
        <v>1</v>
      </c>
      <c r="T189">
        <v>2</v>
      </c>
      <c r="U189">
        <v>4</v>
      </c>
      <c r="V189">
        <v>4</v>
      </c>
      <c r="W189">
        <v>1</v>
      </c>
      <c r="X189">
        <v>5</v>
      </c>
      <c r="Y189">
        <v>4</v>
      </c>
      <c r="Z189">
        <v>5</v>
      </c>
      <c r="AA189">
        <v>4</v>
      </c>
      <c r="AB189">
        <v>4</v>
      </c>
      <c r="AC189">
        <v>4</v>
      </c>
      <c r="AD189">
        <v>3</v>
      </c>
      <c r="AE189">
        <v>3</v>
      </c>
      <c r="AF189">
        <v>4</v>
      </c>
      <c r="AG189">
        <v>5</v>
      </c>
      <c r="AH189">
        <v>5</v>
      </c>
      <c r="AI189">
        <v>2</v>
      </c>
      <c r="AJ189">
        <v>2</v>
      </c>
      <c r="AK189">
        <v>4</v>
      </c>
      <c r="AL189">
        <v>8</v>
      </c>
      <c r="AM189">
        <v>5</v>
      </c>
      <c r="AN189">
        <v>4</v>
      </c>
      <c r="AO189">
        <v>4</v>
      </c>
      <c r="AP189">
        <v>4</v>
      </c>
      <c r="AQ189">
        <v>3</v>
      </c>
      <c r="AR189">
        <v>11</v>
      </c>
      <c r="AS189">
        <v>5</v>
      </c>
      <c r="AT189">
        <v>-11</v>
      </c>
    </row>
    <row r="190" spans="1:46">
      <c r="A190">
        <v>20759</v>
      </c>
      <c r="B190">
        <v>1</v>
      </c>
      <c r="C190">
        <v>1967</v>
      </c>
      <c r="D190" s="1">
        <v>44132.785486111112</v>
      </c>
      <c r="E190" t="s">
        <v>122</v>
      </c>
      <c r="F190">
        <v>5</v>
      </c>
      <c r="G190">
        <v>2</v>
      </c>
      <c r="H190">
        <v>2</v>
      </c>
      <c r="I190">
        <v>2</v>
      </c>
      <c r="J190">
        <v>2</v>
      </c>
      <c r="K190">
        <v>5</v>
      </c>
      <c r="L190">
        <v>1</v>
      </c>
      <c r="M190">
        <v>4</v>
      </c>
      <c r="N190">
        <v>4</v>
      </c>
      <c r="O190">
        <v>4</v>
      </c>
      <c r="P190">
        <v>2</v>
      </c>
      <c r="Q190">
        <v>2</v>
      </c>
      <c r="R190">
        <v>2</v>
      </c>
      <c r="S190">
        <v>1</v>
      </c>
      <c r="T190">
        <v>2</v>
      </c>
      <c r="U190">
        <v>4</v>
      </c>
      <c r="V190">
        <v>2</v>
      </c>
      <c r="W190">
        <v>3</v>
      </c>
      <c r="X190">
        <v>2</v>
      </c>
      <c r="Y190">
        <v>5</v>
      </c>
      <c r="Z190">
        <v>8</v>
      </c>
      <c r="AA190">
        <v>5</v>
      </c>
      <c r="AB190">
        <v>117</v>
      </c>
      <c r="AC190">
        <v>6</v>
      </c>
      <c r="AD190">
        <v>3</v>
      </c>
      <c r="AE190">
        <v>4</v>
      </c>
      <c r="AF190">
        <v>4</v>
      </c>
      <c r="AG190">
        <v>6</v>
      </c>
      <c r="AH190">
        <v>3</v>
      </c>
      <c r="AI190">
        <v>3</v>
      </c>
      <c r="AJ190">
        <v>3</v>
      </c>
      <c r="AK190">
        <v>4</v>
      </c>
      <c r="AL190">
        <v>6</v>
      </c>
      <c r="AM190">
        <v>5</v>
      </c>
      <c r="AN190">
        <v>3</v>
      </c>
      <c r="AO190">
        <v>8</v>
      </c>
      <c r="AP190">
        <v>4</v>
      </c>
      <c r="AQ190">
        <v>3</v>
      </c>
      <c r="AR190">
        <v>5</v>
      </c>
      <c r="AS190">
        <v>5</v>
      </c>
      <c r="AT190">
        <v>-4</v>
      </c>
    </row>
    <row r="191" spans="1:46">
      <c r="A191">
        <v>20791</v>
      </c>
      <c r="B191">
        <v>1</v>
      </c>
      <c r="C191">
        <v>1970</v>
      </c>
      <c r="D191" s="1">
        <v>44132.79105324074</v>
      </c>
      <c r="E191" t="s">
        <v>98</v>
      </c>
      <c r="F191">
        <v>5</v>
      </c>
      <c r="G191">
        <v>2</v>
      </c>
      <c r="H191">
        <v>1</v>
      </c>
      <c r="I191">
        <v>1</v>
      </c>
      <c r="J191">
        <v>1</v>
      </c>
      <c r="K191">
        <v>4</v>
      </c>
      <c r="L191">
        <v>2</v>
      </c>
      <c r="M191">
        <v>1</v>
      </c>
      <c r="N191">
        <v>5</v>
      </c>
      <c r="O191">
        <v>2</v>
      </c>
      <c r="P191">
        <v>2</v>
      </c>
      <c r="Q191">
        <v>1</v>
      </c>
      <c r="R191">
        <v>1</v>
      </c>
      <c r="S191">
        <v>2</v>
      </c>
      <c r="T191">
        <v>2</v>
      </c>
      <c r="U191">
        <v>5</v>
      </c>
      <c r="V191">
        <v>2</v>
      </c>
      <c r="W191">
        <v>2</v>
      </c>
      <c r="X191">
        <v>1</v>
      </c>
      <c r="Y191">
        <v>1</v>
      </c>
      <c r="Z191">
        <v>5</v>
      </c>
      <c r="AA191">
        <v>4</v>
      </c>
      <c r="AB191">
        <v>5</v>
      </c>
      <c r="AC191">
        <v>5</v>
      </c>
      <c r="AD191">
        <v>3</v>
      </c>
      <c r="AE191">
        <v>4</v>
      </c>
      <c r="AF191">
        <v>4</v>
      </c>
      <c r="AG191">
        <v>3</v>
      </c>
      <c r="AH191">
        <v>5</v>
      </c>
      <c r="AI191">
        <v>3</v>
      </c>
      <c r="AJ191">
        <v>4</v>
      </c>
      <c r="AK191">
        <v>4</v>
      </c>
      <c r="AL191">
        <v>7</v>
      </c>
      <c r="AM191">
        <v>9</v>
      </c>
      <c r="AN191">
        <v>6</v>
      </c>
      <c r="AO191">
        <v>4</v>
      </c>
      <c r="AP191">
        <v>4</v>
      </c>
      <c r="AQ191">
        <v>5</v>
      </c>
      <c r="AR191">
        <v>4</v>
      </c>
      <c r="AS191">
        <v>3</v>
      </c>
      <c r="AT191">
        <v>-18</v>
      </c>
    </row>
    <row r="192" spans="1:46">
      <c r="A192">
        <v>20803</v>
      </c>
      <c r="B192">
        <v>0</v>
      </c>
      <c r="C192">
        <v>1995</v>
      </c>
      <c r="D192" s="1">
        <v>44132.792812500003</v>
      </c>
      <c r="E192" t="s">
        <v>85</v>
      </c>
      <c r="F192">
        <v>4</v>
      </c>
      <c r="G192">
        <v>4</v>
      </c>
      <c r="H192">
        <v>2</v>
      </c>
      <c r="I192">
        <v>2</v>
      </c>
      <c r="J192">
        <v>2</v>
      </c>
      <c r="K192">
        <v>4</v>
      </c>
      <c r="L192">
        <v>1</v>
      </c>
      <c r="M192">
        <v>4</v>
      </c>
      <c r="N192">
        <v>4</v>
      </c>
      <c r="O192">
        <v>3</v>
      </c>
      <c r="P192">
        <v>2</v>
      </c>
      <c r="Q192">
        <v>4</v>
      </c>
      <c r="R192">
        <v>5</v>
      </c>
      <c r="S192">
        <v>2</v>
      </c>
      <c r="T192">
        <v>4</v>
      </c>
      <c r="U192">
        <v>4</v>
      </c>
      <c r="V192">
        <v>2</v>
      </c>
      <c r="W192">
        <v>2</v>
      </c>
      <c r="X192">
        <v>3</v>
      </c>
      <c r="Y192">
        <v>4</v>
      </c>
      <c r="Z192">
        <v>4</v>
      </c>
      <c r="AA192">
        <v>4</v>
      </c>
      <c r="AB192">
        <v>4</v>
      </c>
      <c r="AC192">
        <v>4</v>
      </c>
      <c r="AD192">
        <v>2</v>
      </c>
      <c r="AE192">
        <v>2</v>
      </c>
      <c r="AF192">
        <v>3</v>
      </c>
      <c r="AG192">
        <v>3</v>
      </c>
      <c r="AH192">
        <v>3</v>
      </c>
      <c r="AI192">
        <v>3</v>
      </c>
      <c r="AJ192">
        <v>2</v>
      </c>
      <c r="AK192">
        <v>3</v>
      </c>
      <c r="AL192">
        <v>7</v>
      </c>
      <c r="AM192">
        <v>3</v>
      </c>
      <c r="AN192">
        <v>2</v>
      </c>
      <c r="AO192">
        <v>3</v>
      </c>
      <c r="AP192">
        <v>3</v>
      </c>
      <c r="AQ192">
        <v>3</v>
      </c>
      <c r="AR192">
        <v>5</v>
      </c>
      <c r="AS192">
        <v>3</v>
      </c>
      <c r="AT192">
        <v>-13</v>
      </c>
    </row>
    <row r="193" spans="1:46">
      <c r="A193">
        <v>20788</v>
      </c>
      <c r="B193">
        <v>1</v>
      </c>
      <c r="C193">
        <v>1995</v>
      </c>
      <c r="D193" s="1">
        <v>44132.797476851854</v>
      </c>
      <c r="E193" t="s">
        <v>92</v>
      </c>
      <c r="F193">
        <v>3</v>
      </c>
      <c r="G193">
        <v>4</v>
      </c>
      <c r="H193">
        <v>3</v>
      </c>
      <c r="I193">
        <v>2</v>
      </c>
      <c r="J193">
        <v>3</v>
      </c>
      <c r="K193">
        <v>3</v>
      </c>
      <c r="L193">
        <v>4</v>
      </c>
      <c r="M193">
        <v>4</v>
      </c>
      <c r="N193">
        <v>3</v>
      </c>
      <c r="O193">
        <v>4</v>
      </c>
      <c r="P193">
        <v>3</v>
      </c>
      <c r="Q193">
        <v>4</v>
      </c>
      <c r="R193">
        <v>5</v>
      </c>
      <c r="S193">
        <v>3</v>
      </c>
      <c r="T193">
        <v>4</v>
      </c>
      <c r="U193">
        <v>2</v>
      </c>
      <c r="V193">
        <v>5</v>
      </c>
      <c r="W193">
        <v>2</v>
      </c>
      <c r="X193">
        <v>4</v>
      </c>
      <c r="Y193">
        <v>5</v>
      </c>
      <c r="Z193">
        <v>12</v>
      </c>
      <c r="AA193">
        <v>5</v>
      </c>
      <c r="AB193">
        <v>6</v>
      </c>
      <c r="AC193">
        <v>13</v>
      </c>
      <c r="AD193">
        <v>5</v>
      </c>
      <c r="AE193">
        <v>4</v>
      </c>
      <c r="AF193">
        <v>5</v>
      </c>
      <c r="AG193">
        <v>5</v>
      </c>
      <c r="AH193">
        <v>5</v>
      </c>
      <c r="AI193">
        <v>9</v>
      </c>
      <c r="AJ193">
        <v>5</v>
      </c>
      <c r="AK193">
        <v>8</v>
      </c>
      <c r="AL193">
        <v>10</v>
      </c>
      <c r="AM193">
        <v>5</v>
      </c>
      <c r="AN193">
        <v>8</v>
      </c>
      <c r="AO193">
        <v>18</v>
      </c>
      <c r="AP193">
        <v>4</v>
      </c>
      <c r="AQ193">
        <v>11</v>
      </c>
      <c r="AR193">
        <v>6</v>
      </c>
      <c r="AS193">
        <v>6</v>
      </c>
      <c r="AT193">
        <v>-20</v>
      </c>
    </row>
    <row r="194" spans="1:46">
      <c r="A194">
        <v>20814</v>
      </c>
      <c r="B194">
        <v>0</v>
      </c>
      <c r="C194">
        <v>1997</v>
      </c>
      <c r="D194" s="1">
        <v>44132.813969907409</v>
      </c>
      <c r="E194" t="s">
        <v>85</v>
      </c>
      <c r="F194">
        <v>5</v>
      </c>
      <c r="G194">
        <v>2</v>
      </c>
      <c r="H194">
        <v>3</v>
      </c>
      <c r="I194">
        <v>2</v>
      </c>
      <c r="J194">
        <v>1</v>
      </c>
      <c r="K194">
        <v>5</v>
      </c>
      <c r="L194">
        <v>4</v>
      </c>
      <c r="M194">
        <v>2</v>
      </c>
      <c r="N194">
        <v>1</v>
      </c>
      <c r="O194">
        <v>4</v>
      </c>
      <c r="P194">
        <v>5</v>
      </c>
      <c r="Q194">
        <v>1</v>
      </c>
      <c r="R194">
        <v>3</v>
      </c>
      <c r="S194">
        <v>4</v>
      </c>
      <c r="T194">
        <v>2</v>
      </c>
      <c r="U194">
        <v>4</v>
      </c>
      <c r="V194">
        <v>5</v>
      </c>
      <c r="W194">
        <v>1</v>
      </c>
      <c r="X194">
        <v>5</v>
      </c>
      <c r="Y194">
        <v>2</v>
      </c>
      <c r="Z194">
        <v>19</v>
      </c>
      <c r="AA194">
        <v>4</v>
      </c>
      <c r="AB194">
        <v>9</v>
      </c>
      <c r="AC194">
        <v>5</v>
      </c>
      <c r="AD194">
        <v>4</v>
      </c>
      <c r="AE194">
        <v>3</v>
      </c>
      <c r="AF194">
        <v>4</v>
      </c>
      <c r="AG194">
        <v>4</v>
      </c>
      <c r="AH194">
        <v>7</v>
      </c>
      <c r="AI194">
        <v>3</v>
      </c>
      <c r="AJ194">
        <v>3</v>
      </c>
      <c r="AK194">
        <v>5</v>
      </c>
      <c r="AL194">
        <v>10</v>
      </c>
      <c r="AM194">
        <v>6</v>
      </c>
      <c r="AN194">
        <v>4</v>
      </c>
      <c r="AO194">
        <v>9</v>
      </c>
      <c r="AP194">
        <v>4</v>
      </c>
      <c r="AQ194">
        <v>4</v>
      </c>
      <c r="AR194">
        <v>5</v>
      </c>
      <c r="AS194">
        <v>6</v>
      </c>
      <c r="AT194">
        <v>27</v>
      </c>
    </row>
    <row r="195" spans="1:46">
      <c r="A195">
        <v>20601</v>
      </c>
      <c r="B195">
        <v>0</v>
      </c>
      <c r="C195">
        <v>2000</v>
      </c>
      <c r="D195" s="1">
        <v>44132.816504629627</v>
      </c>
      <c r="E195" t="s">
        <v>85</v>
      </c>
      <c r="F195">
        <v>5</v>
      </c>
      <c r="G195">
        <v>3</v>
      </c>
      <c r="H195">
        <v>2</v>
      </c>
      <c r="I195">
        <v>1</v>
      </c>
      <c r="J195">
        <v>1</v>
      </c>
      <c r="K195">
        <v>5</v>
      </c>
      <c r="L195">
        <v>3</v>
      </c>
      <c r="M195">
        <v>2</v>
      </c>
      <c r="N195">
        <v>2</v>
      </c>
      <c r="O195">
        <v>1</v>
      </c>
      <c r="P195">
        <v>5</v>
      </c>
      <c r="Q195">
        <v>1</v>
      </c>
      <c r="R195">
        <v>1</v>
      </c>
      <c r="S195">
        <v>1</v>
      </c>
      <c r="T195">
        <v>4</v>
      </c>
      <c r="U195">
        <v>4</v>
      </c>
      <c r="V195">
        <v>4</v>
      </c>
      <c r="W195">
        <v>2</v>
      </c>
      <c r="X195">
        <v>5</v>
      </c>
      <c r="Y195">
        <v>5</v>
      </c>
      <c r="Z195">
        <v>56</v>
      </c>
      <c r="AA195">
        <v>73</v>
      </c>
      <c r="AB195">
        <v>15</v>
      </c>
      <c r="AC195">
        <v>6</v>
      </c>
      <c r="AD195">
        <v>3</v>
      </c>
      <c r="AE195">
        <v>3</v>
      </c>
      <c r="AF195">
        <v>15</v>
      </c>
      <c r="AG195">
        <v>7</v>
      </c>
      <c r="AH195">
        <v>9</v>
      </c>
      <c r="AI195">
        <v>3</v>
      </c>
      <c r="AJ195">
        <v>7</v>
      </c>
      <c r="AK195">
        <v>5</v>
      </c>
      <c r="AL195">
        <v>9</v>
      </c>
      <c r="AM195">
        <v>15</v>
      </c>
      <c r="AN195">
        <v>22</v>
      </c>
      <c r="AO195">
        <v>10</v>
      </c>
      <c r="AP195">
        <v>18</v>
      </c>
      <c r="AQ195">
        <v>8</v>
      </c>
      <c r="AR195">
        <v>8</v>
      </c>
      <c r="AS195">
        <v>5</v>
      </c>
      <c r="AT195">
        <v>-7</v>
      </c>
    </row>
    <row r="196" spans="1:46">
      <c r="A196">
        <v>20818</v>
      </c>
      <c r="B196">
        <v>0</v>
      </c>
      <c r="C196">
        <v>2000</v>
      </c>
      <c r="D196" s="1">
        <v>44132.824583333335</v>
      </c>
      <c r="E196" t="s">
        <v>92</v>
      </c>
      <c r="F196">
        <v>3</v>
      </c>
      <c r="G196">
        <v>4</v>
      </c>
      <c r="H196">
        <v>5</v>
      </c>
      <c r="I196">
        <v>4</v>
      </c>
      <c r="J196">
        <v>3</v>
      </c>
      <c r="K196">
        <v>1</v>
      </c>
      <c r="L196">
        <v>5</v>
      </c>
      <c r="M196">
        <v>4</v>
      </c>
      <c r="N196">
        <v>1</v>
      </c>
      <c r="O196">
        <v>5</v>
      </c>
      <c r="P196">
        <v>5</v>
      </c>
      <c r="Q196">
        <v>4</v>
      </c>
      <c r="R196">
        <v>5</v>
      </c>
      <c r="S196">
        <v>5</v>
      </c>
      <c r="T196">
        <v>5</v>
      </c>
      <c r="U196">
        <v>3</v>
      </c>
      <c r="V196">
        <v>4</v>
      </c>
      <c r="W196">
        <v>1</v>
      </c>
      <c r="X196">
        <v>5</v>
      </c>
      <c r="Y196">
        <v>5</v>
      </c>
      <c r="Z196">
        <v>9</v>
      </c>
      <c r="AA196">
        <v>4</v>
      </c>
      <c r="AB196">
        <v>5</v>
      </c>
      <c r="AC196">
        <v>4</v>
      </c>
      <c r="AD196">
        <v>4</v>
      </c>
      <c r="AE196">
        <v>4</v>
      </c>
      <c r="AF196">
        <v>5</v>
      </c>
      <c r="AG196">
        <v>6</v>
      </c>
      <c r="AH196">
        <v>3</v>
      </c>
      <c r="AI196">
        <v>3</v>
      </c>
      <c r="AJ196">
        <v>8</v>
      </c>
      <c r="AK196">
        <v>5</v>
      </c>
      <c r="AL196">
        <v>12</v>
      </c>
      <c r="AM196">
        <v>4</v>
      </c>
      <c r="AN196">
        <v>3</v>
      </c>
      <c r="AO196">
        <v>5</v>
      </c>
      <c r="AP196">
        <v>5</v>
      </c>
      <c r="AQ196">
        <v>8</v>
      </c>
      <c r="AR196">
        <v>6</v>
      </c>
      <c r="AS196">
        <v>4</v>
      </c>
      <c r="AT196">
        <v>9</v>
      </c>
    </row>
    <row r="197" spans="1:46">
      <c r="A197">
        <v>20823</v>
      </c>
      <c r="B197">
        <v>1</v>
      </c>
      <c r="C197">
        <v>1996</v>
      </c>
      <c r="D197" s="1">
        <v>44132.832314814812</v>
      </c>
      <c r="E197" t="s">
        <v>85</v>
      </c>
      <c r="F197">
        <v>5</v>
      </c>
      <c r="G197">
        <v>3</v>
      </c>
      <c r="H197">
        <v>2</v>
      </c>
      <c r="I197">
        <v>1</v>
      </c>
      <c r="J197">
        <v>2</v>
      </c>
      <c r="K197">
        <v>4</v>
      </c>
      <c r="L197">
        <v>5</v>
      </c>
      <c r="M197">
        <v>2</v>
      </c>
      <c r="N197">
        <v>5</v>
      </c>
      <c r="O197">
        <v>1</v>
      </c>
      <c r="P197">
        <v>2</v>
      </c>
      <c r="Q197">
        <v>4</v>
      </c>
      <c r="R197">
        <v>5</v>
      </c>
      <c r="S197">
        <v>2</v>
      </c>
      <c r="T197">
        <v>4</v>
      </c>
      <c r="U197">
        <v>4</v>
      </c>
      <c r="V197">
        <v>2</v>
      </c>
      <c r="W197">
        <v>4</v>
      </c>
      <c r="X197">
        <v>5</v>
      </c>
      <c r="Y197">
        <v>2</v>
      </c>
      <c r="Z197">
        <v>5</v>
      </c>
      <c r="AA197">
        <v>5</v>
      </c>
      <c r="AB197">
        <v>4</v>
      </c>
      <c r="AC197">
        <v>3</v>
      </c>
      <c r="AD197">
        <v>3</v>
      </c>
      <c r="AE197">
        <v>3</v>
      </c>
      <c r="AF197">
        <v>2</v>
      </c>
      <c r="AG197">
        <v>5</v>
      </c>
      <c r="AH197">
        <v>3</v>
      </c>
      <c r="AI197">
        <v>2</v>
      </c>
      <c r="AJ197">
        <v>5</v>
      </c>
      <c r="AK197">
        <v>4</v>
      </c>
      <c r="AL197">
        <v>6</v>
      </c>
      <c r="AM197">
        <v>4</v>
      </c>
      <c r="AN197">
        <v>3</v>
      </c>
      <c r="AO197">
        <v>3</v>
      </c>
      <c r="AP197">
        <v>4</v>
      </c>
      <c r="AQ197">
        <v>3</v>
      </c>
      <c r="AR197">
        <v>3</v>
      </c>
      <c r="AS197">
        <v>3</v>
      </c>
      <c r="AT197">
        <v>13</v>
      </c>
    </row>
    <row r="198" spans="1:46">
      <c r="A198">
        <v>20824</v>
      </c>
      <c r="B198">
        <v>0</v>
      </c>
      <c r="C198">
        <v>2006</v>
      </c>
      <c r="D198" s="1">
        <v>44132.834583333337</v>
      </c>
      <c r="E198" t="s">
        <v>85</v>
      </c>
      <c r="F198">
        <v>3</v>
      </c>
      <c r="G198">
        <v>4</v>
      </c>
      <c r="H198">
        <v>2</v>
      </c>
      <c r="I198">
        <v>3</v>
      </c>
      <c r="J198">
        <v>2</v>
      </c>
      <c r="K198">
        <v>4</v>
      </c>
      <c r="L198">
        <v>4</v>
      </c>
      <c r="M198">
        <v>3</v>
      </c>
      <c r="N198">
        <v>4</v>
      </c>
      <c r="O198">
        <v>4</v>
      </c>
      <c r="P198">
        <v>2</v>
      </c>
      <c r="Q198">
        <v>2</v>
      </c>
      <c r="R198">
        <v>3</v>
      </c>
      <c r="S198">
        <v>3</v>
      </c>
      <c r="T198">
        <v>4</v>
      </c>
      <c r="U198">
        <v>4</v>
      </c>
      <c r="V198">
        <v>2</v>
      </c>
      <c r="W198">
        <v>2</v>
      </c>
      <c r="X198">
        <v>2</v>
      </c>
      <c r="Y198">
        <v>3</v>
      </c>
      <c r="Z198">
        <v>40</v>
      </c>
      <c r="AA198">
        <v>7</v>
      </c>
      <c r="AB198">
        <v>15</v>
      </c>
      <c r="AC198">
        <v>15</v>
      </c>
      <c r="AD198">
        <v>5</v>
      </c>
      <c r="AE198">
        <v>4</v>
      </c>
      <c r="AF198">
        <v>6</v>
      </c>
      <c r="AG198">
        <v>4</v>
      </c>
      <c r="AH198">
        <v>4</v>
      </c>
      <c r="AI198">
        <v>7</v>
      </c>
      <c r="AJ198">
        <v>5</v>
      </c>
      <c r="AK198">
        <v>8</v>
      </c>
      <c r="AL198">
        <v>10</v>
      </c>
      <c r="AM198">
        <v>6</v>
      </c>
      <c r="AN198">
        <v>5</v>
      </c>
      <c r="AO198">
        <v>6</v>
      </c>
      <c r="AP198">
        <v>8</v>
      </c>
      <c r="AQ198">
        <v>6</v>
      </c>
      <c r="AR198">
        <v>7</v>
      </c>
      <c r="AS198">
        <v>8</v>
      </c>
      <c r="AT198">
        <v>-34</v>
      </c>
    </row>
    <row r="199" spans="1:46">
      <c r="A199">
        <v>20825</v>
      </c>
      <c r="B199">
        <v>1</v>
      </c>
      <c r="C199">
        <v>1997</v>
      </c>
      <c r="D199" s="1">
        <v>44132.836261574077</v>
      </c>
      <c r="E199" t="s">
        <v>91</v>
      </c>
      <c r="F199">
        <v>3</v>
      </c>
      <c r="G199">
        <v>4</v>
      </c>
      <c r="H199">
        <v>4</v>
      </c>
      <c r="I199">
        <v>3</v>
      </c>
      <c r="J199">
        <v>3</v>
      </c>
      <c r="K199">
        <v>4</v>
      </c>
      <c r="L199">
        <v>5</v>
      </c>
      <c r="M199">
        <v>2</v>
      </c>
      <c r="N199">
        <v>4</v>
      </c>
      <c r="O199">
        <v>3</v>
      </c>
      <c r="P199">
        <v>2</v>
      </c>
      <c r="Q199">
        <v>4</v>
      </c>
      <c r="R199">
        <v>5</v>
      </c>
      <c r="S199">
        <v>2</v>
      </c>
      <c r="T199">
        <v>3</v>
      </c>
      <c r="U199">
        <v>4</v>
      </c>
      <c r="V199">
        <v>4</v>
      </c>
      <c r="W199">
        <v>4</v>
      </c>
      <c r="X199">
        <v>3</v>
      </c>
      <c r="Y199">
        <v>4</v>
      </c>
      <c r="Z199">
        <v>12</v>
      </c>
      <c r="AA199">
        <v>7</v>
      </c>
      <c r="AB199">
        <v>14</v>
      </c>
      <c r="AC199">
        <v>9</v>
      </c>
      <c r="AD199">
        <v>5</v>
      </c>
      <c r="AE199">
        <v>29</v>
      </c>
      <c r="AF199">
        <v>4</v>
      </c>
      <c r="AG199">
        <v>5</v>
      </c>
      <c r="AH199">
        <v>4</v>
      </c>
      <c r="AI199">
        <v>3</v>
      </c>
      <c r="AJ199">
        <v>4</v>
      </c>
      <c r="AK199">
        <v>40</v>
      </c>
      <c r="AL199">
        <v>7</v>
      </c>
      <c r="AM199">
        <v>7</v>
      </c>
      <c r="AN199">
        <v>51</v>
      </c>
      <c r="AO199">
        <v>5</v>
      </c>
      <c r="AP199">
        <v>6</v>
      </c>
      <c r="AQ199">
        <v>4</v>
      </c>
      <c r="AR199">
        <v>6</v>
      </c>
      <c r="AS199">
        <v>7</v>
      </c>
      <c r="AT199">
        <v>-9</v>
      </c>
    </row>
    <row r="200" spans="1:46">
      <c r="A200">
        <v>20830</v>
      </c>
      <c r="B200">
        <v>0</v>
      </c>
      <c r="C200">
        <v>1989</v>
      </c>
      <c r="D200" s="1">
        <v>44132.837199074071</v>
      </c>
      <c r="E200" t="s">
        <v>91</v>
      </c>
      <c r="F200">
        <v>5</v>
      </c>
      <c r="G200">
        <v>1</v>
      </c>
      <c r="H200">
        <v>1</v>
      </c>
      <c r="I200">
        <v>1</v>
      </c>
      <c r="J200">
        <v>1</v>
      </c>
      <c r="K200">
        <v>5</v>
      </c>
      <c r="L200">
        <v>1</v>
      </c>
      <c r="M200">
        <v>1</v>
      </c>
      <c r="N200">
        <v>2</v>
      </c>
      <c r="O200">
        <v>1</v>
      </c>
      <c r="P200">
        <v>1</v>
      </c>
      <c r="Q200">
        <v>1</v>
      </c>
      <c r="R200">
        <v>2</v>
      </c>
      <c r="S200">
        <v>1</v>
      </c>
      <c r="T200">
        <v>2</v>
      </c>
      <c r="U200">
        <v>4</v>
      </c>
      <c r="V200">
        <v>2</v>
      </c>
      <c r="W200">
        <v>2</v>
      </c>
      <c r="X200">
        <v>2</v>
      </c>
      <c r="Y200">
        <v>4</v>
      </c>
      <c r="Z200">
        <v>6</v>
      </c>
      <c r="AA200">
        <v>3</v>
      </c>
      <c r="AB200">
        <v>4</v>
      </c>
      <c r="AC200">
        <v>4</v>
      </c>
      <c r="AD200">
        <v>2</v>
      </c>
      <c r="AE200">
        <v>3</v>
      </c>
      <c r="AF200">
        <v>3</v>
      </c>
      <c r="AG200">
        <v>2</v>
      </c>
      <c r="AH200">
        <v>2</v>
      </c>
      <c r="AI200">
        <v>2</v>
      </c>
      <c r="AJ200">
        <v>3</v>
      </c>
      <c r="AK200">
        <v>2</v>
      </c>
      <c r="AL200">
        <v>7</v>
      </c>
      <c r="AM200">
        <v>3</v>
      </c>
      <c r="AN200">
        <v>2</v>
      </c>
      <c r="AO200">
        <v>3</v>
      </c>
      <c r="AP200">
        <v>12</v>
      </c>
      <c r="AQ200">
        <v>4</v>
      </c>
      <c r="AR200">
        <v>8</v>
      </c>
      <c r="AS200">
        <v>3</v>
      </c>
      <c r="AT200">
        <v>-29</v>
      </c>
    </row>
    <row r="201" spans="1:46">
      <c r="A201">
        <v>20837</v>
      </c>
      <c r="B201">
        <v>1</v>
      </c>
      <c r="C201">
        <v>1997</v>
      </c>
      <c r="D201" s="1">
        <v>44132.83792824074</v>
      </c>
      <c r="E201" t="s">
        <v>91</v>
      </c>
      <c r="F201">
        <v>4</v>
      </c>
      <c r="G201">
        <v>4</v>
      </c>
      <c r="H201">
        <v>1</v>
      </c>
      <c r="I201">
        <v>3</v>
      </c>
      <c r="J201">
        <v>2</v>
      </c>
      <c r="K201">
        <v>5</v>
      </c>
      <c r="L201">
        <v>4</v>
      </c>
      <c r="M201">
        <v>2</v>
      </c>
      <c r="N201">
        <v>3</v>
      </c>
      <c r="O201">
        <v>2</v>
      </c>
      <c r="P201">
        <v>4</v>
      </c>
      <c r="Q201">
        <v>4</v>
      </c>
      <c r="R201">
        <v>4</v>
      </c>
      <c r="S201">
        <v>1</v>
      </c>
      <c r="T201">
        <v>5</v>
      </c>
      <c r="U201">
        <v>4</v>
      </c>
      <c r="V201">
        <v>2</v>
      </c>
      <c r="W201">
        <v>5</v>
      </c>
      <c r="X201">
        <v>2</v>
      </c>
      <c r="Y201">
        <v>5</v>
      </c>
      <c r="Z201">
        <v>6</v>
      </c>
      <c r="AA201">
        <v>5</v>
      </c>
      <c r="AB201">
        <v>4</v>
      </c>
      <c r="AC201">
        <v>5</v>
      </c>
      <c r="AD201">
        <v>4</v>
      </c>
      <c r="AE201">
        <v>4</v>
      </c>
      <c r="AF201">
        <v>3</v>
      </c>
      <c r="AG201">
        <v>6</v>
      </c>
      <c r="AH201">
        <v>5</v>
      </c>
      <c r="AI201">
        <v>3</v>
      </c>
      <c r="AJ201">
        <v>4</v>
      </c>
      <c r="AK201">
        <v>4</v>
      </c>
      <c r="AL201">
        <v>10</v>
      </c>
      <c r="AM201">
        <v>12</v>
      </c>
      <c r="AN201">
        <v>3</v>
      </c>
      <c r="AO201">
        <v>4</v>
      </c>
      <c r="AP201">
        <v>4</v>
      </c>
      <c r="AQ201">
        <v>4</v>
      </c>
      <c r="AR201">
        <v>9</v>
      </c>
      <c r="AS201">
        <v>2</v>
      </c>
      <c r="AT201">
        <v>1</v>
      </c>
    </row>
    <row r="202" spans="1:46">
      <c r="A202">
        <v>20834</v>
      </c>
      <c r="B202">
        <v>1</v>
      </c>
      <c r="C202">
        <v>1997</v>
      </c>
      <c r="D202" s="1">
        <v>44132.838171296295</v>
      </c>
      <c r="E202">
        <v>2</v>
      </c>
      <c r="F202">
        <v>2</v>
      </c>
      <c r="G202">
        <v>5</v>
      </c>
      <c r="H202">
        <v>3</v>
      </c>
      <c r="I202">
        <v>5</v>
      </c>
      <c r="J202">
        <v>2</v>
      </c>
      <c r="K202">
        <v>1</v>
      </c>
      <c r="L202">
        <v>5</v>
      </c>
      <c r="M202">
        <v>5</v>
      </c>
      <c r="N202">
        <v>5</v>
      </c>
      <c r="O202">
        <v>5</v>
      </c>
      <c r="P202">
        <v>1</v>
      </c>
      <c r="Q202">
        <v>4</v>
      </c>
      <c r="R202">
        <v>1</v>
      </c>
      <c r="S202">
        <v>5</v>
      </c>
      <c r="T202">
        <v>5</v>
      </c>
      <c r="U202">
        <v>3</v>
      </c>
      <c r="V202">
        <v>5</v>
      </c>
      <c r="W202">
        <v>5</v>
      </c>
      <c r="X202">
        <v>5</v>
      </c>
      <c r="Y202">
        <v>4</v>
      </c>
      <c r="Z202">
        <v>8</v>
      </c>
      <c r="AA202">
        <v>9</v>
      </c>
      <c r="AB202">
        <v>12</v>
      </c>
      <c r="AC202">
        <v>5</v>
      </c>
      <c r="AD202">
        <v>7</v>
      </c>
      <c r="AE202">
        <v>3</v>
      </c>
      <c r="AF202">
        <v>6</v>
      </c>
      <c r="AG202">
        <v>14</v>
      </c>
      <c r="AH202">
        <v>4</v>
      </c>
      <c r="AI202">
        <v>3</v>
      </c>
      <c r="AJ202">
        <v>5</v>
      </c>
      <c r="AK202">
        <v>9</v>
      </c>
      <c r="AL202">
        <v>21</v>
      </c>
      <c r="AM202">
        <v>9</v>
      </c>
      <c r="AN202">
        <v>5</v>
      </c>
      <c r="AO202">
        <v>8</v>
      </c>
      <c r="AP202">
        <v>5</v>
      </c>
      <c r="AQ202">
        <v>4</v>
      </c>
      <c r="AR202">
        <v>4</v>
      </c>
      <c r="AS202">
        <v>5</v>
      </c>
      <c r="AT202">
        <v>31</v>
      </c>
    </row>
    <row r="203" spans="1:46">
      <c r="A203">
        <v>20833</v>
      </c>
      <c r="B203">
        <v>0</v>
      </c>
      <c r="C203">
        <v>2004</v>
      </c>
      <c r="D203" s="1">
        <v>44132.838182870371</v>
      </c>
      <c r="E203" t="s">
        <v>86</v>
      </c>
      <c r="F203">
        <v>4</v>
      </c>
      <c r="G203">
        <v>4</v>
      </c>
      <c r="H203">
        <v>2</v>
      </c>
      <c r="I203">
        <v>2</v>
      </c>
      <c r="J203">
        <v>1</v>
      </c>
      <c r="K203">
        <v>4</v>
      </c>
      <c r="L203">
        <v>2</v>
      </c>
      <c r="M203">
        <v>4</v>
      </c>
      <c r="N203">
        <v>1</v>
      </c>
      <c r="O203">
        <v>3</v>
      </c>
      <c r="P203">
        <v>4</v>
      </c>
      <c r="Q203">
        <v>4</v>
      </c>
      <c r="R203">
        <v>4</v>
      </c>
      <c r="S203">
        <v>2</v>
      </c>
      <c r="T203">
        <v>3</v>
      </c>
      <c r="U203">
        <v>5</v>
      </c>
      <c r="V203">
        <v>1</v>
      </c>
      <c r="W203">
        <v>5</v>
      </c>
      <c r="X203">
        <v>4</v>
      </c>
      <c r="Y203">
        <v>4</v>
      </c>
      <c r="Z203">
        <v>25</v>
      </c>
      <c r="AA203">
        <v>7</v>
      </c>
      <c r="AB203">
        <v>11</v>
      </c>
      <c r="AC203">
        <v>10</v>
      </c>
      <c r="AD203">
        <v>8</v>
      </c>
      <c r="AE203">
        <v>7</v>
      </c>
      <c r="AF203">
        <v>8</v>
      </c>
      <c r="AG203">
        <v>6</v>
      </c>
      <c r="AH203">
        <v>6</v>
      </c>
      <c r="AI203">
        <v>5</v>
      </c>
      <c r="AJ203">
        <v>8</v>
      </c>
      <c r="AK203">
        <v>28</v>
      </c>
      <c r="AL203">
        <v>14</v>
      </c>
      <c r="AM203">
        <v>11</v>
      </c>
      <c r="AN203">
        <v>13</v>
      </c>
      <c r="AO203">
        <v>7</v>
      </c>
      <c r="AP203">
        <v>8</v>
      </c>
      <c r="AQ203">
        <v>7</v>
      </c>
      <c r="AR203">
        <v>10</v>
      </c>
      <c r="AS203">
        <v>12</v>
      </c>
      <c r="AT203">
        <v>8</v>
      </c>
    </row>
    <row r="204" spans="1:46">
      <c r="A204">
        <v>20841</v>
      </c>
      <c r="B204">
        <v>0</v>
      </c>
      <c r="C204">
        <v>1994</v>
      </c>
      <c r="D204" s="1">
        <v>44132.838425925926</v>
      </c>
      <c r="E204" t="s">
        <v>91</v>
      </c>
      <c r="F204">
        <v>5</v>
      </c>
      <c r="G204">
        <v>2</v>
      </c>
      <c r="H204">
        <v>2</v>
      </c>
      <c r="I204">
        <v>2</v>
      </c>
      <c r="J204">
        <v>2</v>
      </c>
      <c r="K204">
        <v>5</v>
      </c>
      <c r="L204">
        <v>3</v>
      </c>
      <c r="M204">
        <v>2</v>
      </c>
      <c r="N204">
        <v>4</v>
      </c>
      <c r="O204">
        <v>2</v>
      </c>
      <c r="P204">
        <v>2</v>
      </c>
      <c r="Q204">
        <v>2</v>
      </c>
      <c r="R204">
        <v>2</v>
      </c>
      <c r="S204">
        <v>2</v>
      </c>
      <c r="T204">
        <v>4</v>
      </c>
      <c r="U204">
        <v>4</v>
      </c>
      <c r="V204">
        <v>2</v>
      </c>
      <c r="W204">
        <v>4</v>
      </c>
      <c r="X204">
        <v>3</v>
      </c>
      <c r="Y204">
        <v>4</v>
      </c>
      <c r="Z204">
        <v>7</v>
      </c>
      <c r="AA204">
        <v>4</v>
      </c>
      <c r="AB204">
        <v>5</v>
      </c>
      <c r="AC204">
        <v>5</v>
      </c>
      <c r="AD204">
        <v>3</v>
      </c>
      <c r="AE204">
        <v>3</v>
      </c>
      <c r="AF204">
        <v>3</v>
      </c>
      <c r="AG204">
        <v>3</v>
      </c>
      <c r="AH204">
        <v>3</v>
      </c>
      <c r="AI204">
        <v>4</v>
      </c>
      <c r="AJ204">
        <v>3</v>
      </c>
      <c r="AK204">
        <v>11</v>
      </c>
      <c r="AL204">
        <v>5</v>
      </c>
      <c r="AM204">
        <v>3</v>
      </c>
      <c r="AN204">
        <v>14</v>
      </c>
      <c r="AO204">
        <v>5</v>
      </c>
      <c r="AP204">
        <v>4</v>
      </c>
      <c r="AQ204">
        <v>3</v>
      </c>
      <c r="AR204">
        <v>6</v>
      </c>
      <c r="AS204">
        <v>4</v>
      </c>
      <c r="AT204">
        <v>-34</v>
      </c>
    </row>
    <row r="205" spans="1:46">
      <c r="A205">
        <v>20838</v>
      </c>
      <c r="B205">
        <v>1</v>
      </c>
      <c r="C205">
        <v>1997</v>
      </c>
      <c r="D205" s="1">
        <v>44132.838437500002</v>
      </c>
      <c r="E205" t="s">
        <v>92</v>
      </c>
      <c r="F205">
        <v>3</v>
      </c>
      <c r="G205">
        <v>5</v>
      </c>
      <c r="H205">
        <v>4</v>
      </c>
      <c r="I205">
        <v>5</v>
      </c>
      <c r="J205">
        <v>4</v>
      </c>
      <c r="K205">
        <v>4</v>
      </c>
      <c r="L205">
        <v>5</v>
      </c>
      <c r="M205">
        <v>3</v>
      </c>
      <c r="N205">
        <v>5</v>
      </c>
      <c r="O205">
        <v>5</v>
      </c>
      <c r="P205">
        <v>3</v>
      </c>
      <c r="Q205">
        <v>5</v>
      </c>
      <c r="R205">
        <v>5</v>
      </c>
      <c r="S205">
        <v>3</v>
      </c>
      <c r="T205">
        <v>2</v>
      </c>
      <c r="U205">
        <v>1</v>
      </c>
      <c r="V205">
        <v>5</v>
      </c>
      <c r="W205">
        <v>3</v>
      </c>
      <c r="X205">
        <v>5</v>
      </c>
      <c r="Y205">
        <v>5</v>
      </c>
      <c r="Z205">
        <v>15</v>
      </c>
      <c r="AA205">
        <v>6</v>
      </c>
      <c r="AB205">
        <v>7</v>
      </c>
      <c r="AC205">
        <v>27</v>
      </c>
      <c r="AD205">
        <v>3</v>
      </c>
      <c r="AE205">
        <v>4</v>
      </c>
      <c r="AF205">
        <v>3</v>
      </c>
      <c r="AG205">
        <v>5</v>
      </c>
      <c r="AH205">
        <v>3</v>
      </c>
      <c r="AI205">
        <v>4</v>
      </c>
      <c r="AJ205">
        <v>5</v>
      </c>
      <c r="AK205">
        <v>7</v>
      </c>
      <c r="AL205">
        <v>7</v>
      </c>
      <c r="AM205">
        <v>10</v>
      </c>
      <c r="AN205">
        <v>7</v>
      </c>
      <c r="AO205">
        <v>4</v>
      </c>
      <c r="AP205">
        <v>4</v>
      </c>
      <c r="AQ205">
        <v>5</v>
      </c>
      <c r="AR205">
        <v>9</v>
      </c>
      <c r="AS205">
        <v>4</v>
      </c>
      <c r="AT205">
        <v>40</v>
      </c>
    </row>
    <row r="206" spans="1:46">
      <c r="A206">
        <v>20842</v>
      </c>
      <c r="B206">
        <v>1</v>
      </c>
      <c r="C206">
        <v>1999</v>
      </c>
      <c r="D206" s="1">
        <v>44132.838680555556</v>
      </c>
      <c r="E206" t="s">
        <v>92</v>
      </c>
      <c r="F206">
        <v>2</v>
      </c>
      <c r="G206">
        <v>5</v>
      </c>
      <c r="H206">
        <v>4</v>
      </c>
      <c r="I206">
        <v>4</v>
      </c>
      <c r="J206">
        <v>2</v>
      </c>
      <c r="K206">
        <v>1</v>
      </c>
      <c r="L206">
        <v>4</v>
      </c>
      <c r="M206">
        <v>4</v>
      </c>
      <c r="N206">
        <v>4</v>
      </c>
      <c r="O206">
        <v>2</v>
      </c>
      <c r="P206">
        <v>2</v>
      </c>
      <c r="Q206">
        <v>5</v>
      </c>
      <c r="R206">
        <v>4</v>
      </c>
      <c r="S206">
        <v>2</v>
      </c>
      <c r="T206">
        <v>5</v>
      </c>
      <c r="U206">
        <v>2</v>
      </c>
      <c r="V206">
        <v>4</v>
      </c>
      <c r="W206">
        <v>3</v>
      </c>
      <c r="X206">
        <v>5</v>
      </c>
      <c r="Y206">
        <v>4</v>
      </c>
      <c r="Z206">
        <v>7</v>
      </c>
      <c r="AA206">
        <v>5</v>
      </c>
      <c r="AB206">
        <v>3</v>
      </c>
      <c r="AC206">
        <v>5</v>
      </c>
      <c r="AD206">
        <v>8</v>
      </c>
      <c r="AE206">
        <v>3</v>
      </c>
      <c r="AF206">
        <v>5</v>
      </c>
      <c r="AG206">
        <v>6</v>
      </c>
      <c r="AH206">
        <v>5</v>
      </c>
      <c r="AI206">
        <v>4</v>
      </c>
      <c r="AJ206">
        <v>8</v>
      </c>
      <c r="AK206">
        <v>4</v>
      </c>
      <c r="AL206">
        <v>7</v>
      </c>
      <c r="AM206">
        <v>4</v>
      </c>
      <c r="AN206">
        <v>7</v>
      </c>
      <c r="AO206">
        <v>3</v>
      </c>
      <c r="AP206">
        <v>4</v>
      </c>
      <c r="AQ206">
        <v>3</v>
      </c>
      <c r="AR206">
        <v>4</v>
      </c>
      <c r="AS206">
        <v>3</v>
      </c>
      <c r="AT206">
        <v>26</v>
      </c>
    </row>
    <row r="207" spans="1:46">
      <c r="A207">
        <v>20843</v>
      </c>
      <c r="B207">
        <v>0</v>
      </c>
      <c r="C207">
        <v>1983</v>
      </c>
      <c r="D207" s="1">
        <v>44132.840231481481</v>
      </c>
      <c r="E207" t="s">
        <v>92</v>
      </c>
      <c r="F207">
        <v>2</v>
      </c>
      <c r="G207">
        <v>4</v>
      </c>
      <c r="H207">
        <v>4</v>
      </c>
      <c r="I207">
        <v>5</v>
      </c>
      <c r="J207">
        <v>4</v>
      </c>
      <c r="K207">
        <v>2</v>
      </c>
      <c r="L207">
        <v>5</v>
      </c>
      <c r="M207">
        <v>4</v>
      </c>
      <c r="N207">
        <v>1</v>
      </c>
      <c r="O207">
        <v>5</v>
      </c>
      <c r="P207">
        <v>5</v>
      </c>
      <c r="Q207">
        <v>3</v>
      </c>
      <c r="R207">
        <v>5</v>
      </c>
      <c r="S207">
        <v>4</v>
      </c>
      <c r="T207">
        <v>4</v>
      </c>
      <c r="U207">
        <v>2</v>
      </c>
      <c r="V207">
        <v>4</v>
      </c>
      <c r="W207">
        <v>1</v>
      </c>
      <c r="X207">
        <v>4</v>
      </c>
      <c r="Y207">
        <v>5</v>
      </c>
      <c r="Z207">
        <v>7</v>
      </c>
      <c r="AA207">
        <v>26</v>
      </c>
      <c r="AB207">
        <v>11</v>
      </c>
      <c r="AC207">
        <v>7</v>
      </c>
      <c r="AD207">
        <v>13</v>
      </c>
      <c r="AE207">
        <v>4</v>
      </c>
      <c r="AF207">
        <v>4</v>
      </c>
      <c r="AG207">
        <v>8</v>
      </c>
      <c r="AH207">
        <v>5</v>
      </c>
      <c r="AI207">
        <v>2</v>
      </c>
      <c r="AJ207">
        <v>5</v>
      </c>
      <c r="AK207">
        <v>14</v>
      </c>
      <c r="AL207">
        <v>10</v>
      </c>
      <c r="AM207">
        <v>6</v>
      </c>
      <c r="AN207">
        <v>7</v>
      </c>
      <c r="AO207">
        <v>6</v>
      </c>
      <c r="AP207">
        <v>5</v>
      </c>
      <c r="AQ207">
        <v>6</v>
      </c>
      <c r="AR207">
        <v>6</v>
      </c>
      <c r="AS207">
        <v>4</v>
      </c>
      <c r="AT207">
        <v>-7</v>
      </c>
    </row>
    <row r="208" spans="1:46">
      <c r="A208">
        <v>20846</v>
      </c>
      <c r="B208">
        <v>1</v>
      </c>
      <c r="C208">
        <v>1995</v>
      </c>
      <c r="D208" s="1">
        <v>44132.840995370374</v>
      </c>
      <c r="E208" t="s">
        <v>91</v>
      </c>
      <c r="F208">
        <v>2</v>
      </c>
      <c r="G208">
        <v>4</v>
      </c>
      <c r="H208">
        <v>5</v>
      </c>
      <c r="I208">
        <v>2</v>
      </c>
      <c r="J208">
        <v>2</v>
      </c>
      <c r="K208">
        <v>3</v>
      </c>
      <c r="L208">
        <v>5</v>
      </c>
      <c r="M208">
        <v>2</v>
      </c>
      <c r="N208">
        <v>5</v>
      </c>
      <c r="O208">
        <v>3</v>
      </c>
      <c r="P208">
        <v>4</v>
      </c>
      <c r="Q208">
        <v>5</v>
      </c>
      <c r="R208">
        <v>5</v>
      </c>
      <c r="S208">
        <v>3</v>
      </c>
      <c r="T208">
        <v>4</v>
      </c>
      <c r="U208">
        <v>3</v>
      </c>
      <c r="V208">
        <v>4</v>
      </c>
      <c r="W208">
        <v>5</v>
      </c>
      <c r="X208">
        <v>5</v>
      </c>
      <c r="Y208">
        <v>4</v>
      </c>
      <c r="Z208">
        <v>23</v>
      </c>
      <c r="AA208">
        <v>8</v>
      </c>
      <c r="AB208">
        <v>6</v>
      </c>
      <c r="AC208">
        <v>5</v>
      </c>
      <c r="AD208">
        <v>6</v>
      </c>
      <c r="AE208">
        <v>18</v>
      </c>
      <c r="AF208">
        <v>4</v>
      </c>
      <c r="AG208">
        <v>15</v>
      </c>
      <c r="AH208">
        <v>6</v>
      </c>
      <c r="AI208">
        <v>4</v>
      </c>
      <c r="AJ208">
        <v>8</v>
      </c>
      <c r="AK208">
        <v>6</v>
      </c>
      <c r="AL208">
        <v>9</v>
      </c>
      <c r="AM208">
        <v>6</v>
      </c>
      <c r="AN208">
        <v>8</v>
      </c>
      <c r="AO208">
        <v>7</v>
      </c>
      <c r="AP208">
        <v>4</v>
      </c>
      <c r="AQ208">
        <v>5</v>
      </c>
      <c r="AR208">
        <v>11</v>
      </c>
      <c r="AS208">
        <v>9</v>
      </c>
      <c r="AT208">
        <v>6</v>
      </c>
    </row>
    <row r="209" spans="1:46">
      <c r="A209">
        <v>20845</v>
      </c>
      <c r="B209">
        <v>1</v>
      </c>
      <c r="C209">
        <v>1995</v>
      </c>
      <c r="D209" s="1">
        <v>44132.841469907406</v>
      </c>
      <c r="E209" t="s">
        <v>92</v>
      </c>
      <c r="F209">
        <v>5</v>
      </c>
      <c r="G209">
        <v>4</v>
      </c>
      <c r="H209">
        <v>2</v>
      </c>
      <c r="I209">
        <v>2</v>
      </c>
      <c r="J209">
        <v>2</v>
      </c>
      <c r="K209">
        <v>5</v>
      </c>
      <c r="L209">
        <v>3</v>
      </c>
      <c r="M209">
        <v>2</v>
      </c>
      <c r="N209">
        <v>2</v>
      </c>
      <c r="O209">
        <v>4</v>
      </c>
      <c r="P209">
        <v>3</v>
      </c>
      <c r="Q209">
        <v>5</v>
      </c>
      <c r="R209">
        <v>1</v>
      </c>
      <c r="S209">
        <v>3</v>
      </c>
      <c r="T209">
        <v>4</v>
      </c>
      <c r="U209">
        <v>5</v>
      </c>
      <c r="V209">
        <v>2</v>
      </c>
      <c r="W209">
        <v>4</v>
      </c>
      <c r="X209">
        <v>5</v>
      </c>
      <c r="Y209">
        <v>2</v>
      </c>
      <c r="Z209">
        <v>18</v>
      </c>
      <c r="AA209">
        <v>16</v>
      </c>
      <c r="AB209">
        <v>8</v>
      </c>
      <c r="AC209">
        <v>20</v>
      </c>
      <c r="AD209">
        <v>5</v>
      </c>
      <c r="AE209">
        <v>23</v>
      </c>
      <c r="AF209">
        <v>3</v>
      </c>
      <c r="AG209">
        <v>6</v>
      </c>
      <c r="AH209">
        <v>14</v>
      </c>
      <c r="AI209">
        <v>8</v>
      </c>
      <c r="AJ209">
        <v>5</v>
      </c>
      <c r="AK209">
        <v>13</v>
      </c>
      <c r="AL209">
        <v>42</v>
      </c>
      <c r="AM209">
        <v>7</v>
      </c>
      <c r="AN209">
        <v>8</v>
      </c>
      <c r="AO209">
        <v>11</v>
      </c>
      <c r="AP209">
        <v>7</v>
      </c>
      <c r="AQ209">
        <v>7</v>
      </c>
      <c r="AR209">
        <v>7</v>
      </c>
      <c r="AS209">
        <v>6</v>
      </c>
      <c r="AT209">
        <v>4</v>
      </c>
    </row>
    <row r="210" spans="1:46">
      <c r="A210">
        <v>20853</v>
      </c>
      <c r="B210">
        <v>1</v>
      </c>
      <c r="C210">
        <v>1985</v>
      </c>
      <c r="D210" s="1">
        <v>44132.841863425929</v>
      </c>
      <c r="E210" t="s">
        <v>85</v>
      </c>
      <c r="F210">
        <v>5</v>
      </c>
      <c r="G210">
        <v>2</v>
      </c>
      <c r="H210">
        <v>2</v>
      </c>
      <c r="I210">
        <v>2</v>
      </c>
      <c r="J210">
        <v>2</v>
      </c>
      <c r="K210">
        <v>5</v>
      </c>
      <c r="L210">
        <v>2</v>
      </c>
      <c r="M210">
        <v>3</v>
      </c>
      <c r="N210">
        <v>4</v>
      </c>
      <c r="O210">
        <v>3</v>
      </c>
      <c r="P210">
        <v>4</v>
      </c>
      <c r="Q210">
        <v>4</v>
      </c>
      <c r="R210">
        <v>5</v>
      </c>
      <c r="S210">
        <v>2</v>
      </c>
      <c r="T210">
        <v>4</v>
      </c>
      <c r="U210">
        <v>3</v>
      </c>
      <c r="V210">
        <v>2</v>
      </c>
      <c r="W210">
        <v>4</v>
      </c>
      <c r="X210">
        <v>5</v>
      </c>
      <c r="Y210">
        <v>5</v>
      </c>
      <c r="Z210">
        <v>7</v>
      </c>
      <c r="AA210">
        <v>3</v>
      </c>
      <c r="AB210">
        <v>6</v>
      </c>
      <c r="AC210">
        <v>4</v>
      </c>
      <c r="AD210">
        <v>5</v>
      </c>
      <c r="AE210">
        <v>5</v>
      </c>
      <c r="AF210">
        <v>3</v>
      </c>
      <c r="AG210">
        <v>5</v>
      </c>
      <c r="AH210">
        <v>5</v>
      </c>
      <c r="AI210">
        <v>3</v>
      </c>
      <c r="AJ210">
        <v>8</v>
      </c>
      <c r="AK210">
        <v>5</v>
      </c>
      <c r="AL210">
        <v>20</v>
      </c>
      <c r="AM210">
        <v>8</v>
      </c>
      <c r="AN210">
        <v>5</v>
      </c>
      <c r="AO210">
        <v>7</v>
      </c>
      <c r="AP210">
        <v>5</v>
      </c>
      <c r="AQ210">
        <v>5</v>
      </c>
      <c r="AR210">
        <v>4</v>
      </c>
      <c r="AS210">
        <v>3</v>
      </c>
      <c r="AT210">
        <v>-8</v>
      </c>
    </row>
    <row r="211" spans="1:46">
      <c r="A211">
        <v>20849</v>
      </c>
      <c r="B211">
        <v>0</v>
      </c>
      <c r="C211">
        <v>1970</v>
      </c>
      <c r="D211" s="1">
        <v>44132.841990740744</v>
      </c>
      <c r="E211" t="s">
        <v>123</v>
      </c>
      <c r="F211">
        <v>5</v>
      </c>
      <c r="G211">
        <v>2</v>
      </c>
      <c r="H211">
        <v>1</v>
      </c>
      <c r="I211">
        <v>1</v>
      </c>
      <c r="J211">
        <v>1</v>
      </c>
      <c r="K211">
        <v>5</v>
      </c>
      <c r="L211">
        <v>3</v>
      </c>
      <c r="M211">
        <v>2</v>
      </c>
      <c r="N211">
        <v>5</v>
      </c>
      <c r="O211">
        <v>2</v>
      </c>
      <c r="P211">
        <v>2</v>
      </c>
      <c r="Q211">
        <v>2</v>
      </c>
      <c r="R211">
        <v>2</v>
      </c>
      <c r="S211">
        <v>1</v>
      </c>
      <c r="T211">
        <v>4</v>
      </c>
      <c r="U211">
        <v>5</v>
      </c>
      <c r="V211">
        <v>1</v>
      </c>
      <c r="W211">
        <v>2</v>
      </c>
      <c r="X211">
        <v>1</v>
      </c>
      <c r="Y211">
        <v>1</v>
      </c>
      <c r="Z211">
        <v>10</v>
      </c>
      <c r="AA211">
        <v>12</v>
      </c>
      <c r="AB211">
        <v>8</v>
      </c>
      <c r="AC211">
        <v>6</v>
      </c>
      <c r="AD211">
        <v>6</v>
      </c>
      <c r="AE211">
        <v>3</v>
      </c>
      <c r="AF211">
        <v>5</v>
      </c>
      <c r="AG211">
        <v>7</v>
      </c>
      <c r="AH211">
        <v>6</v>
      </c>
      <c r="AI211">
        <v>4</v>
      </c>
      <c r="AJ211">
        <v>5</v>
      </c>
      <c r="AK211">
        <v>15</v>
      </c>
      <c r="AL211">
        <v>17</v>
      </c>
      <c r="AM211">
        <v>5</v>
      </c>
      <c r="AN211">
        <v>31</v>
      </c>
      <c r="AO211">
        <v>6</v>
      </c>
      <c r="AP211">
        <v>4</v>
      </c>
      <c r="AQ211">
        <v>7</v>
      </c>
      <c r="AR211">
        <v>36</v>
      </c>
      <c r="AS211">
        <v>7</v>
      </c>
      <c r="AT211">
        <v>-10</v>
      </c>
    </row>
    <row r="212" spans="1:46">
      <c r="A212">
        <v>20855</v>
      </c>
      <c r="B212">
        <v>0</v>
      </c>
      <c r="C212">
        <v>1983</v>
      </c>
      <c r="D212" s="1">
        <v>44132.843773148146</v>
      </c>
      <c r="E212" t="s">
        <v>85</v>
      </c>
      <c r="F212">
        <v>4</v>
      </c>
      <c r="G212">
        <v>2</v>
      </c>
      <c r="H212">
        <v>1</v>
      </c>
      <c r="I212">
        <v>2</v>
      </c>
      <c r="J212">
        <v>1</v>
      </c>
      <c r="K212">
        <v>5</v>
      </c>
      <c r="L212">
        <v>3</v>
      </c>
      <c r="M212">
        <v>1</v>
      </c>
      <c r="N212">
        <v>1</v>
      </c>
      <c r="O212">
        <v>2</v>
      </c>
      <c r="P212">
        <v>4</v>
      </c>
      <c r="Q212">
        <v>2</v>
      </c>
      <c r="R212">
        <v>5</v>
      </c>
      <c r="S212">
        <v>1</v>
      </c>
      <c r="T212">
        <v>1</v>
      </c>
      <c r="U212">
        <v>5</v>
      </c>
      <c r="V212">
        <v>2</v>
      </c>
      <c r="W212">
        <v>1</v>
      </c>
      <c r="X212">
        <v>2</v>
      </c>
      <c r="Y212">
        <v>1</v>
      </c>
      <c r="Z212">
        <v>26</v>
      </c>
      <c r="AA212">
        <v>6</v>
      </c>
      <c r="AB212">
        <v>7</v>
      </c>
      <c r="AC212">
        <v>12</v>
      </c>
      <c r="AD212">
        <v>5</v>
      </c>
      <c r="AE212">
        <v>4</v>
      </c>
      <c r="AF212">
        <v>6</v>
      </c>
      <c r="AG212">
        <v>6</v>
      </c>
      <c r="AH212">
        <v>6</v>
      </c>
      <c r="AI212">
        <v>13</v>
      </c>
      <c r="AJ212">
        <v>5</v>
      </c>
      <c r="AK212">
        <v>11</v>
      </c>
      <c r="AL212">
        <v>11</v>
      </c>
      <c r="AM212">
        <v>6</v>
      </c>
      <c r="AN212">
        <v>4</v>
      </c>
      <c r="AO212">
        <v>5</v>
      </c>
      <c r="AP212">
        <v>14</v>
      </c>
      <c r="AQ212">
        <v>5</v>
      </c>
      <c r="AR212">
        <v>6</v>
      </c>
      <c r="AS212">
        <v>4</v>
      </c>
      <c r="AT212">
        <v>6</v>
      </c>
    </row>
    <row r="213" spans="1:46">
      <c r="A213">
        <v>20857</v>
      </c>
      <c r="B213">
        <v>0</v>
      </c>
      <c r="C213">
        <v>1994</v>
      </c>
      <c r="D213" s="1">
        <v>44132.845243055555</v>
      </c>
      <c r="E213" t="s">
        <v>85</v>
      </c>
      <c r="F213">
        <v>5</v>
      </c>
      <c r="G213">
        <v>1</v>
      </c>
      <c r="H213">
        <v>2</v>
      </c>
      <c r="I213">
        <v>1</v>
      </c>
      <c r="J213">
        <v>1</v>
      </c>
      <c r="K213">
        <v>5</v>
      </c>
      <c r="L213">
        <v>4</v>
      </c>
      <c r="M213">
        <v>2</v>
      </c>
      <c r="N213">
        <v>3</v>
      </c>
      <c r="O213">
        <v>3</v>
      </c>
      <c r="P213">
        <v>1</v>
      </c>
      <c r="Q213">
        <v>1</v>
      </c>
      <c r="R213">
        <v>2</v>
      </c>
      <c r="S213">
        <v>1</v>
      </c>
      <c r="T213">
        <v>1</v>
      </c>
      <c r="U213">
        <v>4</v>
      </c>
      <c r="V213">
        <v>4</v>
      </c>
      <c r="W213">
        <v>2</v>
      </c>
      <c r="X213">
        <v>2</v>
      </c>
      <c r="Y213">
        <v>3</v>
      </c>
      <c r="Z213">
        <v>5</v>
      </c>
      <c r="AA213">
        <v>3</v>
      </c>
      <c r="AB213">
        <v>5</v>
      </c>
      <c r="AC213">
        <v>6</v>
      </c>
      <c r="AD213">
        <v>2</v>
      </c>
      <c r="AE213">
        <v>3</v>
      </c>
      <c r="AF213">
        <v>4</v>
      </c>
      <c r="AG213">
        <v>3</v>
      </c>
      <c r="AH213">
        <v>4</v>
      </c>
      <c r="AI213">
        <v>3</v>
      </c>
      <c r="AJ213">
        <v>4</v>
      </c>
      <c r="AK213">
        <v>5</v>
      </c>
      <c r="AL213">
        <v>5</v>
      </c>
      <c r="AM213">
        <v>55</v>
      </c>
      <c r="AN213">
        <v>8</v>
      </c>
      <c r="AO213">
        <v>3</v>
      </c>
      <c r="AP213">
        <v>3</v>
      </c>
      <c r="AQ213">
        <v>3</v>
      </c>
      <c r="AR213">
        <v>59</v>
      </c>
      <c r="AS213">
        <v>3</v>
      </c>
      <c r="AT213">
        <v>-23</v>
      </c>
    </row>
    <row r="214" spans="1:46">
      <c r="A214">
        <v>20860</v>
      </c>
      <c r="B214">
        <v>0</v>
      </c>
      <c r="C214">
        <v>1988</v>
      </c>
      <c r="D214" s="1">
        <v>44132.845520833333</v>
      </c>
      <c r="E214" t="s">
        <v>85</v>
      </c>
      <c r="F214">
        <v>5</v>
      </c>
      <c r="G214">
        <v>3</v>
      </c>
      <c r="H214">
        <v>1</v>
      </c>
      <c r="I214">
        <v>2</v>
      </c>
      <c r="J214">
        <v>1</v>
      </c>
      <c r="K214">
        <v>3</v>
      </c>
      <c r="L214">
        <v>2</v>
      </c>
      <c r="M214">
        <v>2</v>
      </c>
      <c r="N214">
        <v>2</v>
      </c>
      <c r="O214">
        <v>3</v>
      </c>
      <c r="P214">
        <v>2</v>
      </c>
      <c r="Q214">
        <v>4</v>
      </c>
      <c r="R214">
        <v>4</v>
      </c>
      <c r="S214">
        <v>2</v>
      </c>
      <c r="T214">
        <v>3</v>
      </c>
      <c r="U214">
        <v>4</v>
      </c>
      <c r="V214">
        <v>2</v>
      </c>
      <c r="W214">
        <v>4</v>
      </c>
      <c r="X214">
        <v>2</v>
      </c>
      <c r="Y214">
        <v>3</v>
      </c>
      <c r="Z214">
        <v>5</v>
      </c>
      <c r="AA214">
        <v>4</v>
      </c>
      <c r="AB214">
        <v>8</v>
      </c>
      <c r="AC214">
        <v>5</v>
      </c>
      <c r="AD214">
        <v>4</v>
      </c>
      <c r="AE214">
        <v>4</v>
      </c>
      <c r="AF214">
        <v>4</v>
      </c>
      <c r="AG214">
        <v>3</v>
      </c>
      <c r="AH214">
        <v>4</v>
      </c>
      <c r="AI214">
        <v>3</v>
      </c>
      <c r="AJ214">
        <v>4</v>
      </c>
      <c r="AK214">
        <v>6</v>
      </c>
      <c r="AL214">
        <v>9</v>
      </c>
      <c r="AM214">
        <v>6</v>
      </c>
      <c r="AN214">
        <v>5</v>
      </c>
      <c r="AO214">
        <v>5</v>
      </c>
      <c r="AP214">
        <v>10</v>
      </c>
      <c r="AQ214">
        <v>5</v>
      </c>
      <c r="AR214">
        <v>5</v>
      </c>
      <c r="AS214">
        <v>3</v>
      </c>
      <c r="AT214">
        <v>-18</v>
      </c>
    </row>
    <row r="215" spans="1:46">
      <c r="A215">
        <v>20856</v>
      </c>
      <c r="B215">
        <v>1</v>
      </c>
      <c r="C215">
        <v>1972</v>
      </c>
      <c r="D215" s="1">
        <v>44132.846250000002</v>
      </c>
      <c r="E215" t="s">
        <v>85</v>
      </c>
      <c r="F215">
        <v>5</v>
      </c>
      <c r="G215">
        <v>2</v>
      </c>
      <c r="H215">
        <v>2</v>
      </c>
      <c r="I215">
        <v>2</v>
      </c>
      <c r="J215">
        <v>1</v>
      </c>
      <c r="K215">
        <v>5</v>
      </c>
      <c r="L215">
        <v>2</v>
      </c>
      <c r="M215">
        <v>1</v>
      </c>
      <c r="N215">
        <v>5</v>
      </c>
      <c r="O215">
        <v>3</v>
      </c>
      <c r="P215">
        <v>1</v>
      </c>
      <c r="Q215">
        <v>1</v>
      </c>
      <c r="R215">
        <v>5</v>
      </c>
      <c r="S215">
        <v>1</v>
      </c>
      <c r="T215">
        <v>3</v>
      </c>
      <c r="U215">
        <v>5</v>
      </c>
      <c r="V215">
        <v>1</v>
      </c>
      <c r="W215">
        <v>5</v>
      </c>
      <c r="X215">
        <v>5</v>
      </c>
      <c r="Y215">
        <v>1</v>
      </c>
      <c r="Z215">
        <v>27</v>
      </c>
      <c r="AA215">
        <v>14</v>
      </c>
      <c r="AB215">
        <v>28</v>
      </c>
      <c r="AC215">
        <v>23</v>
      </c>
      <c r="AD215">
        <v>11</v>
      </c>
      <c r="AE215">
        <v>7</v>
      </c>
      <c r="AF215">
        <v>16</v>
      </c>
      <c r="AG215">
        <v>15</v>
      </c>
      <c r="AH215">
        <v>8</v>
      </c>
      <c r="AI215">
        <v>10</v>
      </c>
      <c r="AJ215">
        <v>14</v>
      </c>
      <c r="AK215">
        <v>14</v>
      </c>
      <c r="AL215">
        <v>23</v>
      </c>
      <c r="AM215">
        <v>15</v>
      </c>
      <c r="AN215">
        <v>12</v>
      </c>
      <c r="AO215">
        <v>9</v>
      </c>
      <c r="AP215">
        <v>9</v>
      </c>
      <c r="AQ215">
        <v>12</v>
      </c>
      <c r="AR215">
        <v>19</v>
      </c>
      <c r="AS215">
        <v>11</v>
      </c>
      <c r="AT215">
        <v>17</v>
      </c>
    </row>
    <row r="216" spans="1:46">
      <c r="A216">
        <v>20863</v>
      </c>
      <c r="B216">
        <v>0</v>
      </c>
      <c r="C216">
        <v>1988</v>
      </c>
      <c r="D216" s="1">
        <v>44132.847442129627</v>
      </c>
      <c r="E216" t="s">
        <v>85</v>
      </c>
      <c r="F216">
        <v>3</v>
      </c>
      <c r="G216">
        <v>4</v>
      </c>
      <c r="H216">
        <v>4</v>
      </c>
      <c r="I216">
        <v>3</v>
      </c>
      <c r="J216">
        <v>2</v>
      </c>
      <c r="K216">
        <v>3</v>
      </c>
      <c r="L216">
        <v>5</v>
      </c>
      <c r="M216">
        <v>2</v>
      </c>
      <c r="N216">
        <v>3</v>
      </c>
      <c r="O216">
        <v>4</v>
      </c>
      <c r="P216">
        <v>2</v>
      </c>
      <c r="Q216">
        <v>3</v>
      </c>
      <c r="R216">
        <v>5</v>
      </c>
      <c r="S216">
        <v>4</v>
      </c>
      <c r="T216">
        <v>4</v>
      </c>
      <c r="U216">
        <v>3</v>
      </c>
      <c r="V216">
        <v>4</v>
      </c>
      <c r="W216">
        <v>5</v>
      </c>
      <c r="X216">
        <v>5</v>
      </c>
      <c r="Y216">
        <v>5</v>
      </c>
      <c r="Z216">
        <v>11</v>
      </c>
      <c r="AA216">
        <v>10</v>
      </c>
      <c r="AB216">
        <v>13</v>
      </c>
      <c r="AC216">
        <v>8</v>
      </c>
      <c r="AD216">
        <v>8</v>
      </c>
      <c r="AE216">
        <v>6</v>
      </c>
      <c r="AF216">
        <v>5</v>
      </c>
      <c r="AG216">
        <v>13</v>
      </c>
      <c r="AH216">
        <v>7</v>
      </c>
      <c r="AI216">
        <v>4</v>
      </c>
      <c r="AJ216">
        <v>5</v>
      </c>
      <c r="AK216">
        <v>14</v>
      </c>
      <c r="AL216">
        <v>13</v>
      </c>
      <c r="AM216">
        <v>9</v>
      </c>
      <c r="AN216">
        <v>7</v>
      </c>
      <c r="AO216">
        <v>7</v>
      </c>
      <c r="AP216">
        <v>7</v>
      </c>
      <c r="AQ216">
        <v>7</v>
      </c>
      <c r="AR216">
        <v>7</v>
      </c>
      <c r="AS216">
        <v>4</v>
      </c>
      <c r="AT216">
        <v>-23</v>
      </c>
    </row>
    <row r="217" spans="1:46">
      <c r="A217">
        <v>20867</v>
      </c>
      <c r="B217">
        <v>0</v>
      </c>
      <c r="C217">
        <v>1985</v>
      </c>
      <c r="D217" s="1">
        <v>44132.848124999997</v>
      </c>
      <c r="E217" t="s">
        <v>112</v>
      </c>
      <c r="F217">
        <v>4</v>
      </c>
      <c r="G217">
        <v>4</v>
      </c>
      <c r="H217">
        <v>2</v>
      </c>
      <c r="I217">
        <v>4</v>
      </c>
      <c r="J217">
        <v>2</v>
      </c>
      <c r="K217">
        <v>4</v>
      </c>
      <c r="L217">
        <v>5</v>
      </c>
      <c r="M217">
        <v>5</v>
      </c>
      <c r="N217">
        <v>4</v>
      </c>
      <c r="O217">
        <v>5</v>
      </c>
      <c r="P217">
        <v>5</v>
      </c>
      <c r="Q217">
        <v>4</v>
      </c>
      <c r="R217">
        <v>2</v>
      </c>
      <c r="S217">
        <v>4</v>
      </c>
      <c r="T217">
        <v>4</v>
      </c>
      <c r="U217">
        <v>4</v>
      </c>
      <c r="V217">
        <v>4</v>
      </c>
      <c r="W217">
        <v>4</v>
      </c>
      <c r="X217">
        <v>2</v>
      </c>
      <c r="Y217">
        <v>4</v>
      </c>
      <c r="Z217">
        <v>7</v>
      </c>
      <c r="AA217">
        <v>9</v>
      </c>
      <c r="AB217">
        <v>12</v>
      </c>
      <c r="AC217">
        <v>11</v>
      </c>
      <c r="AD217">
        <v>6</v>
      </c>
      <c r="AE217">
        <v>5</v>
      </c>
      <c r="AF217">
        <v>3</v>
      </c>
      <c r="AG217">
        <v>4</v>
      </c>
      <c r="AH217">
        <v>7</v>
      </c>
      <c r="AI217">
        <v>3</v>
      </c>
      <c r="AJ217">
        <v>4</v>
      </c>
      <c r="AK217">
        <v>5</v>
      </c>
      <c r="AL217">
        <v>9</v>
      </c>
      <c r="AM217">
        <v>6</v>
      </c>
      <c r="AN217">
        <v>4</v>
      </c>
      <c r="AO217">
        <v>9</v>
      </c>
      <c r="AP217">
        <v>4</v>
      </c>
      <c r="AQ217">
        <v>3</v>
      </c>
      <c r="AR217">
        <v>4</v>
      </c>
      <c r="AS217">
        <v>3</v>
      </c>
      <c r="AT217">
        <v>-9</v>
      </c>
    </row>
    <row r="218" spans="1:46">
      <c r="A218">
        <v>20868</v>
      </c>
      <c r="B218">
        <v>0</v>
      </c>
      <c r="C218">
        <v>1998</v>
      </c>
      <c r="D218" s="1">
        <v>44132.848564814813</v>
      </c>
      <c r="E218" t="s">
        <v>124</v>
      </c>
      <c r="F218">
        <v>5</v>
      </c>
      <c r="G218">
        <v>4</v>
      </c>
      <c r="H218">
        <v>2</v>
      </c>
      <c r="I218">
        <v>2</v>
      </c>
      <c r="J218">
        <v>1</v>
      </c>
      <c r="K218">
        <v>5</v>
      </c>
      <c r="L218">
        <v>3</v>
      </c>
      <c r="M218">
        <v>2</v>
      </c>
      <c r="N218">
        <v>2</v>
      </c>
      <c r="O218">
        <v>2</v>
      </c>
      <c r="P218">
        <v>1</v>
      </c>
      <c r="Q218">
        <v>4</v>
      </c>
      <c r="R218">
        <v>4</v>
      </c>
      <c r="S218">
        <v>1</v>
      </c>
      <c r="T218">
        <v>2</v>
      </c>
      <c r="U218">
        <v>3</v>
      </c>
      <c r="V218">
        <v>5</v>
      </c>
      <c r="W218">
        <v>3</v>
      </c>
      <c r="X218">
        <v>1</v>
      </c>
      <c r="Y218">
        <v>2</v>
      </c>
      <c r="Z218">
        <v>5</v>
      </c>
      <c r="AA218">
        <v>10</v>
      </c>
      <c r="AB218">
        <v>9</v>
      </c>
      <c r="AC218">
        <v>5</v>
      </c>
      <c r="AD218">
        <v>4</v>
      </c>
      <c r="AE218">
        <v>3</v>
      </c>
      <c r="AF218">
        <v>5</v>
      </c>
      <c r="AG218">
        <v>4</v>
      </c>
      <c r="AH218">
        <v>10</v>
      </c>
      <c r="AI218">
        <v>13</v>
      </c>
      <c r="AJ218">
        <v>3</v>
      </c>
      <c r="AK218">
        <v>5</v>
      </c>
      <c r="AL218">
        <v>7</v>
      </c>
      <c r="AM218">
        <v>4</v>
      </c>
      <c r="AN218">
        <v>4</v>
      </c>
      <c r="AO218">
        <v>14</v>
      </c>
      <c r="AP218">
        <v>12</v>
      </c>
      <c r="AQ218">
        <v>7</v>
      </c>
      <c r="AR218">
        <v>6</v>
      </c>
      <c r="AS218">
        <v>3</v>
      </c>
      <c r="AT218">
        <v>20</v>
      </c>
    </row>
    <row r="219" spans="1:46">
      <c r="A219">
        <v>20829</v>
      </c>
      <c r="B219">
        <v>1</v>
      </c>
      <c r="C219">
        <v>1975</v>
      </c>
      <c r="D219" s="1">
        <v>44132.850138888891</v>
      </c>
      <c r="E219" t="s">
        <v>85</v>
      </c>
      <c r="F219">
        <v>3</v>
      </c>
      <c r="G219">
        <v>4</v>
      </c>
      <c r="H219">
        <v>3</v>
      </c>
      <c r="I219">
        <v>2</v>
      </c>
      <c r="J219">
        <v>1</v>
      </c>
      <c r="K219">
        <v>2</v>
      </c>
      <c r="L219">
        <v>5</v>
      </c>
      <c r="M219">
        <v>4</v>
      </c>
      <c r="N219">
        <v>5</v>
      </c>
      <c r="O219">
        <v>2</v>
      </c>
      <c r="P219">
        <v>4</v>
      </c>
      <c r="Q219">
        <v>3</v>
      </c>
      <c r="R219">
        <v>3</v>
      </c>
      <c r="S219">
        <v>3</v>
      </c>
      <c r="T219">
        <v>4</v>
      </c>
      <c r="U219">
        <v>3</v>
      </c>
      <c r="V219">
        <v>3</v>
      </c>
      <c r="W219">
        <v>4</v>
      </c>
      <c r="X219">
        <v>4</v>
      </c>
      <c r="Y219">
        <v>4</v>
      </c>
      <c r="Z219">
        <v>6</v>
      </c>
      <c r="AA219">
        <v>5</v>
      </c>
      <c r="AB219">
        <v>8</v>
      </c>
      <c r="AC219">
        <v>6</v>
      </c>
      <c r="AD219">
        <v>5</v>
      </c>
      <c r="AE219">
        <v>3</v>
      </c>
      <c r="AF219">
        <v>6</v>
      </c>
      <c r="AG219">
        <v>7</v>
      </c>
      <c r="AH219">
        <v>6</v>
      </c>
      <c r="AI219">
        <v>4</v>
      </c>
      <c r="AJ219">
        <v>6</v>
      </c>
      <c r="AK219">
        <v>7</v>
      </c>
      <c r="AL219">
        <v>15</v>
      </c>
      <c r="AM219">
        <v>8</v>
      </c>
      <c r="AN219">
        <v>11</v>
      </c>
      <c r="AO219">
        <v>5</v>
      </c>
      <c r="AP219">
        <v>5</v>
      </c>
      <c r="AQ219">
        <v>5</v>
      </c>
      <c r="AR219">
        <v>7</v>
      </c>
      <c r="AS219">
        <v>7</v>
      </c>
      <c r="AT219">
        <v>-11</v>
      </c>
    </row>
    <row r="220" spans="1:46">
      <c r="A220">
        <v>20873</v>
      </c>
      <c r="B220">
        <v>1</v>
      </c>
      <c r="C220">
        <v>1999</v>
      </c>
      <c r="D220" s="1">
        <v>44132.850312499999</v>
      </c>
      <c r="E220" t="s">
        <v>88</v>
      </c>
      <c r="F220">
        <v>5</v>
      </c>
      <c r="G220">
        <v>4</v>
      </c>
      <c r="H220">
        <v>1</v>
      </c>
      <c r="I220">
        <v>2</v>
      </c>
      <c r="J220">
        <v>2</v>
      </c>
      <c r="K220">
        <v>5</v>
      </c>
      <c r="L220">
        <v>3</v>
      </c>
      <c r="M220">
        <v>4</v>
      </c>
      <c r="N220">
        <v>3</v>
      </c>
      <c r="O220">
        <v>5</v>
      </c>
      <c r="P220">
        <v>1</v>
      </c>
      <c r="Q220">
        <v>4</v>
      </c>
      <c r="R220">
        <v>5</v>
      </c>
      <c r="S220">
        <v>1</v>
      </c>
      <c r="T220">
        <v>4</v>
      </c>
      <c r="U220">
        <v>4</v>
      </c>
      <c r="V220">
        <v>2</v>
      </c>
      <c r="W220">
        <v>3</v>
      </c>
      <c r="X220">
        <v>2</v>
      </c>
      <c r="Y220">
        <v>4</v>
      </c>
      <c r="Z220">
        <v>7</v>
      </c>
      <c r="AA220">
        <v>9</v>
      </c>
      <c r="AB220">
        <v>10</v>
      </c>
      <c r="AC220">
        <v>5</v>
      </c>
      <c r="AD220">
        <v>6</v>
      </c>
      <c r="AE220">
        <v>4</v>
      </c>
      <c r="AF220">
        <v>6</v>
      </c>
      <c r="AG220">
        <v>6</v>
      </c>
      <c r="AH220">
        <v>4</v>
      </c>
      <c r="AI220">
        <v>3</v>
      </c>
      <c r="AJ220">
        <v>5</v>
      </c>
      <c r="AK220">
        <v>80</v>
      </c>
      <c r="AL220">
        <v>9</v>
      </c>
      <c r="AM220">
        <v>5</v>
      </c>
      <c r="AN220">
        <v>5</v>
      </c>
      <c r="AO220">
        <v>4</v>
      </c>
      <c r="AP220">
        <v>6</v>
      </c>
      <c r="AQ220">
        <v>10</v>
      </c>
      <c r="AR220">
        <v>9</v>
      </c>
      <c r="AS220">
        <v>5</v>
      </c>
      <c r="AT220">
        <v>-3</v>
      </c>
    </row>
    <row r="221" spans="1:46">
      <c r="A221">
        <v>20880</v>
      </c>
      <c r="B221">
        <v>0</v>
      </c>
      <c r="C221">
        <v>1982</v>
      </c>
      <c r="D221" s="1">
        <v>44132.85125</v>
      </c>
      <c r="E221" t="s">
        <v>91</v>
      </c>
      <c r="F221">
        <v>1</v>
      </c>
      <c r="G221">
        <v>4</v>
      </c>
      <c r="H221">
        <v>2</v>
      </c>
      <c r="I221">
        <v>5</v>
      </c>
      <c r="J221">
        <v>2</v>
      </c>
      <c r="K221">
        <v>2</v>
      </c>
      <c r="L221">
        <v>5</v>
      </c>
      <c r="M221">
        <v>5</v>
      </c>
      <c r="N221">
        <v>5</v>
      </c>
      <c r="O221">
        <v>5</v>
      </c>
      <c r="P221">
        <v>2</v>
      </c>
      <c r="Q221">
        <v>2</v>
      </c>
      <c r="R221">
        <v>5</v>
      </c>
      <c r="S221">
        <v>5</v>
      </c>
      <c r="T221">
        <v>5</v>
      </c>
      <c r="U221">
        <v>4</v>
      </c>
      <c r="V221">
        <v>2</v>
      </c>
      <c r="W221">
        <v>5</v>
      </c>
      <c r="X221">
        <v>5</v>
      </c>
      <c r="Y221">
        <v>5</v>
      </c>
      <c r="Z221">
        <v>5</v>
      </c>
      <c r="AA221">
        <v>4</v>
      </c>
      <c r="AB221">
        <v>10</v>
      </c>
      <c r="AC221">
        <v>5</v>
      </c>
      <c r="AD221">
        <v>4</v>
      </c>
      <c r="AE221">
        <v>4</v>
      </c>
      <c r="AF221">
        <v>3</v>
      </c>
      <c r="AG221">
        <v>3</v>
      </c>
      <c r="AH221">
        <v>3</v>
      </c>
      <c r="AI221">
        <v>2</v>
      </c>
      <c r="AJ221">
        <v>5</v>
      </c>
      <c r="AK221">
        <v>5</v>
      </c>
      <c r="AL221">
        <v>7</v>
      </c>
      <c r="AM221">
        <v>5</v>
      </c>
      <c r="AN221">
        <v>3</v>
      </c>
      <c r="AO221">
        <v>6</v>
      </c>
      <c r="AP221">
        <v>5</v>
      </c>
      <c r="AQ221">
        <v>3</v>
      </c>
      <c r="AR221">
        <v>4</v>
      </c>
      <c r="AS221">
        <v>2</v>
      </c>
      <c r="AT221">
        <v>32</v>
      </c>
    </row>
    <row r="222" spans="1:46">
      <c r="A222">
        <v>20881</v>
      </c>
      <c r="B222">
        <v>0</v>
      </c>
      <c r="C222">
        <v>1984</v>
      </c>
      <c r="D222" s="1">
        <v>44132.853391203702</v>
      </c>
      <c r="E222" t="s">
        <v>85</v>
      </c>
      <c r="F222">
        <v>3</v>
      </c>
      <c r="G222">
        <v>3</v>
      </c>
      <c r="H222">
        <v>2</v>
      </c>
      <c r="I222">
        <v>2</v>
      </c>
      <c r="J222">
        <v>3</v>
      </c>
      <c r="K222">
        <v>3</v>
      </c>
      <c r="L222">
        <v>5</v>
      </c>
      <c r="M222">
        <v>5</v>
      </c>
      <c r="N222">
        <v>1</v>
      </c>
      <c r="O222">
        <v>5</v>
      </c>
      <c r="P222">
        <v>3</v>
      </c>
      <c r="Q222">
        <v>5</v>
      </c>
      <c r="R222">
        <v>5</v>
      </c>
      <c r="S222">
        <v>3</v>
      </c>
      <c r="T222">
        <v>5</v>
      </c>
      <c r="U222">
        <v>3</v>
      </c>
      <c r="V222">
        <v>3</v>
      </c>
      <c r="W222">
        <v>4</v>
      </c>
      <c r="X222">
        <v>5</v>
      </c>
      <c r="Y222">
        <v>5</v>
      </c>
      <c r="Z222">
        <v>8</v>
      </c>
      <c r="AA222">
        <v>3</v>
      </c>
      <c r="AB222">
        <v>6</v>
      </c>
      <c r="AC222">
        <v>6</v>
      </c>
      <c r="AD222">
        <v>4</v>
      </c>
      <c r="AE222">
        <v>3</v>
      </c>
      <c r="AF222">
        <v>5</v>
      </c>
      <c r="AG222">
        <v>3</v>
      </c>
      <c r="AH222">
        <v>5</v>
      </c>
      <c r="AI222">
        <v>2</v>
      </c>
      <c r="AJ222">
        <v>5</v>
      </c>
      <c r="AK222">
        <v>5</v>
      </c>
      <c r="AL222">
        <v>8</v>
      </c>
      <c r="AM222">
        <v>4</v>
      </c>
      <c r="AN222">
        <v>4</v>
      </c>
      <c r="AO222">
        <v>3</v>
      </c>
      <c r="AP222">
        <v>5</v>
      </c>
      <c r="AQ222">
        <v>5</v>
      </c>
      <c r="AR222">
        <v>10</v>
      </c>
      <c r="AS222">
        <v>5</v>
      </c>
      <c r="AT222">
        <v>23</v>
      </c>
    </row>
    <row r="223" spans="1:46">
      <c r="A223">
        <v>20882</v>
      </c>
      <c r="B223">
        <v>0</v>
      </c>
      <c r="C223">
        <v>1983</v>
      </c>
      <c r="D223" s="1">
        <v>44132.854131944441</v>
      </c>
      <c r="E223" t="s">
        <v>85</v>
      </c>
      <c r="F223">
        <v>5</v>
      </c>
      <c r="G223">
        <v>2</v>
      </c>
      <c r="H223">
        <v>1</v>
      </c>
      <c r="I223">
        <v>2</v>
      </c>
      <c r="J223">
        <v>2</v>
      </c>
      <c r="K223">
        <v>5</v>
      </c>
      <c r="L223">
        <v>4</v>
      </c>
      <c r="M223">
        <v>1</v>
      </c>
      <c r="N223">
        <v>4</v>
      </c>
      <c r="O223">
        <v>4</v>
      </c>
      <c r="P223">
        <v>2</v>
      </c>
      <c r="Q223">
        <v>2</v>
      </c>
      <c r="R223">
        <v>2</v>
      </c>
      <c r="S223">
        <v>1</v>
      </c>
      <c r="T223">
        <v>2</v>
      </c>
      <c r="U223">
        <v>5</v>
      </c>
      <c r="V223">
        <v>2</v>
      </c>
      <c r="W223">
        <v>4</v>
      </c>
      <c r="X223">
        <v>4</v>
      </c>
      <c r="Y223">
        <v>4</v>
      </c>
      <c r="Z223">
        <v>5</v>
      </c>
      <c r="AA223">
        <v>6</v>
      </c>
      <c r="AB223">
        <v>8</v>
      </c>
      <c r="AC223">
        <v>6</v>
      </c>
      <c r="AD223">
        <v>5</v>
      </c>
      <c r="AE223">
        <v>5</v>
      </c>
      <c r="AF223">
        <v>3</v>
      </c>
      <c r="AG223">
        <v>4</v>
      </c>
      <c r="AH223">
        <v>4</v>
      </c>
      <c r="AI223">
        <v>6</v>
      </c>
      <c r="AJ223">
        <v>6</v>
      </c>
      <c r="AK223">
        <v>6</v>
      </c>
      <c r="AL223">
        <v>11</v>
      </c>
      <c r="AM223">
        <v>6</v>
      </c>
      <c r="AN223">
        <v>12</v>
      </c>
      <c r="AO223">
        <v>7</v>
      </c>
      <c r="AP223">
        <v>9</v>
      </c>
      <c r="AQ223">
        <v>4</v>
      </c>
      <c r="AR223">
        <v>6</v>
      </c>
      <c r="AS223">
        <v>3</v>
      </c>
      <c r="AT223">
        <v>-21</v>
      </c>
    </row>
    <row r="224" spans="1:46">
      <c r="A224">
        <v>20885</v>
      </c>
      <c r="B224">
        <v>0</v>
      </c>
      <c r="C224">
        <v>1989</v>
      </c>
      <c r="D224" s="1">
        <v>44132.856539351851</v>
      </c>
      <c r="E224" t="s">
        <v>98</v>
      </c>
      <c r="F224">
        <v>2</v>
      </c>
      <c r="G224">
        <v>4</v>
      </c>
      <c r="H224">
        <v>2</v>
      </c>
      <c r="I224">
        <v>4</v>
      </c>
      <c r="J224">
        <v>2</v>
      </c>
      <c r="K224">
        <v>3</v>
      </c>
      <c r="L224">
        <v>5</v>
      </c>
      <c r="M224">
        <v>4</v>
      </c>
      <c r="N224">
        <v>4</v>
      </c>
      <c r="O224">
        <v>4</v>
      </c>
      <c r="P224">
        <v>2</v>
      </c>
      <c r="Q224">
        <v>4</v>
      </c>
      <c r="R224">
        <v>4</v>
      </c>
      <c r="S224">
        <v>3</v>
      </c>
      <c r="T224">
        <v>3</v>
      </c>
      <c r="U224">
        <v>4</v>
      </c>
      <c r="V224">
        <v>2</v>
      </c>
      <c r="W224">
        <v>2</v>
      </c>
      <c r="X224">
        <v>2</v>
      </c>
      <c r="Y224">
        <v>2</v>
      </c>
      <c r="Z224">
        <v>12</v>
      </c>
      <c r="AA224">
        <v>4</v>
      </c>
      <c r="AB224">
        <v>11</v>
      </c>
      <c r="AC224">
        <v>6</v>
      </c>
      <c r="AD224">
        <v>6</v>
      </c>
      <c r="AE224">
        <v>8</v>
      </c>
      <c r="AF224">
        <v>3</v>
      </c>
      <c r="AG224">
        <v>8</v>
      </c>
      <c r="AH224">
        <v>10</v>
      </c>
      <c r="AI224">
        <v>5</v>
      </c>
      <c r="AJ224">
        <v>4</v>
      </c>
      <c r="AK224">
        <v>9</v>
      </c>
      <c r="AL224">
        <v>11</v>
      </c>
      <c r="AM224">
        <v>5</v>
      </c>
      <c r="AN224">
        <v>23</v>
      </c>
      <c r="AO224">
        <v>6</v>
      </c>
      <c r="AP224">
        <v>5</v>
      </c>
      <c r="AQ224">
        <v>4</v>
      </c>
      <c r="AR224">
        <v>7</v>
      </c>
      <c r="AS224">
        <v>5</v>
      </c>
      <c r="AT224">
        <v>-12</v>
      </c>
    </row>
    <row r="225" spans="1:46">
      <c r="A225">
        <v>20890</v>
      </c>
      <c r="B225">
        <v>0</v>
      </c>
      <c r="C225">
        <v>1983</v>
      </c>
      <c r="D225" s="1">
        <v>44132.85796296296</v>
      </c>
      <c r="E225" t="s">
        <v>88</v>
      </c>
      <c r="F225">
        <v>3</v>
      </c>
      <c r="G225">
        <v>4</v>
      </c>
      <c r="H225">
        <v>4</v>
      </c>
      <c r="I225">
        <v>3</v>
      </c>
      <c r="J225">
        <v>2</v>
      </c>
      <c r="K225">
        <v>3</v>
      </c>
      <c r="L225">
        <v>5</v>
      </c>
      <c r="M225">
        <v>2</v>
      </c>
      <c r="N225">
        <v>4</v>
      </c>
      <c r="O225">
        <v>5</v>
      </c>
      <c r="P225">
        <v>4</v>
      </c>
      <c r="Q225">
        <v>3</v>
      </c>
      <c r="R225">
        <v>4</v>
      </c>
      <c r="S225">
        <v>2</v>
      </c>
      <c r="T225">
        <v>4</v>
      </c>
      <c r="U225">
        <v>3</v>
      </c>
      <c r="V225">
        <v>4</v>
      </c>
      <c r="W225">
        <v>2</v>
      </c>
      <c r="X225">
        <v>3</v>
      </c>
      <c r="Y225">
        <v>3</v>
      </c>
      <c r="Z225">
        <v>8</v>
      </c>
      <c r="AA225">
        <v>4</v>
      </c>
      <c r="AB225">
        <v>11</v>
      </c>
      <c r="AC225">
        <v>4</v>
      </c>
      <c r="AD225">
        <v>5</v>
      </c>
      <c r="AE225">
        <v>3</v>
      </c>
      <c r="AF225">
        <v>6</v>
      </c>
      <c r="AG225">
        <v>9</v>
      </c>
      <c r="AH225">
        <v>4</v>
      </c>
      <c r="AI225">
        <v>8</v>
      </c>
      <c r="AJ225">
        <v>7</v>
      </c>
      <c r="AK225">
        <v>6</v>
      </c>
      <c r="AL225">
        <v>12</v>
      </c>
      <c r="AM225">
        <v>7</v>
      </c>
      <c r="AN225">
        <v>6</v>
      </c>
      <c r="AO225">
        <v>4</v>
      </c>
      <c r="AP225">
        <v>8</v>
      </c>
      <c r="AQ225">
        <v>4</v>
      </c>
      <c r="AR225">
        <v>6</v>
      </c>
      <c r="AS225">
        <v>5</v>
      </c>
      <c r="AT225">
        <v>-19</v>
      </c>
    </row>
    <row r="226" spans="1:46">
      <c r="A226">
        <v>20891</v>
      </c>
      <c r="B226">
        <v>0</v>
      </c>
      <c r="C226">
        <v>1976</v>
      </c>
      <c r="D226" s="1">
        <v>44132.858171296299</v>
      </c>
      <c r="E226" t="s">
        <v>92</v>
      </c>
      <c r="F226">
        <v>2</v>
      </c>
      <c r="G226">
        <v>2</v>
      </c>
      <c r="H226">
        <v>2</v>
      </c>
      <c r="I226">
        <v>4</v>
      </c>
      <c r="J226">
        <v>2</v>
      </c>
      <c r="K226">
        <v>4</v>
      </c>
      <c r="L226">
        <v>5</v>
      </c>
      <c r="M226">
        <v>4</v>
      </c>
      <c r="N226">
        <v>4</v>
      </c>
      <c r="O226">
        <v>2</v>
      </c>
      <c r="P226">
        <v>2</v>
      </c>
      <c r="Q226">
        <v>2</v>
      </c>
      <c r="R226">
        <v>2</v>
      </c>
      <c r="S226">
        <v>2</v>
      </c>
      <c r="T226">
        <v>2</v>
      </c>
      <c r="U226">
        <v>4</v>
      </c>
      <c r="V226">
        <v>2</v>
      </c>
      <c r="W226">
        <v>3</v>
      </c>
      <c r="X226">
        <v>2</v>
      </c>
      <c r="Y226">
        <v>2</v>
      </c>
      <c r="Z226">
        <v>11</v>
      </c>
      <c r="AA226">
        <v>6</v>
      </c>
      <c r="AB226">
        <v>4</v>
      </c>
      <c r="AC226">
        <v>5</v>
      </c>
      <c r="AD226">
        <v>6</v>
      </c>
      <c r="AE226">
        <v>5</v>
      </c>
      <c r="AF226">
        <v>4</v>
      </c>
      <c r="AG226">
        <v>7</v>
      </c>
      <c r="AH226">
        <v>4</v>
      </c>
      <c r="AI226">
        <v>6</v>
      </c>
      <c r="AJ226">
        <v>5</v>
      </c>
      <c r="AK226">
        <v>5</v>
      </c>
      <c r="AL226">
        <v>9</v>
      </c>
      <c r="AM226">
        <v>5</v>
      </c>
      <c r="AN226">
        <v>3</v>
      </c>
      <c r="AO226">
        <v>9</v>
      </c>
      <c r="AP226">
        <v>6</v>
      </c>
      <c r="AQ226">
        <v>6</v>
      </c>
      <c r="AR226">
        <v>6</v>
      </c>
      <c r="AS226">
        <v>5</v>
      </c>
      <c r="AT226">
        <v>3</v>
      </c>
    </row>
    <row r="227" spans="1:46">
      <c r="A227">
        <v>20892</v>
      </c>
      <c r="B227">
        <v>0</v>
      </c>
      <c r="C227">
        <v>1978</v>
      </c>
      <c r="D227" s="1">
        <v>44132.858900462961</v>
      </c>
      <c r="E227" t="s">
        <v>86</v>
      </c>
      <c r="F227">
        <v>3</v>
      </c>
      <c r="G227">
        <v>2</v>
      </c>
      <c r="H227">
        <v>2</v>
      </c>
      <c r="I227">
        <v>1</v>
      </c>
      <c r="J227">
        <v>1</v>
      </c>
      <c r="K227">
        <v>5</v>
      </c>
      <c r="L227">
        <v>3</v>
      </c>
      <c r="M227">
        <v>2</v>
      </c>
      <c r="N227">
        <v>5</v>
      </c>
      <c r="O227">
        <v>5</v>
      </c>
      <c r="P227">
        <v>4</v>
      </c>
      <c r="Q227">
        <v>3</v>
      </c>
      <c r="R227">
        <v>4</v>
      </c>
      <c r="S227">
        <v>3</v>
      </c>
      <c r="T227">
        <v>2</v>
      </c>
      <c r="U227">
        <v>5</v>
      </c>
      <c r="V227">
        <v>4</v>
      </c>
      <c r="W227">
        <v>2</v>
      </c>
      <c r="X227">
        <v>4</v>
      </c>
      <c r="Y227">
        <v>2</v>
      </c>
      <c r="Z227">
        <v>10</v>
      </c>
      <c r="AA227">
        <v>5</v>
      </c>
      <c r="AB227">
        <v>8</v>
      </c>
      <c r="AC227">
        <v>5</v>
      </c>
      <c r="AD227">
        <v>7</v>
      </c>
      <c r="AE227">
        <v>4</v>
      </c>
      <c r="AF227">
        <v>4</v>
      </c>
      <c r="AG227">
        <v>7</v>
      </c>
      <c r="AH227">
        <v>5</v>
      </c>
      <c r="AI227">
        <v>4</v>
      </c>
      <c r="AJ227">
        <v>6</v>
      </c>
      <c r="AK227">
        <v>9</v>
      </c>
      <c r="AL227">
        <v>11</v>
      </c>
      <c r="AM227">
        <v>6</v>
      </c>
      <c r="AN227">
        <v>7</v>
      </c>
      <c r="AO227">
        <v>6</v>
      </c>
      <c r="AP227">
        <v>6</v>
      </c>
      <c r="AQ227">
        <v>4</v>
      </c>
      <c r="AR227">
        <v>6</v>
      </c>
      <c r="AS227">
        <v>7</v>
      </c>
      <c r="AT227">
        <v>17</v>
      </c>
    </row>
    <row r="228" spans="1:46">
      <c r="A228">
        <v>20889</v>
      </c>
      <c r="B228">
        <v>0</v>
      </c>
      <c r="C228">
        <v>1980</v>
      </c>
      <c r="D228" s="1">
        <v>44132.859699074077</v>
      </c>
      <c r="E228" t="s">
        <v>92</v>
      </c>
      <c r="F228">
        <v>4</v>
      </c>
      <c r="G228">
        <v>4</v>
      </c>
      <c r="H228">
        <v>4</v>
      </c>
      <c r="I228">
        <v>4</v>
      </c>
      <c r="J228">
        <v>4</v>
      </c>
      <c r="K228">
        <v>1</v>
      </c>
      <c r="L228">
        <v>4</v>
      </c>
      <c r="M228">
        <v>4</v>
      </c>
      <c r="N228">
        <v>2</v>
      </c>
      <c r="O228">
        <v>5</v>
      </c>
      <c r="P228">
        <v>5</v>
      </c>
      <c r="Q228">
        <v>2</v>
      </c>
      <c r="R228">
        <v>5</v>
      </c>
      <c r="S228">
        <v>5</v>
      </c>
      <c r="T228">
        <v>4</v>
      </c>
      <c r="U228">
        <v>4</v>
      </c>
      <c r="V228">
        <v>4</v>
      </c>
      <c r="W228">
        <v>5</v>
      </c>
      <c r="X228">
        <v>1</v>
      </c>
      <c r="Y228">
        <v>5</v>
      </c>
      <c r="Z228">
        <v>14</v>
      </c>
      <c r="AA228">
        <v>12</v>
      </c>
      <c r="AB228">
        <v>23</v>
      </c>
      <c r="AC228">
        <v>10</v>
      </c>
      <c r="AD228">
        <v>33</v>
      </c>
      <c r="AE228">
        <v>7</v>
      </c>
      <c r="AF228">
        <v>12</v>
      </c>
      <c r="AG228">
        <v>23</v>
      </c>
      <c r="AH228">
        <v>16</v>
      </c>
      <c r="AI228">
        <v>5</v>
      </c>
      <c r="AJ228">
        <v>15</v>
      </c>
      <c r="AK228">
        <v>12</v>
      </c>
      <c r="AL228">
        <v>14</v>
      </c>
      <c r="AM228">
        <v>9</v>
      </c>
      <c r="AN228">
        <v>10</v>
      </c>
      <c r="AO228">
        <v>32</v>
      </c>
      <c r="AP228">
        <v>15</v>
      </c>
      <c r="AQ228">
        <v>6</v>
      </c>
      <c r="AR228">
        <v>18</v>
      </c>
      <c r="AS228">
        <v>7</v>
      </c>
      <c r="AT228">
        <v>34</v>
      </c>
    </row>
    <row r="229" spans="1:46">
      <c r="A229">
        <v>20900</v>
      </c>
      <c r="B229">
        <v>0</v>
      </c>
      <c r="C229">
        <v>1976</v>
      </c>
      <c r="D229" s="1">
        <v>44132.860833333332</v>
      </c>
      <c r="E229" t="s">
        <v>98</v>
      </c>
      <c r="F229">
        <v>2</v>
      </c>
      <c r="G229">
        <v>4</v>
      </c>
      <c r="H229">
        <v>4</v>
      </c>
      <c r="I229">
        <v>3</v>
      </c>
      <c r="J229">
        <v>4</v>
      </c>
      <c r="K229">
        <v>4</v>
      </c>
      <c r="L229">
        <v>5</v>
      </c>
      <c r="M229">
        <v>4</v>
      </c>
      <c r="N229">
        <v>4</v>
      </c>
      <c r="O229">
        <v>5</v>
      </c>
      <c r="P229">
        <v>4</v>
      </c>
      <c r="Q229">
        <v>4</v>
      </c>
      <c r="R229">
        <v>4</v>
      </c>
      <c r="S229">
        <v>4</v>
      </c>
      <c r="T229">
        <v>4</v>
      </c>
      <c r="U229">
        <v>4</v>
      </c>
      <c r="V229">
        <v>4</v>
      </c>
      <c r="W229">
        <v>2</v>
      </c>
      <c r="X229">
        <v>2</v>
      </c>
      <c r="Y229">
        <v>2</v>
      </c>
      <c r="Z229">
        <v>13</v>
      </c>
      <c r="AA229">
        <v>7</v>
      </c>
      <c r="AB229">
        <v>12</v>
      </c>
      <c r="AC229">
        <v>8</v>
      </c>
      <c r="AD229">
        <v>6</v>
      </c>
      <c r="AE229">
        <v>5</v>
      </c>
      <c r="AF229">
        <v>4</v>
      </c>
      <c r="AG229">
        <v>5</v>
      </c>
      <c r="AH229">
        <v>5</v>
      </c>
      <c r="AI229">
        <v>6</v>
      </c>
      <c r="AJ229">
        <v>4</v>
      </c>
      <c r="AK229">
        <v>6</v>
      </c>
      <c r="AL229">
        <v>9</v>
      </c>
      <c r="AM229">
        <v>10</v>
      </c>
      <c r="AN229">
        <v>5</v>
      </c>
      <c r="AO229">
        <v>9</v>
      </c>
      <c r="AP229">
        <v>7</v>
      </c>
      <c r="AQ229">
        <v>7</v>
      </c>
      <c r="AR229">
        <v>6</v>
      </c>
      <c r="AS229">
        <v>4</v>
      </c>
      <c r="AT229">
        <v>9</v>
      </c>
    </row>
    <row r="230" spans="1:46">
      <c r="A230">
        <v>20898</v>
      </c>
      <c r="B230">
        <v>0</v>
      </c>
      <c r="C230">
        <v>1990</v>
      </c>
      <c r="D230" s="1">
        <v>44132.860891203702</v>
      </c>
      <c r="E230" t="s">
        <v>85</v>
      </c>
      <c r="F230">
        <v>2</v>
      </c>
      <c r="G230">
        <v>3</v>
      </c>
      <c r="H230">
        <v>4</v>
      </c>
      <c r="I230">
        <v>3</v>
      </c>
      <c r="J230">
        <v>2</v>
      </c>
      <c r="K230">
        <v>3</v>
      </c>
      <c r="L230">
        <v>3</v>
      </c>
      <c r="M230">
        <v>4</v>
      </c>
      <c r="N230">
        <v>4</v>
      </c>
      <c r="O230">
        <v>3</v>
      </c>
      <c r="P230">
        <v>2</v>
      </c>
      <c r="Q230">
        <v>3</v>
      </c>
      <c r="R230">
        <v>4</v>
      </c>
      <c r="S230">
        <v>3</v>
      </c>
      <c r="T230">
        <v>4</v>
      </c>
      <c r="U230">
        <v>3</v>
      </c>
      <c r="V230">
        <v>4</v>
      </c>
      <c r="W230">
        <v>4</v>
      </c>
      <c r="X230">
        <v>2</v>
      </c>
      <c r="Y230">
        <v>3</v>
      </c>
      <c r="Z230">
        <v>4</v>
      </c>
      <c r="AA230">
        <v>3</v>
      </c>
      <c r="AB230">
        <v>3</v>
      </c>
      <c r="AC230">
        <v>3</v>
      </c>
      <c r="AD230">
        <v>2</v>
      </c>
      <c r="AE230">
        <v>2</v>
      </c>
      <c r="AF230">
        <v>2</v>
      </c>
      <c r="AG230">
        <v>2</v>
      </c>
      <c r="AH230">
        <v>2</v>
      </c>
      <c r="AI230">
        <v>3</v>
      </c>
      <c r="AJ230">
        <v>2</v>
      </c>
      <c r="AK230">
        <v>2</v>
      </c>
      <c r="AL230">
        <v>11</v>
      </c>
      <c r="AM230">
        <v>6</v>
      </c>
      <c r="AN230">
        <v>3</v>
      </c>
      <c r="AO230">
        <v>4</v>
      </c>
      <c r="AP230">
        <v>9</v>
      </c>
      <c r="AQ230">
        <v>3</v>
      </c>
      <c r="AR230">
        <v>11</v>
      </c>
      <c r="AS230">
        <v>3</v>
      </c>
      <c r="AT230">
        <v>-11</v>
      </c>
    </row>
    <row r="231" spans="1:46">
      <c r="A231">
        <v>20897</v>
      </c>
      <c r="B231">
        <v>0</v>
      </c>
      <c r="C231">
        <v>1987</v>
      </c>
      <c r="D231" s="1">
        <v>44132.86141203704</v>
      </c>
      <c r="E231" t="s">
        <v>85</v>
      </c>
      <c r="F231">
        <v>5</v>
      </c>
      <c r="G231">
        <v>3</v>
      </c>
      <c r="H231">
        <v>2</v>
      </c>
      <c r="I231">
        <v>2</v>
      </c>
      <c r="J231">
        <v>2</v>
      </c>
      <c r="K231">
        <v>4</v>
      </c>
      <c r="L231">
        <v>3</v>
      </c>
      <c r="M231">
        <v>4</v>
      </c>
      <c r="N231">
        <v>2</v>
      </c>
      <c r="O231">
        <v>4</v>
      </c>
      <c r="P231">
        <v>5</v>
      </c>
      <c r="Q231">
        <v>4</v>
      </c>
      <c r="R231">
        <v>4</v>
      </c>
      <c r="S231">
        <v>2</v>
      </c>
      <c r="T231">
        <v>4</v>
      </c>
      <c r="U231">
        <v>3</v>
      </c>
      <c r="V231">
        <v>4</v>
      </c>
      <c r="W231">
        <v>4</v>
      </c>
      <c r="X231">
        <v>4</v>
      </c>
      <c r="Y231">
        <v>4</v>
      </c>
      <c r="Z231">
        <v>23</v>
      </c>
      <c r="AA231">
        <v>18</v>
      </c>
      <c r="AB231">
        <v>8</v>
      </c>
      <c r="AC231">
        <v>25</v>
      </c>
      <c r="AD231">
        <v>9</v>
      </c>
      <c r="AE231">
        <v>11</v>
      </c>
      <c r="AF231">
        <v>4</v>
      </c>
      <c r="AG231">
        <v>39</v>
      </c>
      <c r="AH231">
        <v>5</v>
      </c>
      <c r="AI231">
        <v>5</v>
      </c>
      <c r="AJ231">
        <v>7</v>
      </c>
      <c r="AK231">
        <v>9</v>
      </c>
      <c r="AL231">
        <v>18</v>
      </c>
      <c r="AM231">
        <v>11</v>
      </c>
      <c r="AN231">
        <v>7</v>
      </c>
      <c r="AO231">
        <v>11</v>
      </c>
      <c r="AP231">
        <v>15</v>
      </c>
      <c r="AQ231">
        <v>5</v>
      </c>
      <c r="AR231">
        <v>8</v>
      </c>
      <c r="AS231">
        <v>22</v>
      </c>
      <c r="AT231">
        <v>-19</v>
      </c>
    </row>
    <row r="232" spans="1:46">
      <c r="A232">
        <v>20895</v>
      </c>
      <c r="B232">
        <v>0</v>
      </c>
      <c r="C232">
        <v>1987</v>
      </c>
      <c r="D232" s="1">
        <v>44132.861527777779</v>
      </c>
      <c r="E232" t="s">
        <v>91</v>
      </c>
      <c r="F232">
        <v>4</v>
      </c>
      <c r="G232">
        <v>2</v>
      </c>
      <c r="H232">
        <v>1</v>
      </c>
      <c r="I232">
        <v>1</v>
      </c>
      <c r="J232">
        <v>1</v>
      </c>
      <c r="K232">
        <v>5</v>
      </c>
      <c r="L232">
        <v>2</v>
      </c>
      <c r="M232">
        <v>2</v>
      </c>
      <c r="N232">
        <v>1</v>
      </c>
      <c r="O232">
        <v>2</v>
      </c>
      <c r="P232">
        <v>4</v>
      </c>
      <c r="Q232">
        <v>2</v>
      </c>
      <c r="R232">
        <v>4</v>
      </c>
      <c r="S232">
        <v>2</v>
      </c>
      <c r="T232">
        <v>2</v>
      </c>
      <c r="U232">
        <v>5</v>
      </c>
      <c r="V232">
        <v>1</v>
      </c>
      <c r="W232">
        <v>1</v>
      </c>
      <c r="X232">
        <v>4</v>
      </c>
      <c r="Y232">
        <v>4</v>
      </c>
      <c r="Z232">
        <v>43</v>
      </c>
      <c r="AA232">
        <v>34</v>
      </c>
      <c r="AB232">
        <v>5</v>
      </c>
      <c r="AC232">
        <v>3</v>
      </c>
      <c r="AD232">
        <v>3</v>
      </c>
      <c r="AE232">
        <v>2</v>
      </c>
      <c r="AF232">
        <v>4</v>
      </c>
      <c r="AG232">
        <v>4</v>
      </c>
      <c r="AH232">
        <v>3</v>
      </c>
      <c r="AI232">
        <v>3</v>
      </c>
      <c r="AJ232">
        <v>3</v>
      </c>
      <c r="AK232">
        <v>120</v>
      </c>
      <c r="AL232">
        <v>10</v>
      </c>
      <c r="AM232">
        <v>3</v>
      </c>
      <c r="AN232">
        <v>24</v>
      </c>
      <c r="AO232">
        <v>4</v>
      </c>
      <c r="AP232">
        <v>3</v>
      </c>
      <c r="AQ232">
        <v>3</v>
      </c>
      <c r="AR232">
        <v>6</v>
      </c>
      <c r="AS232">
        <v>56</v>
      </c>
      <c r="AT232">
        <v>-8</v>
      </c>
    </row>
    <row r="233" spans="1:46">
      <c r="A233">
        <v>20907</v>
      </c>
      <c r="B233">
        <v>0</v>
      </c>
      <c r="C233">
        <v>1987</v>
      </c>
      <c r="D233" s="1">
        <v>44132.862743055557</v>
      </c>
      <c r="E233" t="s">
        <v>85</v>
      </c>
      <c r="F233">
        <v>5</v>
      </c>
      <c r="G233">
        <v>2</v>
      </c>
      <c r="H233">
        <v>1</v>
      </c>
      <c r="I233">
        <v>2</v>
      </c>
      <c r="J233">
        <v>1</v>
      </c>
      <c r="K233">
        <v>1</v>
      </c>
      <c r="L233">
        <v>4</v>
      </c>
      <c r="M233">
        <v>2</v>
      </c>
      <c r="N233">
        <v>2</v>
      </c>
      <c r="O233">
        <v>3</v>
      </c>
      <c r="P233">
        <v>2</v>
      </c>
      <c r="Q233">
        <v>2</v>
      </c>
      <c r="R233">
        <v>1</v>
      </c>
      <c r="S233">
        <v>2</v>
      </c>
      <c r="T233">
        <v>3</v>
      </c>
      <c r="U233">
        <v>2</v>
      </c>
      <c r="V233">
        <v>4</v>
      </c>
      <c r="W233">
        <v>2</v>
      </c>
      <c r="X233">
        <v>4</v>
      </c>
      <c r="Y233">
        <v>2</v>
      </c>
      <c r="Z233">
        <v>11</v>
      </c>
      <c r="AA233">
        <v>5</v>
      </c>
      <c r="AB233">
        <v>6</v>
      </c>
      <c r="AC233">
        <v>7</v>
      </c>
      <c r="AD233">
        <v>4</v>
      </c>
      <c r="AE233">
        <v>3</v>
      </c>
      <c r="AF233">
        <v>4</v>
      </c>
      <c r="AG233">
        <v>4</v>
      </c>
      <c r="AH233">
        <v>4</v>
      </c>
      <c r="AI233">
        <v>5</v>
      </c>
      <c r="AJ233">
        <v>4</v>
      </c>
      <c r="AK233">
        <v>5</v>
      </c>
      <c r="AL233">
        <v>15</v>
      </c>
      <c r="AM233">
        <v>16</v>
      </c>
      <c r="AN233">
        <v>5</v>
      </c>
      <c r="AO233">
        <v>5</v>
      </c>
      <c r="AP233">
        <v>9</v>
      </c>
      <c r="AQ233">
        <v>5</v>
      </c>
      <c r="AR233">
        <v>9</v>
      </c>
      <c r="AS233">
        <v>6</v>
      </c>
      <c r="AT233">
        <v>35</v>
      </c>
    </row>
    <row r="234" spans="1:46">
      <c r="A234">
        <v>20908</v>
      </c>
      <c r="B234">
        <v>0</v>
      </c>
      <c r="C234">
        <v>1980</v>
      </c>
      <c r="D234" s="1">
        <v>44132.86310185185</v>
      </c>
      <c r="E234" t="s">
        <v>85</v>
      </c>
      <c r="F234">
        <v>5</v>
      </c>
      <c r="G234">
        <v>2</v>
      </c>
      <c r="H234">
        <v>2</v>
      </c>
      <c r="I234">
        <v>2</v>
      </c>
      <c r="J234">
        <v>2</v>
      </c>
      <c r="K234">
        <v>5</v>
      </c>
      <c r="L234">
        <v>4</v>
      </c>
      <c r="M234">
        <v>2</v>
      </c>
      <c r="N234">
        <v>4</v>
      </c>
      <c r="O234">
        <v>3</v>
      </c>
      <c r="P234">
        <v>4</v>
      </c>
      <c r="Q234">
        <v>1</v>
      </c>
      <c r="R234">
        <v>1</v>
      </c>
      <c r="S234">
        <v>1</v>
      </c>
      <c r="T234">
        <v>2</v>
      </c>
      <c r="U234">
        <v>5</v>
      </c>
      <c r="V234">
        <v>3</v>
      </c>
      <c r="W234">
        <v>2</v>
      </c>
      <c r="X234">
        <v>2</v>
      </c>
      <c r="Y234">
        <v>2</v>
      </c>
      <c r="Z234">
        <v>37</v>
      </c>
      <c r="AA234">
        <v>5</v>
      </c>
      <c r="AB234">
        <v>5</v>
      </c>
      <c r="AC234">
        <v>4</v>
      </c>
      <c r="AD234">
        <v>5</v>
      </c>
      <c r="AE234">
        <v>3</v>
      </c>
      <c r="AF234">
        <v>5</v>
      </c>
      <c r="AG234">
        <v>4</v>
      </c>
      <c r="AH234">
        <v>3</v>
      </c>
      <c r="AI234">
        <v>4</v>
      </c>
      <c r="AJ234">
        <v>5</v>
      </c>
      <c r="AK234">
        <v>5</v>
      </c>
      <c r="AL234">
        <v>10</v>
      </c>
      <c r="AM234">
        <v>5</v>
      </c>
      <c r="AN234">
        <v>7</v>
      </c>
      <c r="AO234">
        <v>24</v>
      </c>
      <c r="AP234">
        <v>6</v>
      </c>
      <c r="AQ234">
        <v>7</v>
      </c>
      <c r="AR234">
        <v>6</v>
      </c>
      <c r="AS234">
        <v>4</v>
      </c>
      <c r="AT234">
        <v>-22</v>
      </c>
    </row>
    <row r="235" spans="1:46">
      <c r="A235">
        <v>20906</v>
      </c>
      <c r="B235">
        <v>0</v>
      </c>
      <c r="C235">
        <v>1981</v>
      </c>
      <c r="D235" s="1">
        <v>44132.863298611112</v>
      </c>
      <c r="E235" t="s">
        <v>98</v>
      </c>
      <c r="F235">
        <v>5</v>
      </c>
      <c r="G235">
        <v>3</v>
      </c>
      <c r="H235">
        <v>2</v>
      </c>
      <c r="I235">
        <v>2</v>
      </c>
      <c r="J235">
        <v>1</v>
      </c>
      <c r="K235">
        <v>3</v>
      </c>
      <c r="L235">
        <v>5</v>
      </c>
      <c r="M235">
        <v>2</v>
      </c>
      <c r="N235">
        <v>5</v>
      </c>
      <c r="O235">
        <v>4</v>
      </c>
      <c r="P235">
        <v>4</v>
      </c>
      <c r="Q235">
        <v>1</v>
      </c>
      <c r="R235">
        <v>2</v>
      </c>
      <c r="S235">
        <v>1</v>
      </c>
      <c r="T235">
        <v>3</v>
      </c>
      <c r="U235">
        <v>4</v>
      </c>
      <c r="V235">
        <v>2</v>
      </c>
      <c r="W235">
        <v>2</v>
      </c>
      <c r="X235">
        <v>4</v>
      </c>
      <c r="Y235">
        <v>2</v>
      </c>
      <c r="Z235">
        <v>8</v>
      </c>
      <c r="AA235">
        <v>5</v>
      </c>
      <c r="AB235">
        <v>11</v>
      </c>
      <c r="AC235">
        <v>10</v>
      </c>
      <c r="AD235">
        <v>10</v>
      </c>
      <c r="AE235">
        <v>4</v>
      </c>
      <c r="AF235">
        <v>5</v>
      </c>
      <c r="AG235">
        <v>5</v>
      </c>
      <c r="AH235">
        <v>6</v>
      </c>
      <c r="AI235">
        <v>9</v>
      </c>
      <c r="AJ235">
        <v>8</v>
      </c>
      <c r="AK235">
        <v>10</v>
      </c>
      <c r="AL235">
        <v>9</v>
      </c>
      <c r="AM235">
        <v>7</v>
      </c>
      <c r="AN235">
        <v>7</v>
      </c>
      <c r="AO235">
        <v>11</v>
      </c>
      <c r="AP235">
        <v>11</v>
      </c>
      <c r="AQ235">
        <v>6</v>
      </c>
      <c r="AR235">
        <v>12</v>
      </c>
      <c r="AS235">
        <v>8</v>
      </c>
      <c r="AT235">
        <v>-5</v>
      </c>
    </row>
    <row r="236" spans="1:46">
      <c r="A236">
        <v>20909</v>
      </c>
      <c r="B236">
        <v>0</v>
      </c>
      <c r="C236">
        <v>1984</v>
      </c>
      <c r="D236" s="1">
        <v>44132.863518518519</v>
      </c>
      <c r="E236" t="s">
        <v>92</v>
      </c>
      <c r="F236">
        <v>4</v>
      </c>
      <c r="G236">
        <v>2</v>
      </c>
      <c r="H236">
        <v>2</v>
      </c>
      <c r="I236">
        <v>2</v>
      </c>
      <c r="J236">
        <v>2</v>
      </c>
      <c r="K236">
        <v>4</v>
      </c>
      <c r="L236">
        <v>5</v>
      </c>
      <c r="M236">
        <v>2</v>
      </c>
      <c r="N236">
        <v>4</v>
      </c>
      <c r="O236">
        <v>4</v>
      </c>
      <c r="P236">
        <v>4</v>
      </c>
      <c r="Q236">
        <v>2</v>
      </c>
      <c r="R236">
        <v>4</v>
      </c>
      <c r="S236">
        <v>3</v>
      </c>
      <c r="T236">
        <v>3</v>
      </c>
      <c r="U236">
        <v>2</v>
      </c>
      <c r="V236">
        <v>2</v>
      </c>
      <c r="W236">
        <v>4</v>
      </c>
      <c r="X236">
        <v>2</v>
      </c>
      <c r="Y236">
        <v>4</v>
      </c>
      <c r="Z236">
        <v>13</v>
      </c>
      <c r="AA236">
        <v>7</v>
      </c>
      <c r="AB236">
        <v>9</v>
      </c>
      <c r="AC236">
        <v>6</v>
      </c>
      <c r="AD236">
        <v>6</v>
      </c>
      <c r="AE236">
        <v>8</v>
      </c>
      <c r="AF236">
        <v>6</v>
      </c>
      <c r="AG236">
        <v>9</v>
      </c>
      <c r="AH236">
        <v>4</v>
      </c>
      <c r="AI236">
        <v>9</v>
      </c>
      <c r="AJ236">
        <v>7</v>
      </c>
      <c r="AK236">
        <v>6</v>
      </c>
      <c r="AL236">
        <v>13</v>
      </c>
      <c r="AM236">
        <v>6</v>
      </c>
      <c r="AN236">
        <v>11</v>
      </c>
      <c r="AO236">
        <v>6</v>
      </c>
      <c r="AP236">
        <v>5</v>
      </c>
      <c r="AQ236">
        <v>7</v>
      </c>
      <c r="AR236">
        <v>8</v>
      </c>
      <c r="AS236">
        <v>4</v>
      </c>
      <c r="AT236">
        <v>-15</v>
      </c>
    </row>
    <row r="237" spans="1:46">
      <c r="A237">
        <v>20911</v>
      </c>
      <c r="B237">
        <v>0</v>
      </c>
      <c r="C237">
        <v>1971</v>
      </c>
      <c r="D237" s="1">
        <v>44132.863981481481</v>
      </c>
      <c r="E237" t="s">
        <v>98</v>
      </c>
      <c r="F237">
        <v>5</v>
      </c>
      <c r="G237">
        <v>4</v>
      </c>
      <c r="H237">
        <v>2</v>
      </c>
      <c r="I237">
        <v>1</v>
      </c>
      <c r="J237">
        <v>1</v>
      </c>
      <c r="K237">
        <v>5</v>
      </c>
      <c r="L237">
        <v>4</v>
      </c>
      <c r="M237">
        <v>1</v>
      </c>
      <c r="N237">
        <v>4</v>
      </c>
      <c r="O237">
        <v>2</v>
      </c>
      <c r="P237">
        <v>2</v>
      </c>
      <c r="Q237">
        <v>1</v>
      </c>
      <c r="R237">
        <v>2</v>
      </c>
      <c r="S237">
        <v>4</v>
      </c>
      <c r="T237">
        <v>5</v>
      </c>
      <c r="U237">
        <v>2</v>
      </c>
      <c r="V237">
        <v>2</v>
      </c>
      <c r="W237">
        <v>4</v>
      </c>
      <c r="X237">
        <v>2</v>
      </c>
      <c r="Y237">
        <v>4</v>
      </c>
      <c r="Z237">
        <v>6</v>
      </c>
      <c r="AA237">
        <v>5</v>
      </c>
      <c r="AB237">
        <v>5</v>
      </c>
      <c r="AC237">
        <v>13</v>
      </c>
      <c r="AD237">
        <v>5</v>
      </c>
      <c r="AE237">
        <v>3</v>
      </c>
      <c r="AF237">
        <v>4</v>
      </c>
      <c r="AG237">
        <v>16</v>
      </c>
      <c r="AH237">
        <v>4</v>
      </c>
      <c r="AI237">
        <v>3</v>
      </c>
      <c r="AJ237">
        <v>5</v>
      </c>
      <c r="AK237">
        <v>3</v>
      </c>
      <c r="AL237">
        <v>7</v>
      </c>
      <c r="AM237">
        <v>4</v>
      </c>
      <c r="AN237">
        <v>5</v>
      </c>
      <c r="AO237">
        <v>4</v>
      </c>
      <c r="AP237">
        <v>5</v>
      </c>
      <c r="AQ237">
        <v>4</v>
      </c>
      <c r="AR237">
        <v>6</v>
      </c>
      <c r="AS237">
        <v>6</v>
      </c>
      <c r="AT237">
        <v>12</v>
      </c>
    </row>
    <row r="238" spans="1:46">
      <c r="A238">
        <v>20912</v>
      </c>
      <c r="B238">
        <v>0</v>
      </c>
      <c r="C238">
        <v>1974</v>
      </c>
      <c r="D238" s="1">
        <v>44132.864386574074</v>
      </c>
      <c r="E238" t="s">
        <v>125</v>
      </c>
      <c r="F238">
        <v>5</v>
      </c>
      <c r="G238">
        <v>2</v>
      </c>
      <c r="H238">
        <v>1</v>
      </c>
      <c r="I238">
        <v>1</v>
      </c>
      <c r="J238">
        <v>1</v>
      </c>
      <c r="K238">
        <v>5</v>
      </c>
      <c r="L238">
        <v>2</v>
      </c>
      <c r="M238">
        <v>2</v>
      </c>
      <c r="N238">
        <v>4</v>
      </c>
      <c r="O238">
        <v>2</v>
      </c>
      <c r="P238">
        <v>2</v>
      </c>
      <c r="Q238">
        <v>4</v>
      </c>
      <c r="R238">
        <v>2</v>
      </c>
      <c r="S238">
        <v>1</v>
      </c>
      <c r="T238">
        <v>2</v>
      </c>
      <c r="U238">
        <v>5</v>
      </c>
      <c r="V238">
        <v>1</v>
      </c>
      <c r="W238">
        <v>2</v>
      </c>
      <c r="X238">
        <v>2</v>
      </c>
      <c r="Y238">
        <v>4</v>
      </c>
      <c r="Z238">
        <v>9</v>
      </c>
      <c r="AA238">
        <v>5</v>
      </c>
      <c r="AB238">
        <v>7</v>
      </c>
      <c r="AC238">
        <v>11</v>
      </c>
      <c r="AD238">
        <v>2</v>
      </c>
      <c r="AE238">
        <v>3</v>
      </c>
      <c r="AF238">
        <v>3</v>
      </c>
      <c r="AG238">
        <v>5</v>
      </c>
      <c r="AH238">
        <v>9</v>
      </c>
      <c r="AI238">
        <v>2</v>
      </c>
      <c r="AJ238">
        <v>4</v>
      </c>
      <c r="AK238">
        <v>5</v>
      </c>
      <c r="AL238">
        <v>14</v>
      </c>
      <c r="AM238">
        <v>4</v>
      </c>
      <c r="AN238">
        <v>5</v>
      </c>
      <c r="AO238">
        <v>6</v>
      </c>
      <c r="AP238">
        <v>4</v>
      </c>
      <c r="AQ238">
        <v>6</v>
      </c>
      <c r="AR238">
        <v>14</v>
      </c>
      <c r="AS238">
        <v>3</v>
      </c>
      <c r="AT238">
        <v>-24</v>
      </c>
    </row>
    <row r="239" spans="1:46">
      <c r="A239">
        <v>20914</v>
      </c>
      <c r="B239">
        <v>0</v>
      </c>
      <c r="C239">
        <v>1979</v>
      </c>
      <c r="D239" s="1">
        <v>44132.864861111113</v>
      </c>
      <c r="E239" t="s">
        <v>86</v>
      </c>
      <c r="F239">
        <v>4</v>
      </c>
      <c r="G239">
        <v>4</v>
      </c>
      <c r="H239">
        <v>5</v>
      </c>
      <c r="I239">
        <v>1</v>
      </c>
      <c r="J239">
        <v>1</v>
      </c>
      <c r="K239">
        <v>5</v>
      </c>
      <c r="L239">
        <v>4</v>
      </c>
      <c r="M239">
        <v>1</v>
      </c>
      <c r="N239">
        <v>5</v>
      </c>
      <c r="O239">
        <v>4</v>
      </c>
      <c r="P239">
        <v>4</v>
      </c>
      <c r="Q239">
        <v>5</v>
      </c>
      <c r="R239">
        <v>5</v>
      </c>
      <c r="S239">
        <v>3</v>
      </c>
      <c r="T239">
        <v>4</v>
      </c>
      <c r="U239">
        <v>2</v>
      </c>
      <c r="V239">
        <v>5</v>
      </c>
      <c r="W239">
        <v>5</v>
      </c>
      <c r="X239">
        <v>5</v>
      </c>
      <c r="Y239">
        <v>5</v>
      </c>
      <c r="Z239">
        <v>7</v>
      </c>
      <c r="AA239">
        <v>3</v>
      </c>
      <c r="AB239">
        <v>4</v>
      </c>
      <c r="AC239">
        <v>5</v>
      </c>
      <c r="AD239">
        <v>3</v>
      </c>
      <c r="AE239">
        <v>2</v>
      </c>
      <c r="AF239">
        <v>4</v>
      </c>
      <c r="AG239">
        <v>5</v>
      </c>
      <c r="AH239">
        <v>7</v>
      </c>
      <c r="AI239">
        <v>4</v>
      </c>
      <c r="AJ239">
        <v>7</v>
      </c>
      <c r="AK239">
        <v>5</v>
      </c>
      <c r="AL239">
        <v>7</v>
      </c>
      <c r="AM239">
        <v>5</v>
      </c>
      <c r="AN239">
        <v>7</v>
      </c>
      <c r="AO239">
        <v>14</v>
      </c>
      <c r="AP239">
        <v>3</v>
      </c>
      <c r="AQ239">
        <v>5</v>
      </c>
      <c r="AR239">
        <v>8</v>
      </c>
      <c r="AS239">
        <v>7</v>
      </c>
      <c r="AT239">
        <v>18</v>
      </c>
    </row>
    <row r="240" spans="1:46">
      <c r="A240">
        <v>20913</v>
      </c>
      <c r="B240">
        <v>0</v>
      </c>
      <c r="C240">
        <v>1979</v>
      </c>
      <c r="D240" s="1">
        <v>44132.865127314813</v>
      </c>
      <c r="E240" t="s">
        <v>98</v>
      </c>
      <c r="F240">
        <v>4</v>
      </c>
      <c r="G240">
        <v>2</v>
      </c>
      <c r="H240">
        <v>4</v>
      </c>
      <c r="I240">
        <v>2</v>
      </c>
      <c r="J240">
        <v>1</v>
      </c>
      <c r="K240">
        <v>5</v>
      </c>
      <c r="L240">
        <v>1</v>
      </c>
      <c r="M240">
        <v>4</v>
      </c>
      <c r="N240">
        <v>4</v>
      </c>
      <c r="O240">
        <v>2</v>
      </c>
      <c r="P240">
        <v>4</v>
      </c>
      <c r="Q240">
        <v>2</v>
      </c>
      <c r="R240">
        <v>4</v>
      </c>
      <c r="S240">
        <v>2</v>
      </c>
      <c r="T240">
        <v>2</v>
      </c>
      <c r="U240">
        <v>3</v>
      </c>
      <c r="V240">
        <v>4</v>
      </c>
      <c r="W240">
        <v>2</v>
      </c>
      <c r="X240">
        <v>2</v>
      </c>
      <c r="Y240">
        <v>5</v>
      </c>
      <c r="Z240">
        <v>13</v>
      </c>
      <c r="AA240">
        <v>15</v>
      </c>
      <c r="AB240">
        <v>9</v>
      </c>
      <c r="AC240">
        <v>7</v>
      </c>
      <c r="AD240">
        <v>8</v>
      </c>
      <c r="AE240">
        <v>4</v>
      </c>
      <c r="AF240">
        <v>6</v>
      </c>
      <c r="AG240">
        <v>8</v>
      </c>
      <c r="AH240">
        <v>12</v>
      </c>
      <c r="AI240">
        <v>12</v>
      </c>
      <c r="AJ240">
        <v>5</v>
      </c>
      <c r="AK240">
        <v>11</v>
      </c>
      <c r="AL240">
        <v>14</v>
      </c>
      <c r="AM240">
        <v>7</v>
      </c>
      <c r="AN240">
        <v>6</v>
      </c>
      <c r="AO240">
        <v>5</v>
      </c>
      <c r="AP240">
        <v>5</v>
      </c>
      <c r="AQ240">
        <v>7</v>
      </c>
      <c r="AR240">
        <v>7</v>
      </c>
      <c r="AS240">
        <v>5</v>
      </c>
      <c r="AT240">
        <v>7</v>
      </c>
    </row>
    <row r="241" spans="1:46">
      <c r="A241">
        <v>20899</v>
      </c>
      <c r="B241">
        <v>0</v>
      </c>
      <c r="C241">
        <v>1993</v>
      </c>
      <c r="D241" s="1">
        <v>44132.865277777775</v>
      </c>
      <c r="E241" t="s">
        <v>98</v>
      </c>
      <c r="F241">
        <v>2</v>
      </c>
      <c r="G241">
        <v>3</v>
      </c>
      <c r="H241">
        <v>2</v>
      </c>
      <c r="I241">
        <v>4</v>
      </c>
      <c r="J241">
        <v>3</v>
      </c>
      <c r="K241">
        <v>3</v>
      </c>
      <c r="L241">
        <v>5</v>
      </c>
      <c r="M241">
        <v>4</v>
      </c>
      <c r="N241">
        <v>4</v>
      </c>
      <c r="O241">
        <v>4</v>
      </c>
      <c r="P241">
        <v>2</v>
      </c>
      <c r="Q241">
        <v>3</v>
      </c>
      <c r="R241">
        <v>4</v>
      </c>
      <c r="S241">
        <v>4</v>
      </c>
      <c r="T241">
        <v>4</v>
      </c>
      <c r="U241">
        <v>4</v>
      </c>
      <c r="V241">
        <v>2</v>
      </c>
      <c r="W241">
        <v>3</v>
      </c>
      <c r="X241">
        <v>4</v>
      </c>
      <c r="Y241">
        <v>4</v>
      </c>
      <c r="Z241">
        <v>8</v>
      </c>
      <c r="AA241">
        <v>5</v>
      </c>
      <c r="AB241">
        <v>133</v>
      </c>
      <c r="AC241">
        <v>8</v>
      </c>
      <c r="AD241">
        <v>128</v>
      </c>
      <c r="AE241">
        <v>4</v>
      </c>
      <c r="AF241">
        <v>3</v>
      </c>
      <c r="AG241">
        <v>8</v>
      </c>
      <c r="AH241">
        <v>5</v>
      </c>
      <c r="AI241">
        <v>3</v>
      </c>
      <c r="AJ241">
        <v>5</v>
      </c>
      <c r="AK241">
        <v>8</v>
      </c>
      <c r="AL241">
        <v>18</v>
      </c>
      <c r="AM241">
        <v>143</v>
      </c>
      <c r="AN241">
        <v>7</v>
      </c>
      <c r="AO241">
        <v>8</v>
      </c>
      <c r="AP241">
        <v>4</v>
      </c>
      <c r="AQ241">
        <v>6</v>
      </c>
      <c r="AR241">
        <v>5</v>
      </c>
      <c r="AS241">
        <v>6</v>
      </c>
      <c r="AT241">
        <v>-24</v>
      </c>
    </row>
    <row r="242" spans="1:46">
      <c r="A242">
        <v>20915</v>
      </c>
      <c r="B242">
        <v>0</v>
      </c>
      <c r="C242">
        <v>1990</v>
      </c>
      <c r="D242" s="1">
        <v>44132.866446759261</v>
      </c>
      <c r="E242" t="s">
        <v>85</v>
      </c>
      <c r="F242">
        <v>4</v>
      </c>
      <c r="G242">
        <v>2</v>
      </c>
      <c r="H242">
        <v>4</v>
      </c>
      <c r="I242">
        <v>2</v>
      </c>
      <c r="J242">
        <v>2</v>
      </c>
      <c r="K242">
        <v>5</v>
      </c>
      <c r="L242">
        <v>3</v>
      </c>
      <c r="M242">
        <v>2</v>
      </c>
      <c r="N242">
        <v>2</v>
      </c>
      <c r="O242">
        <v>3</v>
      </c>
      <c r="P242">
        <v>2</v>
      </c>
      <c r="Q242">
        <v>3</v>
      </c>
      <c r="R242">
        <v>1</v>
      </c>
      <c r="S242">
        <v>2</v>
      </c>
      <c r="T242">
        <v>2</v>
      </c>
      <c r="U242">
        <v>4</v>
      </c>
      <c r="V242">
        <v>2</v>
      </c>
      <c r="W242">
        <v>1</v>
      </c>
      <c r="X242">
        <v>4</v>
      </c>
      <c r="Y242">
        <v>4</v>
      </c>
      <c r="Z242">
        <v>22</v>
      </c>
      <c r="AA242">
        <v>9</v>
      </c>
      <c r="AB242">
        <v>18</v>
      </c>
      <c r="AC242">
        <v>5</v>
      </c>
      <c r="AD242">
        <v>5</v>
      </c>
      <c r="AE242">
        <v>8</v>
      </c>
      <c r="AF242">
        <v>8</v>
      </c>
      <c r="AG242">
        <v>6</v>
      </c>
      <c r="AH242">
        <v>3</v>
      </c>
      <c r="AI242">
        <v>3</v>
      </c>
      <c r="AJ242">
        <v>6</v>
      </c>
      <c r="AK242">
        <v>4</v>
      </c>
      <c r="AL242">
        <v>9</v>
      </c>
      <c r="AM242">
        <v>5</v>
      </c>
      <c r="AN242">
        <v>4</v>
      </c>
      <c r="AO242">
        <v>8</v>
      </c>
      <c r="AP242">
        <v>5</v>
      </c>
      <c r="AQ242">
        <v>4</v>
      </c>
      <c r="AR242">
        <v>8</v>
      </c>
      <c r="AS242">
        <v>4</v>
      </c>
      <c r="AT242">
        <v>-10</v>
      </c>
    </row>
    <row r="243" spans="1:46">
      <c r="A243">
        <v>20918</v>
      </c>
      <c r="B243">
        <v>0</v>
      </c>
      <c r="C243">
        <v>1983</v>
      </c>
      <c r="D243" s="1">
        <v>44132.866909722223</v>
      </c>
      <c r="E243" t="s">
        <v>86</v>
      </c>
      <c r="F243">
        <v>5</v>
      </c>
      <c r="G243">
        <v>1</v>
      </c>
      <c r="H243">
        <v>2</v>
      </c>
      <c r="I243">
        <v>2</v>
      </c>
      <c r="J243">
        <v>1</v>
      </c>
      <c r="K243">
        <v>5</v>
      </c>
      <c r="L243">
        <v>2</v>
      </c>
      <c r="M243">
        <v>1</v>
      </c>
      <c r="N243">
        <v>2</v>
      </c>
      <c r="O243">
        <v>4</v>
      </c>
      <c r="P243">
        <v>2</v>
      </c>
      <c r="Q243">
        <v>1</v>
      </c>
      <c r="R243">
        <v>2</v>
      </c>
      <c r="S243">
        <v>1</v>
      </c>
      <c r="T243">
        <v>1</v>
      </c>
      <c r="U243">
        <v>5</v>
      </c>
      <c r="V243">
        <v>2</v>
      </c>
      <c r="W243">
        <v>2</v>
      </c>
      <c r="X243">
        <v>4</v>
      </c>
      <c r="Y243">
        <v>5</v>
      </c>
      <c r="Z243">
        <v>4</v>
      </c>
      <c r="AA243">
        <v>3</v>
      </c>
      <c r="AB243">
        <v>4</v>
      </c>
      <c r="AC243">
        <v>10</v>
      </c>
      <c r="AD243">
        <v>3</v>
      </c>
      <c r="AE243">
        <v>2</v>
      </c>
      <c r="AF243">
        <v>3</v>
      </c>
      <c r="AG243">
        <v>4</v>
      </c>
      <c r="AH243">
        <v>2</v>
      </c>
      <c r="AI243">
        <v>3</v>
      </c>
      <c r="AJ243">
        <v>3</v>
      </c>
      <c r="AK243">
        <v>4</v>
      </c>
      <c r="AL243">
        <v>10</v>
      </c>
      <c r="AM243">
        <v>3</v>
      </c>
      <c r="AN243">
        <v>3</v>
      </c>
      <c r="AO243">
        <v>6</v>
      </c>
      <c r="AP243">
        <v>3</v>
      </c>
      <c r="AQ243">
        <v>3</v>
      </c>
      <c r="AR243">
        <v>4</v>
      </c>
      <c r="AS243">
        <v>3</v>
      </c>
      <c r="AT243">
        <v>-14</v>
      </c>
    </row>
    <row r="244" spans="1:46">
      <c r="A244">
        <v>20921</v>
      </c>
      <c r="B244">
        <v>0</v>
      </c>
      <c r="C244">
        <v>1983</v>
      </c>
      <c r="D244" s="1">
        <v>44132.869317129633</v>
      </c>
      <c r="E244" t="s">
        <v>86</v>
      </c>
      <c r="F244">
        <v>5</v>
      </c>
      <c r="G244">
        <v>2</v>
      </c>
      <c r="H244">
        <v>1</v>
      </c>
      <c r="I244">
        <v>2</v>
      </c>
      <c r="J244">
        <v>2</v>
      </c>
      <c r="K244">
        <v>5</v>
      </c>
      <c r="L244">
        <v>4</v>
      </c>
      <c r="M244">
        <v>2</v>
      </c>
      <c r="N244">
        <v>4</v>
      </c>
      <c r="O244">
        <v>2</v>
      </c>
      <c r="P244">
        <v>3</v>
      </c>
      <c r="Q244">
        <v>1</v>
      </c>
      <c r="R244">
        <v>1</v>
      </c>
      <c r="S244">
        <v>1</v>
      </c>
      <c r="T244">
        <v>4</v>
      </c>
      <c r="U244">
        <v>5</v>
      </c>
      <c r="V244">
        <v>1</v>
      </c>
      <c r="W244">
        <v>4</v>
      </c>
      <c r="X244">
        <v>4</v>
      </c>
      <c r="Y244">
        <v>1</v>
      </c>
      <c r="Z244">
        <v>11</v>
      </c>
      <c r="AA244">
        <v>8</v>
      </c>
      <c r="AB244">
        <v>6</v>
      </c>
      <c r="AC244">
        <v>4</v>
      </c>
      <c r="AD244">
        <v>5</v>
      </c>
      <c r="AE244">
        <v>3</v>
      </c>
      <c r="AF244">
        <v>3</v>
      </c>
      <c r="AG244">
        <v>4</v>
      </c>
      <c r="AH244">
        <v>5</v>
      </c>
      <c r="AI244">
        <v>5</v>
      </c>
      <c r="AJ244">
        <v>6</v>
      </c>
      <c r="AK244">
        <v>5</v>
      </c>
      <c r="AL244">
        <v>6</v>
      </c>
      <c r="AM244">
        <v>4</v>
      </c>
      <c r="AN244">
        <v>9</v>
      </c>
      <c r="AO244">
        <v>4</v>
      </c>
      <c r="AP244">
        <v>5</v>
      </c>
      <c r="AQ244">
        <v>5</v>
      </c>
      <c r="AR244">
        <v>6</v>
      </c>
      <c r="AS244">
        <v>3</v>
      </c>
      <c r="AT244">
        <v>-6</v>
      </c>
    </row>
    <row r="245" spans="1:46">
      <c r="A245">
        <v>20920</v>
      </c>
      <c r="B245">
        <v>0</v>
      </c>
      <c r="C245">
        <v>1982</v>
      </c>
      <c r="D245" s="1">
        <v>44132.870011574072</v>
      </c>
      <c r="E245" t="s">
        <v>98</v>
      </c>
      <c r="F245">
        <v>4</v>
      </c>
      <c r="G245">
        <v>2</v>
      </c>
      <c r="H245">
        <v>4</v>
      </c>
      <c r="I245">
        <v>2</v>
      </c>
      <c r="J245">
        <v>2</v>
      </c>
      <c r="K245">
        <v>4</v>
      </c>
      <c r="L245">
        <v>3</v>
      </c>
      <c r="M245">
        <v>4</v>
      </c>
      <c r="N245">
        <v>4</v>
      </c>
      <c r="O245">
        <v>5</v>
      </c>
      <c r="P245">
        <v>2</v>
      </c>
      <c r="Q245">
        <v>1</v>
      </c>
      <c r="R245">
        <v>4</v>
      </c>
      <c r="S245">
        <v>1</v>
      </c>
      <c r="T245">
        <v>4</v>
      </c>
      <c r="U245">
        <v>3</v>
      </c>
      <c r="V245">
        <v>4</v>
      </c>
      <c r="W245">
        <v>4</v>
      </c>
      <c r="X245">
        <v>4</v>
      </c>
      <c r="Y245">
        <v>4</v>
      </c>
      <c r="Z245">
        <v>14</v>
      </c>
      <c r="AA245">
        <v>8</v>
      </c>
      <c r="AB245">
        <v>4</v>
      </c>
      <c r="AC245">
        <v>4</v>
      </c>
      <c r="AD245">
        <v>5</v>
      </c>
      <c r="AE245">
        <v>13</v>
      </c>
      <c r="AF245">
        <v>5</v>
      </c>
      <c r="AG245">
        <v>5</v>
      </c>
      <c r="AH245">
        <v>12</v>
      </c>
      <c r="AI245">
        <v>4</v>
      </c>
      <c r="AJ245">
        <v>11</v>
      </c>
      <c r="AK245">
        <v>7</v>
      </c>
      <c r="AL245">
        <v>25</v>
      </c>
      <c r="AM245">
        <v>29</v>
      </c>
      <c r="AN245">
        <v>4</v>
      </c>
      <c r="AO245">
        <v>5</v>
      </c>
      <c r="AP245">
        <v>27</v>
      </c>
      <c r="AQ245">
        <v>9</v>
      </c>
      <c r="AR245">
        <v>6</v>
      </c>
      <c r="AS245">
        <v>3</v>
      </c>
      <c r="AT245">
        <v>6</v>
      </c>
    </row>
    <row r="246" spans="1:46">
      <c r="A246">
        <v>20925</v>
      </c>
      <c r="B246">
        <v>0</v>
      </c>
      <c r="C246">
        <v>1986</v>
      </c>
      <c r="D246" s="1">
        <v>44132.872615740744</v>
      </c>
      <c r="E246" t="s">
        <v>85</v>
      </c>
      <c r="F246">
        <v>4</v>
      </c>
      <c r="G246">
        <v>4</v>
      </c>
      <c r="H246">
        <v>4</v>
      </c>
      <c r="I246">
        <v>4</v>
      </c>
      <c r="J246">
        <v>2</v>
      </c>
      <c r="K246">
        <v>4</v>
      </c>
      <c r="L246">
        <v>5</v>
      </c>
      <c r="M246">
        <v>2</v>
      </c>
      <c r="N246">
        <v>4</v>
      </c>
      <c r="O246">
        <v>5</v>
      </c>
      <c r="P246">
        <v>4</v>
      </c>
      <c r="Q246">
        <v>4</v>
      </c>
      <c r="R246">
        <v>4</v>
      </c>
      <c r="S246">
        <v>4</v>
      </c>
      <c r="T246">
        <v>4</v>
      </c>
      <c r="U246">
        <v>2</v>
      </c>
      <c r="V246">
        <v>4</v>
      </c>
      <c r="W246">
        <v>4</v>
      </c>
      <c r="X246">
        <v>2</v>
      </c>
      <c r="Y246">
        <v>4</v>
      </c>
      <c r="Z246">
        <v>9</v>
      </c>
      <c r="AA246">
        <v>7</v>
      </c>
      <c r="AB246">
        <v>5</v>
      </c>
      <c r="AC246">
        <v>7</v>
      </c>
      <c r="AD246">
        <v>6</v>
      </c>
      <c r="AE246">
        <v>5</v>
      </c>
      <c r="AF246">
        <v>3</v>
      </c>
      <c r="AG246">
        <v>11</v>
      </c>
      <c r="AH246">
        <v>3</v>
      </c>
      <c r="AI246">
        <v>3</v>
      </c>
      <c r="AJ246">
        <v>5</v>
      </c>
      <c r="AK246">
        <v>4</v>
      </c>
      <c r="AL246">
        <v>9</v>
      </c>
      <c r="AM246">
        <v>3</v>
      </c>
      <c r="AN246">
        <v>4</v>
      </c>
      <c r="AO246">
        <v>6</v>
      </c>
      <c r="AP246">
        <v>5</v>
      </c>
      <c r="AQ246">
        <v>3</v>
      </c>
      <c r="AR246">
        <v>6</v>
      </c>
      <c r="AS246">
        <v>3</v>
      </c>
      <c r="AT246">
        <v>-18</v>
      </c>
    </row>
    <row r="247" spans="1:46">
      <c r="A247">
        <v>20874</v>
      </c>
      <c r="B247">
        <v>0</v>
      </c>
      <c r="C247">
        <v>1991</v>
      </c>
      <c r="D247" s="1">
        <v>44132.873657407406</v>
      </c>
      <c r="E247" t="s">
        <v>91</v>
      </c>
      <c r="F247">
        <v>5</v>
      </c>
      <c r="G247">
        <v>2</v>
      </c>
      <c r="H247">
        <v>2</v>
      </c>
      <c r="I247">
        <v>2</v>
      </c>
      <c r="J247">
        <v>1</v>
      </c>
      <c r="K247">
        <v>5</v>
      </c>
      <c r="L247">
        <v>3</v>
      </c>
      <c r="M247">
        <v>1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3</v>
      </c>
      <c r="U247">
        <v>5</v>
      </c>
      <c r="V247">
        <v>1</v>
      </c>
      <c r="W247">
        <v>2</v>
      </c>
      <c r="X247">
        <v>4</v>
      </c>
      <c r="Y247">
        <v>5</v>
      </c>
      <c r="Z247">
        <v>88</v>
      </c>
      <c r="AA247">
        <v>4</v>
      </c>
      <c r="AB247">
        <v>3</v>
      </c>
      <c r="AC247">
        <v>3</v>
      </c>
      <c r="AD247">
        <v>4</v>
      </c>
      <c r="AE247">
        <v>2</v>
      </c>
      <c r="AF247">
        <v>25</v>
      </c>
      <c r="AG247">
        <v>5</v>
      </c>
      <c r="AH247">
        <v>2</v>
      </c>
      <c r="AI247">
        <v>2</v>
      </c>
      <c r="AJ247">
        <v>2</v>
      </c>
      <c r="AK247">
        <v>2</v>
      </c>
      <c r="AL247">
        <v>9</v>
      </c>
      <c r="AM247">
        <v>2</v>
      </c>
      <c r="AN247">
        <v>8</v>
      </c>
      <c r="AO247">
        <v>7</v>
      </c>
      <c r="AP247">
        <v>3</v>
      </c>
      <c r="AQ247">
        <v>3</v>
      </c>
      <c r="AR247">
        <v>5</v>
      </c>
      <c r="AS247">
        <v>3</v>
      </c>
      <c r="AT247">
        <v>-4</v>
      </c>
    </row>
    <row r="248" spans="1:46">
      <c r="A248">
        <v>20927</v>
      </c>
      <c r="B248">
        <v>0</v>
      </c>
      <c r="C248">
        <v>1990</v>
      </c>
      <c r="D248" s="1">
        <v>44132.874305555553</v>
      </c>
      <c r="E248" t="s">
        <v>85</v>
      </c>
      <c r="F248">
        <v>4</v>
      </c>
      <c r="G248">
        <v>2</v>
      </c>
      <c r="H248">
        <v>2</v>
      </c>
      <c r="I248">
        <v>2</v>
      </c>
      <c r="J248">
        <v>2</v>
      </c>
      <c r="K248">
        <v>4</v>
      </c>
      <c r="L248">
        <v>2</v>
      </c>
      <c r="M248">
        <v>4</v>
      </c>
      <c r="N248">
        <v>2</v>
      </c>
      <c r="O248">
        <v>1</v>
      </c>
      <c r="P248">
        <v>1</v>
      </c>
      <c r="Q248">
        <v>2</v>
      </c>
      <c r="R248">
        <v>4</v>
      </c>
      <c r="S248">
        <v>2</v>
      </c>
      <c r="T248">
        <v>2</v>
      </c>
      <c r="U248">
        <v>4</v>
      </c>
      <c r="V248">
        <v>4</v>
      </c>
      <c r="W248">
        <v>2</v>
      </c>
      <c r="X248">
        <v>2</v>
      </c>
      <c r="Y248">
        <v>4</v>
      </c>
      <c r="Z248">
        <v>37</v>
      </c>
      <c r="AA248">
        <v>8</v>
      </c>
      <c r="AB248">
        <v>9</v>
      </c>
      <c r="AC248">
        <v>14</v>
      </c>
      <c r="AD248">
        <v>15</v>
      </c>
      <c r="AE248">
        <v>4</v>
      </c>
      <c r="AF248">
        <v>4</v>
      </c>
      <c r="AG248">
        <v>13</v>
      </c>
      <c r="AH248">
        <v>6</v>
      </c>
      <c r="AI248">
        <v>3</v>
      </c>
      <c r="AJ248">
        <v>4</v>
      </c>
      <c r="AK248">
        <v>4</v>
      </c>
      <c r="AL248">
        <v>8</v>
      </c>
      <c r="AM248">
        <v>4</v>
      </c>
      <c r="AN248">
        <v>3</v>
      </c>
      <c r="AO248">
        <v>9</v>
      </c>
      <c r="AP248">
        <v>6</v>
      </c>
      <c r="AQ248">
        <v>4</v>
      </c>
      <c r="AR248">
        <v>15</v>
      </c>
      <c r="AS248">
        <v>4</v>
      </c>
      <c r="AT248">
        <v>-12</v>
      </c>
    </row>
    <row r="249" spans="1:46">
      <c r="A249">
        <v>20931</v>
      </c>
      <c r="B249">
        <v>0</v>
      </c>
      <c r="C249">
        <v>1985</v>
      </c>
      <c r="D249" s="1">
        <v>44132.875173611108</v>
      </c>
      <c r="E249" t="s">
        <v>86</v>
      </c>
      <c r="F249">
        <v>2</v>
      </c>
      <c r="G249">
        <v>4</v>
      </c>
      <c r="H249">
        <v>2</v>
      </c>
      <c r="I249">
        <v>2</v>
      </c>
      <c r="J249">
        <v>2</v>
      </c>
      <c r="K249">
        <v>5</v>
      </c>
      <c r="L249">
        <v>5</v>
      </c>
      <c r="M249">
        <v>5</v>
      </c>
      <c r="N249">
        <v>4</v>
      </c>
      <c r="O249">
        <v>4</v>
      </c>
      <c r="P249">
        <v>4</v>
      </c>
      <c r="Q249">
        <v>3</v>
      </c>
      <c r="R249">
        <v>4</v>
      </c>
      <c r="S249">
        <v>4</v>
      </c>
      <c r="T249">
        <v>4</v>
      </c>
      <c r="U249">
        <v>4</v>
      </c>
      <c r="V249">
        <v>4</v>
      </c>
      <c r="W249">
        <v>4</v>
      </c>
      <c r="X249">
        <v>2</v>
      </c>
      <c r="Y249">
        <v>4</v>
      </c>
      <c r="Z249">
        <v>13</v>
      </c>
      <c r="AA249">
        <v>10</v>
      </c>
      <c r="AB249">
        <v>5</v>
      </c>
      <c r="AC249">
        <v>5</v>
      </c>
      <c r="AD249">
        <v>3</v>
      </c>
      <c r="AE249">
        <v>2</v>
      </c>
      <c r="AF249">
        <v>4</v>
      </c>
      <c r="AG249">
        <v>5</v>
      </c>
      <c r="AH249">
        <v>7</v>
      </c>
      <c r="AI249">
        <v>3</v>
      </c>
      <c r="AJ249">
        <v>6</v>
      </c>
      <c r="AK249">
        <v>14</v>
      </c>
      <c r="AL249">
        <v>7</v>
      </c>
      <c r="AM249">
        <v>5</v>
      </c>
      <c r="AN249">
        <v>3</v>
      </c>
      <c r="AO249">
        <v>7</v>
      </c>
      <c r="AP249">
        <v>3</v>
      </c>
      <c r="AQ249">
        <v>4</v>
      </c>
      <c r="AR249">
        <v>5</v>
      </c>
      <c r="AS249">
        <v>3</v>
      </c>
      <c r="AT249">
        <v>5</v>
      </c>
    </row>
    <row r="250" spans="1:46">
      <c r="A250">
        <v>20929</v>
      </c>
      <c r="B250">
        <v>0</v>
      </c>
      <c r="C250">
        <v>1981</v>
      </c>
      <c r="D250" s="1">
        <v>44132.875775462962</v>
      </c>
      <c r="E250" t="s">
        <v>85</v>
      </c>
      <c r="F250">
        <v>5</v>
      </c>
      <c r="G250">
        <v>2</v>
      </c>
      <c r="H250">
        <v>1</v>
      </c>
      <c r="I250">
        <v>1</v>
      </c>
      <c r="J250">
        <v>1</v>
      </c>
      <c r="K250">
        <v>5</v>
      </c>
      <c r="L250">
        <v>3</v>
      </c>
      <c r="M250">
        <v>1</v>
      </c>
      <c r="N250">
        <v>4</v>
      </c>
      <c r="O250">
        <v>2</v>
      </c>
      <c r="P250">
        <v>4</v>
      </c>
      <c r="Q250">
        <v>3</v>
      </c>
      <c r="R250">
        <v>1</v>
      </c>
      <c r="S250">
        <v>1</v>
      </c>
      <c r="T250">
        <v>2</v>
      </c>
      <c r="U250">
        <v>5</v>
      </c>
      <c r="V250">
        <v>1</v>
      </c>
      <c r="W250">
        <v>4</v>
      </c>
      <c r="X250">
        <v>1</v>
      </c>
      <c r="Y250">
        <v>4</v>
      </c>
      <c r="Z250">
        <v>28</v>
      </c>
      <c r="AA250">
        <v>14</v>
      </c>
      <c r="AB250">
        <v>8</v>
      </c>
      <c r="AC250">
        <v>7</v>
      </c>
      <c r="AD250">
        <v>7</v>
      </c>
      <c r="AE250">
        <v>6</v>
      </c>
      <c r="AF250">
        <v>12</v>
      </c>
      <c r="AG250">
        <v>5</v>
      </c>
      <c r="AH250">
        <v>8</v>
      </c>
      <c r="AI250">
        <v>10</v>
      </c>
      <c r="AJ250">
        <v>8</v>
      </c>
      <c r="AK250">
        <v>12</v>
      </c>
      <c r="AL250">
        <v>14</v>
      </c>
      <c r="AM250">
        <v>5</v>
      </c>
      <c r="AN250">
        <v>6</v>
      </c>
      <c r="AO250">
        <v>6</v>
      </c>
      <c r="AP250">
        <v>6</v>
      </c>
      <c r="AQ250">
        <v>8</v>
      </c>
      <c r="AR250">
        <v>16</v>
      </c>
      <c r="AS250">
        <v>5</v>
      </c>
      <c r="AT250">
        <v>-20</v>
      </c>
    </row>
    <row r="251" spans="1:46">
      <c r="A251">
        <v>20935</v>
      </c>
      <c r="B251">
        <v>0</v>
      </c>
      <c r="C251">
        <v>1992</v>
      </c>
      <c r="D251" s="1">
        <v>44132.877650462964</v>
      </c>
      <c r="E251" t="s">
        <v>92</v>
      </c>
      <c r="F251">
        <v>4</v>
      </c>
      <c r="G251">
        <v>1</v>
      </c>
      <c r="H251">
        <v>2</v>
      </c>
      <c r="I251">
        <v>2</v>
      </c>
      <c r="J251">
        <v>2</v>
      </c>
      <c r="K251">
        <v>4</v>
      </c>
      <c r="L251">
        <v>3</v>
      </c>
      <c r="M251">
        <v>1</v>
      </c>
      <c r="N251">
        <v>5</v>
      </c>
      <c r="O251">
        <v>2</v>
      </c>
      <c r="P251">
        <v>1</v>
      </c>
      <c r="Q251">
        <v>1</v>
      </c>
      <c r="R251">
        <v>1</v>
      </c>
      <c r="S251">
        <v>1</v>
      </c>
      <c r="T251">
        <v>2</v>
      </c>
      <c r="U251">
        <v>3</v>
      </c>
      <c r="V251">
        <v>5</v>
      </c>
      <c r="W251">
        <v>5</v>
      </c>
      <c r="X251">
        <v>5</v>
      </c>
      <c r="Y251">
        <v>5</v>
      </c>
      <c r="Z251">
        <v>8</v>
      </c>
      <c r="AA251">
        <v>9</v>
      </c>
      <c r="AB251">
        <v>6</v>
      </c>
      <c r="AC251">
        <v>11</v>
      </c>
      <c r="AD251">
        <v>22</v>
      </c>
      <c r="AE251">
        <v>4</v>
      </c>
      <c r="AF251">
        <v>3</v>
      </c>
      <c r="AG251">
        <v>15</v>
      </c>
      <c r="AH251">
        <v>4</v>
      </c>
      <c r="AI251">
        <v>11</v>
      </c>
      <c r="AJ251">
        <v>4</v>
      </c>
      <c r="AK251">
        <v>5</v>
      </c>
      <c r="AL251">
        <v>11</v>
      </c>
      <c r="AM251">
        <v>3</v>
      </c>
      <c r="AN251">
        <v>4</v>
      </c>
      <c r="AO251">
        <v>19</v>
      </c>
      <c r="AP251">
        <v>5</v>
      </c>
      <c r="AQ251">
        <v>6</v>
      </c>
      <c r="AR251">
        <v>4</v>
      </c>
      <c r="AS251">
        <v>3</v>
      </c>
      <c r="AT251">
        <v>13</v>
      </c>
    </row>
    <row r="252" spans="1:46">
      <c r="A252">
        <v>20938</v>
      </c>
      <c r="B252">
        <v>0</v>
      </c>
      <c r="C252">
        <v>1989</v>
      </c>
      <c r="D252" s="1">
        <v>44132.87809027778</v>
      </c>
      <c r="E252" t="s">
        <v>92</v>
      </c>
      <c r="F252">
        <v>5</v>
      </c>
      <c r="G252">
        <v>4</v>
      </c>
      <c r="H252">
        <v>3</v>
      </c>
      <c r="I252">
        <v>2</v>
      </c>
      <c r="J252">
        <v>3</v>
      </c>
      <c r="K252">
        <v>5</v>
      </c>
      <c r="L252">
        <v>4</v>
      </c>
      <c r="M252">
        <v>3</v>
      </c>
      <c r="N252">
        <v>4</v>
      </c>
      <c r="O252">
        <v>3</v>
      </c>
      <c r="P252">
        <v>1</v>
      </c>
      <c r="Q252">
        <v>2</v>
      </c>
      <c r="R252">
        <v>5</v>
      </c>
      <c r="S252">
        <v>2</v>
      </c>
      <c r="T252">
        <v>4</v>
      </c>
      <c r="U252">
        <v>3</v>
      </c>
      <c r="V252">
        <v>3</v>
      </c>
      <c r="W252">
        <v>2</v>
      </c>
      <c r="X252">
        <v>4</v>
      </c>
      <c r="Y252">
        <v>3</v>
      </c>
      <c r="Z252">
        <v>4</v>
      </c>
      <c r="AA252">
        <v>6</v>
      </c>
      <c r="AB252">
        <v>7</v>
      </c>
      <c r="AC252">
        <v>6</v>
      </c>
      <c r="AD252">
        <v>6</v>
      </c>
      <c r="AE252">
        <v>3</v>
      </c>
      <c r="AF252">
        <v>4</v>
      </c>
      <c r="AG252">
        <v>4</v>
      </c>
      <c r="AH252">
        <v>4</v>
      </c>
      <c r="AI252">
        <v>3</v>
      </c>
      <c r="AJ252">
        <v>4</v>
      </c>
      <c r="AK252">
        <v>5</v>
      </c>
      <c r="AL252">
        <v>6</v>
      </c>
      <c r="AM252">
        <v>5</v>
      </c>
      <c r="AN252">
        <v>3</v>
      </c>
      <c r="AO252">
        <v>4</v>
      </c>
      <c r="AP252">
        <v>4</v>
      </c>
      <c r="AQ252">
        <v>5</v>
      </c>
      <c r="AR252">
        <v>4</v>
      </c>
      <c r="AS252">
        <v>3</v>
      </c>
      <c r="AT252">
        <v>-8</v>
      </c>
    </row>
    <row r="253" spans="1:46">
      <c r="A253">
        <v>20937</v>
      </c>
      <c r="B253">
        <v>0</v>
      </c>
      <c r="C253">
        <v>1986</v>
      </c>
      <c r="D253" s="1">
        <v>44132.878101851849</v>
      </c>
      <c r="E253" t="s">
        <v>98</v>
      </c>
      <c r="F253">
        <v>3</v>
      </c>
      <c r="G253">
        <v>4</v>
      </c>
      <c r="H253">
        <v>4</v>
      </c>
      <c r="I253">
        <v>3</v>
      </c>
      <c r="J253">
        <v>2</v>
      </c>
      <c r="K253">
        <v>3</v>
      </c>
      <c r="L253">
        <v>5</v>
      </c>
      <c r="M253">
        <v>5</v>
      </c>
      <c r="N253">
        <v>4</v>
      </c>
      <c r="O253">
        <v>5</v>
      </c>
      <c r="P253">
        <v>2</v>
      </c>
      <c r="Q253">
        <v>5</v>
      </c>
      <c r="R253">
        <v>5</v>
      </c>
      <c r="S253">
        <v>3</v>
      </c>
      <c r="T253">
        <v>4</v>
      </c>
      <c r="U253">
        <v>3</v>
      </c>
      <c r="V253">
        <v>4</v>
      </c>
      <c r="W253">
        <v>2</v>
      </c>
      <c r="X253">
        <v>4</v>
      </c>
      <c r="Y253">
        <v>5</v>
      </c>
      <c r="Z253">
        <v>7</v>
      </c>
      <c r="AA253">
        <v>8</v>
      </c>
      <c r="AB253">
        <v>5</v>
      </c>
      <c r="AC253">
        <v>6</v>
      </c>
      <c r="AD253">
        <v>5</v>
      </c>
      <c r="AE253">
        <v>5</v>
      </c>
      <c r="AF253">
        <v>5</v>
      </c>
      <c r="AG253">
        <v>6</v>
      </c>
      <c r="AH253">
        <v>6</v>
      </c>
      <c r="AI253">
        <v>4</v>
      </c>
      <c r="AJ253">
        <v>5</v>
      </c>
      <c r="AK253">
        <v>7</v>
      </c>
      <c r="AL253">
        <v>10</v>
      </c>
      <c r="AM253">
        <v>7</v>
      </c>
      <c r="AN253">
        <v>4</v>
      </c>
      <c r="AO253">
        <v>4</v>
      </c>
      <c r="AP253">
        <v>6</v>
      </c>
      <c r="AQ253">
        <v>5</v>
      </c>
      <c r="AR253">
        <v>6</v>
      </c>
      <c r="AS253">
        <v>4</v>
      </c>
      <c r="AT253">
        <v>-19</v>
      </c>
    </row>
    <row r="254" spans="1:46">
      <c r="A254">
        <v>20943</v>
      </c>
      <c r="B254">
        <v>0</v>
      </c>
      <c r="C254">
        <v>1993</v>
      </c>
      <c r="D254" s="1">
        <v>44132.882407407407</v>
      </c>
      <c r="E254" t="s">
        <v>98</v>
      </c>
      <c r="F254">
        <v>4</v>
      </c>
      <c r="G254">
        <v>4</v>
      </c>
      <c r="H254">
        <v>2</v>
      </c>
      <c r="I254">
        <v>4</v>
      </c>
      <c r="J254">
        <v>2</v>
      </c>
      <c r="K254">
        <v>2</v>
      </c>
      <c r="L254">
        <v>5</v>
      </c>
      <c r="M254">
        <v>5</v>
      </c>
      <c r="N254">
        <v>5</v>
      </c>
      <c r="O254">
        <v>5</v>
      </c>
      <c r="P254">
        <v>2</v>
      </c>
      <c r="Q254">
        <v>3</v>
      </c>
      <c r="R254">
        <v>4</v>
      </c>
      <c r="S254">
        <v>4</v>
      </c>
      <c r="T254">
        <v>4</v>
      </c>
      <c r="U254">
        <v>4</v>
      </c>
      <c r="V254">
        <v>2</v>
      </c>
      <c r="W254">
        <v>2</v>
      </c>
      <c r="X254">
        <v>2</v>
      </c>
      <c r="Y254">
        <v>2</v>
      </c>
      <c r="Z254">
        <v>11</v>
      </c>
      <c r="AA254">
        <v>6</v>
      </c>
      <c r="AB254">
        <v>9</v>
      </c>
      <c r="AC254">
        <v>6</v>
      </c>
      <c r="AD254">
        <v>6</v>
      </c>
      <c r="AE254">
        <v>5</v>
      </c>
      <c r="AF254">
        <v>5</v>
      </c>
      <c r="AG254">
        <v>5</v>
      </c>
      <c r="AH254">
        <v>5</v>
      </c>
      <c r="AI254">
        <v>5</v>
      </c>
      <c r="AJ254">
        <v>6</v>
      </c>
      <c r="AK254">
        <v>6</v>
      </c>
      <c r="AL254">
        <v>13</v>
      </c>
      <c r="AM254">
        <v>8</v>
      </c>
      <c r="AN254">
        <v>8</v>
      </c>
      <c r="AO254">
        <v>8</v>
      </c>
      <c r="AP254">
        <v>7</v>
      </c>
      <c r="AQ254">
        <v>6</v>
      </c>
      <c r="AR254">
        <v>7</v>
      </c>
      <c r="AS254">
        <v>21</v>
      </c>
      <c r="AT254">
        <v>0</v>
      </c>
    </row>
    <row r="255" spans="1:46">
      <c r="A255">
        <v>20948</v>
      </c>
      <c r="B255">
        <v>0</v>
      </c>
      <c r="C255">
        <v>1989</v>
      </c>
      <c r="D255" s="1">
        <v>44132.883726851855</v>
      </c>
      <c r="E255" t="s">
        <v>92</v>
      </c>
      <c r="F255">
        <v>4</v>
      </c>
      <c r="G255">
        <v>2</v>
      </c>
      <c r="H255">
        <v>2</v>
      </c>
      <c r="I255">
        <v>3</v>
      </c>
      <c r="J255">
        <v>2</v>
      </c>
      <c r="K255">
        <v>4</v>
      </c>
      <c r="L255">
        <v>1</v>
      </c>
      <c r="M255">
        <v>4</v>
      </c>
      <c r="N255">
        <v>4</v>
      </c>
      <c r="O255">
        <v>2</v>
      </c>
      <c r="P255">
        <v>1</v>
      </c>
      <c r="Q255">
        <v>1</v>
      </c>
      <c r="R255">
        <v>2</v>
      </c>
      <c r="S255">
        <v>1</v>
      </c>
      <c r="T255">
        <v>2</v>
      </c>
      <c r="U255">
        <v>4</v>
      </c>
      <c r="V255">
        <v>4</v>
      </c>
      <c r="W255">
        <v>2</v>
      </c>
      <c r="X255">
        <v>4</v>
      </c>
      <c r="Y255">
        <v>5</v>
      </c>
      <c r="Z255">
        <v>6</v>
      </c>
      <c r="AA255">
        <v>8</v>
      </c>
      <c r="AB255">
        <v>8</v>
      </c>
      <c r="AC255">
        <v>7</v>
      </c>
      <c r="AD255">
        <v>5</v>
      </c>
      <c r="AE255">
        <v>5</v>
      </c>
      <c r="AF255">
        <v>3</v>
      </c>
      <c r="AG255">
        <v>5</v>
      </c>
      <c r="AH255">
        <v>5</v>
      </c>
      <c r="AI255">
        <v>3</v>
      </c>
      <c r="AJ255">
        <v>4</v>
      </c>
      <c r="AK255">
        <v>5</v>
      </c>
      <c r="AL255">
        <v>8</v>
      </c>
      <c r="AM255">
        <v>6</v>
      </c>
      <c r="AN255">
        <v>3</v>
      </c>
      <c r="AO255">
        <v>7</v>
      </c>
      <c r="AP255">
        <v>5</v>
      </c>
      <c r="AQ255">
        <v>5</v>
      </c>
      <c r="AR255">
        <v>4</v>
      </c>
      <c r="AS255">
        <v>3</v>
      </c>
      <c r="AT255">
        <v>1</v>
      </c>
    </row>
    <row r="256" spans="1:46">
      <c r="A256">
        <v>20949</v>
      </c>
      <c r="B256">
        <v>0</v>
      </c>
      <c r="C256">
        <v>1981</v>
      </c>
      <c r="D256" s="1">
        <v>44132.883923611109</v>
      </c>
      <c r="E256" t="s">
        <v>91</v>
      </c>
      <c r="F256">
        <v>4</v>
      </c>
      <c r="G256">
        <v>2</v>
      </c>
      <c r="H256">
        <v>2</v>
      </c>
      <c r="I256">
        <v>2</v>
      </c>
      <c r="J256">
        <v>2</v>
      </c>
      <c r="K256">
        <v>5</v>
      </c>
      <c r="L256">
        <v>5</v>
      </c>
      <c r="M256">
        <v>2</v>
      </c>
      <c r="N256">
        <v>4</v>
      </c>
      <c r="O256">
        <v>2</v>
      </c>
      <c r="P256">
        <v>2</v>
      </c>
      <c r="Q256">
        <v>4</v>
      </c>
      <c r="R256">
        <v>2</v>
      </c>
      <c r="S256">
        <v>2</v>
      </c>
      <c r="T256">
        <v>2</v>
      </c>
      <c r="U256">
        <v>4</v>
      </c>
      <c r="V256">
        <v>4</v>
      </c>
      <c r="W256">
        <v>1</v>
      </c>
      <c r="X256">
        <v>2</v>
      </c>
      <c r="Y256">
        <v>4</v>
      </c>
      <c r="Z256">
        <v>8</v>
      </c>
      <c r="AA256">
        <v>4</v>
      </c>
      <c r="AB256">
        <v>7</v>
      </c>
      <c r="AC256">
        <v>5</v>
      </c>
      <c r="AD256">
        <v>4</v>
      </c>
      <c r="AE256">
        <v>5</v>
      </c>
      <c r="AF256">
        <v>4</v>
      </c>
      <c r="AG256">
        <v>6</v>
      </c>
      <c r="AH256">
        <v>7</v>
      </c>
      <c r="AI256">
        <v>4</v>
      </c>
      <c r="AJ256">
        <v>6</v>
      </c>
      <c r="AK256">
        <v>7</v>
      </c>
      <c r="AL256">
        <v>10</v>
      </c>
      <c r="AM256">
        <v>4</v>
      </c>
      <c r="AN256">
        <v>8</v>
      </c>
      <c r="AO256">
        <v>5</v>
      </c>
      <c r="AP256">
        <v>4</v>
      </c>
      <c r="AQ256">
        <v>6</v>
      </c>
      <c r="AR256">
        <v>5</v>
      </c>
      <c r="AS256">
        <v>4</v>
      </c>
      <c r="AT256">
        <v>-6</v>
      </c>
    </row>
    <row r="257" spans="1:46">
      <c r="A257">
        <v>20942</v>
      </c>
      <c r="B257">
        <v>0</v>
      </c>
      <c r="C257">
        <v>1990</v>
      </c>
      <c r="D257" s="1">
        <v>44132.884548611109</v>
      </c>
      <c r="E257" t="s">
        <v>91</v>
      </c>
      <c r="F257">
        <v>4</v>
      </c>
      <c r="G257">
        <v>4</v>
      </c>
      <c r="H257">
        <v>2</v>
      </c>
      <c r="I257">
        <v>3</v>
      </c>
      <c r="J257">
        <v>2</v>
      </c>
      <c r="K257">
        <v>5</v>
      </c>
      <c r="L257">
        <v>2</v>
      </c>
      <c r="M257">
        <v>2</v>
      </c>
      <c r="N257">
        <v>4</v>
      </c>
      <c r="O257">
        <v>2</v>
      </c>
      <c r="P257">
        <v>1</v>
      </c>
      <c r="Q257">
        <v>1</v>
      </c>
      <c r="R257">
        <v>4</v>
      </c>
      <c r="S257">
        <v>4</v>
      </c>
      <c r="T257">
        <v>5</v>
      </c>
      <c r="U257">
        <v>1</v>
      </c>
      <c r="V257">
        <v>2</v>
      </c>
      <c r="W257">
        <v>4</v>
      </c>
      <c r="X257">
        <v>2</v>
      </c>
      <c r="Y257">
        <v>5</v>
      </c>
      <c r="Z257">
        <v>8</v>
      </c>
      <c r="AA257">
        <v>5</v>
      </c>
      <c r="AB257">
        <v>6</v>
      </c>
      <c r="AC257">
        <v>5</v>
      </c>
      <c r="AD257">
        <v>4</v>
      </c>
      <c r="AE257">
        <v>3</v>
      </c>
      <c r="AF257">
        <v>3</v>
      </c>
      <c r="AG257">
        <v>5</v>
      </c>
      <c r="AH257">
        <v>6</v>
      </c>
      <c r="AI257">
        <v>3</v>
      </c>
      <c r="AJ257">
        <v>4</v>
      </c>
      <c r="AK257">
        <v>5</v>
      </c>
      <c r="AL257">
        <v>10</v>
      </c>
      <c r="AM257">
        <v>10</v>
      </c>
      <c r="AN257">
        <v>6</v>
      </c>
      <c r="AO257">
        <v>4</v>
      </c>
      <c r="AP257">
        <v>3</v>
      </c>
      <c r="AQ257">
        <v>5</v>
      </c>
      <c r="AR257">
        <v>7</v>
      </c>
      <c r="AS257">
        <v>4</v>
      </c>
      <c r="AT257">
        <v>30</v>
      </c>
    </row>
    <row r="258" spans="1:46">
      <c r="A258">
        <v>20805</v>
      </c>
      <c r="B258">
        <v>0</v>
      </c>
      <c r="C258">
        <v>1969</v>
      </c>
      <c r="D258" s="1">
        <v>44132.885196759256</v>
      </c>
      <c r="E258" t="s">
        <v>91</v>
      </c>
      <c r="F258">
        <v>4</v>
      </c>
      <c r="G258">
        <v>4</v>
      </c>
      <c r="H258">
        <v>2</v>
      </c>
      <c r="I258">
        <v>2</v>
      </c>
      <c r="J258">
        <v>2</v>
      </c>
      <c r="K258">
        <v>2</v>
      </c>
      <c r="L258">
        <v>5</v>
      </c>
      <c r="M258">
        <v>2</v>
      </c>
      <c r="N258">
        <v>5</v>
      </c>
      <c r="O258">
        <v>4</v>
      </c>
      <c r="P258">
        <v>4</v>
      </c>
      <c r="Q258">
        <v>2</v>
      </c>
      <c r="R258">
        <v>2</v>
      </c>
      <c r="S258">
        <v>4</v>
      </c>
      <c r="T258">
        <v>4</v>
      </c>
      <c r="U258">
        <v>4</v>
      </c>
      <c r="V258">
        <v>2</v>
      </c>
      <c r="W258">
        <v>4</v>
      </c>
      <c r="X258">
        <v>2</v>
      </c>
      <c r="Y258">
        <v>5</v>
      </c>
      <c r="Z258">
        <v>20</v>
      </c>
      <c r="AA258">
        <v>3</v>
      </c>
      <c r="AB258">
        <v>9</v>
      </c>
      <c r="AC258">
        <v>9</v>
      </c>
      <c r="AD258">
        <v>4</v>
      </c>
      <c r="AE258">
        <v>9</v>
      </c>
      <c r="AF258">
        <v>6</v>
      </c>
      <c r="AG258">
        <v>3</v>
      </c>
      <c r="AH258">
        <v>4</v>
      </c>
      <c r="AI258">
        <v>3</v>
      </c>
      <c r="AJ258">
        <v>7</v>
      </c>
      <c r="AK258">
        <v>11</v>
      </c>
      <c r="AL258">
        <v>6</v>
      </c>
      <c r="AM258">
        <v>6</v>
      </c>
      <c r="AN258">
        <v>4</v>
      </c>
      <c r="AO258">
        <v>9</v>
      </c>
      <c r="AP258">
        <v>7</v>
      </c>
      <c r="AQ258">
        <v>5</v>
      </c>
      <c r="AR258">
        <v>9</v>
      </c>
      <c r="AS258">
        <v>3</v>
      </c>
      <c r="AT258">
        <v>-3</v>
      </c>
    </row>
    <row r="259" spans="1:46">
      <c r="A259">
        <v>20947</v>
      </c>
      <c r="B259">
        <v>0</v>
      </c>
      <c r="C259">
        <v>1969</v>
      </c>
      <c r="D259" s="1">
        <v>44132.885335648149</v>
      </c>
      <c r="E259" t="s">
        <v>98</v>
      </c>
      <c r="F259">
        <v>4</v>
      </c>
      <c r="G259">
        <v>3</v>
      </c>
      <c r="H259">
        <v>2</v>
      </c>
      <c r="I259">
        <v>2</v>
      </c>
      <c r="J259">
        <v>2</v>
      </c>
      <c r="K259">
        <v>5</v>
      </c>
      <c r="L259">
        <v>4</v>
      </c>
      <c r="M259">
        <v>4</v>
      </c>
      <c r="N259">
        <v>5</v>
      </c>
      <c r="O259">
        <v>2</v>
      </c>
      <c r="P259">
        <v>4</v>
      </c>
      <c r="Q259">
        <v>1</v>
      </c>
      <c r="R259">
        <v>2</v>
      </c>
      <c r="S259">
        <v>3</v>
      </c>
      <c r="T259">
        <v>2</v>
      </c>
      <c r="U259">
        <v>4</v>
      </c>
      <c r="V259">
        <v>3</v>
      </c>
      <c r="W259">
        <v>3</v>
      </c>
      <c r="X259">
        <v>4</v>
      </c>
      <c r="Y259">
        <v>4</v>
      </c>
      <c r="Z259">
        <v>25</v>
      </c>
      <c r="AA259">
        <v>16</v>
      </c>
      <c r="AB259">
        <v>9</v>
      </c>
      <c r="AC259">
        <v>10</v>
      </c>
      <c r="AD259">
        <v>7</v>
      </c>
      <c r="AE259">
        <v>7</v>
      </c>
      <c r="AF259">
        <v>7</v>
      </c>
      <c r="AG259">
        <v>12</v>
      </c>
      <c r="AH259">
        <v>7</v>
      </c>
      <c r="AI259">
        <v>5</v>
      </c>
      <c r="AJ259">
        <v>8</v>
      </c>
      <c r="AK259">
        <v>9</v>
      </c>
      <c r="AL259">
        <v>13</v>
      </c>
      <c r="AM259">
        <v>8</v>
      </c>
      <c r="AN259">
        <v>18</v>
      </c>
      <c r="AO259">
        <v>11</v>
      </c>
      <c r="AP259">
        <v>14</v>
      </c>
      <c r="AQ259">
        <v>8</v>
      </c>
      <c r="AR259">
        <v>8</v>
      </c>
      <c r="AS259">
        <v>9</v>
      </c>
      <c r="AT259">
        <v>-21</v>
      </c>
    </row>
    <row r="260" spans="1:46">
      <c r="A260">
        <v>20941</v>
      </c>
      <c r="B260">
        <v>0</v>
      </c>
      <c r="C260">
        <v>1986</v>
      </c>
      <c r="D260" s="1">
        <v>44132.885914351849</v>
      </c>
      <c r="E260" t="s">
        <v>126</v>
      </c>
      <c r="F260">
        <v>3</v>
      </c>
      <c r="G260">
        <v>4</v>
      </c>
      <c r="H260">
        <v>2</v>
      </c>
      <c r="I260">
        <v>3</v>
      </c>
      <c r="J260">
        <v>2</v>
      </c>
      <c r="K260">
        <v>4</v>
      </c>
      <c r="L260">
        <v>5</v>
      </c>
      <c r="M260">
        <v>4</v>
      </c>
      <c r="N260">
        <v>2</v>
      </c>
      <c r="O260">
        <v>4</v>
      </c>
      <c r="P260">
        <v>2</v>
      </c>
      <c r="Q260">
        <v>2</v>
      </c>
      <c r="R260">
        <v>2</v>
      </c>
      <c r="S260">
        <v>3</v>
      </c>
      <c r="T260">
        <v>4</v>
      </c>
      <c r="U260">
        <v>2</v>
      </c>
      <c r="V260">
        <v>4</v>
      </c>
      <c r="W260">
        <v>2</v>
      </c>
      <c r="X260">
        <v>4</v>
      </c>
      <c r="Y260">
        <v>5</v>
      </c>
      <c r="Z260">
        <v>20</v>
      </c>
      <c r="AA260">
        <v>8</v>
      </c>
      <c r="AB260">
        <v>7</v>
      </c>
      <c r="AC260">
        <v>66</v>
      </c>
      <c r="AD260">
        <v>11</v>
      </c>
      <c r="AE260">
        <v>4</v>
      </c>
      <c r="AF260">
        <v>5</v>
      </c>
      <c r="AG260">
        <v>8</v>
      </c>
      <c r="AH260">
        <v>4</v>
      </c>
      <c r="AI260">
        <v>3</v>
      </c>
      <c r="AJ260">
        <v>4</v>
      </c>
      <c r="AK260">
        <v>6</v>
      </c>
      <c r="AL260">
        <v>69</v>
      </c>
      <c r="AM260">
        <v>5</v>
      </c>
      <c r="AN260">
        <v>4</v>
      </c>
      <c r="AO260">
        <v>5</v>
      </c>
      <c r="AP260">
        <v>8</v>
      </c>
      <c r="AQ260">
        <v>4</v>
      </c>
      <c r="AR260">
        <v>6</v>
      </c>
      <c r="AS260">
        <v>5</v>
      </c>
      <c r="AT260">
        <v>-21</v>
      </c>
    </row>
    <row r="261" spans="1:46">
      <c r="A261">
        <v>20951</v>
      </c>
      <c r="B261">
        <v>0</v>
      </c>
      <c r="C261">
        <v>1988</v>
      </c>
      <c r="D261" s="1">
        <v>44132.887673611112</v>
      </c>
      <c r="E261" t="s">
        <v>85</v>
      </c>
      <c r="F261">
        <v>2</v>
      </c>
      <c r="G261">
        <v>4</v>
      </c>
      <c r="H261">
        <v>4</v>
      </c>
      <c r="I261">
        <v>2</v>
      </c>
      <c r="J261">
        <v>2</v>
      </c>
      <c r="K261">
        <v>2</v>
      </c>
      <c r="L261">
        <v>5</v>
      </c>
      <c r="M261">
        <v>4</v>
      </c>
      <c r="N261">
        <v>4</v>
      </c>
      <c r="O261">
        <v>5</v>
      </c>
      <c r="P261">
        <v>1</v>
      </c>
      <c r="Q261">
        <v>2</v>
      </c>
      <c r="R261">
        <v>5</v>
      </c>
      <c r="S261">
        <v>3</v>
      </c>
      <c r="T261">
        <v>4</v>
      </c>
      <c r="U261">
        <v>3</v>
      </c>
      <c r="V261">
        <v>4</v>
      </c>
      <c r="W261">
        <v>4</v>
      </c>
      <c r="X261">
        <v>2</v>
      </c>
      <c r="Y261">
        <v>5</v>
      </c>
      <c r="Z261">
        <v>12</v>
      </c>
      <c r="AA261">
        <v>5</v>
      </c>
      <c r="AB261">
        <v>7</v>
      </c>
      <c r="AC261">
        <v>5</v>
      </c>
      <c r="AD261">
        <v>7</v>
      </c>
      <c r="AE261">
        <v>8</v>
      </c>
      <c r="AF261">
        <v>4</v>
      </c>
      <c r="AG261">
        <v>4</v>
      </c>
      <c r="AH261">
        <v>4</v>
      </c>
      <c r="AI261">
        <v>3</v>
      </c>
      <c r="AJ261">
        <v>3</v>
      </c>
      <c r="AK261">
        <v>8</v>
      </c>
      <c r="AL261">
        <v>9</v>
      </c>
      <c r="AM261">
        <v>5</v>
      </c>
      <c r="AN261">
        <v>4</v>
      </c>
      <c r="AO261">
        <v>6</v>
      </c>
      <c r="AP261">
        <v>4</v>
      </c>
      <c r="AQ261">
        <v>5</v>
      </c>
      <c r="AR261">
        <v>8</v>
      </c>
      <c r="AS261">
        <v>5</v>
      </c>
      <c r="AT261">
        <v>11</v>
      </c>
    </row>
    <row r="262" spans="1:46">
      <c r="A262">
        <v>20661</v>
      </c>
      <c r="B262">
        <v>0</v>
      </c>
      <c r="C262">
        <v>1999</v>
      </c>
      <c r="D262" s="1">
        <v>44132.892083333332</v>
      </c>
      <c r="E262" t="s">
        <v>85</v>
      </c>
      <c r="F262">
        <v>5</v>
      </c>
      <c r="G262">
        <v>1</v>
      </c>
      <c r="H262">
        <v>1</v>
      </c>
      <c r="I262">
        <v>1</v>
      </c>
      <c r="J262">
        <v>1</v>
      </c>
      <c r="K262">
        <v>5</v>
      </c>
      <c r="L262">
        <v>3</v>
      </c>
      <c r="M262">
        <v>1</v>
      </c>
      <c r="N262">
        <v>1</v>
      </c>
      <c r="O262">
        <v>1</v>
      </c>
      <c r="P262">
        <v>1</v>
      </c>
      <c r="Q262">
        <v>1</v>
      </c>
      <c r="R262">
        <v>2</v>
      </c>
      <c r="S262">
        <v>2</v>
      </c>
      <c r="T262">
        <v>1</v>
      </c>
      <c r="U262">
        <v>5</v>
      </c>
      <c r="V262">
        <v>2</v>
      </c>
      <c r="W262">
        <v>2</v>
      </c>
      <c r="X262">
        <v>4</v>
      </c>
      <c r="Y262">
        <v>1</v>
      </c>
      <c r="Z262">
        <v>39</v>
      </c>
      <c r="AA262">
        <v>2</v>
      </c>
      <c r="AB262">
        <v>3</v>
      </c>
      <c r="AC262">
        <v>3</v>
      </c>
      <c r="AD262">
        <v>2</v>
      </c>
      <c r="AE262">
        <v>2</v>
      </c>
      <c r="AF262">
        <v>3</v>
      </c>
      <c r="AG262">
        <v>4</v>
      </c>
      <c r="AH262">
        <v>2</v>
      </c>
      <c r="AI262">
        <v>2</v>
      </c>
      <c r="AJ262">
        <v>2</v>
      </c>
      <c r="AK262">
        <v>4</v>
      </c>
      <c r="AL262">
        <v>5</v>
      </c>
      <c r="AM262">
        <v>6</v>
      </c>
      <c r="AN262">
        <v>4</v>
      </c>
      <c r="AO262">
        <v>3</v>
      </c>
      <c r="AP262">
        <v>4</v>
      </c>
      <c r="AQ262">
        <v>2</v>
      </c>
      <c r="AR262">
        <v>7</v>
      </c>
      <c r="AS262">
        <v>3</v>
      </c>
      <c r="AT262">
        <v>-15</v>
      </c>
    </row>
    <row r="263" spans="1:46">
      <c r="A263">
        <v>20956</v>
      </c>
      <c r="B263">
        <v>1</v>
      </c>
      <c r="C263">
        <v>1995</v>
      </c>
      <c r="D263" s="1">
        <v>44132.89472222222</v>
      </c>
      <c r="E263" t="s">
        <v>91</v>
      </c>
      <c r="F263">
        <v>5</v>
      </c>
      <c r="G263">
        <v>1</v>
      </c>
      <c r="H263">
        <v>2</v>
      </c>
      <c r="I263">
        <v>2</v>
      </c>
      <c r="J263">
        <v>1</v>
      </c>
      <c r="K263">
        <v>5</v>
      </c>
      <c r="L263">
        <v>3</v>
      </c>
      <c r="M263">
        <v>1</v>
      </c>
      <c r="N263">
        <v>4</v>
      </c>
      <c r="O263">
        <v>2</v>
      </c>
      <c r="P263">
        <v>1</v>
      </c>
      <c r="Q263">
        <v>2</v>
      </c>
      <c r="R263">
        <v>4</v>
      </c>
      <c r="S263">
        <v>1</v>
      </c>
      <c r="T263">
        <v>2</v>
      </c>
      <c r="U263">
        <v>4</v>
      </c>
      <c r="V263">
        <v>4</v>
      </c>
      <c r="W263">
        <v>2</v>
      </c>
      <c r="X263">
        <v>5</v>
      </c>
      <c r="Y263">
        <v>5</v>
      </c>
      <c r="Z263">
        <v>8</v>
      </c>
      <c r="AA263">
        <v>9</v>
      </c>
      <c r="AB263">
        <v>4</v>
      </c>
      <c r="AC263">
        <v>4</v>
      </c>
      <c r="AD263">
        <v>4</v>
      </c>
      <c r="AE263">
        <v>3</v>
      </c>
      <c r="AF263">
        <v>3</v>
      </c>
      <c r="AG263">
        <v>3</v>
      </c>
      <c r="AH263">
        <v>14</v>
      </c>
      <c r="AI263">
        <v>6</v>
      </c>
      <c r="AJ263">
        <v>3</v>
      </c>
      <c r="AK263">
        <v>3</v>
      </c>
      <c r="AL263">
        <v>34</v>
      </c>
      <c r="AM263">
        <v>5</v>
      </c>
      <c r="AN263">
        <v>5</v>
      </c>
      <c r="AO263">
        <v>14</v>
      </c>
      <c r="AP263">
        <v>8</v>
      </c>
      <c r="AQ263">
        <v>15</v>
      </c>
      <c r="AR263">
        <v>4</v>
      </c>
      <c r="AS263">
        <v>7</v>
      </c>
      <c r="AT263">
        <v>-9</v>
      </c>
    </row>
    <row r="264" spans="1:46">
      <c r="A264">
        <v>20959</v>
      </c>
      <c r="B264">
        <v>0</v>
      </c>
      <c r="C264">
        <v>1966</v>
      </c>
      <c r="D264" s="1">
        <v>44132.897060185183</v>
      </c>
      <c r="E264" t="s">
        <v>98</v>
      </c>
      <c r="F264">
        <v>3</v>
      </c>
      <c r="G264">
        <v>4</v>
      </c>
      <c r="H264">
        <v>1</v>
      </c>
      <c r="I264">
        <v>2</v>
      </c>
      <c r="J264">
        <v>2</v>
      </c>
      <c r="K264">
        <v>3</v>
      </c>
      <c r="L264">
        <v>3</v>
      </c>
      <c r="M264">
        <v>5</v>
      </c>
      <c r="N264">
        <v>4</v>
      </c>
      <c r="O264">
        <v>5</v>
      </c>
      <c r="P264">
        <v>1</v>
      </c>
      <c r="Q264">
        <v>1</v>
      </c>
      <c r="R264">
        <v>1</v>
      </c>
      <c r="S264">
        <v>4</v>
      </c>
      <c r="T264">
        <v>4</v>
      </c>
      <c r="U264">
        <v>1</v>
      </c>
      <c r="V264">
        <v>2</v>
      </c>
      <c r="W264">
        <v>2</v>
      </c>
      <c r="X264">
        <v>2</v>
      </c>
      <c r="Y264">
        <v>2</v>
      </c>
      <c r="Z264">
        <v>9</v>
      </c>
      <c r="AA264">
        <v>7</v>
      </c>
      <c r="AB264">
        <v>10</v>
      </c>
      <c r="AC264">
        <v>4</v>
      </c>
      <c r="AD264">
        <v>5</v>
      </c>
      <c r="AE264">
        <v>3</v>
      </c>
      <c r="AF264">
        <v>5</v>
      </c>
      <c r="AG264">
        <v>6</v>
      </c>
      <c r="AH264">
        <v>7</v>
      </c>
      <c r="AI264">
        <v>4</v>
      </c>
      <c r="AJ264">
        <v>6</v>
      </c>
      <c r="AK264">
        <v>5</v>
      </c>
      <c r="AL264">
        <v>7</v>
      </c>
      <c r="AM264">
        <v>8</v>
      </c>
      <c r="AN264">
        <v>5</v>
      </c>
      <c r="AO264">
        <v>4</v>
      </c>
      <c r="AP264">
        <v>7</v>
      </c>
      <c r="AQ264">
        <v>3</v>
      </c>
      <c r="AR264">
        <v>6</v>
      </c>
      <c r="AS264">
        <v>4</v>
      </c>
      <c r="AT264">
        <v>55</v>
      </c>
    </row>
    <row r="265" spans="1:46">
      <c r="A265">
        <v>20960</v>
      </c>
      <c r="B265">
        <v>0</v>
      </c>
      <c r="C265">
        <v>1989</v>
      </c>
      <c r="D265" s="1">
        <v>44132.897800925923</v>
      </c>
      <c r="E265" t="s">
        <v>85</v>
      </c>
      <c r="F265">
        <v>5</v>
      </c>
      <c r="G265">
        <v>4</v>
      </c>
      <c r="H265">
        <v>1</v>
      </c>
      <c r="I265">
        <v>1</v>
      </c>
      <c r="J265">
        <v>1</v>
      </c>
      <c r="K265">
        <v>5</v>
      </c>
      <c r="L265">
        <v>3</v>
      </c>
      <c r="M265">
        <v>2</v>
      </c>
      <c r="N265">
        <v>5</v>
      </c>
      <c r="O265">
        <v>2</v>
      </c>
      <c r="P265">
        <v>5</v>
      </c>
      <c r="Q265">
        <v>2</v>
      </c>
      <c r="R265">
        <v>2</v>
      </c>
      <c r="S265">
        <v>1</v>
      </c>
      <c r="T265">
        <v>5</v>
      </c>
      <c r="U265">
        <v>5</v>
      </c>
      <c r="V265">
        <v>2</v>
      </c>
      <c r="W265">
        <v>5</v>
      </c>
      <c r="X265">
        <v>2</v>
      </c>
      <c r="Y265">
        <v>4</v>
      </c>
      <c r="Z265">
        <v>11</v>
      </c>
      <c r="AA265">
        <v>10</v>
      </c>
      <c r="AB265">
        <v>9</v>
      </c>
      <c r="AC265">
        <v>16</v>
      </c>
      <c r="AD265">
        <v>5</v>
      </c>
      <c r="AE265">
        <v>3</v>
      </c>
      <c r="AF265">
        <v>4</v>
      </c>
      <c r="AG265">
        <v>7</v>
      </c>
      <c r="AH265">
        <v>4</v>
      </c>
      <c r="AI265">
        <v>5</v>
      </c>
      <c r="AJ265">
        <v>5</v>
      </c>
      <c r="AK265">
        <v>8</v>
      </c>
      <c r="AL265">
        <v>11</v>
      </c>
      <c r="AM265">
        <v>6</v>
      </c>
      <c r="AN265">
        <v>6</v>
      </c>
      <c r="AO265">
        <v>6</v>
      </c>
      <c r="AP265">
        <v>10</v>
      </c>
      <c r="AQ265">
        <v>4</v>
      </c>
      <c r="AR265">
        <v>22</v>
      </c>
      <c r="AS265">
        <v>14</v>
      </c>
      <c r="AT265">
        <v>-14</v>
      </c>
    </row>
    <row r="266" spans="1:46">
      <c r="A266">
        <v>20962</v>
      </c>
      <c r="B266">
        <v>0</v>
      </c>
      <c r="C266">
        <v>1987</v>
      </c>
      <c r="D266" s="1">
        <v>44132.900416666664</v>
      </c>
      <c r="E266" t="s">
        <v>86</v>
      </c>
      <c r="F266">
        <v>4</v>
      </c>
      <c r="G266">
        <v>4</v>
      </c>
      <c r="H266">
        <v>1</v>
      </c>
      <c r="I266">
        <v>1</v>
      </c>
      <c r="J266">
        <v>2</v>
      </c>
      <c r="K266">
        <v>4</v>
      </c>
      <c r="L266">
        <v>5</v>
      </c>
      <c r="M266">
        <v>2</v>
      </c>
      <c r="N266">
        <v>4</v>
      </c>
      <c r="O266">
        <v>1</v>
      </c>
      <c r="P266">
        <v>5</v>
      </c>
      <c r="Q266">
        <v>5</v>
      </c>
      <c r="R266">
        <v>1</v>
      </c>
      <c r="S266">
        <v>3</v>
      </c>
      <c r="T266">
        <v>4</v>
      </c>
      <c r="U266">
        <v>5</v>
      </c>
      <c r="V266">
        <v>1</v>
      </c>
      <c r="W266">
        <v>4</v>
      </c>
      <c r="X266">
        <v>4</v>
      </c>
      <c r="Y266">
        <v>4</v>
      </c>
      <c r="Z266">
        <v>24</v>
      </c>
      <c r="AA266">
        <v>28</v>
      </c>
      <c r="AB266">
        <v>16</v>
      </c>
      <c r="AC266">
        <v>8</v>
      </c>
      <c r="AD266">
        <v>7</v>
      </c>
      <c r="AE266">
        <v>9</v>
      </c>
      <c r="AF266">
        <v>7</v>
      </c>
      <c r="AG266">
        <v>12</v>
      </c>
      <c r="AH266">
        <v>8</v>
      </c>
      <c r="AI266">
        <v>6</v>
      </c>
      <c r="AJ266">
        <v>4</v>
      </c>
      <c r="AK266">
        <v>10</v>
      </c>
      <c r="AL266">
        <v>11</v>
      </c>
      <c r="AM266">
        <v>5</v>
      </c>
      <c r="AN266">
        <v>8</v>
      </c>
      <c r="AO266">
        <v>6</v>
      </c>
      <c r="AP266">
        <v>5</v>
      </c>
      <c r="AQ266">
        <v>8</v>
      </c>
      <c r="AR266">
        <v>7</v>
      </c>
      <c r="AS266">
        <v>6</v>
      </c>
      <c r="AT266">
        <v>24</v>
      </c>
    </row>
    <row r="267" spans="1:46">
      <c r="A267">
        <v>20963</v>
      </c>
      <c r="B267">
        <v>0</v>
      </c>
      <c r="C267">
        <v>1995</v>
      </c>
      <c r="D267" s="1">
        <v>44132.900856481479</v>
      </c>
      <c r="E267" t="s">
        <v>85</v>
      </c>
      <c r="F267">
        <v>5</v>
      </c>
      <c r="G267">
        <v>4</v>
      </c>
      <c r="H267">
        <v>2</v>
      </c>
      <c r="I267">
        <v>2</v>
      </c>
      <c r="J267">
        <v>1</v>
      </c>
      <c r="K267">
        <v>5</v>
      </c>
      <c r="L267">
        <v>4</v>
      </c>
      <c r="M267">
        <v>2</v>
      </c>
      <c r="N267">
        <v>4</v>
      </c>
      <c r="O267">
        <v>4</v>
      </c>
      <c r="P267">
        <v>2</v>
      </c>
      <c r="Q267">
        <v>4</v>
      </c>
      <c r="R267">
        <v>2</v>
      </c>
      <c r="S267">
        <v>2</v>
      </c>
      <c r="T267">
        <v>4</v>
      </c>
      <c r="U267">
        <v>5</v>
      </c>
      <c r="V267">
        <v>2</v>
      </c>
      <c r="W267">
        <v>4</v>
      </c>
      <c r="X267">
        <v>5</v>
      </c>
      <c r="Y267">
        <v>5</v>
      </c>
      <c r="Z267">
        <v>13</v>
      </c>
      <c r="AA267">
        <v>10</v>
      </c>
      <c r="AB267">
        <v>33</v>
      </c>
      <c r="AC267">
        <v>12</v>
      </c>
      <c r="AD267">
        <v>8</v>
      </c>
      <c r="AE267">
        <v>6</v>
      </c>
      <c r="AF267">
        <v>9</v>
      </c>
      <c r="AG267">
        <v>6</v>
      </c>
      <c r="AH267">
        <v>7</v>
      </c>
      <c r="AI267">
        <v>6</v>
      </c>
      <c r="AJ267">
        <v>8</v>
      </c>
      <c r="AK267">
        <v>7</v>
      </c>
      <c r="AL267">
        <v>24</v>
      </c>
      <c r="AM267">
        <v>13</v>
      </c>
      <c r="AN267">
        <v>10</v>
      </c>
      <c r="AO267">
        <v>11</v>
      </c>
      <c r="AP267">
        <v>7</v>
      </c>
      <c r="AQ267">
        <v>7</v>
      </c>
      <c r="AR267">
        <v>8</v>
      </c>
      <c r="AS267">
        <v>10</v>
      </c>
      <c r="AT267">
        <v>-17</v>
      </c>
    </row>
    <row r="268" spans="1:46">
      <c r="A268">
        <v>20970</v>
      </c>
      <c r="B268">
        <v>1</v>
      </c>
      <c r="C268">
        <v>1992</v>
      </c>
      <c r="D268" s="1">
        <v>44132.909224537034</v>
      </c>
      <c r="E268" t="s">
        <v>85</v>
      </c>
      <c r="F268">
        <v>5</v>
      </c>
      <c r="G268">
        <v>4</v>
      </c>
      <c r="H268">
        <v>2</v>
      </c>
      <c r="I268">
        <v>2</v>
      </c>
      <c r="J268">
        <v>2</v>
      </c>
      <c r="K268">
        <v>5</v>
      </c>
      <c r="L268">
        <v>4</v>
      </c>
      <c r="M268">
        <v>1</v>
      </c>
      <c r="N268">
        <v>4</v>
      </c>
      <c r="O268">
        <v>3</v>
      </c>
      <c r="P268">
        <v>5</v>
      </c>
      <c r="Q268">
        <v>1</v>
      </c>
      <c r="R268">
        <v>2</v>
      </c>
      <c r="S268">
        <v>3</v>
      </c>
      <c r="T268">
        <v>4</v>
      </c>
      <c r="U268">
        <v>4</v>
      </c>
      <c r="V268">
        <v>4</v>
      </c>
      <c r="W268">
        <v>4</v>
      </c>
      <c r="X268">
        <v>5</v>
      </c>
      <c r="Y268">
        <v>5</v>
      </c>
      <c r="Z268">
        <v>12</v>
      </c>
      <c r="AA268">
        <v>3</v>
      </c>
      <c r="AB268">
        <v>5</v>
      </c>
      <c r="AC268">
        <v>6</v>
      </c>
      <c r="AD268">
        <v>11</v>
      </c>
      <c r="AE268">
        <v>8</v>
      </c>
      <c r="AF268">
        <v>3</v>
      </c>
      <c r="AG268">
        <v>5</v>
      </c>
      <c r="AH268">
        <v>3</v>
      </c>
      <c r="AI268">
        <v>5</v>
      </c>
      <c r="AJ268">
        <v>5</v>
      </c>
      <c r="AK268">
        <v>6</v>
      </c>
      <c r="AL268">
        <v>5</v>
      </c>
      <c r="AM268">
        <v>5</v>
      </c>
      <c r="AN268">
        <v>17</v>
      </c>
      <c r="AO268">
        <v>6</v>
      </c>
      <c r="AP268">
        <v>4</v>
      </c>
      <c r="AQ268">
        <v>3</v>
      </c>
      <c r="AR268">
        <v>4</v>
      </c>
      <c r="AS268">
        <v>2</v>
      </c>
      <c r="AT268">
        <v>-10</v>
      </c>
    </row>
    <row r="269" spans="1:46">
      <c r="A269">
        <v>20972</v>
      </c>
      <c r="B269">
        <v>0</v>
      </c>
      <c r="C269">
        <v>1979</v>
      </c>
      <c r="D269" s="1">
        <v>44132.909537037034</v>
      </c>
      <c r="E269" t="s">
        <v>127</v>
      </c>
      <c r="F269">
        <v>4</v>
      </c>
      <c r="G269">
        <v>5</v>
      </c>
      <c r="H269">
        <v>2</v>
      </c>
      <c r="I269">
        <v>4</v>
      </c>
      <c r="J269">
        <v>4</v>
      </c>
      <c r="K269">
        <v>2</v>
      </c>
      <c r="L269">
        <v>5</v>
      </c>
      <c r="M269">
        <v>4</v>
      </c>
      <c r="N269">
        <v>2</v>
      </c>
      <c r="O269">
        <v>5</v>
      </c>
      <c r="P269">
        <v>2</v>
      </c>
      <c r="Q269">
        <v>2</v>
      </c>
      <c r="R269">
        <v>1</v>
      </c>
      <c r="S269">
        <v>4</v>
      </c>
      <c r="T269">
        <v>4</v>
      </c>
      <c r="U269">
        <v>5</v>
      </c>
      <c r="V269">
        <v>4</v>
      </c>
      <c r="W269">
        <v>2</v>
      </c>
      <c r="X269">
        <v>4</v>
      </c>
      <c r="Y269">
        <v>4</v>
      </c>
      <c r="Z269">
        <v>7</v>
      </c>
      <c r="AA269">
        <v>12</v>
      </c>
      <c r="AB269">
        <v>11</v>
      </c>
      <c r="AC269">
        <v>4</v>
      </c>
      <c r="AD269">
        <v>3</v>
      </c>
      <c r="AE269">
        <v>4</v>
      </c>
      <c r="AF269">
        <v>3</v>
      </c>
      <c r="AG269">
        <v>3</v>
      </c>
      <c r="AH269">
        <v>5</v>
      </c>
      <c r="AI269">
        <v>3</v>
      </c>
      <c r="AJ269">
        <v>5</v>
      </c>
      <c r="AK269">
        <v>6</v>
      </c>
      <c r="AL269">
        <v>7</v>
      </c>
      <c r="AM269">
        <v>4</v>
      </c>
      <c r="AN269">
        <v>4</v>
      </c>
      <c r="AO269">
        <v>5</v>
      </c>
      <c r="AP269">
        <v>5</v>
      </c>
      <c r="AQ269">
        <v>5</v>
      </c>
      <c r="AR269">
        <v>4</v>
      </c>
      <c r="AS269">
        <v>5</v>
      </c>
      <c r="AT269">
        <v>16</v>
      </c>
    </row>
    <row r="270" spans="1:46">
      <c r="A270">
        <v>20971</v>
      </c>
      <c r="B270">
        <v>0</v>
      </c>
      <c r="C270">
        <v>1979</v>
      </c>
      <c r="D270" s="1">
        <v>44132.910208333335</v>
      </c>
      <c r="E270" t="s">
        <v>92</v>
      </c>
      <c r="F270">
        <v>5</v>
      </c>
      <c r="G270">
        <v>1</v>
      </c>
      <c r="H270">
        <v>2</v>
      </c>
      <c r="I270">
        <v>2</v>
      </c>
      <c r="J270">
        <v>1</v>
      </c>
      <c r="K270">
        <v>5</v>
      </c>
      <c r="L270">
        <v>2</v>
      </c>
      <c r="M270">
        <v>3</v>
      </c>
      <c r="N270">
        <v>4</v>
      </c>
      <c r="O270">
        <v>1</v>
      </c>
      <c r="P270">
        <v>1</v>
      </c>
      <c r="Q270">
        <v>1</v>
      </c>
      <c r="R270">
        <v>3</v>
      </c>
      <c r="S270">
        <v>2</v>
      </c>
      <c r="T270">
        <v>1</v>
      </c>
      <c r="U270">
        <v>5</v>
      </c>
      <c r="V270">
        <v>4</v>
      </c>
      <c r="W270">
        <v>2</v>
      </c>
      <c r="X270">
        <v>2</v>
      </c>
      <c r="Y270">
        <v>2</v>
      </c>
      <c r="Z270">
        <v>8</v>
      </c>
      <c r="AA270">
        <v>5</v>
      </c>
      <c r="AB270">
        <v>7</v>
      </c>
      <c r="AC270">
        <v>7</v>
      </c>
      <c r="AD270">
        <v>5</v>
      </c>
      <c r="AE270">
        <v>4</v>
      </c>
      <c r="AF270">
        <v>5</v>
      </c>
      <c r="AG270">
        <v>11</v>
      </c>
      <c r="AH270">
        <v>5</v>
      </c>
      <c r="AI270">
        <v>3</v>
      </c>
      <c r="AJ270">
        <v>5</v>
      </c>
      <c r="AK270">
        <v>10</v>
      </c>
      <c r="AL270">
        <v>22</v>
      </c>
      <c r="AM270">
        <v>6</v>
      </c>
      <c r="AN270">
        <v>6</v>
      </c>
      <c r="AO270">
        <v>8</v>
      </c>
      <c r="AP270">
        <v>20</v>
      </c>
      <c r="AQ270">
        <v>5</v>
      </c>
      <c r="AR270">
        <v>9</v>
      </c>
      <c r="AS270">
        <v>5</v>
      </c>
      <c r="AT270">
        <v>-6</v>
      </c>
    </row>
    <row r="271" spans="1:46">
      <c r="A271">
        <v>20975</v>
      </c>
      <c r="B271">
        <v>0</v>
      </c>
      <c r="C271">
        <v>1979</v>
      </c>
      <c r="D271" s="1">
        <v>44132.910497685189</v>
      </c>
      <c r="E271" t="s">
        <v>88</v>
      </c>
      <c r="F271">
        <v>5</v>
      </c>
      <c r="G271">
        <v>3</v>
      </c>
      <c r="H271">
        <v>1</v>
      </c>
      <c r="I271">
        <v>1</v>
      </c>
      <c r="J271">
        <v>1</v>
      </c>
      <c r="K271">
        <v>5</v>
      </c>
      <c r="L271">
        <v>3</v>
      </c>
      <c r="M271">
        <v>1</v>
      </c>
      <c r="N271">
        <v>5</v>
      </c>
      <c r="O271">
        <v>3</v>
      </c>
      <c r="P271">
        <v>1</v>
      </c>
      <c r="Q271">
        <v>1</v>
      </c>
      <c r="R271">
        <v>5</v>
      </c>
      <c r="S271">
        <v>1</v>
      </c>
      <c r="T271">
        <v>4</v>
      </c>
      <c r="U271">
        <v>5</v>
      </c>
      <c r="V271">
        <v>1</v>
      </c>
      <c r="W271">
        <v>5</v>
      </c>
      <c r="X271">
        <v>1</v>
      </c>
      <c r="Y271">
        <v>2</v>
      </c>
      <c r="Z271">
        <v>9</v>
      </c>
      <c r="AA271">
        <v>15</v>
      </c>
      <c r="AB271">
        <v>8</v>
      </c>
      <c r="AC271">
        <v>7</v>
      </c>
      <c r="AD271">
        <v>4</v>
      </c>
      <c r="AE271">
        <v>3</v>
      </c>
      <c r="AF271">
        <v>4</v>
      </c>
      <c r="AG271">
        <v>5</v>
      </c>
      <c r="AH271">
        <v>7</v>
      </c>
      <c r="AI271">
        <v>4</v>
      </c>
      <c r="AJ271">
        <v>6</v>
      </c>
      <c r="AK271">
        <v>6</v>
      </c>
      <c r="AL271">
        <v>8</v>
      </c>
      <c r="AM271">
        <v>5</v>
      </c>
      <c r="AN271">
        <v>6</v>
      </c>
      <c r="AO271">
        <v>7</v>
      </c>
      <c r="AP271">
        <v>8</v>
      </c>
      <c r="AQ271">
        <v>6</v>
      </c>
      <c r="AR271">
        <v>5</v>
      </c>
      <c r="AS271">
        <v>4</v>
      </c>
      <c r="AT271">
        <v>1</v>
      </c>
    </row>
    <row r="272" spans="1:46">
      <c r="A272">
        <v>20973</v>
      </c>
      <c r="B272">
        <v>0</v>
      </c>
      <c r="C272">
        <v>1981</v>
      </c>
      <c r="D272" s="1">
        <v>44132.910532407404</v>
      </c>
      <c r="E272" t="s">
        <v>128</v>
      </c>
      <c r="F272">
        <v>4</v>
      </c>
      <c r="G272">
        <v>4</v>
      </c>
      <c r="H272">
        <v>2</v>
      </c>
      <c r="I272">
        <v>2</v>
      </c>
      <c r="J272">
        <v>2</v>
      </c>
      <c r="K272">
        <v>4</v>
      </c>
      <c r="L272">
        <v>5</v>
      </c>
      <c r="M272">
        <v>4</v>
      </c>
      <c r="N272">
        <v>4</v>
      </c>
      <c r="O272">
        <v>3</v>
      </c>
      <c r="P272">
        <v>4</v>
      </c>
      <c r="Q272">
        <v>1</v>
      </c>
      <c r="R272">
        <v>4</v>
      </c>
      <c r="S272">
        <v>2</v>
      </c>
      <c r="T272">
        <v>3</v>
      </c>
      <c r="U272">
        <v>3</v>
      </c>
      <c r="V272">
        <v>2</v>
      </c>
      <c r="W272">
        <v>3</v>
      </c>
      <c r="X272">
        <v>5</v>
      </c>
      <c r="Y272">
        <v>4</v>
      </c>
      <c r="Z272">
        <v>16</v>
      </c>
      <c r="AA272">
        <v>7</v>
      </c>
      <c r="AB272">
        <v>8</v>
      </c>
      <c r="AC272">
        <v>9</v>
      </c>
      <c r="AD272">
        <v>7</v>
      </c>
      <c r="AE272">
        <v>7</v>
      </c>
      <c r="AF272">
        <v>4</v>
      </c>
      <c r="AG272">
        <v>8</v>
      </c>
      <c r="AH272">
        <v>6</v>
      </c>
      <c r="AI272">
        <v>7</v>
      </c>
      <c r="AJ272">
        <v>8</v>
      </c>
      <c r="AK272">
        <v>7</v>
      </c>
      <c r="AL272">
        <v>13</v>
      </c>
      <c r="AM272">
        <v>11</v>
      </c>
      <c r="AN272">
        <v>6</v>
      </c>
      <c r="AO272">
        <v>9</v>
      </c>
      <c r="AP272">
        <v>6</v>
      </c>
      <c r="AQ272">
        <v>6</v>
      </c>
      <c r="AR272">
        <v>8</v>
      </c>
      <c r="AS272">
        <v>8</v>
      </c>
      <c r="AT272">
        <v>-14</v>
      </c>
    </row>
    <row r="273" spans="1:46">
      <c r="A273">
        <v>20976</v>
      </c>
      <c r="B273">
        <v>0</v>
      </c>
      <c r="C273">
        <v>1984</v>
      </c>
      <c r="D273" s="1">
        <v>44132.911145833335</v>
      </c>
      <c r="E273" t="s">
        <v>86</v>
      </c>
      <c r="F273">
        <v>5</v>
      </c>
      <c r="G273">
        <v>2</v>
      </c>
      <c r="H273">
        <v>2</v>
      </c>
      <c r="I273">
        <v>3</v>
      </c>
      <c r="J273">
        <v>2</v>
      </c>
      <c r="K273">
        <v>3</v>
      </c>
      <c r="L273">
        <v>5</v>
      </c>
      <c r="M273">
        <v>4</v>
      </c>
      <c r="N273">
        <v>2</v>
      </c>
      <c r="O273">
        <v>5</v>
      </c>
      <c r="P273">
        <v>4</v>
      </c>
      <c r="Q273">
        <v>4</v>
      </c>
      <c r="R273">
        <v>4</v>
      </c>
      <c r="S273">
        <v>3</v>
      </c>
      <c r="T273">
        <v>3</v>
      </c>
      <c r="U273">
        <v>3</v>
      </c>
      <c r="V273">
        <v>4</v>
      </c>
      <c r="W273">
        <v>3</v>
      </c>
      <c r="X273">
        <v>2</v>
      </c>
      <c r="Y273">
        <v>4</v>
      </c>
      <c r="Z273">
        <v>21</v>
      </c>
      <c r="AA273">
        <v>9</v>
      </c>
      <c r="AB273">
        <v>12</v>
      </c>
      <c r="AC273">
        <v>4</v>
      </c>
      <c r="AD273">
        <v>7</v>
      </c>
      <c r="AE273">
        <v>7</v>
      </c>
      <c r="AF273">
        <v>6</v>
      </c>
      <c r="AG273">
        <v>8</v>
      </c>
      <c r="AH273">
        <v>5</v>
      </c>
      <c r="AI273">
        <v>8</v>
      </c>
      <c r="AJ273">
        <v>8</v>
      </c>
      <c r="AK273">
        <v>6</v>
      </c>
      <c r="AL273">
        <v>9</v>
      </c>
      <c r="AM273">
        <v>5</v>
      </c>
      <c r="AN273">
        <v>4</v>
      </c>
      <c r="AO273">
        <v>5</v>
      </c>
      <c r="AP273">
        <v>4</v>
      </c>
      <c r="AQ273">
        <v>8</v>
      </c>
      <c r="AR273">
        <v>6</v>
      </c>
      <c r="AS273">
        <v>4</v>
      </c>
      <c r="AT273">
        <v>-5</v>
      </c>
    </row>
    <row r="274" spans="1:46">
      <c r="A274">
        <v>20957</v>
      </c>
      <c r="B274">
        <v>1</v>
      </c>
      <c r="C274">
        <v>1999</v>
      </c>
      <c r="D274" s="1">
        <v>44132.917187500003</v>
      </c>
      <c r="E274" t="s">
        <v>92</v>
      </c>
      <c r="F274">
        <v>5</v>
      </c>
      <c r="G274">
        <v>4</v>
      </c>
      <c r="H274">
        <v>2</v>
      </c>
      <c r="I274">
        <v>2</v>
      </c>
      <c r="J274">
        <v>2</v>
      </c>
      <c r="K274">
        <v>5</v>
      </c>
      <c r="L274">
        <v>1</v>
      </c>
      <c r="M274">
        <v>4</v>
      </c>
      <c r="N274">
        <v>5</v>
      </c>
      <c r="O274">
        <v>4</v>
      </c>
      <c r="P274">
        <v>2</v>
      </c>
      <c r="Q274">
        <v>4</v>
      </c>
      <c r="R274">
        <v>2</v>
      </c>
      <c r="S274">
        <v>1</v>
      </c>
      <c r="T274">
        <v>4</v>
      </c>
      <c r="U274">
        <v>4</v>
      </c>
      <c r="V274">
        <v>2</v>
      </c>
      <c r="W274">
        <v>4</v>
      </c>
      <c r="X274">
        <v>2</v>
      </c>
      <c r="Y274">
        <v>4</v>
      </c>
      <c r="Z274">
        <v>4</v>
      </c>
      <c r="AA274">
        <v>2</v>
      </c>
      <c r="AB274">
        <v>13</v>
      </c>
      <c r="AC274">
        <v>4</v>
      </c>
      <c r="AD274">
        <v>3</v>
      </c>
      <c r="AE274">
        <v>2</v>
      </c>
      <c r="AF274">
        <v>3</v>
      </c>
      <c r="AG274">
        <v>7</v>
      </c>
      <c r="AH274">
        <v>3</v>
      </c>
      <c r="AI274">
        <v>3</v>
      </c>
      <c r="AJ274">
        <v>4</v>
      </c>
      <c r="AK274">
        <v>3</v>
      </c>
      <c r="AL274">
        <v>7</v>
      </c>
      <c r="AM274">
        <v>7</v>
      </c>
      <c r="AN274">
        <v>4</v>
      </c>
      <c r="AO274">
        <v>4</v>
      </c>
      <c r="AP274">
        <v>6</v>
      </c>
      <c r="AQ274">
        <v>3</v>
      </c>
      <c r="AR274">
        <v>4</v>
      </c>
      <c r="AS274">
        <v>4</v>
      </c>
      <c r="AT274">
        <v>-2</v>
      </c>
    </row>
    <row r="275" spans="1:46">
      <c r="A275">
        <v>20977</v>
      </c>
      <c r="B275">
        <v>0</v>
      </c>
      <c r="C275">
        <v>1994</v>
      </c>
      <c r="D275" s="1">
        <v>44132.918564814812</v>
      </c>
      <c r="E275" t="s">
        <v>88</v>
      </c>
      <c r="F275">
        <v>4</v>
      </c>
      <c r="G275">
        <v>3</v>
      </c>
      <c r="H275">
        <v>4</v>
      </c>
      <c r="I275">
        <v>3</v>
      </c>
      <c r="J275">
        <v>2</v>
      </c>
      <c r="K275">
        <v>5</v>
      </c>
      <c r="L275">
        <v>3</v>
      </c>
      <c r="M275">
        <v>2</v>
      </c>
      <c r="N275">
        <v>4</v>
      </c>
      <c r="O275">
        <v>3</v>
      </c>
      <c r="P275">
        <v>4</v>
      </c>
      <c r="Q275">
        <v>3</v>
      </c>
      <c r="R275">
        <v>3</v>
      </c>
      <c r="S275">
        <v>2</v>
      </c>
      <c r="T275">
        <v>3</v>
      </c>
      <c r="U275">
        <v>3</v>
      </c>
      <c r="V275">
        <v>4</v>
      </c>
      <c r="W275">
        <v>3</v>
      </c>
      <c r="X275">
        <v>4</v>
      </c>
      <c r="Y275">
        <v>5</v>
      </c>
      <c r="Z275">
        <v>30</v>
      </c>
      <c r="AA275">
        <v>9</v>
      </c>
      <c r="AB275">
        <v>27</v>
      </c>
      <c r="AC275">
        <v>16</v>
      </c>
      <c r="AD275">
        <v>15</v>
      </c>
      <c r="AE275">
        <v>11</v>
      </c>
      <c r="AF275">
        <v>14</v>
      </c>
      <c r="AG275">
        <v>31</v>
      </c>
      <c r="AH275">
        <v>11</v>
      </c>
      <c r="AI275">
        <v>20</v>
      </c>
      <c r="AJ275">
        <v>13</v>
      </c>
      <c r="AK275">
        <v>11</v>
      </c>
      <c r="AL275">
        <v>37</v>
      </c>
      <c r="AM275">
        <v>12</v>
      </c>
      <c r="AN275">
        <v>14</v>
      </c>
      <c r="AO275">
        <v>40</v>
      </c>
      <c r="AP275">
        <v>7</v>
      </c>
      <c r="AQ275">
        <v>9</v>
      </c>
      <c r="AR275">
        <v>12</v>
      </c>
      <c r="AS275">
        <v>9</v>
      </c>
      <c r="AT275">
        <v>-34</v>
      </c>
    </row>
    <row r="276" spans="1:46">
      <c r="A276">
        <v>20978</v>
      </c>
      <c r="B276">
        <v>0</v>
      </c>
      <c r="C276">
        <v>2000</v>
      </c>
      <c r="D276" s="1">
        <v>44132.919270833336</v>
      </c>
      <c r="E276" t="s">
        <v>86</v>
      </c>
      <c r="F276">
        <v>5</v>
      </c>
      <c r="G276">
        <v>2</v>
      </c>
      <c r="H276">
        <v>2</v>
      </c>
      <c r="I276">
        <v>2</v>
      </c>
      <c r="J276">
        <v>2</v>
      </c>
      <c r="K276">
        <v>5</v>
      </c>
      <c r="L276">
        <v>3</v>
      </c>
      <c r="M276">
        <v>4</v>
      </c>
      <c r="N276">
        <v>2</v>
      </c>
      <c r="O276">
        <v>3</v>
      </c>
      <c r="P276">
        <v>2</v>
      </c>
      <c r="Q276">
        <v>4</v>
      </c>
      <c r="R276">
        <v>5</v>
      </c>
      <c r="S276">
        <v>2</v>
      </c>
      <c r="T276">
        <v>3</v>
      </c>
      <c r="U276">
        <v>5</v>
      </c>
      <c r="V276">
        <v>4</v>
      </c>
      <c r="W276">
        <v>3</v>
      </c>
      <c r="X276">
        <v>2</v>
      </c>
      <c r="Y276">
        <v>4</v>
      </c>
      <c r="Z276">
        <v>5</v>
      </c>
      <c r="AA276">
        <v>4</v>
      </c>
      <c r="AB276">
        <v>5</v>
      </c>
      <c r="AC276">
        <v>4</v>
      </c>
      <c r="AD276">
        <v>4</v>
      </c>
      <c r="AE276">
        <v>3</v>
      </c>
      <c r="AF276">
        <v>4</v>
      </c>
      <c r="AG276">
        <v>5</v>
      </c>
      <c r="AH276">
        <v>5</v>
      </c>
      <c r="AI276">
        <v>5</v>
      </c>
      <c r="AJ276">
        <v>4</v>
      </c>
      <c r="AK276">
        <v>7</v>
      </c>
      <c r="AL276">
        <v>18</v>
      </c>
      <c r="AM276">
        <v>9</v>
      </c>
      <c r="AN276">
        <v>5</v>
      </c>
      <c r="AO276">
        <v>6</v>
      </c>
      <c r="AP276">
        <v>4</v>
      </c>
      <c r="AQ276">
        <v>5</v>
      </c>
      <c r="AR276">
        <v>7</v>
      </c>
      <c r="AS276">
        <v>7</v>
      </c>
      <c r="AT276">
        <v>-11</v>
      </c>
    </row>
    <row r="277" spans="1:46">
      <c r="A277">
        <v>20985</v>
      </c>
      <c r="B277">
        <v>0</v>
      </c>
      <c r="C277">
        <v>1990</v>
      </c>
      <c r="D277" s="1">
        <v>44132.919305555559</v>
      </c>
      <c r="E277" t="s">
        <v>129</v>
      </c>
      <c r="F277">
        <v>4</v>
      </c>
      <c r="G277">
        <v>4</v>
      </c>
      <c r="H277">
        <v>2</v>
      </c>
      <c r="I277">
        <v>5</v>
      </c>
      <c r="J277">
        <v>4</v>
      </c>
      <c r="K277">
        <v>5</v>
      </c>
      <c r="L277">
        <v>5</v>
      </c>
      <c r="M277">
        <v>4</v>
      </c>
      <c r="N277">
        <v>2</v>
      </c>
      <c r="O277">
        <v>5</v>
      </c>
      <c r="P277">
        <v>4</v>
      </c>
      <c r="Q277">
        <v>2</v>
      </c>
      <c r="R277">
        <v>2</v>
      </c>
      <c r="S277">
        <v>3</v>
      </c>
      <c r="T277">
        <v>4</v>
      </c>
      <c r="U277">
        <v>2</v>
      </c>
      <c r="V277">
        <v>5</v>
      </c>
      <c r="W277">
        <v>1</v>
      </c>
      <c r="X277">
        <v>5</v>
      </c>
      <c r="Y277">
        <v>2</v>
      </c>
      <c r="Z277">
        <v>12</v>
      </c>
      <c r="AA277">
        <v>12</v>
      </c>
      <c r="AB277">
        <v>6</v>
      </c>
      <c r="AC277">
        <v>8</v>
      </c>
      <c r="AD277">
        <v>13</v>
      </c>
      <c r="AE277">
        <v>3</v>
      </c>
      <c r="AF277">
        <v>3</v>
      </c>
      <c r="AG277">
        <v>7</v>
      </c>
      <c r="AH277">
        <v>5</v>
      </c>
      <c r="AI277">
        <v>2</v>
      </c>
      <c r="AJ277">
        <v>4</v>
      </c>
      <c r="AK277">
        <v>6</v>
      </c>
      <c r="AL277">
        <v>7</v>
      </c>
      <c r="AM277">
        <v>4</v>
      </c>
      <c r="AN277">
        <v>3</v>
      </c>
      <c r="AO277">
        <v>5</v>
      </c>
      <c r="AP277">
        <v>5</v>
      </c>
      <c r="AQ277">
        <v>4</v>
      </c>
      <c r="AR277">
        <v>14</v>
      </c>
      <c r="AS277">
        <v>3</v>
      </c>
      <c r="AT277">
        <v>48</v>
      </c>
    </row>
    <row r="278" spans="1:46">
      <c r="A278">
        <v>20983</v>
      </c>
      <c r="B278">
        <v>0</v>
      </c>
      <c r="C278">
        <v>1980</v>
      </c>
      <c r="D278" s="1">
        <v>44132.919814814813</v>
      </c>
      <c r="E278" t="s">
        <v>130</v>
      </c>
      <c r="F278">
        <v>5</v>
      </c>
      <c r="G278">
        <v>2</v>
      </c>
      <c r="H278">
        <v>2</v>
      </c>
      <c r="I278">
        <v>2</v>
      </c>
      <c r="J278">
        <v>2</v>
      </c>
      <c r="K278">
        <v>5</v>
      </c>
      <c r="L278">
        <v>3</v>
      </c>
      <c r="M278">
        <v>2</v>
      </c>
      <c r="N278">
        <v>4</v>
      </c>
      <c r="O278">
        <v>4</v>
      </c>
      <c r="P278">
        <v>4</v>
      </c>
      <c r="Q278">
        <v>4</v>
      </c>
      <c r="R278">
        <v>4</v>
      </c>
      <c r="S278">
        <v>2</v>
      </c>
      <c r="T278">
        <v>1</v>
      </c>
      <c r="U278">
        <v>4</v>
      </c>
      <c r="V278">
        <v>4</v>
      </c>
      <c r="W278">
        <v>2</v>
      </c>
      <c r="X278">
        <v>4</v>
      </c>
      <c r="Y278">
        <v>2</v>
      </c>
      <c r="Z278">
        <v>10</v>
      </c>
      <c r="AA278">
        <v>4</v>
      </c>
      <c r="AB278">
        <v>12</v>
      </c>
      <c r="AC278">
        <v>9</v>
      </c>
      <c r="AD278">
        <v>7</v>
      </c>
      <c r="AE278">
        <v>6</v>
      </c>
      <c r="AF278">
        <v>4</v>
      </c>
      <c r="AG278">
        <v>5</v>
      </c>
      <c r="AH278">
        <v>6</v>
      </c>
      <c r="AI278">
        <v>4</v>
      </c>
      <c r="AJ278">
        <v>7</v>
      </c>
      <c r="AK278">
        <v>6</v>
      </c>
      <c r="AL278">
        <v>18</v>
      </c>
      <c r="AM278">
        <v>11</v>
      </c>
      <c r="AN278">
        <v>6</v>
      </c>
      <c r="AO278">
        <v>10</v>
      </c>
      <c r="AP278">
        <v>8</v>
      </c>
      <c r="AQ278">
        <v>6</v>
      </c>
      <c r="AR278">
        <v>7</v>
      </c>
      <c r="AS278">
        <v>7</v>
      </c>
      <c r="AT278">
        <v>-6</v>
      </c>
    </row>
    <row r="279" spans="1:46">
      <c r="A279">
        <v>20986</v>
      </c>
      <c r="B279">
        <v>0</v>
      </c>
      <c r="C279">
        <v>1986</v>
      </c>
      <c r="D279" s="1">
        <v>44132.919942129629</v>
      </c>
      <c r="E279" t="s">
        <v>85</v>
      </c>
      <c r="F279">
        <v>4</v>
      </c>
      <c r="G279">
        <v>2</v>
      </c>
      <c r="H279">
        <v>2</v>
      </c>
      <c r="I279">
        <v>2</v>
      </c>
      <c r="J279">
        <v>2</v>
      </c>
      <c r="K279">
        <v>3</v>
      </c>
      <c r="L279">
        <v>3</v>
      </c>
      <c r="M279">
        <v>4</v>
      </c>
      <c r="N279">
        <v>4</v>
      </c>
      <c r="O279">
        <v>3</v>
      </c>
      <c r="P279">
        <v>1</v>
      </c>
      <c r="Q279">
        <v>2</v>
      </c>
      <c r="R279">
        <v>2</v>
      </c>
      <c r="S279">
        <v>3</v>
      </c>
      <c r="T279">
        <v>3</v>
      </c>
      <c r="U279">
        <v>5</v>
      </c>
      <c r="V279">
        <v>2</v>
      </c>
      <c r="W279">
        <v>3</v>
      </c>
      <c r="X279">
        <v>2</v>
      </c>
      <c r="Y279">
        <v>4</v>
      </c>
      <c r="Z279">
        <v>18</v>
      </c>
      <c r="AA279">
        <v>11</v>
      </c>
      <c r="AB279">
        <v>9</v>
      </c>
      <c r="AC279">
        <v>5</v>
      </c>
      <c r="AD279">
        <v>6</v>
      </c>
      <c r="AE279">
        <v>3</v>
      </c>
      <c r="AF279">
        <v>9</v>
      </c>
      <c r="AG279">
        <v>9</v>
      </c>
      <c r="AH279">
        <v>13</v>
      </c>
      <c r="AI279">
        <v>4</v>
      </c>
      <c r="AJ279">
        <v>5</v>
      </c>
      <c r="AK279">
        <v>6</v>
      </c>
      <c r="AL279">
        <v>8</v>
      </c>
      <c r="AM279">
        <v>8</v>
      </c>
      <c r="AN279">
        <v>6</v>
      </c>
      <c r="AO279">
        <v>7</v>
      </c>
      <c r="AP279">
        <v>7</v>
      </c>
      <c r="AQ279">
        <v>4</v>
      </c>
      <c r="AR279">
        <v>8</v>
      </c>
      <c r="AS279">
        <v>5</v>
      </c>
      <c r="AT279">
        <v>-17</v>
      </c>
    </row>
    <row r="280" spans="1:46">
      <c r="A280">
        <v>20988</v>
      </c>
      <c r="B280">
        <v>0</v>
      </c>
      <c r="C280">
        <v>1992</v>
      </c>
      <c r="D280" s="1">
        <v>44132.920914351853</v>
      </c>
      <c r="E280" t="s">
        <v>85</v>
      </c>
      <c r="F280">
        <v>4</v>
      </c>
      <c r="G280">
        <v>4</v>
      </c>
      <c r="H280">
        <v>2</v>
      </c>
      <c r="I280">
        <v>3</v>
      </c>
      <c r="J280">
        <v>2</v>
      </c>
      <c r="K280">
        <v>4</v>
      </c>
      <c r="L280">
        <v>5</v>
      </c>
      <c r="M280">
        <v>4</v>
      </c>
      <c r="N280">
        <v>4</v>
      </c>
      <c r="O280">
        <v>3</v>
      </c>
      <c r="P280">
        <v>2</v>
      </c>
      <c r="Q280">
        <v>2</v>
      </c>
      <c r="R280">
        <v>2</v>
      </c>
      <c r="S280">
        <v>2</v>
      </c>
      <c r="T280">
        <v>4</v>
      </c>
      <c r="U280">
        <v>3</v>
      </c>
      <c r="V280">
        <v>4</v>
      </c>
      <c r="W280">
        <v>4</v>
      </c>
      <c r="X280">
        <v>2</v>
      </c>
      <c r="Y280">
        <v>4</v>
      </c>
      <c r="Z280">
        <v>8</v>
      </c>
      <c r="AA280">
        <v>12</v>
      </c>
      <c r="AB280">
        <v>6</v>
      </c>
      <c r="AC280">
        <v>9</v>
      </c>
      <c r="AD280">
        <v>13</v>
      </c>
      <c r="AE280">
        <v>3</v>
      </c>
      <c r="AF280">
        <v>2</v>
      </c>
      <c r="AG280">
        <v>10</v>
      </c>
      <c r="AH280">
        <v>6</v>
      </c>
      <c r="AI280">
        <v>4</v>
      </c>
      <c r="AJ280">
        <v>4</v>
      </c>
      <c r="AK280">
        <v>6</v>
      </c>
      <c r="AL280">
        <v>11</v>
      </c>
      <c r="AM280">
        <v>4</v>
      </c>
      <c r="AN280">
        <v>4</v>
      </c>
      <c r="AO280">
        <v>6</v>
      </c>
      <c r="AP280">
        <v>4</v>
      </c>
      <c r="AQ280">
        <v>6</v>
      </c>
      <c r="AR280">
        <v>12</v>
      </c>
      <c r="AS280">
        <v>17</v>
      </c>
      <c r="AT280">
        <v>-24</v>
      </c>
    </row>
    <row r="281" spans="1:46">
      <c r="A281">
        <v>20989</v>
      </c>
      <c r="B281">
        <v>0</v>
      </c>
      <c r="C281">
        <v>1990</v>
      </c>
      <c r="D281" s="1">
        <v>44132.921111111114</v>
      </c>
      <c r="E281" t="s">
        <v>85</v>
      </c>
      <c r="F281">
        <v>5</v>
      </c>
      <c r="G281">
        <v>2</v>
      </c>
      <c r="H281">
        <v>1</v>
      </c>
      <c r="I281">
        <v>3</v>
      </c>
      <c r="J281">
        <v>2</v>
      </c>
      <c r="K281">
        <v>5</v>
      </c>
      <c r="L281">
        <v>5</v>
      </c>
      <c r="M281">
        <v>2</v>
      </c>
      <c r="N281">
        <v>2</v>
      </c>
      <c r="O281">
        <v>4</v>
      </c>
      <c r="P281">
        <v>2</v>
      </c>
      <c r="Q281">
        <v>4</v>
      </c>
      <c r="R281">
        <v>2</v>
      </c>
      <c r="S281">
        <v>2</v>
      </c>
      <c r="T281">
        <v>3</v>
      </c>
      <c r="U281">
        <v>5</v>
      </c>
      <c r="V281">
        <v>2</v>
      </c>
      <c r="W281">
        <v>2</v>
      </c>
      <c r="X281">
        <v>4</v>
      </c>
      <c r="Y281">
        <v>5</v>
      </c>
      <c r="Z281">
        <v>11</v>
      </c>
      <c r="AA281">
        <v>7</v>
      </c>
      <c r="AB281">
        <v>11</v>
      </c>
      <c r="AC281">
        <v>7</v>
      </c>
      <c r="AD281">
        <v>6</v>
      </c>
      <c r="AE281">
        <v>5</v>
      </c>
      <c r="AF281">
        <v>5</v>
      </c>
      <c r="AG281">
        <v>10</v>
      </c>
      <c r="AH281">
        <v>6</v>
      </c>
      <c r="AI281">
        <v>3</v>
      </c>
      <c r="AJ281">
        <v>26</v>
      </c>
      <c r="AK281">
        <v>8</v>
      </c>
      <c r="AL281">
        <v>15</v>
      </c>
      <c r="AM281">
        <v>7</v>
      </c>
      <c r="AN281">
        <v>7</v>
      </c>
      <c r="AO281">
        <v>5</v>
      </c>
      <c r="AP281">
        <v>13</v>
      </c>
      <c r="AQ281">
        <v>7</v>
      </c>
      <c r="AR281">
        <v>6</v>
      </c>
      <c r="AS281">
        <v>4</v>
      </c>
      <c r="AT281">
        <v>-3</v>
      </c>
    </row>
    <row r="282" spans="1:46">
      <c r="A282">
        <v>20992</v>
      </c>
      <c r="B282">
        <v>0</v>
      </c>
      <c r="C282">
        <v>1981</v>
      </c>
      <c r="D282" s="1">
        <v>44132.921979166669</v>
      </c>
      <c r="E282" t="s">
        <v>85</v>
      </c>
      <c r="F282">
        <v>5</v>
      </c>
      <c r="G282">
        <v>2</v>
      </c>
      <c r="H282">
        <v>1</v>
      </c>
      <c r="I282">
        <v>1</v>
      </c>
      <c r="J282">
        <v>1</v>
      </c>
      <c r="K282">
        <v>5</v>
      </c>
      <c r="L282">
        <v>4</v>
      </c>
      <c r="M282">
        <v>4</v>
      </c>
      <c r="N282">
        <v>4</v>
      </c>
      <c r="O282">
        <v>4</v>
      </c>
      <c r="P282">
        <v>1</v>
      </c>
      <c r="Q282">
        <v>4</v>
      </c>
      <c r="R282">
        <v>2</v>
      </c>
      <c r="S282">
        <v>2</v>
      </c>
      <c r="T282">
        <v>4</v>
      </c>
      <c r="U282">
        <v>4</v>
      </c>
      <c r="V282">
        <v>1</v>
      </c>
      <c r="W282">
        <v>2</v>
      </c>
      <c r="X282">
        <v>2</v>
      </c>
      <c r="Y282">
        <v>2</v>
      </c>
      <c r="Z282">
        <v>14</v>
      </c>
      <c r="AA282">
        <v>7</v>
      </c>
      <c r="AB282">
        <v>4</v>
      </c>
      <c r="AC282">
        <v>3</v>
      </c>
      <c r="AD282">
        <v>3</v>
      </c>
      <c r="AE282">
        <v>3</v>
      </c>
      <c r="AF282">
        <v>5</v>
      </c>
      <c r="AG282">
        <v>4</v>
      </c>
      <c r="AH282">
        <v>8</v>
      </c>
      <c r="AI282">
        <v>13</v>
      </c>
      <c r="AJ282">
        <v>5</v>
      </c>
      <c r="AK282">
        <v>6</v>
      </c>
      <c r="AL282">
        <v>7</v>
      </c>
      <c r="AM282">
        <v>14</v>
      </c>
      <c r="AN282">
        <v>3</v>
      </c>
      <c r="AO282">
        <v>7</v>
      </c>
      <c r="AP282">
        <v>5</v>
      </c>
      <c r="AQ282">
        <v>4</v>
      </c>
      <c r="AR282">
        <v>5</v>
      </c>
      <c r="AS282">
        <v>5</v>
      </c>
      <c r="AT282">
        <v>10</v>
      </c>
    </row>
    <row r="283" spans="1:46">
      <c r="A283">
        <v>20995</v>
      </c>
      <c r="B283">
        <v>0</v>
      </c>
      <c r="C283">
        <v>1983</v>
      </c>
      <c r="D283" s="1">
        <v>44132.927025462966</v>
      </c>
      <c r="E283" t="s">
        <v>131</v>
      </c>
      <c r="F283">
        <v>3</v>
      </c>
      <c r="G283">
        <v>4</v>
      </c>
      <c r="H283">
        <v>4</v>
      </c>
      <c r="I283">
        <v>2</v>
      </c>
      <c r="J283">
        <v>2</v>
      </c>
      <c r="K283">
        <v>4</v>
      </c>
      <c r="L283">
        <v>5</v>
      </c>
      <c r="M283">
        <v>2</v>
      </c>
      <c r="N283">
        <v>5</v>
      </c>
      <c r="O283">
        <v>4</v>
      </c>
      <c r="P283">
        <v>2</v>
      </c>
      <c r="Q283">
        <v>1</v>
      </c>
      <c r="R283">
        <v>1</v>
      </c>
      <c r="S283">
        <v>4</v>
      </c>
      <c r="T283">
        <v>3</v>
      </c>
      <c r="U283">
        <v>3</v>
      </c>
      <c r="V283">
        <v>4</v>
      </c>
      <c r="W283">
        <v>4</v>
      </c>
      <c r="X283">
        <v>4</v>
      </c>
      <c r="Y283">
        <v>4</v>
      </c>
      <c r="Z283">
        <v>10</v>
      </c>
      <c r="AA283">
        <v>27</v>
      </c>
      <c r="AB283">
        <v>24</v>
      </c>
      <c r="AC283">
        <v>8</v>
      </c>
      <c r="AD283">
        <v>5</v>
      </c>
      <c r="AE283">
        <v>4</v>
      </c>
      <c r="AF283">
        <v>4</v>
      </c>
      <c r="AG283">
        <v>4</v>
      </c>
      <c r="AH283">
        <v>6</v>
      </c>
      <c r="AI283">
        <v>3</v>
      </c>
      <c r="AJ283">
        <v>8</v>
      </c>
      <c r="AK283">
        <v>8</v>
      </c>
      <c r="AL283">
        <v>8</v>
      </c>
      <c r="AM283">
        <v>4</v>
      </c>
      <c r="AN283">
        <v>8</v>
      </c>
      <c r="AO283">
        <v>10</v>
      </c>
      <c r="AP283">
        <v>6</v>
      </c>
      <c r="AQ283">
        <v>10</v>
      </c>
      <c r="AR283">
        <v>5</v>
      </c>
      <c r="AS283">
        <v>4</v>
      </c>
      <c r="AT283">
        <v>-8</v>
      </c>
    </row>
    <row r="284" spans="1:46">
      <c r="A284">
        <v>21001</v>
      </c>
      <c r="B284">
        <v>0</v>
      </c>
      <c r="C284">
        <v>1983</v>
      </c>
      <c r="D284" s="1">
        <v>44132.928611111114</v>
      </c>
      <c r="E284" t="s">
        <v>98</v>
      </c>
      <c r="F284">
        <v>3</v>
      </c>
      <c r="G284">
        <v>2</v>
      </c>
      <c r="H284">
        <v>4</v>
      </c>
      <c r="I284">
        <v>4</v>
      </c>
      <c r="J284">
        <v>2</v>
      </c>
      <c r="K284">
        <v>3</v>
      </c>
      <c r="L284">
        <v>5</v>
      </c>
      <c r="M284">
        <v>2</v>
      </c>
      <c r="N284">
        <v>1</v>
      </c>
      <c r="O284">
        <v>3</v>
      </c>
      <c r="P284">
        <v>1</v>
      </c>
      <c r="Q284">
        <v>2</v>
      </c>
      <c r="R284">
        <v>2</v>
      </c>
      <c r="S284">
        <v>4</v>
      </c>
      <c r="T284">
        <v>2</v>
      </c>
      <c r="U284">
        <v>2</v>
      </c>
      <c r="V284">
        <v>4</v>
      </c>
      <c r="W284">
        <v>1</v>
      </c>
      <c r="X284">
        <v>4</v>
      </c>
      <c r="Y284">
        <v>4</v>
      </c>
      <c r="Z284">
        <v>23</v>
      </c>
      <c r="AA284">
        <v>14</v>
      </c>
      <c r="AB284">
        <v>11</v>
      </c>
      <c r="AC284">
        <v>9</v>
      </c>
      <c r="AD284">
        <v>6</v>
      </c>
      <c r="AE284">
        <v>27</v>
      </c>
      <c r="AF284">
        <v>5</v>
      </c>
      <c r="AG284">
        <v>7</v>
      </c>
      <c r="AH284">
        <v>8</v>
      </c>
      <c r="AI284">
        <v>5</v>
      </c>
      <c r="AJ284">
        <v>6</v>
      </c>
      <c r="AK284">
        <v>6</v>
      </c>
      <c r="AL284">
        <v>12</v>
      </c>
      <c r="AM284">
        <v>7</v>
      </c>
      <c r="AN284">
        <v>8</v>
      </c>
      <c r="AO284">
        <v>8</v>
      </c>
      <c r="AP284">
        <v>6</v>
      </c>
      <c r="AQ284">
        <v>5</v>
      </c>
      <c r="AR284">
        <v>8</v>
      </c>
      <c r="AS284">
        <v>7</v>
      </c>
      <c r="AT284">
        <v>-8</v>
      </c>
    </row>
    <row r="285" spans="1:46">
      <c r="A285">
        <v>21000</v>
      </c>
      <c r="B285">
        <v>1</v>
      </c>
      <c r="C285">
        <v>1986</v>
      </c>
      <c r="D285" s="1">
        <v>44132.930231481485</v>
      </c>
      <c r="E285" t="s">
        <v>85</v>
      </c>
      <c r="F285">
        <v>5</v>
      </c>
      <c r="G285">
        <v>2</v>
      </c>
      <c r="H285">
        <v>4</v>
      </c>
      <c r="I285">
        <v>2</v>
      </c>
      <c r="J285">
        <v>2</v>
      </c>
      <c r="K285">
        <v>4</v>
      </c>
      <c r="L285">
        <v>3</v>
      </c>
      <c r="M285">
        <v>2</v>
      </c>
      <c r="N285">
        <v>1</v>
      </c>
      <c r="O285">
        <v>4</v>
      </c>
      <c r="P285">
        <v>2</v>
      </c>
      <c r="Q285">
        <v>2</v>
      </c>
      <c r="R285">
        <v>5</v>
      </c>
      <c r="S285">
        <v>2</v>
      </c>
      <c r="T285">
        <v>2</v>
      </c>
      <c r="U285">
        <v>2</v>
      </c>
      <c r="V285">
        <v>5</v>
      </c>
      <c r="W285">
        <v>2</v>
      </c>
      <c r="X285">
        <v>5</v>
      </c>
      <c r="Y285">
        <v>5</v>
      </c>
      <c r="Z285">
        <v>9</v>
      </c>
      <c r="AA285">
        <v>3</v>
      </c>
      <c r="AB285">
        <v>6</v>
      </c>
      <c r="AC285">
        <v>10</v>
      </c>
      <c r="AD285">
        <v>7</v>
      </c>
      <c r="AE285">
        <v>4</v>
      </c>
      <c r="AF285">
        <v>4</v>
      </c>
      <c r="AG285">
        <v>5</v>
      </c>
      <c r="AH285">
        <v>3</v>
      </c>
      <c r="AI285">
        <v>4</v>
      </c>
      <c r="AJ285">
        <v>4</v>
      </c>
      <c r="AK285">
        <v>5</v>
      </c>
      <c r="AL285">
        <v>9</v>
      </c>
      <c r="AM285">
        <v>5</v>
      </c>
      <c r="AN285">
        <v>6</v>
      </c>
      <c r="AO285">
        <v>8</v>
      </c>
      <c r="AP285">
        <v>5</v>
      </c>
      <c r="AQ285">
        <v>7</v>
      </c>
      <c r="AR285">
        <v>6</v>
      </c>
      <c r="AS285">
        <v>4</v>
      </c>
      <c r="AT285">
        <v>-9</v>
      </c>
    </row>
    <row r="286" spans="1:46">
      <c r="A286">
        <v>21004</v>
      </c>
      <c r="B286">
        <v>0</v>
      </c>
      <c r="C286">
        <v>1988</v>
      </c>
      <c r="D286" s="1">
        <v>44132.932476851849</v>
      </c>
      <c r="E286" t="s">
        <v>91</v>
      </c>
      <c r="F286">
        <v>4</v>
      </c>
      <c r="G286">
        <v>4</v>
      </c>
      <c r="H286">
        <v>2</v>
      </c>
      <c r="I286">
        <v>2</v>
      </c>
      <c r="J286">
        <v>2</v>
      </c>
      <c r="K286">
        <v>4</v>
      </c>
      <c r="L286">
        <v>3</v>
      </c>
      <c r="M286">
        <v>4</v>
      </c>
      <c r="N286">
        <v>4</v>
      </c>
      <c r="O286">
        <v>3</v>
      </c>
      <c r="P286">
        <v>3</v>
      </c>
      <c r="Q286">
        <v>2</v>
      </c>
      <c r="R286">
        <v>2</v>
      </c>
      <c r="S286">
        <v>3</v>
      </c>
      <c r="T286">
        <v>4</v>
      </c>
      <c r="U286">
        <v>3</v>
      </c>
      <c r="V286">
        <v>4</v>
      </c>
      <c r="W286">
        <v>4</v>
      </c>
      <c r="X286">
        <v>3</v>
      </c>
      <c r="Y286">
        <v>4</v>
      </c>
      <c r="Z286">
        <v>7</v>
      </c>
      <c r="AA286">
        <v>2</v>
      </c>
      <c r="AB286">
        <v>8</v>
      </c>
      <c r="AC286">
        <v>2</v>
      </c>
      <c r="AD286">
        <v>10</v>
      </c>
      <c r="AE286">
        <v>4</v>
      </c>
      <c r="AF286">
        <v>2</v>
      </c>
      <c r="AG286">
        <v>4</v>
      </c>
      <c r="AH286">
        <v>2</v>
      </c>
      <c r="AI286">
        <v>2</v>
      </c>
      <c r="AJ286">
        <v>2</v>
      </c>
      <c r="AK286">
        <v>15</v>
      </c>
      <c r="AL286">
        <v>19</v>
      </c>
      <c r="AM286">
        <v>4</v>
      </c>
      <c r="AN286">
        <v>3</v>
      </c>
      <c r="AO286">
        <v>3</v>
      </c>
      <c r="AP286">
        <v>2</v>
      </c>
      <c r="AQ286">
        <v>3</v>
      </c>
      <c r="AR286">
        <v>4</v>
      </c>
      <c r="AS286">
        <v>6</v>
      </c>
      <c r="AT286">
        <v>-32</v>
      </c>
    </row>
    <row r="287" spans="1:46">
      <c r="A287">
        <v>21003</v>
      </c>
      <c r="B287">
        <v>1</v>
      </c>
      <c r="C287">
        <v>1994</v>
      </c>
      <c r="D287" s="1">
        <v>44132.933148148149</v>
      </c>
      <c r="E287" t="s">
        <v>132</v>
      </c>
      <c r="F287">
        <v>5</v>
      </c>
      <c r="G287">
        <v>1</v>
      </c>
      <c r="H287">
        <v>1</v>
      </c>
      <c r="I287">
        <v>1</v>
      </c>
      <c r="J287">
        <v>2</v>
      </c>
      <c r="K287">
        <v>5</v>
      </c>
      <c r="L287">
        <v>3</v>
      </c>
      <c r="M287">
        <v>1</v>
      </c>
      <c r="N287">
        <v>2</v>
      </c>
      <c r="O287">
        <v>1</v>
      </c>
      <c r="P287">
        <v>1</v>
      </c>
      <c r="Q287">
        <v>2</v>
      </c>
      <c r="R287">
        <v>2</v>
      </c>
      <c r="S287">
        <v>1</v>
      </c>
      <c r="T287">
        <v>4</v>
      </c>
      <c r="U287">
        <v>1</v>
      </c>
      <c r="V287">
        <v>1</v>
      </c>
      <c r="W287">
        <v>4</v>
      </c>
      <c r="X287">
        <v>4</v>
      </c>
      <c r="Y287">
        <v>1</v>
      </c>
      <c r="Z287">
        <v>60</v>
      </c>
      <c r="AA287">
        <v>12</v>
      </c>
      <c r="AB287">
        <v>14</v>
      </c>
      <c r="AC287">
        <v>9</v>
      </c>
      <c r="AD287">
        <v>9</v>
      </c>
      <c r="AE287">
        <v>10</v>
      </c>
      <c r="AF287">
        <v>8</v>
      </c>
      <c r="AG287">
        <v>12</v>
      </c>
      <c r="AH287">
        <v>8</v>
      </c>
      <c r="AI287">
        <v>10</v>
      </c>
      <c r="AJ287">
        <v>8</v>
      </c>
      <c r="AK287">
        <v>11</v>
      </c>
      <c r="AL287">
        <v>27</v>
      </c>
      <c r="AM287">
        <v>9</v>
      </c>
      <c r="AN287">
        <v>10</v>
      </c>
      <c r="AO287">
        <v>6</v>
      </c>
      <c r="AP287">
        <v>5</v>
      </c>
      <c r="AQ287">
        <v>16</v>
      </c>
      <c r="AR287">
        <v>12</v>
      </c>
      <c r="AS287">
        <v>9</v>
      </c>
      <c r="AT287">
        <v>51</v>
      </c>
    </row>
    <row r="288" spans="1:46">
      <c r="A288">
        <v>21006</v>
      </c>
      <c r="B288">
        <v>0</v>
      </c>
      <c r="C288">
        <v>1990</v>
      </c>
      <c r="D288" s="1">
        <v>44132.934351851851</v>
      </c>
      <c r="E288" t="s">
        <v>98</v>
      </c>
      <c r="F288">
        <v>4</v>
      </c>
      <c r="G288">
        <v>2</v>
      </c>
      <c r="H288">
        <v>2</v>
      </c>
      <c r="I288">
        <v>3</v>
      </c>
      <c r="J288">
        <v>2</v>
      </c>
      <c r="K288">
        <v>4</v>
      </c>
      <c r="L288">
        <v>3</v>
      </c>
      <c r="M288">
        <v>1</v>
      </c>
      <c r="N288">
        <v>4</v>
      </c>
      <c r="O288">
        <v>3</v>
      </c>
      <c r="P288">
        <v>4</v>
      </c>
      <c r="Q288">
        <v>2</v>
      </c>
      <c r="R288">
        <v>2</v>
      </c>
      <c r="S288">
        <v>2</v>
      </c>
      <c r="T288">
        <v>4</v>
      </c>
      <c r="U288">
        <v>3</v>
      </c>
      <c r="V288">
        <v>4</v>
      </c>
      <c r="W288">
        <v>5</v>
      </c>
      <c r="X288">
        <v>4</v>
      </c>
      <c r="Y288">
        <v>4</v>
      </c>
      <c r="Z288">
        <v>10</v>
      </c>
      <c r="AA288">
        <v>4</v>
      </c>
      <c r="AB288">
        <v>15</v>
      </c>
      <c r="AC288">
        <v>3</v>
      </c>
      <c r="AD288">
        <v>5</v>
      </c>
      <c r="AE288">
        <v>4</v>
      </c>
      <c r="AF288">
        <v>6</v>
      </c>
      <c r="AG288">
        <v>7</v>
      </c>
      <c r="AH288">
        <v>4</v>
      </c>
      <c r="AI288">
        <v>5</v>
      </c>
      <c r="AJ288">
        <v>4</v>
      </c>
      <c r="AK288">
        <v>6</v>
      </c>
      <c r="AL288">
        <v>8</v>
      </c>
      <c r="AM288">
        <v>5</v>
      </c>
      <c r="AN288">
        <v>5</v>
      </c>
      <c r="AO288">
        <v>5</v>
      </c>
      <c r="AP288">
        <v>5</v>
      </c>
      <c r="AQ288">
        <v>4</v>
      </c>
      <c r="AR288">
        <v>6</v>
      </c>
      <c r="AS288">
        <v>4</v>
      </c>
      <c r="AT288">
        <v>-22</v>
      </c>
    </row>
    <row r="289" spans="1:46">
      <c r="A289">
        <v>21007</v>
      </c>
      <c r="B289">
        <v>0</v>
      </c>
      <c r="C289">
        <v>1997</v>
      </c>
      <c r="D289" s="1">
        <v>44132.934537037036</v>
      </c>
      <c r="E289" t="s">
        <v>85</v>
      </c>
      <c r="F289">
        <v>3</v>
      </c>
      <c r="G289">
        <v>4</v>
      </c>
      <c r="H289">
        <v>2</v>
      </c>
      <c r="I289">
        <v>2</v>
      </c>
      <c r="J289">
        <v>2</v>
      </c>
      <c r="K289">
        <v>3</v>
      </c>
      <c r="L289">
        <v>5</v>
      </c>
      <c r="M289">
        <v>4</v>
      </c>
      <c r="N289">
        <v>2</v>
      </c>
      <c r="O289">
        <v>5</v>
      </c>
      <c r="P289">
        <v>5</v>
      </c>
      <c r="Q289">
        <v>2</v>
      </c>
      <c r="R289">
        <v>2</v>
      </c>
      <c r="S289">
        <v>3</v>
      </c>
      <c r="T289">
        <v>3</v>
      </c>
      <c r="U289">
        <v>4</v>
      </c>
      <c r="V289">
        <v>2</v>
      </c>
      <c r="W289">
        <v>2</v>
      </c>
      <c r="X289">
        <v>5</v>
      </c>
      <c r="Y289">
        <v>4</v>
      </c>
      <c r="Z289">
        <v>9</v>
      </c>
      <c r="AA289">
        <v>3</v>
      </c>
      <c r="AB289">
        <v>5</v>
      </c>
      <c r="AC289">
        <v>6</v>
      </c>
      <c r="AD289">
        <v>6</v>
      </c>
      <c r="AE289">
        <v>2</v>
      </c>
      <c r="AF289">
        <v>5</v>
      </c>
      <c r="AG289">
        <v>7</v>
      </c>
      <c r="AH289">
        <v>3</v>
      </c>
      <c r="AI289">
        <v>3</v>
      </c>
      <c r="AJ289">
        <v>4</v>
      </c>
      <c r="AK289">
        <v>7</v>
      </c>
      <c r="AL289">
        <v>8</v>
      </c>
      <c r="AM289">
        <v>6</v>
      </c>
      <c r="AN289">
        <v>4</v>
      </c>
      <c r="AO289">
        <v>7</v>
      </c>
      <c r="AP289">
        <v>4</v>
      </c>
      <c r="AQ289">
        <v>7</v>
      </c>
      <c r="AR289">
        <v>8</v>
      </c>
      <c r="AS289">
        <v>7</v>
      </c>
      <c r="AT289">
        <v>-5</v>
      </c>
    </row>
    <row r="290" spans="1:46">
      <c r="A290">
        <v>21005</v>
      </c>
      <c r="B290">
        <v>0</v>
      </c>
      <c r="C290">
        <v>1990</v>
      </c>
      <c r="D290" s="1">
        <v>44132.934930555559</v>
      </c>
      <c r="E290" t="s">
        <v>88</v>
      </c>
      <c r="F290">
        <v>5</v>
      </c>
      <c r="G290">
        <v>3</v>
      </c>
      <c r="H290">
        <v>2</v>
      </c>
      <c r="I290">
        <v>2</v>
      </c>
      <c r="J290">
        <v>1</v>
      </c>
      <c r="K290">
        <v>5</v>
      </c>
      <c r="L290">
        <v>3</v>
      </c>
      <c r="M290">
        <v>2</v>
      </c>
      <c r="N290">
        <v>4</v>
      </c>
      <c r="O290">
        <v>2</v>
      </c>
      <c r="P290">
        <v>2</v>
      </c>
      <c r="Q290">
        <v>3</v>
      </c>
      <c r="R290">
        <v>2</v>
      </c>
      <c r="S290">
        <v>2</v>
      </c>
      <c r="T290">
        <v>3</v>
      </c>
      <c r="U290">
        <v>4</v>
      </c>
      <c r="V290">
        <v>3</v>
      </c>
      <c r="W290">
        <v>2</v>
      </c>
      <c r="X290">
        <v>2</v>
      </c>
      <c r="Y290">
        <v>4</v>
      </c>
      <c r="Z290">
        <v>8</v>
      </c>
      <c r="AA290">
        <v>10</v>
      </c>
      <c r="AB290">
        <v>13</v>
      </c>
      <c r="AC290">
        <v>10</v>
      </c>
      <c r="AD290">
        <v>5</v>
      </c>
      <c r="AE290">
        <v>3</v>
      </c>
      <c r="AF290">
        <v>4</v>
      </c>
      <c r="AG290">
        <v>5</v>
      </c>
      <c r="AH290">
        <v>7</v>
      </c>
      <c r="AI290">
        <v>4</v>
      </c>
      <c r="AJ290">
        <v>8</v>
      </c>
      <c r="AK290">
        <v>10</v>
      </c>
      <c r="AL290">
        <v>34</v>
      </c>
      <c r="AM290">
        <v>6</v>
      </c>
      <c r="AN290">
        <v>7</v>
      </c>
      <c r="AO290">
        <v>6</v>
      </c>
      <c r="AP290">
        <v>16</v>
      </c>
      <c r="AQ290">
        <v>10</v>
      </c>
      <c r="AR290">
        <v>9</v>
      </c>
      <c r="AS290">
        <v>5</v>
      </c>
      <c r="AT290">
        <v>-38</v>
      </c>
    </row>
    <row r="291" spans="1:46">
      <c r="A291">
        <v>20998</v>
      </c>
      <c r="B291">
        <v>0</v>
      </c>
      <c r="C291">
        <v>1990</v>
      </c>
      <c r="D291" s="1">
        <v>44132.935856481483</v>
      </c>
      <c r="E291" t="s">
        <v>85</v>
      </c>
      <c r="F291">
        <v>5</v>
      </c>
      <c r="G291">
        <v>4</v>
      </c>
      <c r="H291">
        <v>2</v>
      </c>
      <c r="I291">
        <v>2</v>
      </c>
      <c r="J291">
        <v>1</v>
      </c>
      <c r="K291">
        <v>4</v>
      </c>
      <c r="L291">
        <v>1</v>
      </c>
      <c r="M291">
        <v>2</v>
      </c>
      <c r="N291">
        <v>1</v>
      </c>
      <c r="O291">
        <v>4</v>
      </c>
      <c r="P291">
        <v>4</v>
      </c>
      <c r="Q291">
        <v>3</v>
      </c>
      <c r="R291">
        <v>2</v>
      </c>
      <c r="S291">
        <v>3</v>
      </c>
      <c r="T291">
        <v>4</v>
      </c>
      <c r="U291">
        <v>3</v>
      </c>
      <c r="V291">
        <v>5</v>
      </c>
      <c r="W291">
        <v>4</v>
      </c>
      <c r="X291">
        <v>5</v>
      </c>
      <c r="Y291">
        <v>5</v>
      </c>
      <c r="Z291">
        <v>264</v>
      </c>
      <c r="AA291">
        <v>9</v>
      </c>
      <c r="AB291">
        <v>17</v>
      </c>
      <c r="AC291">
        <v>46</v>
      </c>
      <c r="AD291">
        <v>6</v>
      </c>
      <c r="AE291">
        <v>8</v>
      </c>
      <c r="AF291">
        <v>4</v>
      </c>
      <c r="AG291">
        <v>11</v>
      </c>
      <c r="AH291">
        <v>96</v>
      </c>
      <c r="AI291">
        <v>4</v>
      </c>
      <c r="AJ291">
        <v>5</v>
      </c>
      <c r="AK291">
        <v>7</v>
      </c>
      <c r="AL291">
        <v>50</v>
      </c>
      <c r="AM291">
        <v>16</v>
      </c>
      <c r="AN291">
        <v>6</v>
      </c>
      <c r="AO291">
        <v>65</v>
      </c>
      <c r="AP291">
        <v>8</v>
      </c>
      <c r="AQ291">
        <v>197</v>
      </c>
      <c r="AR291">
        <v>5</v>
      </c>
      <c r="AS291">
        <v>5</v>
      </c>
      <c r="AT291">
        <v>8</v>
      </c>
    </row>
    <row r="292" spans="1:46">
      <c r="A292">
        <v>21009</v>
      </c>
      <c r="B292">
        <v>0</v>
      </c>
      <c r="C292">
        <v>1992</v>
      </c>
      <c r="D292" s="1">
        <v>44132.939953703702</v>
      </c>
      <c r="E292" t="s">
        <v>85</v>
      </c>
      <c r="F292">
        <v>3</v>
      </c>
      <c r="G292">
        <v>3</v>
      </c>
      <c r="H292">
        <v>2</v>
      </c>
      <c r="I292">
        <v>3</v>
      </c>
      <c r="J292">
        <v>4</v>
      </c>
      <c r="K292">
        <v>3</v>
      </c>
      <c r="L292">
        <v>5</v>
      </c>
      <c r="M292">
        <v>5</v>
      </c>
      <c r="N292">
        <v>5</v>
      </c>
      <c r="O292">
        <v>4</v>
      </c>
      <c r="P292">
        <v>2</v>
      </c>
      <c r="Q292">
        <v>2</v>
      </c>
      <c r="R292">
        <v>5</v>
      </c>
      <c r="S292">
        <v>3</v>
      </c>
      <c r="T292">
        <v>3</v>
      </c>
      <c r="U292">
        <v>2</v>
      </c>
      <c r="V292">
        <v>4</v>
      </c>
      <c r="W292">
        <v>4</v>
      </c>
      <c r="X292">
        <v>4</v>
      </c>
      <c r="Y292">
        <v>5</v>
      </c>
      <c r="Z292">
        <v>12</v>
      </c>
      <c r="AA292">
        <v>20</v>
      </c>
      <c r="AB292">
        <v>26</v>
      </c>
      <c r="AC292">
        <v>19</v>
      </c>
      <c r="AD292">
        <v>10</v>
      </c>
      <c r="AE292">
        <v>8</v>
      </c>
      <c r="AF292">
        <v>6</v>
      </c>
      <c r="AG292">
        <v>13</v>
      </c>
      <c r="AH292">
        <v>10</v>
      </c>
      <c r="AI292">
        <v>8</v>
      </c>
      <c r="AJ292">
        <v>9</v>
      </c>
      <c r="AK292">
        <v>8</v>
      </c>
      <c r="AL292">
        <v>13</v>
      </c>
      <c r="AM292">
        <v>9</v>
      </c>
      <c r="AN292">
        <v>9</v>
      </c>
      <c r="AO292">
        <v>11</v>
      </c>
      <c r="AP292">
        <v>19</v>
      </c>
      <c r="AQ292">
        <v>6</v>
      </c>
      <c r="AR292">
        <v>7</v>
      </c>
      <c r="AS292">
        <v>5</v>
      </c>
      <c r="AT292">
        <v>3</v>
      </c>
    </row>
    <row r="293" spans="1:46">
      <c r="A293">
        <v>21011</v>
      </c>
      <c r="B293">
        <v>0</v>
      </c>
      <c r="C293">
        <v>1978</v>
      </c>
      <c r="D293" s="1">
        <v>44132.940995370373</v>
      </c>
      <c r="E293" t="s">
        <v>91</v>
      </c>
      <c r="F293">
        <v>5</v>
      </c>
      <c r="G293">
        <v>2</v>
      </c>
      <c r="H293">
        <v>1</v>
      </c>
      <c r="I293">
        <v>1</v>
      </c>
      <c r="J293">
        <v>1</v>
      </c>
      <c r="K293">
        <v>5</v>
      </c>
      <c r="L293">
        <v>3</v>
      </c>
      <c r="M293">
        <v>2</v>
      </c>
      <c r="N293">
        <v>4</v>
      </c>
      <c r="O293">
        <v>1</v>
      </c>
      <c r="P293">
        <v>2</v>
      </c>
      <c r="Q293">
        <v>2</v>
      </c>
      <c r="R293">
        <v>2</v>
      </c>
      <c r="S293">
        <v>1</v>
      </c>
      <c r="T293">
        <v>2</v>
      </c>
      <c r="U293">
        <v>5</v>
      </c>
      <c r="V293">
        <v>2</v>
      </c>
      <c r="W293">
        <v>2</v>
      </c>
      <c r="X293">
        <v>4</v>
      </c>
      <c r="Y293">
        <v>4</v>
      </c>
      <c r="Z293">
        <v>5</v>
      </c>
      <c r="AA293">
        <v>5</v>
      </c>
      <c r="AB293">
        <v>7</v>
      </c>
      <c r="AC293">
        <v>4</v>
      </c>
      <c r="AD293">
        <v>5</v>
      </c>
      <c r="AE293">
        <v>4</v>
      </c>
      <c r="AF293">
        <v>3</v>
      </c>
      <c r="AG293">
        <v>4</v>
      </c>
      <c r="AH293">
        <v>9</v>
      </c>
      <c r="AI293">
        <v>2</v>
      </c>
      <c r="AJ293">
        <v>4</v>
      </c>
      <c r="AK293">
        <v>25</v>
      </c>
      <c r="AL293">
        <v>13</v>
      </c>
      <c r="AM293">
        <v>3</v>
      </c>
      <c r="AN293">
        <v>5</v>
      </c>
      <c r="AO293">
        <v>5</v>
      </c>
      <c r="AP293">
        <v>6</v>
      </c>
      <c r="AQ293">
        <v>7</v>
      </c>
      <c r="AR293">
        <v>8</v>
      </c>
      <c r="AS293">
        <v>11</v>
      </c>
      <c r="AT293">
        <v>-34</v>
      </c>
    </row>
    <row r="294" spans="1:46">
      <c r="A294">
        <v>21013</v>
      </c>
      <c r="B294">
        <v>0</v>
      </c>
      <c r="C294">
        <v>1990</v>
      </c>
      <c r="D294" s="1">
        <v>44132.941111111111</v>
      </c>
      <c r="E294" t="s">
        <v>85</v>
      </c>
      <c r="F294">
        <v>5</v>
      </c>
      <c r="G294">
        <v>2</v>
      </c>
      <c r="H294">
        <v>1</v>
      </c>
      <c r="I294">
        <v>2</v>
      </c>
      <c r="J294">
        <v>2</v>
      </c>
      <c r="K294">
        <v>5</v>
      </c>
      <c r="L294">
        <v>5</v>
      </c>
      <c r="M294">
        <v>2</v>
      </c>
      <c r="N294">
        <v>4</v>
      </c>
      <c r="O294">
        <v>2</v>
      </c>
      <c r="P294">
        <v>5</v>
      </c>
      <c r="Q294">
        <v>1</v>
      </c>
      <c r="R294">
        <v>2</v>
      </c>
      <c r="S294">
        <v>1</v>
      </c>
      <c r="T294">
        <v>3</v>
      </c>
      <c r="U294">
        <v>5</v>
      </c>
      <c r="V294">
        <v>1</v>
      </c>
      <c r="W294">
        <v>2</v>
      </c>
      <c r="X294">
        <v>4</v>
      </c>
      <c r="Y294">
        <v>2</v>
      </c>
      <c r="Z294">
        <v>7</v>
      </c>
      <c r="AA294">
        <v>9</v>
      </c>
      <c r="AB294">
        <v>6</v>
      </c>
      <c r="AC294">
        <v>5</v>
      </c>
      <c r="AD294">
        <v>7</v>
      </c>
      <c r="AE294">
        <v>5</v>
      </c>
      <c r="AF294">
        <v>4</v>
      </c>
      <c r="AG294">
        <v>8</v>
      </c>
      <c r="AH294">
        <v>7</v>
      </c>
      <c r="AI294">
        <v>4</v>
      </c>
      <c r="AJ294">
        <v>5</v>
      </c>
      <c r="AK294">
        <v>6</v>
      </c>
      <c r="AL294">
        <v>9</v>
      </c>
      <c r="AM294">
        <v>7</v>
      </c>
      <c r="AN294">
        <v>10</v>
      </c>
      <c r="AO294">
        <v>5</v>
      </c>
      <c r="AP294">
        <v>4</v>
      </c>
      <c r="AQ294">
        <v>7</v>
      </c>
      <c r="AR294">
        <v>8</v>
      </c>
      <c r="AS294">
        <v>5</v>
      </c>
      <c r="AT294">
        <v>0</v>
      </c>
    </row>
    <row r="295" spans="1:46">
      <c r="A295">
        <v>21014</v>
      </c>
      <c r="B295">
        <v>0</v>
      </c>
      <c r="C295">
        <v>1971</v>
      </c>
      <c r="D295" s="1">
        <v>44132.944166666668</v>
      </c>
      <c r="E295" t="s">
        <v>85</v>
      </c>
      <c r="F295">
        <v>3</v>
      </c>
      <c r="G295">
        <v>5</v>
      </c>
      <c r="H295">
        <v>4</v>
      </c>
      <c r="I295">
        <v>4</v>
      </c>
      <c r="J295">
        <v>3</v>
      </c>
      <c r="K295">
        <v>2</v>
      </c>
      <c r="L295">
        <v>5</v>
      </c>
      <c r="M295">
        <v>4</v>
      </c>
      <c r="N295">
        <v>5</v>
      </c>
      <c r="O295">
        <v>3</v>
      </c>
      <c r="P295">
        <v>4</v>
      </c>
      <c r="Q295">
        <v>4</v>
      </c>
      <c r="R295">
        <v>3</v>
      </c>
      <c r="S295">
        <v>4</v>
      </c>
      <c r="T295">
        <v>5</v>
      </c>
      <c r="U295">
        <v>2</v>
      </c>
      <c r="V295">
        <v>4</v>
      </c>
      <c r="W295">
        <v>5</v>
      </c>
      <c r="X295">
        <v>2</v>
      </c>
      <c r="Y295">
        <v>4</v>
      </c>
      <c r="Z295">
        <v>18</v>
      </c>
      <c r="AA295">
        <v>10</v>
      </c>
      <c r="AB295">
        <v>12</v>
      </c>
      <c r="AC295">
        <v>9</v>
      </c>
      <c r="AD295">
        <v>11</v>
      </c>
      <c r="AE295">
        <v>8</v>
      </c>
      <c r="AF295">
        <v>5</v>
      </c>
      <c r="AG295">
        <v>10</v>
      </c>
      <c r="AH295">
        <v>5</v>
      </c>
      <c r="AI295">
        <v>4</v>
      </c>
      <c r="AJ295">
        <v>5</v>
      </c>
      <c r="AK295">
        <v>11</v>
      </c>
      <c r="AL295">
        <v>13</v>
      </c>
      <c r="AM295">
        <v>10</v>
      </c>
      <c r="AN295">
        <v>7</v>
      </c>
      <c r="AO295">
        <v>14</v>
      </c>
      <c r="AP295">
        <v>7</v>
      </c>
      <c r="AQ295">
        <v>6</v>
      </c>
      <c r="AR295">
        <v>9</v>
      </c>
      <c r="AS295">
        <v>6</v>
      </c>
      <c r="AT295">
        <v>-17</v>
      </c>
    </row>
    <row r="296" spans="1:46">
      <c r="A296">
        <v>21018</v>
      </c>
      <c r="B296">
        <v>0</v>
      </c>
      <c r="C296">
        <v>1993</v>
      </c>
      <c r="D296" s="1">
        <v>44132.946805555555</v>
      </c>
      <c r="E296" t="s">
        <v>85</v>
      </c>
      <c r="F296">
        <v>3</v>
      </c>
      <c r="G296">
        <v>4</v>
      </c>
      <c r="H296">
        <v>4</v>
      </c>
      <c r="I296">
        <v>4</v>
      </c>
      <c r="J296">
        <v>2</v>
      </c>
      <c r="K296">
        <v>2</v>
      </c>
      <c r="L296">
        <v>5</v>
      </c>
      <c r="M296">
        <v>4</v>
      </c>
      <c r="N296">
        <v>4</v>
      </c>
      <c r="O296">
        <v>4</v>
      </c>
      <c r="P296">
        <v>4</v>
      </c>
      <c r="Q296">
        <v>2</v>
      </c>
      <c r="R296">
        <v>5</v>
      </c>
      <c r="S296">
        <v>5</v>
      </c>
      <c r="T296">
        <v>5</v>
      </c>
      <c r="U296">
        <v>5</v>
      </c>
      <c r="V296">
        <v>4</v>
      </c>
      <c r="W296">
        <v>4</v>
      </c>
      <c r="X296">
        <v>4</v>
      </c>
      <c r="Y296">
        <v>5</v>
      </c>
      <c r="Z296">
        <v>13</v>
      </c>
      <c r="AA296">
        <v>8</v>
      </c>
      <c r="AB296">
        <v>7</v>
      </c>
      <c r="AC296">
        <v>7</v>
      </c>
      <c r="AD296">
        <v>5</v>
      </c>
      <c r="AE296">
        <v>5</v>
      </c>
      <c r="AF296">
        <v>3</v>
      </c>
      <c r="AG296">
        <v>7</v>
      </c>
      <c r="AH296">
        <v>6</v>
      </c>
      <c r="AI296">
        <v>4</v>
      </c>
      <c r="AJ296">
        <v>6</v>
      </c>
      <c r="AK296">
        <v>7</v>
      </c>
      <c r="AL296">
        <v>10</v>
      </c>
      <c r="AM296">
        <v>5</v>
      </c>
      <c r="AN296">
        <v>5</v>
      </c>
      <c r="AO296">
        <v>12</v>
      </c>
      <c r="AP296">
        <v>6</v>
      </c>
      <c r="AQ296">
        <v>8</v>
      </c>
      <c r="AR296">
        <v>9</v>
      </c>
      <c r="AS296">
        <v>5</v>
      </c>
      <c r="AT296">
        <v>1</v>
      </c>
    </row>
    <row r="297" spans="1:46">
      <c r="A297">
        <v>20996</v>
      </c>
      <c r="B297">
        <v>0</v>
      </c>
      <c r="C297">
        <v>1987</v>
      </c>
      <c r="D297" s="1">
        <v>44132.94771990741</v>
      </c>
      <c r="E297" t="s">
        <v>133</v>
      </c>
      <c r="F297">
        <v>5</v>
      </c>
      <c r="G297">
        <v>1</v>
      </c>
      <c r="H297">
        <v>1</v>
      </c>
      <c r="I297">
        <v>1</v>
      </c>
      <c r="J297">
        <v>1</v>
      </c>
      <c r="K297">
        <v>5</v>
      </c>
      <c r="L297">
        <v>3</v>
      </c>
      <c r="M297">
        <v>1</v>
      </c>
      <c r="N297">
        <v>2</v>
      </c>
      <c r="O297">
        <v>4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5</v>
      </c>
      <c r="V297">
        <v>1</v>
      </c>
      <c r="W297">
        <v>4</v>
      </c>
      <c r="X297">
        <v>2</v>
      </c>
      <c r="Y297">
        <v>2</v>
      </c>
      <c r="Z297">
        <v>7</v>
      </c>
      <c r="AA297">
        <v>2</v>
      </c>
      <c r="AB297">
        <v>2</v>
      </c>
      <c r="AC297">
        <v>4</v>
      </c>
      <c r="AD297">
        <v>2</v>
      </c>
      <c r="AE297">
        <v>2</v>
      </c>
      <c r="AF297">
        <v>2</v>
      </c>
      <c r="AG297">
        <v>3</v>
      </c>
      <c r="AH297">
        <v>4</v>
      </c>
      <c r="AI297">
        <v>4</v>
      </c>
      <c r="AJ297">
        <v>8</v>
      </c>
      <c r="AK297">
        <v>2</v>
      </c>
      <c r="AL297">
        <v>3</v>
      </c>
      <c r="AM297">
        <v>7</v>
      </c>
      <c r="AN297">
        <v>3</v>
      </c>
      <c r="AO297">
        <v>5</v>
      </c>
      <c r="AP297">
        <v>5</v>
      </c>
      <c r="AQ297">
        <v>6</v>
      </c>
      <c r="AR297">
        <v>16</v>
      </c>
      <c r="AS297">
        <v>6</v>
      </c>
      <c r="AT297">
        <v>-17</v>
      </c>
    </row>
    <row r="298" spans="1:46">
      <c r="A298">
        <v>21019</v>
      </c>
      <c r="B298">
        <v>0</v>
      </c>
      <c r="C298">
        <v>1980</v>
      </c>
      <c r="D298" s="1">
        <v>44132.947905092595</v>
      </c>
      <c r="E298" t="s">
        <v>134</v>
      </c>
      <c r="F298">
        <v>5</v>
      </c>
      <c r="G298">
        <v>2</v>
      </c>
      <c r="H298">
        <v>4</v>
      </c>
      <c r="I298">
        <v>1</v>
      </c>
      <c r="J298">
        <v>1</v>
      </c>
      <c r="K298">
        <v>5</v>
      </c>
      <c r="L298">
        <v>5</v>
      </c>
      <c r="M298">
        <v>2</v>
      </c>
      <c r="N298">
        <v>3</v>
      </c>
      <c r="O298">
        <v>2</v>
      </c>
      <c r="P298">
        <v>4</v>
      </c>
      <c r="Q298">
        <v>1</v>
      </c>
      <c r="R298">
        <v>3</v>
      </c>
      <c r="S298">
        <v>2</v>
      </c>
      <c r="T298">
        <v>1</v>
      </c>
      <c r="U298">
        <v>4</v>
      </c>
      <c r="V298">
        <v>4</v>
      </c>
      <c r="W298">
        <v>2</v>
      </c>
      <c r="X298">
        <v>4</v>
      </c>
      <c r="Y298">
        <v>5</v>
      </c>
      <c r="Z298">
        <v>5</v>
      </c>
      <c r="AA298">
        <v>10</v>
      </c>
      <c r="AB298">
        <v>10</v>
      </c>
      <c r="AC298">
        <v>6</v>
      </c>
      <c r="AD298">
        <v>33</v>
      </c>
      <c r="AE298">
        <v>3</v>
      </c>
      <c r="AF298">
        <v>4</v>
      </c>
      <c r="AG298">
        <v>6</v>
      </c>
      <c r="AH298">
        <v>5</v>
      </c>
      <c r="AI298">
        <v>31</v>
      </c>
      <c r="AJ298">
        <v>7</v>
      </c>
      <c r="AK298">
        <v>7</v>
      </c>
      <c r="AL298">
        <v>16</v>
      </c>
      <c r="AM298">
        <v>5</v>
      </c>
      <c r="AN298">
        <v>5</v>
      </c>
      <c r="AO298">
        <v>10</v>
      </c>
      <c r="AP298">
        <v>11</v>
      </c>
      <c r="AQ298">
        <v>5</v>
      </c>
      <c r="AR298">
        <v>5</v>
      </c>
      <c r="AS298">
        <v>3</v>
      </c>
      <c r="AT298">
        <v>-7</v>
      </c>
    </row>
    <row r="299" spans="1:46">
      <c r="A299">
        <v>21023</v>
      </c>
      <c r="B299">
        <v>0</v>
      </c>
      <c r="C299">
        <v>1986</v>
      </c>
      <c r="D299" s="1">
        <v>44132.949224537035</v>
      </c>
      <c r="E299" t="s">
        <v>85</v>
      </c>
      <c r="F299">
        <v>2</v>
      </c>
      <c r="G299">
        <v>4</v>
      </c>
      <c r="H299">
        <v>4</v>
      </c>
      <c r="I299">
        <v>3</v>
      </c>
      <c r="J299">
        <v>2</v>
      </c>
      <c r="K299">
        <v>4</v>
      </c>
      <c r="L299">
        <v>5</v>
      </c>
      <c r="M299">
        <v>4</v>
      </c>
      <c r="N299">
        <v>4</v>
      </c>
      <c r="O299">
        <v>4</v>
      </c>
      <c r="P299">
        <v>5</v>
      </c>
      <c r="Q299">
        <v>3</v>
      </c>
      <c r="R299">
        <v>4</v>
      </c>
      <c r="S299">
        <v>4</v>
      </c>
      <c r="T299">
        <v>2</v>
      </c>
      <c r="U299">
        <v>2</v>
      </c>
      <c r="V299">
        <v>4</v>
      </c>
      <c r="W299">
        <v>2</v>
      </c>
      <c r="X299">
        <v>4</v>
      </c>
      <c r="Y299">
        <v>4</v>
      </c>
      <c r="Z299">
        <v>10</v>
      </c>
      <c r="AA299">
        <v>9</v>
      </c>
      <c r="AB299">
        <v>9</v>
      </c>
      <c r="AC299">
        <v>9</v>
      </c>
      <c r="AD299">
        <v>6</v>
      </c>
      <c r="AE299">
        <v>11</v>
      </c>
      <c r="AF299">
        <v>4</v>
      </c>
      <c r="AG299">
        <v>9</v>
      </c>
      <c r="AH299">
        <v>12</v>
      </c>
      <c r="AI299">
        <v>4</v>
      </c>
      <c r="AJ299">
        <v>5</v>
      </c>
      <c r="AK299">
        <v>6</v>
      </c>
      <c r="AL299">
        <v>8</v>
      </c>
      <c r="AM299">
        <v>7</v>
      </c>
      <c r="AN299">
        <v>5</v>
      </c>
      <c r="AO299">
        <v>8</v>
      </c>
      <c r="AP299">
        <v>6</v>
      </c>
      <c r="AQ299">
        <v>5</v>
      </c>
      <c r="AR299">
        <v>7</v>
      </c>
      <c r="AS299">
        <v>4</v>
      </c>
      <c r="AT299">
        <v>-7</v>
      </c>
    </row>
    <row r="300" spans="1:46">
      <c r="A300">
        <v>21024</v>
      </c>
      <c r="B300">
        <v>0</v>
      </c>
      <c r="C300">
        <v>1967</v>
      </c>
      <c r="D300" s="1">
        <v>44132.951504629629</v>
      </c>
      <c r="E300" t="s">
        <v>85</v>
      </c>
      <c r="F300">
        <v>5</v>
      </c>
      <c r="G300">
        <v>3</v>
      </c>
      <c r="H300">
        <v>2</v>
      </c>
      <c r="I300">
        <v>1</v>
      </c>
      <c r="J300">
        <v>2</v>
      </c>
      <c r="K300">
        <v>4</v>
      </c>
      <c r="L300">
        <v>2</v>
      </c>
      <c r="M300">
        <v>3</v>
      </c>
      <c r="N300">
        <v>5</v>
      </c>
      <c r="O300">
        <v>1</v>
      </c>
      <c r="P300">
        <v>1</v>
      </c>
      <c r="Q300">
        <v>1</v>
      </c>
      <c r="R300">
        <v>4</v>
      </c>
      <c r="S300">
        <v>1</v>
      </c>
      <c r="T300">
        <v>2</v>
      </c>
      <c r="U300">
        <v>4</v>
      </c>
      <c r="V300">
        <v>2</v>
      </c>
      <c r="W300">
        <v>3</v>
      </c>
      <c r="X300">
        <v>5</v>
      </c>
      <c r="Y300">
        <v>4</v>
      </c>
      <c r="Z300">
        <v>6</v>
      </c>
      <c r="AA300">
        <v>12</v>
      </c>
      <c r="AB300">
        <v>8</v>
      </c>
      <c r="AC300">
        <v>4</v>
      </c>
      <c r="AD300">
        <v>5</v>
      </c>
      <c r="AE300">
        <v>5</v>
      </c>
      <c r="AF300">
        <v>3</v>
      </c>
      <c r="AG300">
        <v>8</v>
      </c>
      <c r="AH300">
        <v>4</v>
      </c>
      <c r="AI300">
        <v>3</v>
      </c>
      <c r="AJ300">
        <v>3</v>
      </c>
      <c r="AK300">
        <v>4</v>
      </c>
      <c r="AL300">
        <v>7</v>
      </c>
      <c r="AM300">
        <v>3</v>
      </c>
      <c r="AN300">
        <v>5</v>
      </c>
      <c r="AO300">
        <v>7</v>
      </c>
      <c r="AP300">
        <v>6</v>
      </c>
      <c r="AQ300">
        <v>4</v>
      </c>
      <c r="AR300">
        <v>6</v>
      </c>
      <c r="AS300">
        <v>6</v>
      </c>
      <c r="AT300">
        <v>-5</v>
      </c>
    </row>
    <row r="301" spans="1:46">
      <c r="A301">
        <v>21028</v>
      </c>
      <c r="B301">
        <v>0</v>
      </c>
      <c r="C301">
        <v>1980</v>
      </c>
      <c r="D301" s="1">
        <v>44132.955625000002</v>
      </c>
      <c r="E301" t="s">
        <v>98</v>
      </c>
      <c r="F301">
        <v>4</v>
      </c>
      <c r="G301">
        <v>1</v>
      </c>
      <c r="H301">
        <v>1</v>
      </c>
      <c r="I301">
        <v>1</v>
      </c>
      <c r="J301">
        <v>1</v>
      </c>
      <c r="K301">
        <v>5</v>
      </c>
      <c r="L301">
        <v>5</v>
      </c>
      <c r="M301">
        <v>1</v>
      </c>
      <c r="N301">
        <v>3</v>
      </c>
      <c r="O301">
        <v>4</v>
      </c>
      <c r="P301">
        <v>3</v>
      </c>
      <c r="Q301">
        <v>2</v>
      </c>
      <c r="R301">
        <v>1</v>
      </c>
      <c r="S301">
        <v>2</v>
      </c>
      <c r="T301">
        <v>1</v>
      </c>
      <c r="U301">
        <v>4</v>
      </c>
      <c r="V301">
        <v>1</v>
      </c>
      <c r="W301">
        <v>2</v>
      </c>
      <c r="X301">
        <v>4</v>
      </c>
      <c r="Y301">
        <v>2</v>
      </c>
      <c r="Z301">
        <v>15</v>
      </c>
      <c r="AA301">
        <v>9</v>
      </c>
      <c r="AB301">
        <v>7</v>
      </c>
      <c r="AC301">
        <v>10</v>
      </c>
      <c r="AD301">
        <v>5</v>
      </c>
      <c r="AE301">
        <v>6</v>
      </c>
      <c r="AF301">
        <v>7</v>
      </c>
      <c r="AG301">
        <v>4</v>
      </c>
      <c r="AH301">
        <v>6</v>
      </c>
      <c r="AI301">
        <v>8</v>
      </c>
      <c r="AJ301">
        <v>6</v>
      </c>
      <c r="AK301">
        <v>5</v>
      </c>
      <c r="AL301">
        <v>9</v>
      </c>
      <c r="AM301">
        <v>9</v>
      </c>
      <c r="AN301">
        <v>6</v>
      </c>
      <c r="AO301">
        <v>5</v>
      </c>
      <c r="AP301">
        <v>5</v>
      </c>
      <c r="AQ301">
        <v>7</v>
      </c>
      <c r="AR301">
        <v>17</v>
      </c>
      <c r="AS301">
        <v>5</v>
      </c>
      <c r="AT301">
        <v>-6</v>
      </c>
    </row>
    <row r="302" spans="1:46">
      <c r="A302">
        <v>21029</v>
      </c>
      <c r="B302">
        <v>0</v>
      </c>
      <c r="C302">
        <v>1980</v>
      </c>
      <c r="D302" s="1">
        <v>44132.96025462963</v>
      </c>
      <c r="E302" t="s">
        <v>85</v>
      </c>
      <c r="F302">
        <v>4</v>
      </c>
      <c r="G302">
        <v>4</v>
      </c>
      <c r="H302">
        <v>2</v>
      </c>
      <c r="I302">
        <v>4</v>
      </c>
      <c r="J302">
        <v>2</v>
      </c>
      <c r="K302">
        <v>4</v>
      </c>
      <c r="L302">
        <v>5</v>
      </c>
      <c r="M302">
        <v>2</v>
      </c>
      <c r="N302">
        <v>4</v>
      </c>
      <c r="O302">
        <v>4</v>
      </c>
      <c r="P302">
        <v>2</v>
      </c>
      <c r="Q302">
        <v>4</v>
      </c>
      <c r="R302">
        <v>4</v>
      </c>
      <c r="S302">
        <v>4</v>
      </c>
      <c r="T302">
        <v>4</v>
      </c>
      <c r="U302">
        <v>4</v>
      </c>
      <c r="V302">
        <v>4</v>
      </c>
      <c r="W302">
        <v>2</v>
      </c>
      <c r="X302">
        <v>2</v>
      </c>
      <c r="Y302">
        <v>4</v>
      </c>
      <c r="Z302">
        <v>36</v>
      </c>
      <c r="AA302">
        <v>13</v>
      </c>
      <c r="AB302">
        <v>37</v>
      </c>
      <c r="AC302">
        <v>14</v>
      </c>
      <c r="AD302">
        <v>39</v>
      </c>
      <c r="AE302">
        <v>13</v>
      </c>
      <c r="AF302">
        <v>5</v>
      </c>
      <c r="AG302">
        <v>8</v>
      </c>
      <c r="AH302">
        <v>11</v>
      </c>
      <c r="AI302">
        <v>7</v>
      </c>
      <c r="AJ302">
        <v>6</v>
      </c>
      <c r="AK302">
        <v>10</v>
      </c>
      <c r="AL302">
        <v>21</v>
      </c>
      <c r="AM302">
        <v>23</v>
      </c>
      <c r="AN302">
        <v>14</v>
      </c>
      <c r="AO302">
        <v>19</v>
      </c>
      <c r="AP302">
        <v>7</v>
      </c>
      <c r="AQ302">
        <v>18</v>
      </c>
      <c r="AR302">
        <v>17</v>
      </c>
      <c r="AS302">
        <v>10</v>
      </c>
      <c r="AT302">
        <v>-15</v>
      </c>
    </row>
    <row r="303" spans="1:46">
      <c r="A303">
        <v>21031</v>
      </c>
      <c r="B303">
        <v>0</v>
      </c>
      <c r="C303">
        <v>1997</v>
      </c>
      <c r="D303" s="1">
        <v>44132.965844907405</v>
      </c>
      <c r="E303" t="s">
        <v>91</v>
      </c>
      <c r="F303">
        <v>3</v>
      </c>
      <c r="G303">
        <v>4</v>
      </c>
      <c r="H303">
        <v>4</v>
      </c>
      <c r="I303">
        <v>4</v>
      </c>
      <c r="J303">
        <v>2</v>
      </c>
      <c r="K303">
        <v>4</v>
      </c>
      <c r="L303">
        <v>5</v>
      </c>
      <c r="M303">
        <v>4</v>
      </c>
      <c r="N303">
        <v>4</v>
      </c>
      <c r="O303">
        <v>5</v>
      </c>
      <c r="P303">
        <v>4</v>
      </c>
      <c r="Q303">
        <v>4</v>
      </c>
      <c r="R303">
        <v>4</v>
      </c>
      <c r="S303">
        <v>4</v>
      </c>
      <c r="T303">
        <v>4</v>
      </c>
      <c r="U303">
        <v>2</v>
      </c>
      <c r="V303">
        <v>5</v>
      </c>
      <c r="W303">
        <v>4</v>
      </c>
      <c r="X303">
        <v>5</v>
      </c>
      <c r="Y303">
        <v>4</v>
      </c>
      <c r="Z303">
        <v>21</v>
      </c>
      <c r="AA303">
        <v>6</v>
      </c>
      <c r="AB303">
        <v>18</v>
      </c>
      <c r="AC303">
        <v>9</v>
      </c>
      <c r="AD303">
        <v>9</v>
      </c>
      <c r="AE303">
        <v>6</v>
      </c>
      <c r="AF303">
        <v>3</v>
      </c>
      <c r="AG303">
        <v>11</v>
      </c>
      <c r="AH303">
        <v>8</v>
      </c>
      <c r="AI303">
        <v>2</v>
      </c>
      <c r="AJ303">
        <v>9</v>
      </c>
      <c r="AK303">
        <v>6</v>
      </c>
      <c r="AL303">
        <v>9</v>
      </c>
      <c r="AM303">
        <v>7</v>
      </c>
      <c r="AN303">
        <v>13</v>
      </c>
      <c r="AO303">
        <v>11</v>
      </c>
      <c r="AP303">
        <v>7</v>
      </c>
      <c r="AQ303">
        <v>8</v>
      </c>
      <c r="AR303">
        <v>6</v>
      </c>
      <c r="AS303">
        <v>5</v>
      </c>
      <c r="AT303">
        <v>-26</v>
      </c>
    </row>
    <row r="304" spans="1:46">
      <c r="A304">
        <v>21032</v>
      </c>
      <c r="B304">
        <v>0</v>
      </c>
      <c r="C304">
        <v>1980</v>
      </c>
      <c r="D304" s="1">
        <v>44132.96943287037</v>
      </c>
      <c r="E304" t="s">
        <v>85</v>
      </c>
      <c r="F304">
        <v>2</v>
      </c>
      <c r="G304">
        <v>4</v>
      </c>
      <c r="H304">
        <v>4</v>
      </c>
      <c r="I304">
        <v>3</v>
      </c>
      <c r="J304">
        <v>2</v>
      </c>
      <c r="K304">
        <v>3</v>
      </c>
      <c r="L304">
        <v>5</v>
      </c>
      <c r="M304">
        <v>2</v>
      </c>
      <c r="N304">
        <v>4</v>
      </c>
      <c r="O304">
        <v>5</v>
      </c>
      <c r="P304">
        <v>5</v>
      </c>
      <c r="Q304">
        <v>4</v>
      </c>
      <c r="R304">
        <v>4</v>
      </c>
      <c r="S304">
        <v>3</v>
      </c>
      <c r="T304">
        <v>3</v>
      </c>
      <c r="U304">
        <v>2</v>
      </c>
      <c r="V304">
        <v>4</v>
      </c>
      <c r="W304">
        <v>4</v>
      </c>
      <c r="X304">
        <v>5</v>
      </c>
      <c r="Y304">
        <v>4</v>
      </c>
      <c r="Z304">
        <v>16</v>
      </c>
      <c r="AA304">
        <v>10</v>
      </c>
      <c r="AB304">
        <v>14</v>
      </c>
      <c r="AC304">
        <v>13</v>
      </c>
      <c r="AD304">
        <v>13</v>
      </c>
      <c r="AE304">
        <v>53</v>
      </c>
      <c r="AF304">
        <v>6</v>
      </c>
      <c r="AG304">
        <v>8</v>
      </c>
      <c r="AH304">
        <v>6</v>
      </c>
      <c r="AI304">
        <v>3</v>
      </c>
      <c r="AJ304">
        <v>8</v>
      </c>
      <c r="AK304">
        <v>7</v>
      </c>
      <c r="AL304">
        <v>11</v>
      </c>
      <c r="AM304">
        <v>7</v>
      </c>
      <c r="AN304">
        <v>10</v>
      </c>
      <c r="AO304">
        <v>6</v>
      </c>
      <c r="AP304">
        <v>4</v>
      </c>
      <c r="AQ304">
        <v>4</v>
      </c>
      <c r="AR304">
        <v>8</v>
      </c>
      <c r="AS304">
        <v>4</v>
      </c>
      <c r="AT304">
        <v>-12</v>
      </c>
    </row>
    <row r="305" spans="1:46">
      <c r="A305">
        <v>21035</v>
      </c>
      <c r="B305">
        <v>0</v>
      </c>
      <c r="C305">
        <v>1990</v>
      </c>
      <c r="D305" s="1">
        <v>44132.972349537034</v>
      </c>
      <c r="E305" t="s">
        <v>135</v>
      </c>
      <c r="F305">
        <v>5</v>
      </c>
      <c r="G305">
        <v>2</v>
      </c>
      <c r="H305">
        <v>3</v>
      </c>
      <c r="I305">
        <v>2</v>
      </c>
      <c r="J305">
        <v>2</v>
      </c>
      <c r="K305">
        <v>4</v>
      </c>
      <c r="L305">
        <v>3</v>
      </c>
      <c r="M305">
        <v>2</v>
      </c>
      <c r="N305">
        <v>4</v>
      </c>
      <c r="O305">
        <v>3</v>
      </c>
      <c r="P305">
        <v>1</v>
      </c>
      <c r="Q305">
        <v>1</v>
      </c>
      <c r="R305">
        <v>2</v>
      </c>
      <c r="S305">
        <v>1</v>
      </c>
      <c r="T305">
        <v>2</v>
      </c>
      <c r="U305">
        <v>1</v>
      </c>
      <c r="V305">
        <v>3</v>
      </c>
      <c r="W305">
        <v>1</v>
      </c>
      <c r="X305">
        <v>3</v>
      </c>
      <c r="Y305">
        <v>4</v>
      </c>
      <c r="Z305">
        <v>19</v>
      </c>
      <c r="AA305">
        <v>9</v>
      </c>
      <c r="AB305">
        <v>14</v>
      </c>
      <c r="AC305">
        <v>9</v>
      </c>
      <c r="AD305">
        <v>5</v>
      </c>
      <c r="AE305">
        <v>4</v>
      </c>
      <c r="AF305">
        <v>7</v>
      </c>
      <c r="AG305">
        <v>6</v>
      </c>
      <c r="AH305">
        <v>7</v>
      </c>
      <c r="AI305">
        <v>3</v>
      </c>
      <c r="AJ305">
        <v>5</v>
      </c>
      <c r="AK305">
        <v>6</v>
      </c>
      <c r="AL305">
        <v>8</v>
      </c>
      <c r="AM305">
        <v>8</v>
      </c>
      <c r="AN305">
        <v>4</v>
      </c>
      <c r="AO305">
        <v>5</v>
      </c>
      <c r="AP305">
        <v>15</v>
      </c>
      <c r="AQ305">
        <v>6</v>
      </c>
      <c r="AR305">
        <v>9</v>
      </c>
      <c r="AS305">
        <v>7</v>
      </c>
      <c r="AT305">
        <v>-1</v>
      </c>
    </row>
    <row r="306" spans="1:46">
      <c r="A306">
        <v>21038</v>
      </c>
      <c r="B306">
        <v>0</v>
      </c>
      <c r="C306">
        <v>1986</v>
      </c>
      <c r="D306" s="1">
        <v>44132.978055555555</v>
      </c>
      <c r="E306" t="s">
        <v>98</v>
      </c>
      <c r="F306">
        <v>4</v>
      </c>
      <c r="G306">
        <v>3</v>
      </c>
      <c r="H306">
        <v>1</v>
      </c>
      <c r="I306">
        <v>2</v>
      </c>
      <c r="J306">
        <v>2</v>
      </c>
      <c r="K306">
        <v>5</v>
      </c>
      <c r="L306">
        <v>4</v>
      </c>
      <c r="M306">
        <v>2</v>
      </c>
      <c r="N306">
        <v>4</v>
      </c>
      <c r="O306">
        <v>4</v>
      </c>
      <c r="P306">
        <v>4</v>
      </c>
      <c r="Q306">
        <v>2</v>
      </c>
      <c r="R306">
        <v>1</v>
      </c>
      <c r="S306">
        <v>1</v>
      </c>
      <c r="T306">
        <v>4</v>
      </c>
      <c r="U306">
        <v>4</v>
      </c>
      <c r="V306">
        <v>2</v>
      </c>
      <c r="W306">
        <v>4</v>
      </c>
      <c r="X306">
        <v>4</v>
      </c>
      <c r="Y306">
        <v>2</v>
      </c>
      <c r="Z306">
        <v>15</v>
      </c>
      <c r="AA306">
        <v>5</v>
      </c>
      <c r="AB306">
        <v>7</v>
      </c>
      <c r="AC306">
        <v>5</v>
      </c>
      <c r="AD306">
        <v>4</v>
      </c>
      <c r="AE306">
        <v>4</v>
      </c>
      <c r="AF306">
        <v>4</v>
      </c>
      <c r="AG306">
        <v>7</v>
      </c>
      <c r="AH306">
        <v>9</v>
      </c>
      <c r="AI306">
        <v>9</v>
      </c>
      <c r="AJ306">
        <v>7</v>
      </c>
      <c r="AK306">
        <v>25</v>
      </c>
      <c r="AL306">
        <v>10</v>
      </c>
      <c r="AM306">
        <v>7</v>
      </c>
      <c r="AN306">
        <v>5</v>
      </c>
      <c r="AO306">
        <v>4</v>
      </c>
      <c r="AP306">
        <v>9</v>
      </c>
      <c r="AQ306">
        <v>5</v>
      </c>
      <c r="AR306">
        <v>8</v>
      </c>
      <c r="AS306">
        <v>5</v>
      </c>
      <c r="AT306">
        <v>-19</v>
      </c>
    </row>
    <row r="307" spans="1:46">
      <c r="A307">
        <v>21041</v>
      </c>
      <c r="B307">
        <v>0</v>
      </c>
      <c r="C307">
        <v>1987</v>
      </c>
      <c r="D307" s="1">
        <v>44132.992696759262</v>
      </c>
      <c r="E307" t="s">
        <v>91</v>
      </c>
      <c r="F307">
        <v>5</v>
      </c>
      <c r="G307">
        <v>2</v>
      </c>
      <c r="H307">
        <v>2</v>
      </c>
      <c r="I307">
        <v>2</v>
      </c>
      <c r="J307">
        <v>1</v>
      </c>
      <c r="K307">
        <v>5</v>
      </c>
      <c r="L307">
        <v>3</v>
      </c>
      <c r="M307">
        <v>1</v>
      </c>
      <c r="N307">
        <v>4</v>
      </c>
      <c r="O307">
        <v>4</v>
      </c>
      <c r="P307">
        <v>4</v>
      </c>
      <c r="Q307">
        <v>2</v>
      </c>
      <c r="R307">
        <v>1</v>
      </c>
      <c r="S307">
        <v>1</v>
      </c>
      <c r="T307">
        <v>2</v>
      </c>
      <c r="U307">
        <v>5</v>
      </c>
      <c r="V307">
        <v>1</v>
      </c>
      <c r="W307">
        <v>4</v>
      </c>
      <c r="X307">
        <v>2</v>
      </c>
      <c r="Y307">
        <v>4</v>
      </c>
      <c r="Z307">
        <v>8</v>
      </c>
      <c r="AA307">
        <v>7</v>
      </c>
      <c r="AB307">
        <v>17</v>
      </c>
      <c r="AC307">
        <v>10</v>
      </c>
      <c r="AD307">
        <v>4</v>
      </c>
      <c r="AE307">
        <v>3</v>
      </c>
      <c r="AF307">
        <v>5</v>
      </c>
      <c r="AG307">
        <v>4</v>
      </c>
      <c r="AH307">
        <v>5</v>
      </c>
      <c r="AI307">
        <v>6</v>
      </c>
      <c r="AJ307">
        <v>6</v>
      </c>
      <c r="AK307">
        <v>7</v>
      </c>
      <c r="AL307">
        <v>7</v>
      </c>
      <c r="AM307">
        <v>4</v>
      </c>
      <c r="AN307">
        <v>8</v>
      </c>
      <c r="AO307">
        <v>3</v>
      </c>
      <c r="AP307">
        <v>4</v>
      </c>
      <c r="AQ307">
        <v>9</v>
      </c>
      <c r="AR307">
        <v>7</v>
      </c>
      <c r="AS307">
        <v>4</v>
      </c>
      <c r="AT307">
        <v>-15</v>
      </c>
    </row>
    <row r="308" spans="1:46">
      <c r="A308">
        <v>21042</v>
      </c>
      <c r="B308">
        <v>0</v>
      </c>
      <c r="C308">
        <v>1973</v>
      </c>
      <c r="D308" s="1">
        <v>44132.994201388887</v>
      </c>
      <c r="E308" t="s">
        <v>92</v>
      </c>
      <c r="F308">
        <v>4</v>
      </c>
      <c r="G308">
        <v>2</v>
      </c>
      <c r="H308">
        <v>2</v>
      </c>
      <c r="I308">
        <v>2</v>
      </c>
      <c r="J308">
        <v>1</v>
      </c>
      <c r="K308">
        <v>5</v>
      </c>
      <c r="L308">
        <v>3</v>
      </c>
      <c r="M308">
        <v>2</v>
      </c>
      <c r="N308">
        <v>5</v>
      </c>
      <c r="O308">
        <v>2</v>
      </c>
      <c r="P308">
        <v>1</v>
      </c>
      <c r="Q308">
        <v>1</v>
      </c>
      <c r="R308">
        <v>1</v>
      </c>
      <c r="S308">
        <v>2</v>
      </c>
      <c r="T308">
        <v>1</v>
      </c>
      <c r="U308">
        <v>5</v>
      </c>
      <c r="V308">
        <v>2</v>
      </c>
      <c r="W308">
        <v>2</v>
      </c>
      <c r="X308">
        <v>4</v>
      </c>
      <c r="Y308">
        <v>4</v>
      </c>
      <c r="Z308">
        <v>13</v>
      </c>
      <c r="AA308">
        <v>5</v>
      </c>
      <c r="AB308">
        <v>12</v>
      </c>
      <c r="AC308">
        <v>8</v>
      </c>
      <c r="AD308">
        <v>5</v>
      </c>
      <c r="AE308">
        <v>4</v>
      </c>
      <c r="AF308">
        <v>5</v>
      </c>
      <c r="AG308">
        <v>5</v>
      </c>
      <c r="AH308">
        <v>4</v>
      </c>
      <c r="AI308">
        <v>4</v>
      </c>
      <c r="AJ308">
        <v>5</v>
      </c>
      <c r="AK308">
        <v>6</v>
      </c>
      <c r="AL308">
        <v>12</v>
      </c>
      <c r="AM308">
        <v>8</v>
      </c>
      <c r="AN308">
        <v>8</v>
      </c>
      <c r="AO308">
        <v>7</v>
      </c>
      <c r="AP308">
        <v>7</v>
      </c>
      <c r="AQ308">
        <v>8</v>
      </c>
      <c r="AR308">
        <v>11</v>
      </c>
      <c r="AS308">
        <v>8</v>
      </c>
      <c r="AT308">
        <v>-17</v>
      </c>
    </row>
    <row r="309" spans="1:46">
      <c r="A309">
        <v>21043</v>
      </c>
      <c r="B309">
        <v>0</v>
      </c>
      <c r="C309">
        <v>1985</v>
      </c>
      <c r="D309" s="1">
        <v>44132.994571759256</v>
      </c>
      <c r="E309" t="s">
        <v>136</v>
      </c>
      <c r="F309">
        <v>4</v>
      </c>
      <c r="G309">
        <v>4</v>
      </c>
      <c r="H309">
        <v>1</v>
      </c>
      <c r="I309">
        <v>1</v>
      </c>
      <c r="J309">
        <v>1</v>
      </c>
      <c r="K309">
        <v>4</v>
      </c>
      <c r="L309">
        <v>4</v>
      </c>
      <c r="M309">
        <v>2</v>
      </c>
      <c r="N309">
        <v>2</v>
      </c>
      <c r="O309">
        <v>4</v>
      </c>
      <c r="P309">
        <v>1</v>
      </c>
      <c r="Q309">
        <v>1</v>
      </c>
      <c r="R309">
        <v>4</v>
      </c>
      <c r="S309">
        <v>2</v>
      </c>
      <c r="T309">
        <v>1</v>
      </c>
      <c r="U309">
        <v>4</v>
      </c>
      <c r="V309">
        <v>1</v>
      </c>
      <c r="W309">
        <v>4</v>
      </c>
      <c r="X309">
        <v>4</v>
      </c>
      <c r="Y309">
        <v>4</v>
      </c>
      <c r="Z309">
        <v>14</v>
      </c>
      <c r="AA309">
        <v>6</v>
      </c>
      <c r="AB309">
        <v>9</v>
      </c>
      <c r="AC309">
        <v>4</v>
      </c>
      <c r="AD309">
        <v>3</v>
      </c>
      <c r="AE309">
        <v>3</v>
      </c>
      <c r="AF309">
        <v>3</v>
      </c>
      <c r="AG309">
        <v>4</v>
      </c>
      <c r="AH309">
        <v>4</v>
      </c>
      <c r="AI309">
        <v>3</v>
      </c>
      <c r="AJ309">
        <v>3</v>
      </c>
      <c r="AK309">
        <v>8</v>
      </c>
      <c r="AL309">
        <v>9</v>
      </c>
      <c r="AM309">
        <v>4</v>
      </c>
      <c r="AN309">
        <v>3</v>
      </c>
      <c r="AO309">
        <v>5</v>
      </c>
      <c r="AP309">
        <v>6</v>
      </c>
      <c r="AQ309">
        <v>3</v>
      </c>
      <c r="AR309">
        <v>5</v>
      </c>
      <c r="AS309">
        <v>5</v>
      </c>
      <c r="AT309">
        <v>20</v>
      </c>
    </row>
    <row r="310" spans="1:46">
      <c r="A310">
        <v>21044</v>
      </c>
      <c r="B310">
        <v>0</v>
      </c>
      <c r="C310">
        <v>1980</v>
      </c>
      <c r="D310" s="1">
        <v>44133.003055555557</v>
      </c>
      <c r="E310" t="s">
        <v>85</v>
      </c>
      <c r="F310">
        <v>5</v>
      </c>
      <c r="G310">
        <v>5</v>
      </c>
      <c r="H310">
        <v>4</v>
      </c>
      <c r="I310">
        <v>4</v>
      </c>
      <c r="J310">
        <v>3</v>
      </c>
      <c r="K310">
        <v>5</v>
      </c>
      <c r="L310">
        <v>5</v>
      </c>
      <c r="M310">
        <v>4</v>
      </c>
      <c r="N310">
        <v>4</v>
      </c>
      <c r="O310">
        <v>5</v>
      </c>
      <c r="P310">
        <v>4</v>
      </c>
      <c r="Q310">
        <v>4</v>
      </c>
      <c r="R310">
        <v>4</v>
      </c>
      <c r="S310">
        <v>5</v>
      </c>
      <c r="T310">
        <v>5</v>
      </c>
      <c r="U310">
        <v>2</v>
      </c>
      <c r="V310">
        <v>4</v>
      </c>
      <c r="W310">
        <v>5</v>
      </c>
      <c r="X310">
        <v>4</v>
      </c>
      <c r="Y310">
        <v>5</v>
      </c>
      <c r="Z310">
        <v>28</v>
      </c>
      <c r="AA310">
        <v>8</v>
      </c>
      <c r="AB310">
        <v>10</v>
      </c>
      <c r="AC310">
        <v>6</v>
      </c>
      <c r="AD310">
        <v>6</v>
      </c>
      <c r="AE310">
        <v>5</v>
      </c>
      <c r="AF310">
        <v>3</v>
      </c>
      <c r="AG310">
        <v>4</v>
      </c>
      <c r="AH310">
        <v>4</v>
      </c>
      <c r="AI310">
        <v>3</v>
      </c>
      <c r="AJ310">
        <v>6</v>
      </c>
      <c r="AK310">
        <v>5</v>
      </c>
      <c r="AL310">
        <v>8</v>
      </c>
      <c r="AM310">
        <v>5</v>
      </c>
      <c r="AN310">
        <v>4</v>
      </c>
      <c r="AO310">
        <v>6</v>
      </c>
      <c r="AP310">
        <v>5</v>
      </c>
      <c r="AQ310">
        <v>5</v>
      </c>
      <c r="AR310">
        <v>14</v>
      </c>
      <c r="AS310">
        <v>3</v>
      </c>
      <c r="AT310">
        <v>-3</v>
      </c>
    </row>
    <row r="311" spans="1:46">
      <c r="A311">
        <v>21046</v>
      </c>
      <c r="B311">
        <v>0</v>
      </c>
      <c r="C311">
        <v>1989</v>
      </c>
      <c r="D311" s="1">
        <v>44133.009328703702</v>
      </c>
      <c r="E311" t="s">
        <v>137</v>
      </c>
      <c r="F311">
        <v>3</v>
      </c>
      <c r="G311">
        <v>4</v>
      </c>
      <c r="H311">
        <v>4</v>
      </c>
      <c r="I311">
        <v>4</v>
      </c>
      <c r="J311">
        <v>2</v>
      </c>
      <c r="K311">
        <v>3</v>
      </c>
      <c r="L311">
        <v>4</v>
      </c>
      <c r="M311">
        <v>5</v>
      </c>
      <c r="N311">
        <v>4</v>
      </c>
      <c r="O311">
        <v>4</v>
      </c>
      <c r="P311">
        <v>1</v>
      </c>
      <c r="Q311">
        <v>2</v>
      </c>
      <c r="R311">
        <v>5</v>
      </c>
      <c r="S311">
        <v>4</v>
      </c>
      <c r="T311">
        <v>4</v>
      </c>
      <c r="U311">
        <v>2</v>
      </c>
      <c r="V311">
        <v>3</v>
      </c>
      <c r="W311">
        <v>2</v>
      </c>
      <c r="X311">
        <v>5</v>
      </c>
      <c r="Y311">
        <v>4</v>
      </c>
      <c r="Z311">
        <v>20</v>
      </c>
      <c r="AA311">
        <v>5</v>
      </c>
      <c r="AB311">
        <v>9</v>
      </c>
      <c r="AC311">
        <v>14</v>
      </c>
      <c r="AD311">
        <v>8</v>
      </c>
      <c r="AE311">
        <v>8</v>
      </c>
      <c r="AF311">
        <v>5</v>
      </c>
      <c r="AG311">
        <v>9</v>
      </c>
      <c r="AH311">
        <v>12</v>
      </c>
      <c r="AI311">
        <v>5</v>
      </c>
      <c r="AJ311">
        <v>7</v>
      </c>
      <c r="AK311">
        <v>9</v>
      </c>
      <c r="AL311">
        <v>11</v>
      </c>
      <c r="AM311">
        <v>6</v>
      </c>
      <c r="AN311">
        <v>10</v>
      </c>
      <c r="AO311">
        <v>21</v>
      </c>
      <c r="AP311">
        <v>8</v>
      </c>
      <c r="AQ311">
        <v>8</v>
      </c>
      <c r="AR311">
        <v>8</v>
      </c>
      <c r="AS311">
        <v>8</v>
      </c>
      <c r="AT311">
        <v>-4</v>
      </c>
    </row>
    <row r="312" spans="1:46">
      <c r="A312">
        <v>21048</v>
      </c>
      <c r="B312">
        <v>0</v>
      </c>
      <c r="C312">
        <v>1971</v>
      </c>
      <c r="D312" s="1">
        <v>44133.011956018519</v>
      </c>
      <c r="E312" t="s">
        <v>86</v>
      </c>
      <c r="F312">
        <v>5</v>
      </c>
      <c r="G312">
        <v>2</v>
      </c>
      <c r="H312">
        <v>2</v>
      </c>
      <c r="I312">
        <v>1</v>
      </c>
      <c r="J312">
        <v>2</v>
      </c>
      <c r="K312">
        <v>4</v>
      </c>
      <c r="L312">
        <v>4</v>
      </c>
      <c r="M312">
        <v>2</v>
      </c>
      <c r="N312">
        <v>4</v>
      </c>
      <c r="O312">
        <v>3</v>
      </c>
      <c r="P312">
        <v>4</v>
      </c>
      <c r="Q312">
        <v>1</v>
      </c>
      <c r="R312">
        <v>2</v>
      </c>
      <c r="S312">
        <v>2</v>
      </c>
      <c r="T312">
        <v>1</v>
      </c>
      <c r="U312">
        <v>4</v>
      </c>
      <c r="V312">
        <v>2</v>
      </c>
      <c r="W312">
        <v>4</v>
      </c>
      <c r="X312">
        <v>4</v>
      </c>
      <c r="Y312">
        <v>4</v>
      </c>
      <c r="Z312">
        <v>10</v>
      </c>
      <c r="AA312">
        <v>10</v>
      </c>
      <c r="AB312">
        <v>5</v>
      </c>
      <c r="AC312">
        <v>5</v>
      </c>
      <c r="AD312">
        <v>3</v>
      </c>
      <c r="AE312">
        <v>6</v>
      </c>
      <c r="AF312">
        <v>4</v>
      </c>
      <c r="AG312">
        <v>5</v>
      </c>
      <c r="AH312">
        <v>3</v>
      </c>
      <c r="AI312">
        <v>4</v>
      </c>
      <c r="AJ312">
        <v>7</v>
      </c>
      <c r="AK312">
        <v>7</v>
      </c>
      <c r="AL312">
        <v>11</v>
      </c>
      <c r="AM312">
        <v>20</v>
      </c>
      <c r="AN312">
        <v>5</v>
      </c>
      <c r="AO312">
        <v>7</v>
      </c>
      <c r="AP312">
        <v>4</v>
      </c>
      <c r="AQ312">
        <v>7</v>
      </c>
      <c r="AR312">
        <v>7</v>
      </c>
      <c r="AS312">
        <v>7</v>
      </c>
      <c r="AT312">
        <v>-17</v>
      </c>
    </row>
    <row r="313" spans="1:46">
      <c r="A313">
        <v>21049</v>
      </c>
      <c r="B313">
        <v>0</v>
      </c>
      <c r="C313">
        <v>1984</v>
      </c>
      <c r="D313" s="1">
        <v>44133.01290509259</v>
      </c>
      <c r="E313" t="s">
        <v>138</v>
      </c>
      <c r="F313">
        <v>4</v>
      </c>
      <c r="G313">
        <v>5</v>
      </c>
      <c r="H313">
        <v>4</v>
      </c>
      <c r="I313">
        <v>5</v>
      </c>
      <c r="J313">
        <v>2</v>
      </c>
      <c r="K313">
        <v>2</v>
      </c>
      <c r="L313">
        <v>5</v>
      </c>
      <c r="M313">
        <v>4</v>
      </c>
      <c r="N313">
        <v>5</v>
      </c>
      <c r="O313">
        <v>5</v>
      </c>
      <c r="P313">
        <v>2</v>
      </c>
      <c r="Q313">
        <v>5</v>
      </c>
      <c r="R313">
        <v>4</v>
      </c>
      <c r="S313">
        <v>5</v>
      </c>
      <c r="T313">
        <v>5</v>
      </c>
      <c r="U313">
        <v>2</v>
      </c>
      <c r="V313">
        <v>2</v>
      </c>
      <c r="W313">
        <v>4</v>
      </c>
      <c r="X313">
        <v>2</v>
      </c>
      <c r="Y313">
        <v>5</v>
      </c>
      <c r="Z313">
        <v>12</v>
      </c>
      <c r="AA313">
        <v>3</v>
      </c>
      <c r="AB313">
        <v>11</v>
      </c>
      <c r="AC313">
        <v>5</v>
      </c>
      <c r="AD313">
        <v>5</v>
      </c>
      <c r="AE313">
        <v>4</v>
      </c>
      <c r="AF313">
        <v>4</v>
      </c>
      <c r="AG313">
        <v>5</v>
      </c>
      <c r="AH313">
        <v>5</v>
      </c>
      <c r="AI313">
        <v>2</v>
      </c>
      <c r="AJ313">
        <v>4</v>
      </c>
      <c r="AK313">
        <v>5</v>
      </c>
      <c r="AL313">
        <v>7</v>
      </c>
      <c r="AM313">
        <v>3</v>
      </c>
      <c r="AN313">
        <v>3</v>
      </c>
      <c r="AO313">
        <v>7</v>
      </c>
      <c r="AP313">
        <v>4</v>
      </c>
      <c r="AQ313">
        <v>4</v>
      </c>
      <c r="AR313">
        <v>5</v>
      </c>
      <c r="AS313">
        <v>3</v>
      </c>
      <c r="AT313">
        <v>15</v>
      </c>
    </row>
    <row r="314" spans="1:46">
      <c r="A314">
        <v>21050</v>
      </c>
      <c r="B314">
        <v>0</v>
      </c>
      <c r="C314">
        <v>1985</v>
      </c>
      <c r="D314" s="1">
        <v>44133.018460648149</v>
      </c>
      <c r="E314" t="s">
        <v>92</v>
      </c>
      <c r="F314">
        <v>5</v>
      </c>
      <c r="G314">
        <v>2</v>
      </c>
      <c r="H314">
        <v>1</v>
      </c>
      <c r="I314">
        <v>2</v>
      </c>
      <c r="J314">
        <v>2</v>
      </c>
      <c r="K314">
        <v>5</v>
      </c>
      <c r="L314">
        <v>2</v>
      </c>
      <c r="M314">
        <v>2</v>
      </c>
      <c r="N314">
        <v>4</v>
      </c>
      <c r="O314">
        <v>2</v>
      </c>
      <c r="P314">
        <v>4</v>
      </c>
      <c r="Q314">
        <v>1</v>
      </c>
      <c r="R314">
        <v>4</v>
      </c>
      <c r="S314">
        <v>1</v>
      </c>
      <c r="T314">
        <v>1</v>
      </c>
      <c r="U314">
        <v>5</v>
      </c>
      <c r="V314">
        <v>1</v>
      </c>
      <c r="W314">
        <v>2</v>
      </c>
      <c r="X314">
        <v>2</v>
      </c>
      <c r="Y314">
        <v>4</v>
      </c>
      <c r="Z314">
        <v>17</v>
      </c>
      <c r="AA314">
        <v>6</v>
      </c>
      <c r="AB314">
        <v>11</v>
      </c>
      <c r="AC314">
        <v>10</v>
      </c>
      <c r="AD314">
        <v>7</v>
      </c>
      <c r="AE314">
        <v>13</v>
      </c>
      <c r="AF314">
        <v>5</v>
      </c>
      <c r="AG314">
        <v>6</v>
      </c>
      <c r="AH314">
        <v>9</v>
      </c>
      <c r="AI314">
        <v>6</v>
      </c>
      <c r="AJ314">
        <v>8</v>
      </c>
      <c r="AK314">
        <v>6</v>
      </c>
      <c r="AL314">
        <v>17</v>
      </c>
      <c r="AM314">
        <v>10</v>
      </c>
      <c r="AN314">
        <v>4</v>
      </c>
      <c r="AO314">
        <v>9</v>
      </c>
      <c r="AP314">
        <v>9</v>
      </c>
      <c r="AQ314">
        <v>9</v>
      </c>
      <c r="AR314">
        <v>9</v>
      </c>
      <c r="AS314">
        <v>5</v>
      </c>
      <c r="AT314">
        <v>-12</v>
      </c>
    </row>
    <row r="315" spans="1:46">
      <c r="A315">
        <v>21053</v>
      </c>
      <c r="B315">
        <v>0</v>
      </c>
      <c r="C315">
        <v>1987</v>
      </c>
      <c r="D315" s="1">
        <v>44133.036631944444</v>
      </c>
      <c r="E315" t="s">
        <v>91</v>
      </c>
      <c r="F315">
        <v>4</v>
      </c>
      <c r="G315">
        <v>4</v>
      </c>
      <c r="H315">
        <v>2</v>
      </c>
      <c r="I315">
        <v>3</v>
      </c>
      <c r="J315">
        <v>2</v>
      </c>
      <c r="K315">
        <v>4</v>
      </c>
      <c r="L315">
        <v>3</v>
      </c>
      <c r="M315">
        <v>2</v>
      </c>
      <c r="N315">
        <v>4</v>
      </c>
      <c r="O315">
        <v>2</v>
      </c>
      <c r="P315">
        <v>5</v>
      </c>
      <c r="Q315">
        <v>3</v>
      </c>
      <c r="R315">
        <v>3</v>
      </c>
      <c r="S315">
        <v>3</v>
      </c>
      <c r="T315">
        <v>3</v>
      </c>
      <c r="U315">
        <v>1</v>
      </c>
      <c r="V315">
        <v>4</v>
      </c>
      <c r="W315">
        <v>3</v>
      </c>
      <c r="X315">
        <v>4</v>
      </c>
      <c r="Y315">
        <v>3</v>
      </c>
      <c r="Z315">
        <v>14</v>
      </c>
      <c r="AA315">
        <v>7</v>
      </c>
      <c r="AB315">
        <v>13</v>
      </c>
      <c r="AC315">
        <v>27</v>
      </c>
      <c r="AD315">
        <v>6</v>
      </c>
      <c r="AE315">
        <v>26</v>
      </c>
      <c r="AF315">
        <v>4</v>
      </c>
      <c r="AG315">
        <v>7</v>
      </c>
      <c r="AH315">
        <v>7</v>
      </c>
      <c r="AI315">
        <v>8</v>
      </c>
      <c r="AJ315">
        <v>11</v>
      </c>
      <c r="AK315">
        <v>10</v>
      </c>
      <c r="AL315">
        <v>22</v>
      </c>
      <c r="AM315">
        <v>15</v>
      </c>
      <c r="AN315">
        <v>14</v>
      </c>
      <c r="AO315">
        <v>6</v>
      </c>
      <c r="AP315">
        <v>6</v>
      </c>
      <c r="AQ315">
        <v>19</v>
      </c>
      <c r="AR315">
        <v>22</v>
      </c>
      <c r="AS315">
        <v>8</v>
      </c>
      <c r="AT315">
        <v>0</v>
      </c>
    </row>
    <row r="316" spans="1:46">
      <c r="A316">
        <v>21057</v>
      </c>
      <c r="B316">
        <v>0</v>
      </c>
      <c r="C316">
        <v>1965</v>
      </c>
      <c r="D316" s="1">
        <v>44133.152418981481</v>
      </c>
      <c r="E316" t="s">
        <v>98</v>
      </c>
      <c r="F316">
        <v>5</v>
      </c>
      <c r="G316">
        <v>1</v>
      </c>
      <c r="H316">
        <v>1</v>
      </c>
      <c r="I316">
        <v>1</v>
      </c>
      <c r="J316">
        <v>1</v>
      </c>
      <c r="K316">
        <v>5</v>
      </c>
      <c r="L316">
        <v>3</v>
      </c>
      <c r="M316">
        <v>4</v>
      </c>
      <c r="N316">
        <v>2</v>
      </c>
      <c r="O316">
        <v>2</v>
      </c>
      <c r="P316">
        <v>4</v>
      </c>
      <c r="Q316">
        <v>1</v>
      </c>
      <c r="R316">
        <v>4</v>
      </c>
      <c r="S316">
        <v>1</v>
      </c>
      <c r="T316">
        <v>1</v>
      </c>
      <c r="U316">
        <v>4</v>
      </c>
      <c r="V316">
        <v>2</v>
      </c>
      <c r="W316">
        <v>1</v>
      </c>
      <c r="X316">
        <v>4</v>
      </c>
      <c r="Y316">
        <v>4</v>
      </c>
      <c r="Z316">
        <v>14</v>
      </c>
      <c r="AA316">
        <v>11</v>
      </c>
      <c r="AB316">
        <v>9</v>
      </c>
      <c r="AC316">
        <v>8</v>
      </c>
      <c r="AD316">
        <v>6</v>
      </c>
      <c r="AE316">
        <v>5</v>
      </c>
      <c r="AF316">
        <v>5</v>
      </c>
      <c r="AG316">
        <v>11</v>
      </c>
      <c r="AH316">
        <v>7</v>
      </c>
      <c r="AI316">
        <v>8</v>
      </c>
      <c r="AJ316">
        <v>5</v>
      </c>
      <c r="AK316">
        <v>7</v>
      </c>
      <c r="AL316">
        <v>9</v>
      </c>
      <c r="AM316">
        <v>6</v>
      </c>
      <c r="AN316">
        <v>4</v>
      </c>
      <c r="AO316">
        <v>6</v>
      </c>
      <c r="AP316">
        <v>6</v>
      </c>
      <c r="AQ316">
        <v>5</v>
      </c>
      <c r="AR316">
        <v>6</v>
      </c>
      <c r="AS316">
        <v>4</v>
      </c>
      <c r="AT316">
        <v>-3</v>
      </c>
    </row>
    <row r="317" spans="1:46">
      <c r="A317">
        <v>21059</v>
      </c>
      <c r="B317">
        <v>0</v>
      </c>
      <c r="C317">
        <v>1990</v>
      </c>
      <c r="D317" s="1">
        <v>44133.168530092589</v>
      </c>
      <c r="E317" t="s">
        <v>92</v>
      </c>
      <c r="F317">
        <v>4</v>
      </c>
      <c r="G317">
        <v>2</v>
      </c>
      <c r="H317">
        <v>2</v>
      </c>
      <c r="I317">
        <v>1</v>
      </c>
      <c r="J317">
        <v>1</v>
      </c>
      <c r="K317">
        <v>5</v>
      </c>
      <c r="L317">
        <v>3</v>
      </c>
      <c r="M317">
        <v>4</v>
      </c>
      <c r="N317">
        <v>5</v>
      </c>
      <c r="O317">
        <v>3</v>
      </c>
      <c r="P317">
        <v>2</v>
      </c>
      <c r="Q317">
        <v>2</v>
      </c>
      <c r="R317">
        <v>2</v>
      </c>
      <c r="S317">
        <v>2</v>
      </c>
      <c r="T317">
        <v>3</v>
      </c>
      <c r="U317">
        <v>4</v>
      </c>
      <c r="V317">
        <v>2</v>
      </c>
      <c r="W317">
        <v>4</v>
      </c>
      <c r="X317">
        <v>4</v>
      </c>
      <c r="Y317">
        <v>5</v>
      </c>
      <c r="Z317">
        <v>7</v>
      </c>
      <c r="AA317">
        <v>8</v>
      </c>
      <c r="AB317">
        <v>8</v>
      </c>
      <c r="AC317">
        <v>5</v>
      </c>
      <c r="AD317">
        <v>5</v>
      </c>
      <c r="AE317">
        <v>4</v>
      </c>
      <c r="AF317">
        <v>3</v>
      </c>
      <c r="AG317">
        <v>7</v>
      </c>
      <c r="AH317">
        <v>4</v>
      </c>
      <c r="AI317">
        <v>3</v>
      </c>
      <c r="AJ317">
        <v>4</v>
      </c>
      <c r="AK317">
        <v>8</v>
      </c>
      <c r="AL317">
        <v>8</v>
      </c>
      <c r="AM317">
        <v>4</v>
      </c>
      <c r="AN317">
        <v>5</v>
      </c>
      <c r="AO317">
        <v>10</v>
      </c>
      <c r="AP317">
        <v>4</v>
      </c>
      <c r="AQ317">
        <v>4</v>
      </c>
      <c r="AR317">
        <v>7</v>
      </c>
      <c r="AS317">
        <v>6</v>
      </c>
      <c r="AT317">
        <v>-16</v>
      </c>
    </row>
    <row r="318" spans="1:46">
      <c r="A318">
        <v>21060</v>
      </c>
      <c r="B318">
        <v>0</v>
      </c>
      <c r="C318">
        <v>1985</v>
      </c>
      <c r="D318" s="1">
        <v>44133.20108796296</v>
      </c>
      <c r="E318" t="s">
        <v>85</v>
      </c>
      <c r="F318">
        <v>5</v>
      </c>
      <c r="G318">
        <v>5</v>
      </c>
      <c r="H318">
        <v>1</v>
      </c>
      <c r="I318">
        <v>1</v>
      </c>
      <c r="J318">
        <v>1</v>
      </c>
      <c r="K318">
        <v>5</v>
      </c>
      <c r="L318">
        <v>4</v>
      </c>
      <c r="M318">
        <v>2</v>
      </c>
      <c r="N318">
        <v>4</v>
      </c>
      <c r="O318">
        <v>5</v>
      </c>
      <c r="P318">
        <v>2</v>
      </c>
      <c r="Q318">
        <v>3</v>
      </c>
      <c r="R318">
        <v>2</v>
      </c>
      <c r="S318">
        <v>1</v>
      </c>
      <c r="T318">
        <v>2</v>
      </c>
      <c r="U318">
        <v>5</v>
      </c>
      <c r="V318">
        <v>2</v>
      </c>
      <c r="W318">
        <v>4</v>
      </c>
      <c r="X318">
        <v>5</v>
      </c>
      <c r="Y318">
        <v>4</v>
      </c>
      <c r="Z318">
        <v>13</v>
      </c>
      <c r="AA318">
        <v>15</v>
      </c>
      <c r="AB318">
        <v>15</v>
      </c>
      <c r="AC318">
        <v>16</v>
      </c>
      <c r="AD318">
        <v>5</v>
      </c>
      <c r="AE318">
        <v>3</v>
      </c>
      <c r="AF318">
        <v>4</v>
      </c>
      <c r="AG318">
        <v>7</v>
      </c>
      <c r="AH318">
        <v>6</v>
      </c>
      <c r="AI318">
        <v>4</v>
      </c>
      <c r="AJ318">
        <v>3</v>
      </c>
      <c r="AK318">
        <v>12</v>
      </c>
      <c r="AL318">
        <v>10</v>
      </c>
      <c r="AM318">
        <v>6</v>
      </c>
      <c r="AN318">
        <v>12</v>
      </c>
      <c r="AO318">
        <v>5</v>
      </c>
      <c r="AP318">
        <v>9</v>
      </c>
      <c r="AQ318">
        <v>7</v>
      </c>
      <c r="AR318">
        <v>13</v>
      </c>
      <c r="AS318">
        <v>7</v>
      </c>
      <c r="AT318">
        <v>18</v>
      </c>
    </row>
    <row r="319" spans="1:46">
      <c r="A319">
        <v>21063</v>
      </c>
      <c r="B319">
        <v>0</v>
      </c>
      <c r="C319">
        <v>1999</v>
      </c>
      <c r="D319" s="1">
        <v>44133.212546296294</v>
      </c>
      <c r="E319" t="s">
        <v>98</v>
      </c>
      <c r="F319">
        <v>2</v>
      </c>
      <c r="G319">
        <v>4</v>
      </c>
      <c r="H319">
        <v>2</v>
      </c>
      <c r="I319">
        <v>3</v>
      </c>
      <c r="J319">
        <v>1</v>
      </c>
      <c r="K319">
        <v>4</v>
      </c>
      <c r="L319">
        <v>5</v>
      </c>
      <c r="M319">
        <v>2</v>
      </c>
      <c r="N319">
        <v>4</v>
      </c>
      <c r="O319">
        <v>5</v>
      </c>
      <c r="P319">
        <v>1</v>
      </c>
      <c r="Q319">
        <v>2</v>
      </c>
      <c r="R319">
        <v>2</v>
      </c>
      <c r="S319">
        <v>2</v>
      </c>
      <c r="T319">
        <v>4</v>
      </c>
      <c r="U319">
        <v>4</v>
      </c>
      <c r="V319">
        <v>4</v>
      </c>
      <c r="W319">
        <v>2</v>
      </c>
      <c r="X319">
        <v>5</v>
      </c>
      <c r="Y319">
        <v>4</v>
      </c>
      <c r="Z319">
        <v>13</v>
      </c>
      <c r="AA319">
        <v>10</v>
      </c>
      <c r="AB319">
        <v>10</v>
      </c>
      <c r="AC319">
        <v>12</v>
      </c>
      <c r="AD319">
        <v>5</v>
      </c>
      <c r="AE319">
        <v>6</v>
      </c>
      <c r="AF319">
        <v>4</v>
      </c>
      <c r="AG319">
        <v>9</v>
      </c>
      <c r="AH319">
        <v>7</v>
      </c>
      <c r="AI319">
        <v>4</v>
      </c>
      <c r="AJ319">
        <v>6</v>
      </c>
      <c r="AK319">
        <v>7</v>
      </c>
      <c r="AL319">
        <v>13</v>
      </c>
      <c r="AM319">
        <v>12</v>
      </c>
      <c r="AN319">
        <v>10</v>
      </c>
      <c r="AO319">
        <v>7</v>
      </c>
      <c r="AP319">
        <v>7</v>
      </c>
      <c r="AQ319">
        <v>8</v>
      </c>
      <c r="AR319">
        <v>7</v>
      </c>
      <c r="AS319">
        <v>8</v>
      </c>
      <c r="AT319">
        <v>4</v>
      </c>
    </row>
    <row r="320" spans="1:46">
      <c r="A320">
        <v>21066</v>
      </c>
      <c r="B320">
        <v>0</v>
      </c>
      <c r="C320">
        <v>1982</v>
      </c>
      <c r="D320" s="1">
        <v>44133.225358796299</v>
      </c>
      <c r="E320" t="s">
        <v>139</v>
      </c>
      <c r="F320">
        <v>5</v>
      </c>
      <c r="G320">
        <v>1</v>
      </c>
      <c r="H320">
        <v>1</v>
      </c>
      <c r="I320">
        <v>1</v>
      </c>
      <c r="J320">
        <v>1</v>
      </c>
      <c r="K320">
        <v>5</v>
      </c>
      <c r="L320">
        <v>3</v>
      </c>
      <c r="M320">
        <v>1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5</v>
      </c>
      <c r="V320">
        <v>1</v>
      </c>
      <c r="W320">
        <v>1</v>
      </c>
      <c r="X320">
        <v>1</v>
      </c>
      <c r="Y320">
        <v>1</v>
      </c>
      <c r="Z320">
        <v>8</v>
      </c>
      <c r="AA320">
        <v>5</v>
      </c>
      <c r="AB320">
        <v>5</v>
      </c>
      <c r="AC320">
        <v>4</v>
      </c>
      <c r="AD320">
        <v>3</v>
      </c>
      <c r="AE320">
        <v>2</v>
      </c>
      <c r="AF320">
        <v>4</v>
      </c>
      <c r="AG320">
        <v>3</v>
      </c>
      <c r="AH320">
        <v>4</v>
      </c>
      <c r="AI320">
        <v>2</v>
      </c>
      <c r="AJ320">
        <v>5</v>
      </c>
      <c r="AK320">
        <v>4</v>
      </c>
      <c r="AL320">
        <v>13</v>
      </c>
      <c r="AM320">
        <v>4</v>
      </c>
      <c r="AN320">
        <v>5</v>
      </c>
      <c r="AO320">
        <v>2</v>
      </c>
      <c r="AP320">
        <v>7</v>
      </c>
      <c r="AQ320">
        <v>3</v>
      </c>
      <c r="AR320">
        <v>7</v>
      </c>
      <c r="AS320">
        <v>3</v>
      </c>
      <c r="AT320">
        <v>-17</v>
      </c>
    </row>
    <row r="321" spans="1:46">
      <c r="A321">
        <v>21068</v>
      </c>
      <c r="B321">
        <v>0</v>
      </c>
      <c r="C321">
        <v>1986</v>
      </c>
      <c r="D321" s="1">
        <v>44133.243796296294</v>
      </c>
      <c r="E321" t="s">
        <v>99</v>
      </c>
      <c r="F321">
        <v>4</v>
      </c>
      <c r="G321">
        <v>4</v>
      </c>
      <c r="H321">
        <v>2</v>
      </c>
      <c r="I321">
        <v>3</v>
      </c>
      <c r="J321">
        <v>2</v>
      </c>
      <c r="K321">
        <v>3</v>
      </c>
      <c r="L321">
        <v>3</v>
      </c>
      <c r="M321">
        <v>2</v>
      </c>
      <c r="N321">
        <v>4</v>
      </c>
      <c r="O321">
        <v>4</v>
      </c>
      <c r="P321">
        <v>2</v>
      </c>
      <c r="Q321">
        <v>3</v>
      </c>
      <c r="R321">
        <v>4</v>
      </c>
      <c r="S321">
        <v>3</v>
      </c>
      <c r="T321">
        <v>4</v>
      </c>
      <c r="U321">
        <v>4</v>
      </c>
      <c r="V321">
        <v>2</v>
      </c>
      <c r="W321">
        <v>4</v>
      </c>
      <c r="X321">
        <v>4</v>
      </c>
      <c r="Y321">
        <v>5</v>
      </c>
      <c r="Z321">
        <v>6</v>
      </c>
      <c r="AA321">
        <v>6</v>
      </c>
      <c r="AB321">
        <v>5</v>
      </c>
      <c r="AC321">
        <v>11</v>
      </c>
      <c r="AD321">
        <v>3</v>
      </c>
      <c r="AE321">
        <v>9</v>
      </c>
      <c r="AF321">
        <v>3</v>
      </c>
      <c r="AG321">
        <v>4</v>
      </c>
      <c r="AH321">
        <v>8</v>
      </c>
      <c r="AI321">
        <v>6</v>
      </c>
      <c r="AJ321">
        <v>5</v>
      </c>
      <c r="AK321">
        <v>4</v>
      </c>
      <c r="AL321">
        <v>7</v>
      </c>
      <c r="AM321">
        <v>19</v>
      </c>
      <c r="AN321">
        <v>4</v>
      </c>
      <c r="AO321">
        <v>4</v>
      </c>
      <c r="AP321">
        <v>4</v>
      </c>
      <c r="AQ321">
        <v>4</v>
      </c>
      <c r="AR321">
        <v>13</v>
      </c>
      <c r="AS321">
        <v>5</v>
      </c>
      <c r="AT321">
        <v>-30</v>
      </c>
    </row>
    <row r="322" spans="1:46">
      <c r="A322">
        <v>21067</v>
      </c>
      <c r="B322">
        <v>0</v>
      </c>
      <c r="C322">
        <v>1989</v>
      </c>
      <c r="D322" s="1">
        <v>44133.244745370372</v>
      </c>
      <c r="E322" t="s">
        <v>85</v>
      </c>
      <c r="F322">
        <v>5</v>
      </c>
      <c r="G322">
        <v>3</v>
      </c>
      <c r="H322">
        <v>2</v>
      </c>
      <c r="I322">
        <v>1</v>
      </c>
      <c r="J322">
        <v>1</v>
      </c>
      <c r="K322">
        <v>5</v>
      </c>
      <c r="L322">
        <v>5</v>
      </c>
      <c r="M322">
        <v>2</v>
      </c>
      <c r="N322">
        <v>4</v>
      </c>
      <c r="O322">
        <v>3</v>
      </c>
      <c r="P322">
        <v>2</v>
      </c>
      <c r="Q322">
        <v>1</v>
      </c>
      <c r="R322">
        <v>2</v>
      </c>
      <c r="S322">
        <v>1</v>
      </c>
      <c r="T322">
        <v>2</v>
      </c>
      <c r="U322">
        <v>2</v>
      </c>
      <c r="V322">
        <v>4</v>
      </c>
      <c r="W322">
        <v>2</v>
      </c>
      <c r="X322">
        <v>4</v>
      </c>
      <c r="Y322">
        <v>2</v>
      </c>
      <c r="Z322">
        <v>20</v>
      </c>
      <c r="AA322">
        <v>10</v>
      </c>
      <c r="AB322">
        <v>29</v>
      </c>
      <c r="AC322">
        <v>18</v>
      </c>
      <c r="AD322">
        <v>9</v>
      </c>
      <c r="AE322">
        <v>11</v>
      </c>
      <c r="AF322">
        <v>10</v>
      </c>
      <c r="AG322">
        <v>15</v>
      </c>
      <c r="AH322">
        <v>20</v>
      </c>
      <c r="AI322">
        <v>6</v>
      </c>
      <c r="AJ322">
        <v>9</v>
      </c>
      <c r="AK322">
        <v>7</v>
      </c>
      <c r="AL322">
        <v>47</v>
      </c>
      <c r="AM322">
        <v>20</v>
      </c>
      <c r="AN322">
        <v>12</v>
      </c>
      <c r="AO322">
        <v>6</v>
      </c>
      <c r="AP322">
        <v>7</v>
      </c>
      <c r="AQ322">
        <v>6</v>
      </c>
      <c r="AR322">
        <v>7</v>
      </c>
      <c r="AS322">
        <v>14</v>
      </c>
      <c r="AT322">
        <v>-6</v>
      </c>
    </row>
    <row r="323" spans="1:46">
      <c r="A323">
        <v>21069</v>
      </c>
      <c r="B323">
        <v>0</v>
      </c>
      <c r="C323">
        <v>1990</v>
      </c>
      <c r="D323" s="1">
        <v>44133.259502314817</v>
      </c>
      <c r="E323" t="s">
        <v>88</v>
      </c>
      <c r="F323">
        <v>5</v>
      </c>
      <c r="G323">
        <v>3</v>
      </c>
      <c r="H323">
        <v>2</v>
      </c>
      <c r="I323">
        <v>3</v>
      </c>
      <c r="J323">
        <v>2</v>
      </c>
      <c r="K323">
        <v>5</v>
      </c>
      <c r="L323">
        <v>3</v>
      </c>
      <c r="M323">
        <v>2</v>
      </c>
      <c r="N323">
        <v>1</v>
      </c>
      <c r="O323">
        <v>3</v>
      </c>
      <c r="P323">
        <v>1</v>
      </c>
      <c r="Q323">
        <v>3</v>
      </c>
      <c r="R323">
        <v>2</v>
      </c>
      <c r="S323">
        <v>1</v>
      </c>
      <c r="T323">
        <v>3</v>
      </c>
      <c r="U323">
        <v>4</v>
      </c>
      <c r="V323">
        <v>2</v>
      </c>
      <c r="W323">
        <v>3</v>
      </c>
      <c r="X323">
        <v>4</v>
      </c>
      <c r="Y323">
        <v>4</v>
      </c>
      <c r="Z323">
        <v>7</v>
      </c>
      <c r="AA323">
        <v>4</v>
      </c>
      <c r="AB323">
        <v>7</v>
      </c>
      <c r="AC323">
        <v>8</v>
      </c>
      <c r="AD323">
        <v>6</v>
      </c>
      <c r="AE323">
        <v>3</v>
      </c>
      <c r="AF323">
        <v>5</v>
      </c>
      <c r="AG323">
        <v>8</v>
      </c>
      <c r="AH323">
        <v>4</v>
      </c>
      <c r="AI323">
        <v>4</v>
      </c>
      <c r="AJ323">
        <v>4</v>
      </c>
      <c r="AK323">
        <v>6</v>
      </c>
      <c r="AL323">
        <v>14</v>
      </c>
      <c r="AM323">
        <v>7</v>
      </c>
      <c r="AN323">
        <v>4</v>
      </c>
      <c r="AO323">
        <v>6</v>
      </c>
      <c r="AP323">
        <v>7</v>
      </c>
      <c r="AQ323">
        <v>5</v>
      </c>
      <c r="AR323">
        <v>8</v>
      </c>
      <c r="AS323">
        <v>8</v>
      </c>
      <c r="AT323">
        <v>-25</v>
      </c>
    </row>
    <row r="324" spans="1:46">
      <c r="A324">
        <v>21070</v>
      </c>
      <c r="B324">
        <v>0</v>
      </c>
      <c r="C324">
        <v>1980</v>
      </c>
      <c r="D324" s="1">
        <v>44133.261388888888</v>
      </c>
      <c r="E324" t="s">
        <v>85</v>
      </c>
      <c r="F324">
        <v>5</v>
      </c>
      <c r="G324">
        <v>1</v>
      </c>
      <c r="H324">
        <v>3</v>
      </c>
      <c r="I324">
        <v>3</v>
      </c>
      <c r="J324">
        <v>1</v>
      </c>
      <c r="K324">
        <v>5</v>
      </c>
      <c r="L324">
        <v>2</v>
      </c>
      <c r="M324">
        <v>1</v>
      </c>
      <c r="N324">
        <v>3</v>
      </c>
      <c r="O324">
        <v>1</v>
      </c>
      <c r="P324">
        <v>3</v>
      </c>
      <c r="Q324">
        <v>1</v>
      </c>
      <c r="R324">
        <v>3</v>
      </c>
      <c r="S324">
        <v>1</v>
      </c>
      <c r="T324">
        <v>1</v>
      </c>
      <c r="U324">
        <v>3</v>
      </c>
      <c r="V324">
        <v>3</v>
      </c>
      <c r="W324">
        <v>5</v>
      </c>
      <c r="X324">
        <v>3</v>
      </c>
      <c r="Y324">
        <v>3</v>
      </c>
      <c r="Z324">
        <v>4</v>
      </c>
      <c r="AA324">
        <v>3</v>
      </c>
      <c r="AB324">
        <v>8</v>
      </c>
      <c r="AC324">
        <v>8</v>
      </c>
      <c r="AD324">
        <v>5</v>
      </c>
      <c r="AE324">
        <v>5</v>
      </c>
      <c r="AF324">
        <v>6</v>
      </c>
      <c r="AG324">
        <v>4</v>
      </c>
      <c r="AH324">
        <v>3</v>
      </c>
      <c r="AI324">
        <v>3</v>
      </c>
      <c r="AJ324">
        <v>6</v>
      </c>
      <c r="AK324">
        <v>5</v>
      </c>
      <c r="AL324">
        <v>8</v>
      </c>
      <c r="AM324">
        <v>4</v>
      </c>
      <c r="AN324">
        <v>5</v>
      </c>
      <c r="AO324">
        <v>5</v>
      </c>
      <c r="AP324">
        <v>5</v>
      </c>
      <c r="AQ324">
        <v>6</v>
      </c>
      <c r="AR324">
        <v>7</v>
      </c>
      <c r="AS324">
        <v>5</v>
      </c>
      <c r="AT324">
        <v>2</v>
      </c>
    </row>
    <row r="325" spans="1:46">
      <c r="A325">
        <v>21072</v>
      </c>
      <c r="B325">
        <v>0</v>
      </c>
      <c r="C325">
        <v>1977</v>
      </c>
      <c r="D325" s="1">
        <v>44133.275891203702</v>
      </c>
      <c r="E325" t="s">
        <v>86</v>
      </c>
      <c r="F325">
        <v>5</v>
      </c>
      <c r="G325">
        <v>1</v>
      </c>
      <c r="H325">
        <v>2</v>
      </c>
      <c r="I325">
        <v>1</v>
      </c>
      <c r="J325">
        <v>2</v>
      </c>
      <c r="K325">
        <v>5</v>
      </c>
      <c r="L325">
        <v>5</v>
      </c>
      <c r="M325">
        <v>4</v>
      </c>
      <c r="N325">
        <v>4</v>
      </c>
      <c r="O325">
        <v>1</v>
      </c>
      <c r="P325">
        <v>5</v>
      </c>
      <c r="Q325">
        <v>1</v>
      </c>
      <c r="R325">
        <v>2</v>
      </c>
      <c r="S325">
        <v>2</v>
      </c>
      <c r="T325">
        <v>2</v>
      </c>
      <c r="U325">
        <v>5</v>
      </c>
      <c r="V325">
        <v>3</v>
      </c>
      <c r="W325">
        <v>2</v>
      </c>
      <c r="X325">
        <v>5</v>
      </c>
      <c r="Y325">
        <v>4</v>
      </c>
      <c r="Z325">
        <v>7</v>
      </c>
      <c r="AA325">
        <v>12</v>
      </c>
      <c r="AB325">
        <v>9</v>
      </c>
      <c r="AC325">
        <v>5</v>
      </c>
      <c r="AD325">
        <v>6</v>
      </c>
      <c r="AE325">
        <v>3</v>
      </c>
      <c r="AF325">
        <v>6</v>
      </c>
      <c r="AG325">
        <v>19</v>
      </c>
      <c r="AH325">
        <v>11</v>
      </c>
      <c r="AI325">
        <v>4</v>
      </c>
      <c r="AJ325">
        <v>8</v>
      </c>
      <c r="AK325">
        <v>7</v>
      </c>
      <c r="AL325">
        <v>14</v>
      </c>
      <c r="AM325">
        <v>5</v>
      </c>
      <c r="AN325">
        <v>5</v>
      </c>
      <c r="AO325">
        <v>4</v>
      </c>
      <c r="AP325">
        <v>6</v>
      </c>
      <c r="AQ325">
        <v>5</v>
      </c>
      <c r="AR325">
        <v>6</v>
      </c>
      <c r="AS325">
        <v>5</v>
      </c>
      <c r="AT325">
        <v>15</v>
      </c>
    </row>
    <row r="326" spans="1:46">
      <c r="A326">
        <v>21071</v>
      </c>
      <c r="B326">
        <v>0</v>
      </c>
      <c r="C326">
        <v>1981</v>
      </c>
      <c r="D326" s="1">
        <v>44133.276284722226</v>
      </c>
      <c r="E326" t="s">
        <v>85</v>
      </c>
      <c r="F326">
        <v>5</v>
      </c>
      <c r="G326">
        <v>1</v>
      </c>
      <c r="H326">
        <v>2</v>
      </c>
      <c r="I326">
        <v>2</v>
      </c>
      <c r="J326">
        <v>1</v>
      </c>
      <c r="K326">
        <v>4</v>
      </c>
      <c r="L326">
        <v>4</v>
      </c>
      <c r="M326">
        <v>2</v>
      </c>
      <c r="N326">
        <v>3</v>
      </c>
      <c r="O326">
        <v>4</v>
      </c>
      <c r="P326">
        <v>2</v>
      </c>
      <c r="Q326">
        <v>2</v>
      </c>
      <c r="R326">
        <v>1</v>
      </c>
      <c r="S326">
        <v>2</v>
      </c>
      <c r="T326">
        <v>2</v>
      </c>
      <c r="U326">
        <v>5</v>
      </c>
      <c r="V326">
        <v>1</v>
      </c>
      <c r="W326">
        <v>2</v>
      </c>
      <c r="X326">
        <v>3</v>
      </c>
      <c r="Y326">
        <v>1</v>
      </c>
      <c r="Z326">
        <v>19</v>
      </c>
      <c r="AA326">
        <v>18</v>
      </c>
      <c r="AB326">
        <v>20</v>
      </c>
      <c r="AC326">
        <v>12</v>
      </c>
      <c r="AD326">
        <v>8</v>
      </c>
      <c r="AE326">
        <v>13</v>
      </c>
      <c r="AF326">
        <v>17</v>
      </c>
      <c r="AG326">
        <v>12</v>
      </c>
      <c r="AH326">
        <v>33</v>
      </c>
      <c r="AI326">
        <v>6</v>
      </c>
      <c r="AJ326">
        <v>14</v>
      </c>
      <c r="AK326">
        <v>14</v>
      </c>
      <c r="AL326">
        <v>22</v>
      </c>
      <c r="AM326">
        <v>17</v>
      </c>
      <c r="AN326">
        <v>12</v>
      </c>
      <c r="AO326">
        <v>9</v>
      </c>
      <c r="AP326">
        <v>8</v>
      </c>
      <c r="AQ326">
        <v>16</v>
      </c>
      <c r="AR326">
        <v>24</v>
      </c>
      <c r="AS326">
        <v>6</v>
      </c>
      <c r="AT326">
        <v>-9</v>
      </c>
    </row>
    <row r="327" spans="1:46">
      <c r="A327">
        <v>21073</v>
      </c>
      <c r="B327">
        <v>0</v>
      </c>
      <c r="C327">
        <v>1988</v>
      </c>
      <c r="D327" s="1">
        <v>44133.281481481485</v>
      </c>
      <c r="E327" t="s">
        <v>85</v>
      </c>
      <c r="F327">
        <v>2</v>
      </c>
      <c r="G327">
        <v>4</v>
      </c>
      <c r="H327">
        <v>2</v>
      </c>
      <c r="I327">
        <v>4</v>
      </c>
      <c r="J327">
        <v>1</v>
      </c>
      <c r="K327">
        <v>4</v>
      </c>
      <c r="L327">
        <v>5</v>
      </c>
      <c r="M327">
        <v>2</v>
      </c>
      <c r="N327">
        <v>4</v>
      </c>
      <c r="O327">
        <v>4</v>
      </c>
      <c r="P327">
        <v>2</v>
      </c>
      <c r="Q327">
        <v>5</v>
      </c>
      <c r="R327">
        <v>2</v>
      </c>
      <c r="S327">
        <v>4</v>
      </c>
      <c r="T327">
        <v>4</v>
      </c>
      <c r="U327">
        <v>2</v>
      </c>
      <c r="V327">
        <v>4</v>
      </c>
      <c r="W327">
        <v>5</v>
      </c>
      <c r="X327">
        <v>1</v>
      </c>
      <c r="Y327">
        <v>5</v>
      </c>
      <c r="Z327">
        <v>21</v>
      </c>
      <c r="AA327">
        <v>7</v>
      </c>
      <c r="AB327">
        <v>17</v>
      </c>
      <c r="AC327">
        <v>8</v>
      </c>
      <c r="AD327">
        <v>20</v>
      </c>
      <c r="AE327">
        <v>22</v>
      </c>
      <c r="AF327">
        <v>6</v>
      </c>
      <c r="AG327">
        <v>7</v>
      </c>
      <c r="AH327">
        <v>9</v>
      </c>
      <c r="AI327">
        <v>6</v>
      </c>
      <c r="AJ327">
        <v>17</v>
      </c>
      <c r="AK327">
        <v>23</v>
      </c>
      <c r="AL327">
        <v>18</v>
      </c>
      <c r="AM327">
        <v>20</v>
      </c>
      <c r="AN327">
        <v>6</v>
      </c>
      <c r="AO327">
        <v>10</v>
      </c>
      <c r="AP327">
        <v>10</v>
      </c>
      <c r="AQ327">
        <v>11</v>
      </c>
      <c r="AR327">
        <v>20</v>
      </c>
      <c r="AS327">
        <v>14</v>
      </c>
      <c r="AT327">
        <v>28</v>
      </c>
    </row>
    <row r="328" spans="1:46">
      <c r="A328">
        <v>21075</v>
      </c>
      <c r="B328">
        <v>0</v>
      </c>
      <c r="C328">
        <v>1991</v>
      </c>
      <c r="D328" s="1">
        <v>44133.281724537039</v>
      </c>
      <c r="E328" t="s">
        <v>85</v>
      </c>
      <c r="F328">
        <v>3</v>
      </c>
      <c r="G328">
        <v>2</v>
      </c>
      <c r="H328">
        <v>4</v>
      </c>
      <c r="I328">
        <v>3</v>
      </c>
      <c r="J328">
        <v>1</v>
      </c>
      <c r="K328">
        <v>4</v>
      </c>
      <c r="L328">
        <v>1</v>
      </c>
      <c r="M328">
        <v>2</v>
      </c>
      <c r="N328">
        <v>5</v>
      </c>
      <c r="O328">
        <v>5</v>
      </c>
      <c r="P328">
        <v>2</v>
      </c>
      <c r="Q328">
        <v>1</v>
      </c>
      <c r="R328">
        <v>4</v>
      </c>
      <c r="S328">
        <v>4</v>
      </c>
      <c r="T328">
        <v>2</v>
      </c>
      <c r="U328">
        <v>3</v>
      </c>
      <c r="V328">
        <v>4</v>
      </c>
      <c r="W328">
        <v>3</v>
      </c>
      <c r="X328">
        <v>5</v>
      </c>
      <c r="Y328">
        <v>4</v>
      </c>
      <c r="Z328">
        <v>99</v>
      </c>
      <c r="AA328">
        <v>17</v>
      </c>
      <c r="AB328">
        <v>8</v>
      </c>
      <c r="AC328">
        <v>11</v>
      </c>
      <c r="AD328">
        <v>9</v>
      </c>
      <c r="AE328">
        <v>11</v>
      </c>
      <c r="AF328">
        <v>6</v>
      </c>
      <c r="AG328">
        <v>6</v>
      </c>
      <c r="AH328">
        <v>5</v>
      </c>
      <c r="AI328">
        <v>7</v>
      </c>
      <c r="AJ328">
        <v>7</v>
      </c>
      <c r="AK328">
        <v>12</v>
      </c>
      <c r="AL328">
        <v>42</v>
      </c>
      <c r="AM328">
        <v>13</v>
      </c>
      <c r="AN328">
        <v>10</v>
      </c>
      <c r="AO328">
        <v>6</v>
      </c>
      <c r="AP328">
        <v>7</v>
      </c>
      <c r="AQ328">
        <v>12</v>
      </c>
      <c r="AR328">
        <v>18</v>
      </c>
      <c r="AS328">
        <v>5</v>
      </c>
      <c r="AT328">
        <v>34</v>
      </c>
    </row>
    <row r="329" spans="1:46">
      <c r="A329">
        <v>21077</v>
      </c>
      <c r="B329">
        <v>0</v>
      </c>
      <c r="C329">
        <v>1980</v>
      </c>
      <c r="D329" s="1">
        <v>44133.283460648148</v>
      </c>
      <c r="E329" t="s">
        <v>98</v>
      </c>
      <c r="F329">
        <v>5</v>
      </c>
      <c r="G329">
        <v>1</v>
      </c>
      <c r="H329">
        <v>2</v>
      </c>
      <c r="I329">
        <v>1</v>
      </c>
      <c r="J329">
        <v>1</v>
      </c>
      <c r="K329">
        <v>5</v>
      </c>
      <c r="L329">
        <v>3</v>
      </c>
      <c r="M329">
        <v>4</v>
      </c>
      <c r="N329">
        <v>4</v>
      </c>
      <c r="O329">
        <v>3</v>
      </c>
      <c r="P329">
        <v>2</v>
      </c>
      <c r="Q329">
        <v>3</v>
      </c>
      <c r="R329">
        <v>4</v>
      </c>
      <c r="S329">
        <v>1</v>
      </c>
      <c r="T329">
        <v>1</v>
      </c>
      <c r="U329">
        <v>5</v>
      </c>
      <c r="V329">
        <v>4</v>
      </c>
      <c r="W329">
        <v>2</v>
      </c>
      <c r="X329">
        <v>4</v>
      </c>
      <c r="Y329">
        <v>4</v>
      </c>
      <c r="Z329">
        <v>5</v>
      </c>
      <c r="AA329">
        <v>5</v>
      </c>
      <c r="AB329">
        <v>5</v>
      </c>
      <c r="AC329">
        <v>7</v>
      </c>
      <c r="AD329">
        <v>8</v>
      </c>
      <c r="AE329">
        <v>3</v>
      </c>
      <c r="AF329">
        <v>8</v>
      </c>
      <c r="AG329">
        <v>9</v>
      </c>
      <c r="AH329">
        <v>7</v>
      </c>
      <c r="AI329">
        <v>20</v>
      </c>
      <c r="AJ329">
        <v>8</v>
      </c>
      <c r="AK329">
        <v>5</v>
      </c>
      <c r="AL329">
        <v>14</v>
      </c>
      <c r="AM329">
        <v>24</v>
      </c>
      <c r="AN329">
        <v>4</v>
      </c>
      <c r="AO329">
        <v>4</v>
      </c>
      <c r="AP329">
        <v>7</v>
      </c>
      <c r="AQ329">
        <v>13</v>
      </c>
      <c r="AR329">
        <v>18</v>
      </c>
      <c r="AS329">
        <v>11</v>
      </c>
      <c r="AT329">
        <v>-7</v>
      </c>
    </row>
    <row r="330" spans="1:46">
      <c r="A330">
        <v>21081</v>
      </c>
      <c r="B330">
        <v>0</v>
      </c>
      <c r="C330">
        <v>1981</v>
      </c>
      <c r="D330" s="1">
        <v>44133.297997685186</v>
      </c>
      <c r="E330" t="s">
        <v>85</v>
      </c>
      <c r="F330">
        <v>4</v>
      </c>
      <c r="G330">
        <v>4</v>
      </c>
      <c r="H330">
        <v>2</v>
      </c>
      <c r="I330">
        <v>2</v>
      </c>
      <c r="J330">
        <v>2</v>
      </c>
      <c r="K330">
        <v>4</v>
      </c>
      <c r="L330">
        <v>4</v>
      </c>
      <c r="M330">
        <v>2</v>
      </c>
      <c r="N330">
        <v>4</v>
      </c>
      <c r="O330">
        <v>5</v>
      </c>
      <c r="P330">
        <v>4</v>
      </c>
      <c r="Q330">
        <v>2</v>
      </c>
      <c r="R330">
        <v>4</v>
      </c>
      <c r="S330">
        <v>2</v>
      </c>
      <c r="T330">
        <v>4</v>
      </c>
      <c r="U330">
        <v>2</v>
      </c>
      <c r="V330">
        <v>2</v>
      </c>
      <c r="W330">
        <v>4</v>
      </c>
      <c r="X330">
        <v>4</v>
      </c>
      <c r="Y330">
        <v>4</v>
      </c>
      <c r="Z330">
        <v>20</v>
      </c>
      <c r="AA330">
        <v>7</v>
      </c>
      <c r="AB330">
        <v>14</v>
      </c>
      <c r="AC330">
        <v>10</v>
      </c>
      <c r="AD330">
        <v>8</v>
      </c>
      <c r="AE330">
        <v>7</v>
      </c>
      <c r="AF330">
        <v>6</v>
      </c>
      <c r="AG330">
        <v>8</v>
      </c>
      <c r="AH330">
        <v>7</v>
      </c>
      <c r="AI330">
        <v>5</v>
      </c>
      <c r="AJ330">
        <v>13</v>
      </c>
      <c r="AK330">
        <v>18</v>
      </c>
      <c r="AL330">
        <v>24</v>
      </c>
      <c r="AM330">
        <v>8</v>
      </c>
      <c r="AN330">
        <v>9</v>
      </c>
      <c r="AO330">
        <v>17</v>
      </c>
      <c r="AP330">
        <v>9</v>
      </c>
      <c r="AQ330">
        <v>10</v>
      </c>
      <c r="AR330">
        <v>10</v>
      </c>
      <c r="AS330">
        <v>6</v>
      </c>
      <c r="AT330">
        <v>-16</v>
      </c>
    </row>
    <row r="331" spans="1:46">
      <c r="A331">
        <v>21080</v>
      </c>
      <c r="B331">
        <v>0</v>
      </c>
      <c r="C331">
        <v>1981</v>
      </c>
      <c r="D331" s="1">
        <v>44133.298680555556</v>
      </c>
      <c r="E331" t="s">
        <v>88</v>
      </c>
      <c r="F331">
        <v>2</v>
      </c>
      <c r="G331">
        <v>4</v>
      </c>
      <c r="H331">
        <v>3</v>
      </c>
      <c r="I331">
        <v>3</v>
      </c>
      <c r="J331">
        <v>2</v>
      </c>
      <c r="K331">
        <v>2</v>
      </c>
      <c r="L331">
        <v>3</v>
      </c>
      <c r="M331">
        <v>2</v>
      </c>
      <c r="N331">
        <v>5</v>
      </c>
      <c r="O331">
        <v>4</v>
      </c>
      <c r="P331">
        <v>1</v>
      </c>
      <c r="Q331">
        <v>3</v>
      </c>
      <c r="R331">
        <v>2</v>
      </c>
      <c r="S331">
        <v>4</v>
      </c>
      <c r="T331">
        <v>3</v>
      </c>
      <c r="U331">
        <v>1</v>
      </c>
      <c r="V331">
        <v>4</v>
      </c>
      <c r="W331">
        <v>3</v>
      </c>
      <c r="X331">
        <v>4</v>
      </c>
      <c r="Y331">
        <v>5</v>
      </c>
      <c r="Z331">
        <v>11</v>
      </c>
      <c r="AA331">
        <v>4</v>
      </c>
      <c r="AB331">
        <v>6</v>
      </c>
      <c r="AC331">
        <v>5</v>
      </c>
      <c r="AD331">
        <v>13</v>
      </c>
      <c r="AE331">
        <v>4</v>
      </c>
      <c r="AF331">
        <v>3</v>
      </c>
      <c r="AG331">
        <v>6</v>
      </c>
      <c r="AH331">
        <v>3</v>
      </c>
      <c r="AI331">
        <v>5</v>
      </c>
      <c r="AJ331">
        <v>4</v>
      </c>
      <c r="AK331">
        <v>7</v>
      </c>
      <c r="AL331">
        <v>9</v>
      </c>
      <c r="AM331">
        <v>7</v>
      </c>
      <c r="AN331">
        <v>4</v>
      </c>
      <c r="AO331">
        <v>4</v>
      </c>
      <c r="AP331">
        <v>6</v>
      </c>
      <c r="AQ331">
        <v>7</v>
      </c>
      <c r="AR331">
        <v>5</v>
      </c>
      <c r="AS331">
        <v>4</v>
      </c>
      <c r="AT331">
        <v>10</v>
      </c>
    </row>
    <row r="332" spans="1:46">
      <c r="A332">
        <v>21085</v>
      </c>
      <c r="B332">
        <v>0</v>
      </c>
      <c r="C332">
        <v>1986</v>
      </c>
      <c r="D332" s="1">
        <v>44133.307893518519</v>
      </c>
      <c r="E332" t="s">
        <v>85</v>
      </c>
      <c r="F332">
        <v>3</v>
      </c>
      <c r="G332">
        <v>2</v>
      </c>
      <c r="H332">
        <v>2</v>
      </c>
      <c r="I332">
        <v>4</v>
      </c>
      <c r="J332">
        <v>2</v>
      </c>
      <c r="K332">
        <v>4</v>
      </c>
      <c r="L332">
        <v>5</v>
      </c>
      <c r="M332">
        <v>5</v>
      </c>
      <c r="N332">
        <v>5</v>
      </c>
      <c r="O332">
        <v>5</v>
      </c>
      <c r="P332">
        <v>5</v>
      </c>
      <c r="Q332">
        <v>2</v>
      </c>
      <c r="R332">
        <v>5</v>
      </c>
      <c r="S332">
        <v>2</v>
      </c>
      <c r="T332">
        <v>2</v>
      </c>
      <c r="U332">
        <v>4</v>
      </c>
      <c r="V332">
        <v>4</v>
      </c>
      <c r="W332">
        <v>4</v>
      </c>
      <c r="X332">
        <v>4</v>
      </c>
      <c r="Y332">
        <v>4</v>
      </c>
      <c r="Z332">
        <v>7</v>
      </c>
      <c r="AA332">
        <v>6</v>
      </c>
      <c r="AB332">
        <v>8</v>
      </c>
      <c r="AC332">
        <v>17</v>
      </c>
      <c r="AD332">
        <v>10</v>
      </c>
      <c r="AE332">
        <v>6</v>
      </c>
      <c r="AF332">
        <v>5</v>
      </c>
      <c r="AG332">
        <v>7</v>
      </c>
      <c r="AH332">
        <v>3</v>
      </c>
      <c r="AI332">
        <v>3</v>
      </c>
      <c r="AJ332">
        <v>3</v>
      </c>
      <c r="AK332">
        <v>5</v>
      </c>
      <c r="AL332">
        <v>10</v>
      </c>
      <c r="AM332">
        <v>6</v>
      </c>
      <c r="AN332">
        <v>6</v>
      </c>
      <c r="AO332">
        <v>6</v>
      </c>
      <c r="AP332">
        <v>8</v>
      </c>
      <c r="AQ332">
        <v>8</v>
      </c>
      <c r="AR332">
        <v>5</v>
      </c>
      <c r="AS332">
        <v>8</v>
      </c>
      <c r="AT332">
        <v>11</v>
      </c>
    </row>
    <row r="333" spans="1:46">
      <c r="A333">
        <v>21087</v>
      </c>
      <c r="B333">
        <v>0</v>
      </c>
      <c r="C333">
        <v>1984</v>
      </c>
      <c r="D333" s="1">
        <v>44133.312071759261</v>
      </c>
      <c r="E333" t="s">
        <v>86</v>
      </c>
      <c r="F333">
        <v>1</v>
      </c>
      <c r="G333">
        <v>2</v>
      </c>
      <c r="H333">
        <v>2</v>
      </c>
      <c r="I333">
        <v>4</v>
      </c>
      <c r="J333">
        <v>2</v>
      </c>
      <c r="K333">
        <v>3</v>
      </c>
      <c r="L333">
        <v>5</v>
      </c>
      <c r="M333">
        <v>2</v>
      </c>
      <c r="N333">
        <v>4</v>
      </c>
      <c r="O333">
        <v>3</v>
      </c>
      <c r="P333">
        <v>2</v>
      </c>
      <c r="Q333">
        <v>2</v>
      </c>
      <c r="R333">
        <v>4</v>
      </c>
      <c r="S333">
        <v>4</v>
      </c>
      <c r="T333">
        <v>2</v>
      </c>
      <c r="U333">
        <v>2</v>
      </c>
      <c r="V333">
        <v>3</v>
      </c>
      <c r="W333">
        <v>4</v>
      </c>
      <c r="X333">
        <v>2</v>
      </c>
      <c r="Y333">
        <v>5</v>
      </c>
      <c r="Z333">
        <v>7</v>
      </c>
      <c r="AA333">
        <v>3</v>
      </c>
      <c r="AB333">
        <v>11</v>
      </c>
      <c r="AC333">
        <v>5</v>
      </c>
      <c r="AD333">
        <v>3</v>
      </c>
      <c r="AE333">
        <v>3</v>
      </c>
      <c r="AF333">
        <v>4</v>
      </c>
      <c r="AG333">
        <v>4</v>
      </c>
      <c r="AH333">
        <v>6</v>
      </c>
      <c r="AI333">
        <v>3</v>
      </c>
      <c r="AJ333">
        <v>5</v>
      </c>
      <c r="AK333">
        <v>5</v>
      </c>
      <c r="AL333">
        <v>18</v>
      </c>
      <c r="AM333">
        <v>11</v>
      </c>
      <c r="AN333">
        <v>6</v>
      </c>
      <c r="AO333">
        <v>5</v>
      </c>
      <c r="AP333">
        <v>8</v>
      </c>
      <c r="AQ333">
        <v>7</v>
      </c>
      <c r="AR333">
        <v>8</v>
      </c>
      <c r="AS333">
        <v>4</v>
      </c>
      <c r="AT333">
        <v>15</v>
      </c>
    </row>
    <row r="334" spans="1:46">
      <c r="A334">
        <v>21089</v>
      </c>
      <c r="B334">
        <v>0</v>
      </c>
      <c r="C334">
        <v>1989</v>
      </c>
      <c r="D334" s="1">
        <v>44133.319050925929</v>
      </c>
      <c r="E334" t="s">
        <v>85</v>
      </c>
      <c r="F334">
        <v>4</v>
      </c>
      <c r="G334">
        <v>2</v>
      </c>
      <c r="H334">
        <v>4</v>
      </c>
      <c r="I334">
        <v>1</v>
      </c>
      <c r="J334">
        <v>2</v>
      </c>
      <c r="K334">
        <v>5</v>
      </c>
      <c r="L334">
        <v>4</v>
      </c>
      <c r="M334">
        <v>1</v>
      </c>
      <c r="N334">
        <v>2</v>
      </c>
      <c r="O334">
        <v>3</v>
      </c>
      <c r="P334">
        <v>2</v>
      </c>
      <c r="Q334">
        <v>2</v>
      </c>
      <c r="R334">
        <v>2</v>
      </c>
      <c r="S334">
        <v>1</v>
      </c>
      <c r="T334">
        <v>4</v>
      </c>
      <c r="U334">
        <v>4</v>
      </c>
      <c r="V334">
        <v>5</v>
      </c>
      <c r="W334">
        <v>4</v>
      </c>
      <c r="X334">
        <v>2</v>
      </c>
      <c r="Y334">
        <v>2</v>
      </c>
      <c r="Z334">
        <v>13</v>
      </c>
      <c r="AA334">
        <v>13</v>
      </c>
      <c r="AB334">
        <v>12</v>
      </c>
      <c r="AC334">
        <v>10</v>
      </c>
      <c r="AD334">
        <v>6</v>
      </c>
      <c r="AE334">
        <v>4</v>
      </c>
      <c r="AF334">
        <v>6</v>
      </c>
      <c r="AG334">
        <v>5</v>
      </c>
      <c r="AH334">
        <v>8</v>
      </c>
      <c r="AI334">
        <v>4</v>
      </c>
      <c r="AJ334">
        <v>6</v>
      </c>
      <c r="AK334">
        <v>26</v>
      </c>
      <c r="AL334">
        <v>15</v>
      </c>
      <c r="AM334">
        <v>8</v>
      </c>
      <c r="AN334">
        <v>9</v>
      </c>
      <c r="AO334">
        <v>9</v>
      </c>
      <c r="AP334">
        <v>6</v>
      </c>
      <c r="AQ334">
        <v>6</v>
      </c>
      <c r="AR334">
        <v>7</v>
      </c>
      <c r="AS334">
        <v>10</v>
      </c>
      <c r="AT334">
        <v>24</v>
      </c>
    </row>
    <row r="335" spans="1:46">
      <c r="A335">
        <v>21092</v>
      </c>
      <c r="B335">
        <v>0</v>
      </c>
      <c r="C335">
        <v>1992</v>
      </c>
      <c r="D335" s="1">
        <v>44133.329340277778</v>
      </c>
      <c r="E335" t="s">
        <v>85</v>
      </c>
      <c r="F335">
        <v>5</v>
      </c>
      <c r="G335">
        <v>4</v>
      </c>
      <c r="H335">
        <v>2</v>
      </c>
      <c r="I335">
        <v>2</v>
      </c>
      <c r="J335">
        <v>1</v>
      </c>
      <c r="K335">
        <v>5</v>
      </c>
      <c r="L335">
        <v>4</v>
      </c>
      <c r="M335">
        <v>1</v>
      </c>
      <c r="N335">
        <v>2</v>
      </c>
      <c r="O335">
        <v>4</v>
      </c>
      <c r="P335">
        <v>2</v>
      </c>
      <c r="Q335">
        <v>4</v>
      </c>
      <c r="R335">
        <v>2</v>
      </c>
      <c r="S335">
        <v>2</v>
      </c>
      <c r="T335">
        <v>4</v>
      </c>
      <c r="U335">
        <v>4</v>
      </c>
      <c r="V335">
        <v>4</v>
      </c>
      <c r="W335">
        <v>2</v>
      </c>
      <c r="X335">
        <v>5</v>
      </c>
      <c r="Y335">
        <v>5</v>
      </c>
      <c r="Z335">
        <v>8</v>
      </c>
      <c r="AA335">
        <v>10</v>
      </c>
      <c r="AB335">
        <v>11</v>
      </c>
      <c r="AC335">
        <v>16</v>
      </c>
      <c r="AD335">
        <v>8</v>
      </c>
      <c r="AE335">
        <v>5</v>
      </c>
      <c r="AF335">
        <v>5</v>
      </c>
      <c r="AG335">
        <v>10</v>
      </c>
      <c r="AH335">
        <v>6</v>
      </c>
      <c r="AI335">
        <v>6</v>
      </c>
      <c r="AJ335">
        <v>6</v>
      </c>
      <c r="AK335">
        <v>12</v>
      </c>
      <c r="AL335">
        <v>14</v>
      </c>
      <c r="AM335">
        <v>14</v>
      </c>
      <c r="AN335">
        <v>6</v>
      </c>
      <c r="AO335">
        <v>9</v>
      </c>
      <c r="AP335">
        <v>7</v>
      </c>
      <c r="AQ335">
        <v>19</v>
      </c>
      <c r="AR335">
        <v>7</v>
      </c>
      <c r="AS335">
        <v>7</v>
      </c>
      <c r="AT335">
        <v>-15</v>
      </c>
    </row>
    <row r="336" spans="1:46">
      <c r="A336">
        <v>21095</v>
      </c>
      <c r="B336">
        <v>0</v>
      </c>
      <c r="C336">
        <v>1983</v>
      </c>
      <c r="D336" s="1">
        <v>44133.340370370373</v>
      </c>
      <c r="E336" t="s">
        <v>140</v>
      </c>
      <c r="F336">
        <v>2</v>
      </c>
      <c r="G336">
        <v>4</v>
      </c>
      <c r="H336">
        <v>4</v>
      </c>
      <c r="I336">
        <v>4</v>
      </c>
      <c r="J336">
        <v>1</v>
      </c>
      <c r="K336">
        <v>3</v>
      </c>
      <c r="L336">
        <v>5</v>
      </c>
      <c r="M336">
        <v>2</v>
      </c>
      <c r="N336">
        <v>4</v>
      </c>
      <c r="O336">
        <v>4</v>
      </c>
      <c r="P336">
        <v>2</v>
      </c>
      <c r="Q336">
        <v>5</v>
      </c>
      <c r="R336">
        <v>2</v>
      </c>
      <c r="S336">
        <v>3</v>
      </c>
      <c r="T336">
        <v>4</v>
      </c>
      <c r="U336">
        <v>2</v>
      </c>
      <c r="V336">
        <v>4</v>
      </c>
      <c r="W336">
        <v>4</v>
      </c>
      <c r="X336">
        <v>5</v>
      </c>
      <c r="Y336">
        <v>4</v>
      </c>
      <c r="Z336">
        <v>131</v>
      </c>
      <c r="AA336">
        <v>41</v>
      </c>
      <c r="AB336">
        <v>11</v>
      </c>
      <c r="AC336">
        <v>7</v>
      </c>
      <c r="AD336">
        <v>10</v>
      </c>
      <c r="AE336">
        <v>56</v>
      </c>
      <c r="AF336">
        <v>6</v>
      </c>
      <c r="AG336">
        <v>7</v>
      </c>
      <c r="AH336">
        <v>9</v>
      </c>
      <c r="AI336">
        <v>6</v>
      </c>
      <c r="AJ336">
        <v>7</v>
      </c>
      <c r="AK336">
        <v>10</v>
      </c>
      <c r="AL336">
        <v>17</v>
      </c>
      <c r="AM336">
        <v>9</v>
      </c>
      <c r="AN336">
        <v>5</v>
      </c>
      <c r="AO336">
        <v>9</v>
      </c>
      <c r="AP336">
        <v>6</v>
      </c>
      <c r="AQ336">
        <v>62</v>
      </c>
      <c r="AR336">
        <v>9</v>
      </c>
      <c r="AS336">
        <v>4</v>
      </c>
      <c r="AT336">
        <v>6</v>
      </c>
    </row>
    <row r="337" spans="1:46">
      <c r="A337">
        <v>21102</v>
      </c>
      <c r="B337">
        <v>0</v>
      </c>
      <c r="C337">
        <v>1989</v>
      </c>
      <c r="D337" s="1">
        <v>44133.345289351855</v>
      </c>
      <c r="E337" t="s">
        <v>85</v>
      </c>
      <c r="F337">
        <v>5</v>
      </c>
      <c r="G337">
        <v>1</v>
      </c>
      <c r="H337">
        <v>2</v>
      </c>
      <c r="I337">
        <v>1</v>
      </c>
      <c r="J337">
        <v>1</v>
      </c>
      <c r="K337">
        <v>5</v>
      </c>
      <c r="L337">
        <v>3</v>
      </c>
      <c r="M337">
        <v>1</v>
      </c>
      <c r="N337">
        <v>2</v>
      </c>
      <c r="O337">
        <v>3</v>
      </c>
      <c r="P337">
        <v>1</v>
      </c>
      <c r="Q337">
        <v>1</v>
      </c>
      <c r="R337">
        <v>2</v>
      </c>
      <c r="S337">
        <v>2</v>
      </c>
      <c r="T337">
        <v>2</v>
      </c>
      <c r="U337">
        <v>4</v>
      </c>
      <c r="V337">
        <v>2</v>
      </c>
      <c r="W337">
        <v>2</v>
      </c>
      <c r="X337">
        <v>4</v>
      </c>
      <c r="Y337">
        <v>5</v>
      </c>
      <c r="Z337">
        <v>6</v>
      </c>
      <c r="AA337">
        <v>4</v>
      </c>
      <c r="AB337">
        <v>6</v>
      </c>
      <c r="AC337">
        <v>3</v>
      </c>
      <c r="AD337">
        <v>4</v>
      </c>
      <c r="AE337">
        <v>2</v>
      </c>
      <c r="AF337">
        <v>3</v>
      </c>
      <c r="AG337">
        <v>3</v>
      </c>
      <c r="AH337">
        <v>4</v>
      </c>
      <c r="AI337">
        <v>4</v>
      </c>
      <c r="AJ337">
        <v>5</v>
      </c>
      <c r="AK337">
        <v>4</v>
      </c>
      <c r="AL337">
        <v>6</v>
      </c>
      <c r="AM337">
        <v>6</v>
      </c>
      <c r="AN337">
        <v>6</v>
      </c>
      <c r="AO337">
        <v>7</v>
      </c>
      <c r="AP337">
        <v>28</v>
      </c>
      <c r="AQ337">
        <v>5</v>
      </c>
      <c r="AR337">
        <v>6</v>
      </c>
      <c r="AS337">
        <v>4</v>
      </c>
      <c r="AT337">
        <v>-22</v>
      </c>
    </row>
    <row r="338" spans="1:46">
      <c r="A338">
        <v>21101</v>
      </c>
      <c r="B338">
        <v>0</v>
      </c>
      <c r="C338">
        <v>1991</v>
      </c>
      <c r="D338" s="1">
        <v>44133.345717592594</v>
      </c>
      <c r="E338" t="s">
        <v>88</v>
      </c>
      <c r="F338">
        <v>5</v>
      </c>
      <c r="G338">
        <v>2</v>
      </c>
      <c r="H338">
        <v>1</v>
      </c>
      <c r="I338">
        <v>2</v>
      </c>
      <c r="J338">
        <v>1</v>
      </c>
      <c r="K338">
        <v>1</v>
      </c>
      <c r="L338">
        <v>3</v>
      </c>
      <c r="M338">
        <v>1</v>
      </c>
      <c r="N338">
        <v>4</v>
      </c>
      <c r="O338">
        <v>4</v>
      </c>
      <c r="P338">
        <v>4</v>
      </c>
      <c r="Q338">
        <v>2</v>
      </c>
      <c r="R338">
        <v>1</v>
      </c>
      <c r="S338">
        <v>3</v>
      </c>
      <c r="T338">
        <v>2</v>
      </c>
      <c r="U338">
        <v>5</v>
      </c>
      <c r="V338">
        <v>2</v>
      </c>
      <c r="W338">
        <v>4</v>
      </c>
      <c r="X338">
        <v>5</v>
      </c>
      <c r="Y338">
        <v>5</v>
      </c>
      <c r="Z338">
        <v>6</v>
      </c>
      <c r="AA338">
        <v>16</v>
      </c>
      <c r="AB338">
        <v>5</v>
      </c>
      <c r="AC338">
        <v>6</v>
      </c>
      <c r="AD338">
        <v>5</v>
      </c>
      <c r="AE338">
        <v>2</v>
      </c>
      <c r="AF338">
        <v>3</v>
      </c>
      <c r="AG338">
        <v>4</v>
      </c>
      <c r="AH338">
        <v>4</v>
      </c>
      <c r="AI338">
        <v>123</v>
      </c>
      <c r="AJ338">
        <v>8</v>
      </c>
      <c r="AK338">
        <v>7</v>
      </c>
      <c r="AL338">
        <v>9</v>
      </c>
      <c r="AM338">
        <v>5</v>
      </c>
      <c r="AN338">
        <v>8</v>
      </c>
      <c r="AO338">
        <v>5</v>
      </c>
      <c r="AP338">
        <v>7</v>
      </c>
      <c r="AQ338">
        <v>4</v>
      </c>
      <c r="AR338">
        <v>4</v>
      </c>
      <c r="AS338">
        <v>4</v>
      </c>
      <c r="AT338">
        <v>49</v>
      </c>
    </row>
    <row r="339" spans="1:46">
      <c r="A339">
        <v>21104</v>
      </c>
      <c r="B339">
        <v>0</v>
      </c>
      <c r="C339">
        <v>1980</v>
      </c>
      <c r="D339" s="1">
        <v>44133.350069444445</v>
      </c>
      <c r="E339" t="s">
        <v>85</v>
      </c>
      <c r="F339">
        <v>2</v>
      </c>
      <c r="G339">
        <v>4</v>
      </c>
      <c r="H339">
        <v>4</v>
      </c>
      <c r="I339">
        <v>5</v>
      </c>
      <c r="J339">
        <v>4</v>
      </c>
      <c r="K339">
        <v>1</v>
      </c>
      <c r="L339">
        <v>5</v>
      </c>
      <c r="M339">
        <v>4</v>
      </c>
      <c r="N339">
        <v>2</v>
      </c>
      <c r="O339">
        <v>5</v>
      </c>
      <c r="P339">
        <v>4</v>
      </c>
      <c r="Q339">
        <v>5</v>
      </c>
      <c r="R339">
        <v>5</v>
      </c>
      <c r="S339">
        <v>5</v>
      </c>
      <c r="T339">
        <v>4</v>
      </c>
      <c r="U339">
        <v>1</v>
      </c>
      <c r="V339">
        <v>4</v>
      </c>
      <c r="W339">
        <v>4</v>
      </c>
      <c r="X339">
        <v>4</v>
      </c>
      <c r="Y339">
        <v>5</v>
      </c>
      <c r="Z339">
        <v>22</v>
      </c>
      <c r="AA339">
        <v>16</v>
      </c>
      <c r="AB339">
        <v>11</v>
      </c>
      <c r="AC339">
        <v>8</v>
      </c>
      <c r="AD339">
        <v>7</v>
      </c>
      <c r="AE339">
        <v>6</v>
      </c>
      <c r="AF339">
        <v>4</v>
      </c>
      <c r="AG339">
        <v>14</v>
      </c>
      <c r="AH339">
        <v>8</v>
      </c>
      <c r="AI339">
        <v>3</v>
      </c>
      <c r="AJ339">
        <v>10</v>
      </c>
      <c r="AK339">
        <v>12</v>
      </c>
      <c r="AL339">
        <v>13</v>
      </c>
      <c r="AM339">
        <v>8</v>
      </c>
      <c r="AN339">
        <v>7</v>
      </c>
      <c r="AO339">
        <v>11</v>
      </c>
      <c r="AP339">
        <v>7</v>
      </c>
      <c r="AQ339">
        <v>6</v>
      </c>
      <c r="AR339">
        <v>14</v>
      </c>
      <c r="AS339">
        <v>5</v>
      </c>
      <c r="AT339">
        <v>-10</v>
      </c>
    </row>
    <row r="340" spans="1:46">
      <c r="A340">
        <v>21105</v>
      </c>
      <c r="B340">
        <v>0</v>
      </c>
      <c r="C340">
        <v>1984</v>
      </c>
      <c r="D340" s="1">
        <v>44133.354710648149</v>
      </c>
      <c r="E340" t="s">
        <v>92</v>
      </c>
      <c r="F340">
        <v>4</v>
      </c>
      <c r="G340">
        <v>1</v>
      </c>
      <c r="H340">
        <v>1</v>
      </c>
      <c r="I340">
        <v>2</v>
      </c>
      <c r="J340">
        <v>1</v>
      </c>
      <c r="K340">
        <v>4</v>
      </c>
      <c r="L340">
        <v>3</v>
      </c>
      <c r="M340">
        <v>2</v>
      </c>
      <c r="N340">
        <v>4</v>
      </c>
      <c r="O340">
        <v>4</v>
      </c>
      <c r="P340">
        <v>3</v>
      </c>
      <c r="Q340">
        <v>2</v>
      </c>
      <c r="R340">
        <v>2</v>
      </c>
      <c r="S340">
        <v>1</v>
      </c>
      <c r="T340">
        <v>1</v>
      </c>
      <c r="U340">
        <v>5</v>
      </c>
      <c r="V340">
        <v>1</v>
      </c>
      <c r="W340">
        <v>2</v>
      </c>
      <c r="X340">
        <v>2</v>
      </c>
      <c r="Y340">
        <v>3</v>
      </c>
      <c r="Z340">
        <v>11</v>
      </c>
      <c r="AA340">
        <v>6</v>
      </c>
      <c r="AB340">
        <v>5</v>
      </c>
      <c r="AC340">
        <v>5</v>
      </c>
      <c r="AD340">
        <v>6</v>
      </c>
      <c r="AE340">
        <v>4</v>
      </c>
      <c r="AF340">
        <v>9</v>
      </c>
      <c r="AG340">
        <v>5</v>
      </c>
      <c r="AH340">
        <v>4</v>
      </c>
      <c r="AI340">
        <v>4</v>
      </c>
      <c r="AJ340">
        <v>6</v>
      </c>
      <c r="AK340">
        <v>6</v>
      </c>
      <c r="AL340">
        <v>9</v>
      </c>
      <c r="AM340">
        <v>5</v>
      </c>
      <c r="AN340">
        <v>4</v>
      </c>
      <c r="AO340">
        <v>8</v>
      </c>
      <c r="AP340">
        <v>5</v>
      </c>
      <c r="AQ340">
        <v>5</v>
      </c>
      <c r="AR340">
        <v>7</v>
      </c>
      <c r="AS340">
        <v>4</v>
      </c>
      <c r="AT340">
        <v>-21</v>
      </c>
    </row>
    <row r="341" spans="1:46">
      <c r="A341">
        <v>21107</v>
      </c>
      <c r="B341">
        <v>0</v>
      </c>
      <c r="C341">
        <v>1986</v>
      </c>
      <c r="D341" s="1">
        <v>44133.358993055554</v>
      </c>
      <c r="E341" t="s">
        <v>85</v>
      </c>
      <c r="F341">
        <v>4</v>
      </c>
      <c r="G341">
        <v>4</v>
      </c>
      <c r="H341">
        <v>4</v>
      </c>
      <c r="I341">
        <v>2</v>
      </c>
      <c r="J341">
        <v>2</v>
      </c>
      <c r="K341">
        <v>4</v>
      </c>
      <c r="L341">
        <v>5</v>
      </c>
      <c r="M341">
        <v>4</v>
      </c>
      <c r="N341">
        <v>4</v>
      </c>
      <c r="O341">
        <v>5</v>
      </c>
      <c r="P341">
        <v>5</v>
      </c>
      <c r="Q341">
        <v>1</v>
      </c>
      <c r="R341">
        <v>2</v>
      </c>
      <c r="S341">
        <v>2</v>
      </c>
      <c r="T341">
        <v>4</v>
      </c>
      <c r="U341">
        <v>2</v>
      </c>
      <c r="V341">
        <v>2</v>
      </c>
      <c r="W341">
        <v>2</v>
      </c>
      <c r="X341">
        <v>2</v>
      </c>
      <c r="Y341">
        <v>4</v>
      </c>
      <c r="Z341">
        <v>21</v>
      </c>
      <c r="AA341">
        <v>6</v>
      </c>
      <c r="AB341">
        <v>12</v>
      </c>
      <c r="AC341">
        <v>6</v>
      </c>
      <c r="AD341">
        <v>9</v>
      </c>
      <c r="AE341">
        <v>3</v>
      </c>
      <c r="AF341">
        <v>6</v>
      </c>
      <c r="AG341">
        <v>6</v>
      </c>
      <c r="AH341">
        <v>8</v>
      </c>
      <c r="AI341">
        <v>4</v>
      </c>
      <c r="AJ341">
        <v>6</v>
      </c>
      <c r="AK341">
        <v>7</v>
      </c>
      <c r="AL341">
        <v>13</v>
      </c>
      <c r="AM341">
        <v>7</v>
      </c>
      <c r="AN341">
        <v>7</v>
      </c>
      <c r="AO341">
        <v>7</v>
      </c>
      <c r="AP341">
        <v>6</v>
      </c>
      <c r="AQ341">
        <v>7</v>
      </c>
      <c r="AR341">
        <v>6</v>
      </c>
      <c r="AS341">
        <v>4</v>
      </c>
      <c r="AT341">
        <v>16</v>
      </c>
    </row>
    <row r="342" spans="1:46">
      <c r="A342">
        <v>21108</v>
      </c>
      <c r="B342">
        <v>0</v>
      </c>
      <c r="C342">
        <v>1984</v>
      </c>
      <c r="D342" s="1">
        <v>44133.360289351855</v>
      </c>
      <c r="E342" t="s">
        <v>88</v>
      </c>
      <c r="F342">
        <v>5</v>
      </c>
      <c r="G342">
        <v>1</v>
      </c>
      <c r="H342">
        <v>1</v>
      </c>
      <c r="I342">
        <v>2</v>
      </c>
      <c r="J342">
        <v>1</v>
      </c>
      <c r="K342">
        <v>5</v>
      </c>
      <c r="L342">
        <v>2</v>
      </c>
      <c r="M342">
        <v>1</v>
      </c>
      <c r="N342">
        <v>5</v>
      </c>
      <c r="O342">
        <v>1</v>
      </c>
      <c r="P342">
        <v>2</v>
      </c>
      <c r="Q342">
        <v>1</v>
      </c>
      <c r="R342">
        <v>1</v>
      </c>
      <c r="S342">
        <v>1</v>
      </c>
      <c r="T342">
        <v>2</v>
      </c>
      <c r="U342">
        <v>5</v>
      </c>
      <c r="V342">
        <v>1</v>
      </c>
      <c r="W342">
        <v>2</v>
      </c>
      <c r="X342">
        <v>1</v>
      </c>
      <c r="Y342">
        <v>2</v>
      </c>
      <c r="Z342">
        <v>10</v>
      </c>
      <c r="AA342">
        <v>8</v>
      </c>
      <c r="AB342">
        <v>5</v>
      </c>
      <c r="AC342">
        <v>3</v>
      </c>
      <c r="AD342">
        <v>6</v>
      </c>
      <c r="AE342">
        <v>3</v>
      </c>
      <c r="AF342">
        <v>4</v>
      </c>
      <c r="AG342">
        <v>2</v>
      </c>
      <c r="AH342">
        <v>4</v>
      </c>
      <c r="AI342">
        <v>2</v>
      </c>
      <c r="AJ342">
        <v>4</v>
      </c>
      <c r="AK342">
        <v>7</v>
      </c>
      <c r="AL342">
        <v>5</v>
      </c>
      <c r="AM342">
        <v>3</v>
      </c>
      <c r="AN342">
        <v>3</v>
      </c>
      <c r="AO342">
        <v>3</v>
      </c>
      <c r="AP342">
        <v>4</v>
      </c>
      <c r="AQ342">
        <v>4</v>
      </c>
      <c r="AR342">
        <v>7</v>
      </c>
      <c r="AS342">
        <v>5</v>
      </c>
      <c r="AT342">
        <v>-19</v>
      </c>
    </row>
    <row r="343" spans="1:46">
      <c r="A343">
        <v>21106</v>
      </c>
      <c r="B343">
        <v>0</v>
      </c>
      <c r="C343">
        <v>1988</v>
      </c>
      <c r="D343" s="1">
        <v>44133.362696759257</v>
      </c>
      <c r="E343" t="s">
        <v>85</v>
      </c>
      <c r="F343">
        <v>4</v>
      </c>
      <c r="G343">
        <v>4</v>
      </c>
      <c r="H343">
        <v>2</v>
      </c>
      <c r="I343">
        <v>2</v>
      </c>
      <c r="J343">
        <v>2</v>
      </c>
      <c r="K343">
        <v>5</v>
      </c>
      <c r="L343">
        <v>2</v>
      </c>
      <c r="M343">
        <v>4</v>
      </c>
      <c r="N343">
        <v>3</v>
      </c>
      <c r="O343">
        <v>3</v>
      </c>
      <c r="P343">
        <v>4</v>
      </c>
      <c r="Q343">
        <v>2</v>
      </c>
      <c r="R343">
        <v>4</v>
      </c>
      <c r="S343">
        <v>3</v>
      </c>
      <c r="T343">
        <v>3</v>
      </c>
      <c r="U343">
        <v>2</v>
      </c>
      <c r="V343">
        <v>4</v>
      </c>
      <c r="W343">
        <v>4</v>
      </c>
      <c r="X343">
        <v>5</v>
      </c>
      <c r="Y343">
        <v>5</v>
      </c>
      <c r="Z343">
        <v>8</v>
      </c>
      <c r="AA343">
        <v>15</v>
      </c>
      <c r="AB343">
        <v>10</v>
      </c>
      <c r="AC343">
        <v>10</v>
      </c>
      <c r="AD343">
        <v>30</v>
      </c>
      <c r="AE343">
        <v>6</v>
      </c>
      <c r="AF343">
        <v>4</v>
      </c>
      <c r="AG343">
        <v>5</v>
      </c>
      <c r="AH343">
        <v>5</v>
      </c>
      <c r="AI343">
        <v>14</v>
      </c>
      <c r="AJ343">
        <v>5</v>
      </c>
      <c r="AK343">
        <v>405</v>
      </c>
      <c r="AL343">
        <v>10</v>
      </c>
      <c r="AM343">
        <v>10</v>
      </c>
      <c r="AN343">
        <v>5</v>
      </c>
      <c r="AO343">
        <v>24</v>
      </c>
      <c r="AP343">
        <v>10</v>
      </c>
      <c r="AQ343">
        <v>5</v>
      </c>
      <c r="AR343">
        <v>4</v>
      </c>
      <c r="AS343">
        <v>4</v>
      </c>
      <c r="AT343">
        <v>-4</v>
      </c>
    </row>
    <row r="344" spans="1:46">
      <c r="A344">
        <v>21098</v>
      </c>
      <c r="B344">
        <v>0</v>
      </c>
      <c r="C344">
        <v>1975</v>
      </c>
      <c r="D344" s="1">
        <v>44133.363703703704</v>
      </c>
      <c r="E344" t="s">
        <v>86</v>
      </c>
      <c r="F344">
        <v>5</v>
      </c>
      <c r="G344">
        <v>2</v>
      </c>
      <c r="H344">
        <v>1</v>
      </c>
      <c r="I344">
        <v>4</v>
      </c>
      <c r="J344">
        <v>2</v>
      </c>
      <c r="K344">
        <v>5</v>
      </c>
      <c r="L344">
        <v>5</v>
      </c>
      <c r="M344">
        <v>1</v>
      </c>
      <c r="N344">
        <v>2</v>
      </c>
      <c r="O344">
        <v>4</v>
      </c>
      <c r="P344">
        <v>1</v>
      </c>
      <c r="Q344">
        <v>2</v>
      </c>
      <c r="R344">
        <v>2</v>
      </c>
      <c r="S344">
        <v>2</v>
      </c>
      <c r="T344">
        <v>4</v>
      </c>
      <c r="U344">
        <v>2</v>
      </c>
      <c r="V344">
        <v>2</v>
      </c>
      <c r="W344">
        <v>4</v>
      </c>
      <c r="X344">
        <v>5</v>
      </c>
      <c r="Y344">
        <v>1</v>
      </c>
      <c r="Z344">
        <v>4</v>
      </c>
      <c r="AA344">
        <v>4</v>
      </c>
      <c r="AB344">
        <v>5</v>
      </c>
      <c r="AC344">
        <v>10</v>
      </c>
      <c r="AD344">
        <v>3</v>
      </c>
      <c r="AE344">
        <v>3</v>
      </c>
      <c r="AF344">
        <v>3</v>
      </c>
      <c r="AG344">
        <v>5</v>
      </c>
      <c r="AH344">
        <v>2</v>
      </c>
      <c r="AI344">
        <v>3</v>
      </c>
      <c r="AJ344">
        <v>4</v>
      </c>
      <c r="AK344">
        <v>4</v>
      </c>
      <c r="AL344">
        <v>8</v>
      </c>
      <c r="AM344">
        <v>3</v>
      </c>
      <c r="AN344">
        <v>4</v>
      </c>
      <c r="AO344">
        <v>16</v>
      </c>
      <c r="AP344">
        <v>5</v>
      </c>
      <c r="AQ344">
        <v>4</v>
      </c>
      <c r="AR344">
        <v>6</v>
      </c>
      <c r="AS344">
        <v>3</v>
      </c>
      <c r="AT344">
        <v>46</v>
      </c>
    </row>
    <row r="345" spans="1:46">
      <c r="A345">
        <v>21112</v>
      </c>
      <c r="B345">
        <v>0</v>
      </c>
      <c r="C345">
        <v>1980</v>
      </c>
      <c r="D345" s="1">
        <v>44133.376886574071</v>
      </c>
      <c r="E345" t="s">
        <v>92</v>
      </c>
      <c r="F345">
        <v>4</v>
      </c>
      <c r="G345">
        <v>4</v>
      </c>
      <c r="H345">
        <v>4</v>
      </c>
      <c r="I345">
        <v>4</v>
      </c>
      <c r="J345">
        <v>1</v>
      </c>
      <c r="K345">
        <v>4</v>
      </c>
      <c r="L345">
        <v>4</v>
      </c>
      <c r="M345">
        <v>4</v>
      </c>
      <c r="N345">
        <v>4</v>
      </c>
      <c r="O345">
        <v>5</v>
      </c>
      <c r="P345">
        <v>4</v>
      </c>
      <c r="Q345">
        <v>3</v>
      </c>
      <c r="R345">
        <v>4</v>
      </c>
      <c r="S345">
        <v>3</v>
      </c>
      <c r="T345">
        <v>4</v>
      </c>
      <c r="U345">
        <v>2</v>
      </c>
      <c r="V345">
        <v>2</v>
      </c>
      <c r="W345">
        <v>4</v>
      </c>
      <c r="X345">
        <v>4</v>
      </c>
      <c r="Y345">
        <v>4</v>
      </c>
      <c r="Z345">
        <v>18</v>
      </c>
      <c r="AA345">
        <v>8</v>
      </c>
      <c r="AB345">
        <v>7</v>
      </c>
      <c r="AC345">
        <v>4</v>
      </c>
      <c r="AD345">
        <v>8</v>
      </c>
      <c r="AE345">
        <v>4</v>
      </c>
      <c r="AF345">
        <v>3</v>
      </c>
      <c r="AG345">
        <v>7</v>
      </c>
      <c r="AH345">
        <v>6</v>
      </c>
      <c r="AI345">
        <v>3</v>
      </c>
      <c r="AJ345">
        <v>3</v>
      </c>
      <c r="AK345">
        <v>6</v>
      </c>
      <c r="AL345">
        <v>6</v>
      </c>
      <c r="AM345">
        <v>6</v>
      </c>
      <c r="AN345">
        <v>7</v>
      </c>
      <c r="AO345">
        <v>9</v>
      </c>
      <c r="AP345">
        <v>7</v>
      </c>
      <c r="AQ345">
        <v>3</v>
      </c>
      <c r="AR345">
        <v>6</v>
      </c>
      <c r="AS345">
        <v>3</v>
      </c>
      <c r="AT345">
        <v>4</v>
      </c>
    </row>
    <row r="346" spans="1:46">
      <c r="A346">
        <v>21113</v>
      </c>
      <c r="B346">
        <v>0</v>
      </c>
      <c r="C346">
        <v>1991</v>
      </c>
      <c r="D346" s="1">
        <v>44133.379537037035</v>
      </c>
      <c r="E346" t="s">
        <v>92</v>
      </c>
      <c r="F346">
        <v>4</v>
      </c>
      <c r="G346">
        <v>2</v>
      </c>
      <c r="H346">
        <v>2</v>
      </c>
      <c r="I346">
        <v>3</v>
      </c>
      <c r="J346">
        <v>3</v>
      </c>
      <c r="K346">
        <v>2</v>
      </c>
      <c r="L346">
        <v>5</v>
      </c>
      <c r="M346">
        <v>4</v>
      </c>
      <c r="N346">
        <v>2</v>
      </c>
      <c r="O346">
        <v>2</v>
      </c>
      <c r="P346">
        <v>4</v>
      </c>
      <c r="Q346">
        <v>4</v>
      </c>
      <c r="R346">
        <v>2</v>
      </c>
      <c r="S346">
        <v>4</v>
      </c>
      <c r="T346">
        <v>4</v>
      </c>
      <c r="U346">
        <v>4</v>
      </c>
      <c r="V346">
        <v>4</v>
      </c>
      <c r="W346">
        <v>3</v>
      </c>
      <c r="X346">
        <v>2</v>
      </c>
      <c r="Y346">
        <v>5</v>
      </c>
      <c r="Z346">
        <v>11</v>
      </c>
      <c r="AA346">
        <v>13</v>
      </c>
      <c r="AB346">
        <v>6</v>
      </c>
      <c r="AC346">
        <v>4</v>
      </c>
      <c r="AD346">
        <v>7</v>
      </c>
      <c r="AE346">
        <v>3</v>
      </c>
      <c r="AF346">
        <v>5</v>
      </c>
      <c r="AG346">
        <v>5</v>
      </c>
      <c r="AH346">
        <v>4</v>
      </c>
      <c r="AI346">
        <v>3</v>
      </c>
      <c r="AJ346">
        <v>5</v>
      </c>
      <c r="AK346">
        <v>4</v>
      </c>
      <c r="AL346">
        <v>8</v>
      </c>
      <c r="AM346">
        <v>8</v>
      </c>
      <c r="AN346">
        <v>2</v>
      </c>
      <c r="AO346">
        <v>4</v>
      </c>
      <c r="AP346">
        <v>5</v>
      </c>
      <c r="AQ346">
        <v>7</v>
      </c>
      <c r="AR346">
        <v>5</v>
      </c>
      <c r="AS346">
        <v>2</v>
      </c>
      <c r="AT346">
        <v>17</v>
      </c>
    </row>
    <row r="347" spans="1:46">
      <c r="A347">
        <v>21111</v>
      </c>
      <c r="B347">
        <v>0</v>
      </c>
      <c r="C347">
        <v>1998</v>
      </c>
      <c r="D347" s="1">
        <v>44133.393472222226</v>
      </c>
      <c r="E347" t="s">
        <v>85</v>
      </c>
      <c r="F347">
        <v>1</v>
      </c>
      <c r="G347">
        <v>2</v>
      </c>
      <c r="H347">
        <v>1</v>
      </c>
      <c r="I347">
        <v>3</v>
      </c>
      <c r="J347">
        <v>2</v>
      </c>
      <c r="K347">
        <v>5</v>
      </c>
      <c r="L347">
        <v>4</v>
      </c>
      <c r="M347">
        <v>1</v>
      </c>
      <c r="N347">
        <v>1</v>
      </c>
      <c r="O347">
        <v>5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5</v>
      </c>
      <c r="V347">
        <v>1</v>
      </c>
      <c r="W347">
        <v>2</v>
      </c>
      <c r="X347">
        <v>1</v>
      </c>
      <c r="Y347">
        <v>2</v>
      </c>
      <c r="Z347">
        <v>4</v>
      </c>
      <c r="AA347">
        <v>5</v>
      </c>
      <c r="AB347">
        <v>7</v>
      </c>
      <c r="AC347">
        <v>5</v>
      </c>
      <c r="AD347">
        <v>4</v>
      </c>
      <c r="AE347">
        <v>2</v>
      </c>
      <c r="AF347">
        <v>3</v>
      </c>
      <c r="AG347">
        <v>5</v>
      </c>
      <c r="AH347">
        <v>4</v>
      </c>
      <c r="AI347">
        <v>2</v>
      </c>
      <c r="AJ347">
        <v>3</v>
      </c>
      <c r="AK347">
        <v>3</v>
      </c>
      <c r="AL347">
        <v>7</v>
      </c>
      <c r="AM347">
        <v>4</v>
      </c>
      <c r="AN347">
        <v>5</v>
      </c>
      <c r="AO347">
        <v>4</v>
      </c>
      <c r="AP347">
        <v>2</v>
      </c>
      <c r="AQ347">
        <v>3</v>
      </c>
      <c r="AR347">
        <v>6</v>
      </c>
      <c r="AS347">
        <v>3</v>
      </c>
      <c r="AT347">
        <v>56</v>
      </c>
    </row>
    <row r="348" spans="1:46">
      <c r="A348">
        <v>21120</v>
      </c>
      <c r="B348">
        <v>0</v>
      </c>
      <c r="C348">
        <v>1985</v>
      </c>
      <c r="D348" s="1">
        <v>44133.393854166665</v>
      </c>
      <c r="E348" t="s">
        <v>98</v>
      </c>
      <c r="F348">
        <v>5</v>
      </c>
      <c r="G348">
        <v>2</v>
      </c>
      <c r="H348">
        <v>1</v>
      </c>
      <c r="I348">
        <v>1</v>
      </c>
      <c r="J348">
        <v>1</v>
      </c>
      <c r="K348">
        <v>5</v>
      </c>
      <c r="L348">
        <v>2</v>
      </c>
      <c r="M348">
        <v>2</v>
      </c>
      <c r="N348">
        <v>4</v>
      </c>
      <c r="O348">
        <v>1</v>
      </c>
      <c r="P348">
        <v>2</v>
      </c>
      <c r="Q348">
        <v>1</v>
      </c>
      <c r="R348">
        <v>2</v>
      </c>
      <c r="S348">
        <v>1</v>
      </c>
      <c r="T348">
        <v>2</v>
      </c>
      <c r="U348">
        <v>5</v>
      </c>
      <c r="V348">
        <v>2</v>
      </c>
      <c r="W348">
        <v>3</v>
      </c>
      <c r="X348">
        <v>2</v>
      </c>
      <c r="Y348">
        <v>2</v>
      </c>
      <c r="Z348">
        <v>13</v>
      </c>
      <c r="AA348">
        <v>11</v>
      </c>
      <c r="AB348">
        <v>7</v>
      </c>
      <c r="AC348">
        <v>11</v>
      </c>
      <c r="AD348">
        <v>4</v>
      </c>
      <c r="AE348">
        <v>2</v>
      </c>
      <c r="AF348">
        <v>4</v>
      </c>
      <c r="AG348">
        <v>4</v>
      </c>
      <c r="AH348">
        <v>4</v>
      </c>
      <c r="AI348">
        <v>2</v>
      </c>
      <c r="AJ348">
        <v>8</v>
      </c>
      <c r="AK348">
        <v>5</v>
      </c>
      <c r="AL348">
        <v>10</v>
      </c>
      <c r="AM348">
        <v>11</v>
      </c>
      <c r="AN348">
        <v>7</v>
      </c>
      <c r="AO348">
        <v>4</v>
      </c>
      <c r="AP348">
        <v>5</v>
      </c>
      <c r="AQ348">
        <v>6</v>
      </c>
      <c r="AR348">
        <v>21</v>
      </c>
      <c r="AS348">
        <v>5</v>
      </c>
      <c r="AT348">
        <v>-40</v>
      </c>
    </row>
    <row r="349" spans="1:46">
      <c r="A349">
        <v>21116</v>
      </c>
      <c r="B349">
        <v>0</v>
      </c>
      <c r="C349">
        <v>2001</v>
      </c>
      <c r="D349" s="1">
        <v>44133.39472222222</v>
      </c>
      <c r="E349" t="s">
        <v>91</v>
      </c>
      <c r="F349">
        <v>5</v>
      </c>
      <c r="G349">
        <v>2</v>
      </c>
      <c r="H349">
        <v>2</v>
      </c>
      <c r="I349">
        <v>4</v>
      </c>
      <c r="J349">
        <v>2</v>
      </c>
      <c r="K349">
        <v>3</v>
      </c>
      <c r="L349">
        <v>5</v>
      </c>
      <c r="M349">
        <v>4</v>
      </c>
      <c r="N349">
        <v>4</v>
      </c>
      <c r="O349">
        <v>4</v>
      </c>
      <c r="P349">
        <v>4</v>
      </c>
      <c r="Q349">
        <v>4</v>
      </c>
      <c r="R349">
        <v>5</v>
      </c>
      <c r="S349">
        <v>5</v>
      </c>
      <c r="T349">
        <v>2</v>
      </c>
      <c r="U349">
        <v>4</v>
      </c>
      <c r="V349">
        <v>4</v>
      </c>
      <c r="W349">
        <v>2</v>
      </c>
      <c r="X349">
        <v>4</v>
      </c>
      <c r="Y349">
        <v>5</v>
      </c>
      <c r="Z349">
        <v>9</v>
      </c>
      <c r="AA349">
        <v>4</v>
      </c>
      <c r="AB349">
        <v>11</v>
      </c>
      <c r="AC349">
        <v>6</v>
      </c>
      <c r="AD349">
        <v>6</v>
      </c>
      <c r="AE349">
        <v>4</v>
      </c>
      <c r="AF349">
        <v>3</v>
      </c>
      <c r="AG349">
        <v>7</v>
      </c>
      <c r="AH349">
        <v>5</v>
      </c>
      <c r="AI349">
        <v>4</v>
      </c>
      <c r="AJ349">
        <v>7</v>
      </c>
      <c r="AK349">
        <v>7</v>
      </c>
      <c r="AL349">
        <v>12</v>
      </c>
      <c r="AM349">
        <v>8</v>
      </c>
      <c r="AN349">
        <v>4</v>
      </c>
      <c r="AO349">
        <v>6</v>
      </c>
      <c r="AP349">
        <v>4</v>
      </c>
      <c r="AQ349">
        <v>7</v>
      </c>
      <c r="AR349">
        <v>7</v>
      </c>
      <c r="AS349">
        <v>6</v>
      </c>
      <c r="AT349">
        <v>20</v>
      </c>
    </row>
    <row r="350" spans="1:46">
      <c r="A350">
        <v>21121</v>
      </c>
      <c r="B350">
        <v>0</v>
      </c>
      <c r="C350">
        <v>1978</v>
      </c>
      <c r="D350" s="1">
        <v>44133.398819444446</v>
      </c>
      <c r="E350" t="s">
        <v>85</v>
      </c>
      <c r="F350">
        <v>5</v>
      </c>
      <c r="G350">
        <v>4</v>
      </c>
      <c r="H350">
        <v>2</v>
      </c>
      <c r="I350">
        <v>1</v>
      </c>
      <c r="J350">
        <v>1</v>
      </c>
      <c r="K350">
        <v>5</v>
      </c>
      <c r="L350">
        <v>5</v>
      </c>
      <c r="M350">
        <v>2</v>
      </c>
      <c r="N350">
        <v>4</v>
      </c>
      <c r="O350">
        <v>1</v>
      </c>
      <c r="P350">
        <v>3</v>
      </c>
      <c r="Q350">
        <v>1</v>
      </c>
      <c r="R350">
        <v>1</v>
      </c>
      <c r="S350">
        <v>2</v>
      </c>
      <c r="T350">
        <v>4</v>
      </c>
      <c r="U350">
        <v>4</v>
      </c>
      <c r="V350">
        <v>3</v>
      </c>
      <c r="W350">
        <v>4</v>
      </c>
      <c r="X350">
        <v>2</v>
      </c>
      <c r="Y350">
        <v>3</v>
      </c>
      <c r="Z350">
        <v>12</v>
      </c>
      <c r="AA350">
        <v>10</v>
      </c>
      <c r="AB350">
        <v>10</v>
      </c>
      <c r="AC350">
        <v>10</v>
      </c>
      <c r="AD350">
        <v>4</v>
      </c>
      <c r="AE350">
        <v>10</v>
      </c>
      <c r="AF350">
        <v>6</v>
      </c>
      <c r="AG350">
        <v>6</v>
      </c>
      <c r="AH350">
        <v>8</v>
      </c>
      <c r="AI350">
        <v>4</v>
      </c>
      <c r="AJ350">
        <v>18</v>
      </c>
      <c r="AK350">
        <v>7</v>
      </c>
      <c r="AL350">
        <v>9</v>
      </c>
      <c r="AM350">
        <v>11</v>
      </c>
      <c r="AN350">
        <v>5</v>
      </c>
      <c r="AO350">
        <v>9</v>
      </c>
      <c r="AP350">
        <v>8</v>
      </c>
      <c r="AQ350">
        <v>6</v>
      </c>
      <c r="AR350">
        <v>7</v>
      </c>
      <c r="AS350">
        <v>21</v>
      </c>
      <c r="AT350">
        <v>-13</v>
      </c>
    </row>
    <row r="351" spans="1:46">
      <c r="A351">
        <v>21123</v>
      </c>
      <c r="B351">
        <v>0</v>
      </c>
      <c r="C351">
        <v>1999</v>
      </c>
      <c r="D351" s="1">
        <v>44133.401365740741</v>
      </c>
      <c r="E351" t="s">
        <v>141</v>
      </c>
      <c r="F351">
        <v>4</v>
      </c>
      <c r="G351">
        <v>1</v>
      </c>
      <c r="H351">
        <v>1</v>
      </c>
      <c r="I351">
        <v>1</v>
      </c>
      <c r="J351">
        <v>1</v>
      </c>
      <c r="K351">
        <v>5</v>
      </c>
      <c r="L351">
        <v>3</v>
      </c>
      <c r="M351">
        <v>2</v>
      </c>
      <c r="N351">
        <v>2</v>
      </c>
      <c r="O351">
        <v>2</v>
      </c>
      <c r="P351">
        <v>2</v>
      </c>
      <c r="Q351">
        <v>1</v>
      </c>
      <c r="R351">
        <v>1</v>
      </c>
      <c r="S351">
        <v>1</v>
      </c>
      <c r="T351">
        <v>1</v>
      </c>
      <c r="U351">
        <v>5</v>
      </c>
      <c r="V351">
        <v>2</v>
      </c>
      <c r="W351">
        <v>1</v>
      </c>
      <c r="X351">
        <v>2</v>
      </c>
      <c r="Y351">
        <v>2</v>
      </c>
      <c r="Z351">
        <v>6</v>
      </c>
      <c r="AA351">
        <v>3</v>
      </c>
      <c r="AB351">
        <v>4</v>
      </c>
      <c r="AC351">
        <v>4</v>
      </c>
      <c r="AD351">
        <v>2</v>
      </c>
      <c r="AE351">
        <v>3</v>
      </c>
      <c r="AF351">
        <v>4</v>
      </c>
      <c r="AG351">
        <v>5</v>
      </c>
      <c r="AH351">
        <v>4</v>
      </c>
      <c r="AI351">
        <v>5</v>
      </c>
      <c r="AJ351">
        <v>5</v>
      </c>
      <c r="AK351">
        <v>4</v>
      </c>
      <c r="AL351">
        <v>6</v>
      </c>
      <c r="AM351">
        <v>3</v>
      </c>
      <c r="AN351">
        <v>3</v>
      </c>
      <c r="AO351">
        <v>11</v>
      </c>
      <c r="AP351">
        <v>4</v>
      </c>
      <c r="AQ351">
        <v>4</v>
      </c>
      <c r="AR351">
        <v>4</v>
      </c>
      <c r="AS351">
        <v>2</v>
      </c>
      <c r="AT351">
        <v>-28</v>
      </c>
    </row>
    <row r="352" spans="1:46">
      <c r="A352">
        <v>21118</v>
      </c>
      <c r="B352">
        <v>0</v>
      </c>
      <c r="C352">
        <v>1954</v>
      </c>
      <c r="D352" s="1">
        <v>44133.405775462961</v>
      </c>
      <c r="E352" t="s">
        <v>142</v>
      </c>
      <c r="F352">
        <v>3</v>
      </c>
      <c r="G352">
        <v>2</v>
      </c>
      <c r="H352">
        <v>2</v>
      </c>
      <c r="I352">
        <v>3</v>
      </c>
      <c r="J352">
        <v>2</v>
      </c>
      <c r="K352">
        <v>4</v>
      </c>
      <c r="L352">
        <v>3</v>
      </c>
      <c r="M352">
        <v>2</v>
      </c>
      <c r="N352">
        <v>4</v>
      </c>
      <c r="O352">
        <v>4</v>
      </c>
      <c r="P352">
        <v>4</v>
      </c>
      <c r="Q352">
        <v>2</v>
      </c>
      <c r="R352">
        <v>2</v>
      </c>
      <c r="S352">
        <v>2</v>
      </c>
      <c r="T352">
        <v>2</v>
      </c>
      <c r="U352">
        <v>4</v>
      </c>
      <c r="V352">
        <v>2</v>
      </c>
      <c r="W352">
        <v>4</v>
      </c>
      <c r="X352">
        <v>2</v>
      </c>
      <c r="Y352">
        <v>2</v>
      </c>
      <c r="Z352">
        <v>6</v>
      </c>
      <c r="AA352">
        <v>4</v>
      </c>
      <c r="AB352">
        <v>7</v>
      </c>
      <c r="AC352">
        <v>7</v>
      </c>
      <c r="AD352">
        <v>7</v>
      </c>
      <c r="AE352">
        <v>10</v>
      </c>
      <c r="AF352">
        <v>5</v>
      </c>
      <c r="AG352">
        <v>7</v>
      </c>
      <c r="AH352">
        <v>5</v>
      </c>
      <c r="AI352">
        <v>6</v>
      </c>
      <c r="AJ352">
        <v>7</v>
      </c>
      <c r="AK352">
        <v>7</v>
      </c>
      <c r="AL352">
        <v>21</v>
      </c>
      <c r="AM352">
        <v>7</v>
      </c>
      <c r="AN352">
        <v>8</v>
      </c>
      <c r="AO352">
        <v>11</v>
      </c>
      <c r="AP352">
        <v>8</v>
      </c>
      <c r="AQ352">
        <v>5</v>
      </c>
      <c r="AR352">
        <v>13</v>
      </c>
      <c r="AS352">
        <v>5</v>
      </c>
      <c r="AT352">
        <v>-25</v>
      </c>
    </row>
    <row r="353" spans="1:46">
      <c r="A353">
        <v>21132</v>
      </c>
      <c r="B353">
        <v>0</v>
      </c>
      <c r="C353">
        <v>1982</v>
      </c>
      <c r="D353" s="1">
        <v>44133.42150462963</v>
      </c>
      <c r="E353" t="s">
        <v>143</v>
      </c>
      <c r="F353">
        <v>5</v>
      </c>
      <c r="G353">
        <v>4</v>
      </c>
      <c r="H353">
        <v>2</v>
      </c>
      <c r="I353">
        <v>2</v>
      </c>
      <c r="J353">
        <v>2</v>
      </c>
      <c r="K353">
        <v>5</v>
      </c>
      <c r="L353">
        <v>5</v>
      </c>
      <c r="M353">
        <v>2</v>
      </c>
      <c r="N353">
        <v>4</v>
      </c>
      <c r="O353">
        <v>2</v>
      </c>
      <c r="P353">
        <v>4</v>
      </c>
      <c r="Q353">
        <v>3</v>
      </c>
      <c r="R353">
        <v>4</v>
      </c>
      <c r="S353">
        <v>4</v>
      </c>
      <c r="T353">
        <v>4</v>
      </c>
      <c r="U353">
        <v>2</v>
      </c>
      <c r="V353">
        <v>5</v>
      </c>
      <c r="W353">
        <v>2</v>
      </c>
      <c r="X353">
        <v>5</v>
      </c>
      <c r="Y353">
        <v>4</v>
      </c>
      <c r="Z353">
        <v>18</v>
      </c>
      <c r="AA353">
        <v>6</v>
      </c>
      <c r="AB353">
        <v>9</v>
      </c>
      <c r="AC353">
        <v>6</v>
      </c>
      <c r="AD353">
        <v>8</v>
      </c>
      <c r="AE353">
        <v>6</v>
      </c>
      <c r="AF353">
        <v>4</v>
      </c>
      <c r="AG353">
        <v>7</v>
      </c>
      <c r="AH353">
        <v>6</v>
      </c>
      <c r="AI353">
        <v>5</v>
      </c>
      <c r="AJ353">
        <v>9</v>
      </c>
      <c r="AK353">
        <v>6</v>
      </c>
      <c r="AL353">
        <v>12</v>
      </c>
      <c r="AM353">
        <v>12</v>
      </c>
      <c r="AN353">
        <v>8</v>
      </c>
      <c r="AO353">
        <v>7</v>
      </c>
      <c r="AP353">
        <v>6</v>
      </c>
      <c r="AQ353">
        <v>7</v>
      </c>
      <c r="AR353">
        <v>7</v>
      </c>
      <c r="AS353">
        <v>6</v>
      </c>
      <c r="AT353">
        <v>9</v>
      </c>
    </row>
    <row r="354" spans="1:46">
      <c r="A354">
        <v>21136</v>
      </c>
      <c r="B354">
        <v>0</v>
      </c>
      <c r="C354">
        <v>1969</v>
      </c>
      <c r="D354" s="1">
        <v>44133.425798611112</v>
      </c>
      <c r="E354" t="s">
        <v>88</v>
      </c>
      <c r="F354">
        <v>4</v>
      </c>
      <c r="G354">
        <v>2</v>
      </c>
      <c r="H354">
        <v>1</v>
      </c>
      <c r="I354">
        <v>1</v>
      </c>
      <c r="J354">
        <v>1</v>
      </c>
      <c r="K354">
        <v>1</v>
      </c>
      <c r="L354">
        <v>3</v>
      </c>
      <c r="M354">
        <v>1</v>
      </c>
      <c r="N354">
        <v>2</v>
      </c>
      <c r="O354">
        <v>1</v>
      </c>
      <c r="P354">
        <v>2</v>
      </c>
      <c r="Q354">
        <v>1</v>
      </c>
      <c r="R354">
        <v>5</v>
      </c>
      <c r="S354">
        <v>2</v>
      </c>
      <c r="T354">
        <v>1</v>
      </c>
      <c r="U354">
        <v>5</v>
      </c>
      <c r="V354">
        <v>2</v>
      </c>
      <c r="W354">
        <v>1</v>
      </c>
      <c r="X354">
        <v>2</v>
      </c>
      <c r="Y354">
        <v>1</v>
      </c>
      <c r="Z354">
        <v>7</v>
      </c>
      <c r="AA354">
        <v>5</v>
      </c>
      <c r="AB354">
        <v>6</v>
      </c>
      <c r="AC354">
        <v>6</v>
      </c>
      <c r="AD354">
        <v>6</v>
      </c>
      <c r="AE354">
        <v>2</v>
      </c>
      <c r="AF354">
        <v>3</v>
      </c>
      <c r="AG354">
        <v>3</v>
      </c>
      <c r="AH354">
        <v>4</v>
      </c>
      <c r="AI354">
        <v>2</v>
      </c>
      <c r="AJ354">
        <v>5</v>
      </c>
      <c r="AK354">
        <v>4</v>
      </c>
      <c r="AL354">
        <v>10</v>
      </c>
      <c r="AM354">
        <v>5</v>
      </c>
      <c r="AN354">
        <v>4</v>
      </c>
      <c r="AO354">
        <v>6</v>
      </c>
      <c r="AP354">
        <v>5</v>
      </c>
      <c r="AQ354">
        <v>3</v>
      </c>
      <c r="AR354">
        <v>7</v>
      </c>
      <c r="AS354">
        <v>3</v>
      </c>
      <c r="AT354">
        <v>51</v>
      </c>
    </row>
    <row r="355" spans="1:46">
      <c r="A355">
        <v>17391</v>
      </c>
      <c r="B355">
        <v>0</v>
      </c>
      <c r="C355">
        <v>2000</v>
      </c>
      <c r="D355" s="1">
        <v>44133.428773148145</v>
      </c>
      <c r="E355" t="s">
        <v>86</v>
      </c>
      <c r="F355">
        <v>5</v>
      </c>
      <c r="G355">
        <v>4</v>
      </c>
      <c r="H355">
        <v>2</v>
      </c>
      <c r="I355">
        <v>1</v>
      </c>
      <c r="J355">
        <v>1</v>
      </c>
      <c r="K355">
        <v>5</v>
      </c>
      <c r="L355">
        <v>3</v>
      </c>
      <c r="M355">
        <v>1</v>
      </c>
      <c r="N355">
        <v>1</v>
      </c>
      <c r="O355">
        <v>1</v>
      </c>
      <c r="P355">
        <v>1</v>
      </c>
      <c r="Q355">
        <v>2</v>
      </c>
      <c r="R355">
        <v>4</v>
      </c>
      <c r="S355">
        <v>1</v>
      </c>
      <c r="T355">
        <v>4</v>
      </c>
      <c r="U355">
        <v>5</v>
      </c>
      <c r="V355">
        <v>2</v>
      </c>
      <c r="W355">
        <v>2</v>
      </c>
      <c r="X355">
        <v>4</v>
      </c>
      <c r="Y355">
        <v>2</v>
      </c>
      <c r="Z355">
        <v>4</v>
      </c>
      <c r="AA355">
        <v>4</v>
      </c>
      <c r="AB355">
        <v>6</v>
      </c>
      <c r="AC355">
        <v>2</v>
      </c>
      <c r="AD355">
        <v>4</v>
      </c>
      <c r="AE355">
        <v>3</v>
      </c>
      <c r="AF355">
        <v>3</v>
      </c>
      <c r="AG355">
        <v>3</v>
      </c>
      <c r="AH355">
        <v>2</v>
      </c>
      <c r="AI355">
        <v>2</v>
      </c>
      <c r="AJ355">
        <v>3</v>
      </c>
      <c r="AK355">
        <v>3</v>
      </c>
      <c r="AL355">
        <v>15</v>
      </c>
      <c r="AM355">
        <v>6</v>
      </c>
      <c r="AN355">
        <v>4</v>
      </c>
      <c r="AO355">
        <v>5</v>
      </c>
      <c r="AP355">
        <v>3</v>
      </c>
      <c r="AQ355">
        <v>3</v>
      </c>
      <c r="AR355">
        <v>6</v>
      </c>
      <c r="AS355">
        <v>3</v>
      </c>
      <c r="AT355">
        <v>-2</v>
      </c>
    </row>
    <row r="356" spans="1:46">
      <c r="A356">
        <v>21140</v>
      </c>
      <c r="B356">
        <v>0</v>
      </c>
      <c r="C356">
        <v>1993</v>
      </c>
      <c r="D356" s="1">
        <v>44133.435439814813</v>
      </c>
      <c r="E356" t="s">
        <v>85</v>
      </c>
      <c r="F356">
        <v>4</v>
      </c>
      <c r="G356">
        <v>4</v>
      </c>
      <c r="H356">
        <v>5</v>
      </c>
      <c r="I356">
        <v>4</v>
      </c>
      <c r="J356">
        <v>2</v>
      </c>
      <c r="K356">
        <v>4</v>
      </c>
      <c r="L356">
        <v>4</v>
      </c>
      <c r="M356">
        <v>2</v>
      </c>
      <c r="N356">
        <v>3</v>
      </c>
      <c r="O356">
        <v>4</v>
      </c>
      <c r="P356">
        <v>4</v>
      </c>
      <c r="Q356">
        <v>4</v>
      </c>
      <c r="R356">
        <v>4</v>
      </c>
      <c r="S356">
        <v>3</v>
      </c>
      <c r="T356">
        <v>5</v>
      </c>
      <c r="U356">
        <v>2</v>
      </c>
      <c r="V356">
        <v>5</v>
      </c>
      <c r="W356">
        <v>1</v>
      </c>
      <c r="X356">
        <v>5</v>
      </c>
      <c r="Y356">
        <v>5</v>
      </c>
      <c r="Z356">
        <v>9</v>
      </c>
      <c r="AA356">
        <v>4</v>
      </c>
      <c r="AB356">
        <v>7</v>
      </c>
      <c r="AC356">
        <v>6</v>
      </c>
      <c r="AD356">
        <v>7</v>
      </c>
      <c r="AE356">
        <v>5</v>
      </c>
      <c r="AF356">
        <v>3</v>
      </c>
      <c r="AG356">
        <v>7</v>
      </c>
      <c r="AH356">
        <v>6</v>
      </c>
      <c r="AI356">
        <v>5</v>
      </c>
      <c r="AJ356">
        <v>5</v>
      </c>
      <c r="AK356">
        <v>5</v>
      </c>
      <c r="AL356">
        <v>10</v>
      </c>
      <c r="AM356">
        <v>9</v>
      </c>
      <c r="AN356">
        <v>3</v>
      </c>
      <c r="AO356">
        <v>9</v>
      </c>
      <c r="AP356">
        <v>5</v>
      </c>
      <c r="AQ356">
        <v>4</v>
      </c>
      <c r="AR356">
        <v>4</v>
      </c>
      <c r="AS356">
        <v>5</v>
      </c>
      <c r="AT356">
        <v>-2</v>
      </c>
    </row>
    <row r="357" spans="1:46">
      <c r="A357">
        <v>21122</v>
      </c>
      <c r="B357">
        <v>0</v>
      </c>
      <c r="C357">
        <v>1982</v>
      </c>
      <c r="D357" s="1">
        <v>44133.437025462961</v>
      </c>
      <c r="E357" t="s">
        <v>92</v>
      </c>
      <c r="F357">
        <v>5</v>
      </c>
      <c r="G357">
        <v>4</v>
      </c>
      <c r="H357">
        <v>2</v>
      </c>
      <c r="I357">
        <v>2</v>
      </c>
      <c r="J357">
        <v>2</v>
      </c>
      <c r="K357">
        <v>5</v>
      </c>
      <c r="L357">
        <v>5</v>
      </c>
      <c r="M357">
        <v>4</v>
      </c>
      <c r="N357">
        <v>5</v>
      </c>
      <c r="O357">
        <v>3</v>
      </c>
      <c r="P357">
        <v>1</v>
      </c>
      <c r="Q357">
        <v>3</v>
      </c>
      <c r="R357">
        <v>3</v>
      </c>
      <c r="S357">
        <v>3</v>
      </c>
      <c r="T357">
        <v>4</v>
      </c>
      <c r="U357">
        <v>4</v>
      </c>
      <c r="V357">
        <v>2</v>
      </c>
      <c r="W357">
        <v>4</v>
      </c>
      <c r="X357">
        <v>5</v>
      </c>
      <c r="Y357">
        <v>5</v>
      </c>
      <c r="Z357">
        <v>22</v>
      </c>
      <c r="AA357">
        <v>4</v>
      </c>
      <c r="AB357">
        <v>10</v>
      </c>
      <c r="AC357">
        <v>8</v>
      </c>
      <c r="AD357">
        <v>6</v>
      </c>
      <c r="AE357">
        <v>5</v>
      </c>
      <c r="AF357">
        <v>7</v>
      </c>
      <c r="AG357">
        <v>4</v>
      </c>
      <c r="AH357">
        <v>4</v>
      </c>
      <c r="AI357">
        <v>4</v>
      </c>
      <c r="AJ357">
        <v>6</v>
      </c>
      <c r="AK357">
        <v>6</v>
      </c>
      <c r="AL357">
        <v>15</v>
      </c>
      <c r="AM357">
        <v>16</v>
      </c>
      <c r="AN357">
        <v>4</v>
      </c>
      <c r="AO357">
        <v>9</v>
      </c>
      <c r="AP357">
        <v>8</v>
      </c>
      <c r="AQ357">
        <v>4</v>
      </c>
      <c r="AR357">
        <v>8</v>
      </c>
      <c r="AS357">
        <v>3</v>
      </c>
      <c r="AT357">
        <v>-13</v>
      </c>
    </row>
    <row r="358" spans="1:46">
      <c r="A358">
        <v>21144</v>
      </c>
      <c r="B358">
        <v>0</v>
      </c>
      <c r="C358">
        <v>1979</v>
      </c>
      <c r="D358" s="1">
        <v>44133.450046296297</v>
      </c>
      <c r="E358" t="s">
        <v>85</v>
      </c>
      <c r="F358">
        <v>2</v>
      </c>
      <c r="G358">
        <v>4</v>
      </c>
      <c r="H358">
        <v>2</v>
      </c>
      <c r="I358">
        <v>2</v>
      </c>
      <c r="J358">
        <v>1</v>
      </c>
      <c r="K358">
        <v>3</v>
      </c>
      <c r="L358">
        <v>4</v>
      </c>
      <c r="M358">
        <v>1</v>
      </c>
      <c r="N358">
        <v>2</v>
      </c>
      <c r="O358">
        <v>3</v>
      </c>
      <c r="P358">
        <v>4</v>
      </c>
      <c r="Q358">
        <v>2</v>
      </c>
      <c r="R358">
        <v>2</v>
      </c>
      <c r="S358">
        <v>3</v>
      </c>
      <c r="T358">
        <v>3</v>
      </c>
      <c r="U358">
        <v>3</v>
      </c>
      <c r="V358">
        <v>2</v>
      </c>
      <c r="W358">
        <v>3</v>
      </c>
      <c r="X358">
        <v>2</v>
      </c>
      <c r="Y358">
        <v>2</v>
      </c>
      <c r="Z358">
        <v>8</v>
      </c>
      <c r="AA358">
        <v>10</v>
      </c>
      <c r="AB358">
        <v>5</v>
      </c>
      <c r="AC358">
        <v>5</v>
      </c>
      <c r="AD358">
        <v>5</v>
      </c>
      <c r="AE358">
        <v>3</v>
      </c>
      <c r="AF358">
        <v>3</v>
      </c>
      <c r="AG358">
        <v>4</v>
      </c>
      <c r="AH358">
        <v>4</v>
      </c>
      <c r="AI358">
        <v>3</v>
      </c>
      <c r="AJ358">
        <v>3</v>
      </c>
      <c r="AK358">
        <v>5</v>
      </c>
      <c r="AL358">
        <v>7</v>
      </c>
      <c r="AM358">
        <v>5</v>
      </c>
      <c r="AN358">
        <v>3</v>
      </c>
      <c r="AO358">
        <v>6</v>
      </c>
      <c r="AP358">
        <v>5</v>
      </c>
      <c r="AQ358">
        <v>3</v>
      </c>
      <c r="AR358">
        <v>7</v>
      </c>
      <c r="AS358">
        <v>6</v>
      </c>
      <c r="AT358">
        <v>-1</v>
      </c>
    </row>
    <row r="359" spans="1:46">
      <c r="A359">
        <v>21145</v>
      </c>
      <c r="B359">
        <v>0</v>
      </c>
      <c r="C359">
        <v>1986</v>
      </c>
      <c r="D359" s="1">
        <v>44133.454791666663</v>
      </c>
      <c r="E359" t="s">
        <v>85</v>
      </c>
      <c r="F359">
        <v>5</v>
      </c>
      <c r="G359">
        <v>1</v>
      </c>
      <c r="H359">
        <v>2</v>
      </c>
      <c r="I359">
        <v>1</v>
      </c>
      <c r="J359">
        <v>2</v>
      </c>
      <c r="K359">
        <v>5</v>
      </c>
      <c r="L359">
        <v>3</v>
      </c>
      <c r="M359">
        <v>2</v>
      </c>
      <c r="N359">
        <v>1</v>
      </c>
      <c r="O359">
        <v>2</v>
      </c>
      <c r="P359">
        <v>3</v>
      </c>
      <c r="Q359">
        <v>3</v>
      </c>
      <c r="R359">
        <v>4</v>
      </c>
      <c r="S359">
        <v>2</v>
      </c>
      <c r="T359">
        <v>2</v>
      </c>
      <c r="U359">
        <v>4</v>
      </c>
      <c r="V359">
        <v>5</v>
      </c>
      <c r="W359">
        <v>4</v>
      </c>
      <c r="X359">
        <v>4</v>
      </c>
      <c r="Y359">
        <v>4</v>
      </c>
      <c r="Z359">
        <v>10</v>
      </c>
      <c r="AA359">
        <v>11</v>
      </c>
      <c r="AB359">
        <v>12</v>
      </c>
      <c r="AC359">
        <v>7</v>
      </c>
      <c r="AD359">
        <v>4</v>
      </c>
      <c r="AE359">
        <v>3</v>
      </c>
      <c r="AF359">
        <v>7</v>
      </c>
      <c r="AG359">
        <v>5</v>
      </c>
      <c r="AH359">
        <v>4</v>
      </c>
      <c r="AI359">
        <v>14</v>
      </c>
      <c r="AJ359">
        <v>7</v>
      </c>
      <c r="AK359">
        <v>15</v>
      </c>
      <c r="AL359">
        <v>16</v>
      </c>
      <c r="AM359">
        <v>39</v>
      </c>
      <c r="AN359">
        <v>4</v>
      </c>
      <c r="AO359">
        <v>10</v>
      </c>
      <c r="AP359">
        <v>5</v>
      </c>
      <c r="AQ359">
        <v>4</v>
      </c>
      <c r="AR359">
        <v>10</v>
      </c>
      <c r="AS359">
        <v>4</v>
      </c>
      <c r="AT359">
        <v>-5</v>
      </c>
    </row>
    <row r="360" spans="1:46">
      <c r="A360">
        <v>21150</v>
      </c>
      <c r="B360">
        <v>0</v>
      </c>
      <c r="C360">
        <v>1983</v>
      </c>
      <c r="D360" s="1">
        <v>44133.462152777778</v>
      </c>
      <c r="E360" t="s">
        <v>144</v>
      </c>
      <c r="F360">
        <v>4</v>
      </c>
      <c r="G360">
        <v>3</v>
      </c>
      <c r="H360">
        <v>2</v>
      </c>
      <c r="I360">
        <v>2</v>
      </c>
      <c r="J360">
        <v>2</v>
      </c>
      <c r="K360">
        <v>5</v>
      </c>
      <c r="L360">
        <v>5</v>
      </c>
      <c r="M360">
        <v>2</v>
      </c>
      <c r="N360">
        <v>5</v>
      </c>
      <c r="O360">
        <v>4</v>
      </c>
      <c r="P360">
        <v>2</v>
      </c>
      <c r="Q360">
        <v>1</v>
      </c>
      <c r="R360">
        <v>5</v>
      </c>
      <c r="S360">
        <v>2</v>
      </c>
      <c r="T360">
        <v>2</v>
      </c>
      <c r="U360">
        <v>2</v>
      </c>
      <c r="V360">
        <v>4</v>
      </c>
      <c r="W360">
        <v>1</v>
      </c>
      <c r="X360">
        <v>5</v>
      </c>
      <c r="Y360">
        <v>4</v>
      </c>
      <c r="Z360">
        <v>8</v>
      </c>
      <c r="AA360">
        <v>19</v>
      </c>
      <c r="AB360">
        <v>4</v>
      </c>
      <c r="AC360">
        <v>7</v>
      </c>
      <c r="AD360">
        <v>18</v>
      </c>
      <c r="AE360">
        <v>4</v>
      </c>
      <c r="AF360">
        <v>10</v>
      </c>
      <c r="AG360">
        <v>8</v>
      </c>
      <c r="AH360">
        <v>10</v>
      </c>
      <c r="AI360">
        <v>3</v>
      </c>
      <c r="AJ360">
        <v>10</v>
      </c>
      <c r="AK360">
        <v>31</v>
      </c>
      <c r="AL360">
        <v>12</v>
      </c>
      <c r="AM360">
        <v>4</v>
      </c>
      <c r="AN360">
        <v>4</v>
      </c>
      <c r="AO360">
        <v>12</v>
      </c>
      <c r="AP360">
        <v>8</v>
      </c>
      <c r="AQ360">
        <v>6</v>
      </c>
      <c r="AR360">
        <v>10</v>
      </c>
      <c r="AS360">
        <v>7</v>
      </c>
      <c r="AT360">
        <v>10</v>
      </c>
    </row>
    <row r="361" spans="1:46">
      <c r="A361">
        <v>21152</v>
      </c>
      <c r="B361">
        <v>0</v>
      </c>
      <c r="C361">
        <v>1988</v>
      </c>
      <c r="D361" s="1">
        <v>44133.464756944442</v>
      </c>
      <c r="E361" t="s">
        <v>92</v>
      </c>
      <c r="F361">
        <v>3</v>
      </c>
      <c r="G361">
        <v>4</v>
      </c>
      <c r="H361">
        <v>4</v>
      </c>
      <c r="I361">
        <v>4</v>
      </c>
      <c r="J361">
        <v>2</v>
      </c>
      <c r="K361">
        <v>4</v>
      </c>
      <c r="L361">
        <v>5</v>
      </c>
      <c r="M361">
        <v>4</v>
      </c>
      <c r="N361">
        <v>2</v>
      </c>
      <c r="O361">
        <v>5</v>
      </c>
      <c r="P361">
        <v>2</v>
      </c>
      <c r="Q361">
        <v>4</v>
      </c>
      <c r="R361">
        <v>2</v>
      </c>
      <c r="S361">
        <v>4</v>
      </c>
      <c r="T361">
        <v>4</v>
      </c>
      <c r="U361">
        <v>3</v>
      </c>
      <c r="V361">
        <v>4</v>
      </c>
      <c r="W361">
        <v>2</v>
      </c>
      <c r="X361">
        <v>4</v>
      </c>
      <c r="Y361">
        <v>5</v>
      </c>
      <c r="Z361">
        <v>27</v>
      </c>
      <c r="AA361">
        <v>6</v>
      </c>
      <c r="AB361">
        <v>8</v>
      </c>
      <c r="AC361">
        <v>5</v>
      </c>
      <c r="AD361">
        <v>14</v>
      </c>
      <c r="AE361">
        <v>8</v>
      </c>
      <c r="AF361">
        <v>4</v>
      </c>
      <c r="AG361">
        <v>6</v>
      </c>
      <c r="AH361">
        <v>5</v>
      </c>
      <c r="AI361">
        <v>2</v>
      </c>
      <c r="AJ361">
        <v>6</v>
      </c>
      <c r="AK361">
        <v>4</v>
      </c>
      <c r="AL361">
        <v>9</v>
      </c>
      <c r="AM361">
        <v>5</v>
      </c>
      <c r="AN361">
        <v>4</v>
      </c>
      <c r="AO361">
        <v>8</v>
      </c>
      <c r="AP361">
        <v>5</v>
      </c>
      <c r="AQ361">
        <v>6</v>
      </c>
      <c r="AR361">
        <v>7</v>
      </c>
      <c r="AS361">
        <v>4</v>
      </c>
      <c r="AT361">
        <v>-22</v>
      </c>
    </row>
    <row r="362" spans="1:46">
      <c r="A362">
        <v>21160</v>
      </c>
      <c r="B362">
        <v>0</v>
      </c>
      <c r="C362">
        <v>1996</v>
      </c>
      <c r="D362" s="1">
        <v>44133.477465277778</v>
      </c>
      <c r="E362" t="s">
        <v>145</v>
      </c>
      <c r="F362">
        <v>5</v>
      </c>
      <c r="G362">
        <v>4</v>
      </c>
      <c r="H362">
        <v>2</v>
      </c>
      <c r="I362">
        <v>2</v>
      </c>
      <c r="J362">
        <v>1</v>
      </c>
      <c r="K362">
        <v>4</v>
      </c>
      <c r="L362">
        <v>3</v>
      </c>
      <c r="M362">
        <v>1</v>
      </c>
      <c r="N362">
        <v>2</v>
      </c>
      <c r="O362">
        <v>4</v>
      </c>
      <c r="P362">
        <v>2</v>
      </c>
      <c r="Q362">
        <v>4</v>
      </c>
      <c r="R362">
        <v>1</v>
      </c>
      <c r="S362">
        <v>1</v>
      </c>
      <c r="T362">
        <v>4</v>
      </c>
      <c r="U362">
        <v>5</v>
      </c>
      <c r="V362">
        <v>2</v>
      </c>
      <c r="W362">
        <v>2</v>
      </c>
      <c r="X362">
        <v>4</v>
      </c>
      <c r="Y362">
        <v>4</v>
      </c>
      <c r="Z362">
        <v>7</v>
      </c>
      <c r="AA362">
        <v>5</v>
      </c>
      <c r="AB362">
        <v>7</v>
      </c>
      <c r="AC362">
        <v>5</v>
      </c>
      <c r="AD362">
        <v>5</v>
      </c>
      <c r="AE362">
        <v>4</v>
      </c>
      <c r="AF362">
        <v>5</v>
      </c>
      <c r="AG362">
        <v>2</v>
      </c>
      <c r="AH362">
        <v>3</v>
      </c>
      <c r="AI362">
        <v>4</v>
      </c>
      <c r="AJ362">
        <v>2</v>
      </c>
      <c r="AK362">
        <v>6</v>
      </c>
      <c r="AL362">
        <v>7</v>
      </c>
      <c r="AM362">
        <v>3</v>
      </c>
      <c r="AN362">
        <v>4</v>
      </c>
      <c r="AO362">
        <v>7</v>
      </c>
      <c r="AP362">
        <v>6</v>
      </c>
      <c r="AQ362">
        <v>5</v>
      </c>
      <c r="AR362">
        <v>11</v>
      </c>
      <c r="AS362">
        <v>3</v>
      </c>
      <c r="AT362">
        <v>-12</v>
      </c>
    </row>
    <row r="363" spans="1:46">
      <c r="A363">
        <v>21189</v>
      </c>
      <c r="B363">
        <v>0</v>
      </c>
      <c r="C363">
        <v>1976</v>
      </c>
      <c r="D363" s="1">
        <v>44133.497604166667</v>
      </c>
      <c r="E363" t="s">
        <v>98</v>
      </c>
      <c r="F363">
        <v>4</v>
      </c>
      <c r="G363">
        <v>1</v>
      </c>
      <c r="H363">
        <v>2</v>
      </c>
      <c r="I363">
        <v>2</v>
      </c>
      <c r="J363">
        <v>1</v>
      </c>
      <c r="K363">
        <v>5</v>
      </c>
      <c r="L363">
        <v>3</v>
      </c>
      <c r="M363">
        <v>2</v>
      </c>
      <c r="N363">
        <v>5</v>
      </c>
      <c r="O363">
        <v>1</v>
      </c>
      <c r="P363">
        <v>1</v>
      </c>
      <c r="Q363">
        <v>2</v>
      </c>
      <c r="R363">
        <v>2</v>
      </c>
      <c r="S363">
        <v>2</v>
      </c>
      <c r="T363">
        <v>2</v>
      </c>
      <c r="U363">
        <v>3</v>
      </c>
      <c r="V363">
        <v>4</v>
      </c>
      <c r="W363">
        <v>1</v>
      </c>
      <c r="X363">
        <v>4</v>
      </c>
      <c r="Y363">
        <v>5</v>
      </c>
      <c r="Z363">
        <v>54</v>
      </c>
      <c r="AA363">
        <v>9</v>
      </c>
      <c r="AB363">
        <v>7</v>
      </c>
      <c r="AC363">
        <v>5</v>
      </c>
      <c r="AD363">
        <v>65</v>
      </c>
      <c r="AE363">
        <v>3</v>
      </c>
      <c r="AF363">
        <v>6</v>
      </c>
      <c r="AG363">
        <v>4</v>
      </c>
      <c r="AH363">
        <v>6</v>
      </c>
      <c r="AI363">
        <v>5</v>
      </c>
      <c r="AJ363">
        <v>46</v>
      </c>
      <c r="AK363">
        <v>21</v>
      </c>
      <c r="AL363">
        <v>77</v>
      </c>
      <c r="AM363">
        <v>11</v>
      </c>
      <c r="AN363">
        <v>6</v>
      </c>
      <c r="AO363">
        <v>8</v>
      </c>
      <c r="AP363">
        <v>4</v>
      </c>
      <c r="AQ363">
        <v>5</v>
      </c>
      <c r="AR363">
        <v>10</v>
      </c>
      <c r="AS363">
        <v>4</v>
      </c>
      <c r="AT363">
        <v>-4</v>
      </c>
    </row>
    <row r="364" spans="1:46">
      <c r="A364">
        <v>21193</v>
      </c>
      <c r="B364">
        <v>1</v>
      </c>
      <c r="C364">
        <v>1991</v>
      </c>
      <c r="D364" s="1">
        <v>44133.500023148146</v>
      </c>
      <c r="E364" t="s">
        <v>88</v>
      </c>
      <c r="F364">
        <v>2</v>
      </c>
      <c r="G364">
        <v>5</v>
      </c>
      <c r="H364">
        <v>5</v>
      </c>
      <c r="I364">
        <v>5</v>
      </c>
      <c r="J364">
        <v>4</v>
      </c>
      <c r="K364">
        <v>2</v>
      </c>
      <c r="L364">
        <v>4</v>
      </c>
      <c r="M364">
        <v>2</v>
      </c>
      <c r="N364">
        <v>1</v>
      </c>
      <c r="O364">
        <v>5</v>
      </c>
      <c r="P364">
        <v>5</v>
      </c>
      <c r="Q364">
        <v>5</v>
      </c>
      <c r="R364">
        <v>4</v>
      </c>
      <c r="S364">
        <v>4</v>
      </c>
      <c r="T364">
        <v>5</v>
      </c>
      <c r="U364">
        <v>1</v>
      </c>
      <c r="V364">
        <v>5</v>
      </c>
      <c r="W364">
        <v>2</v>
      </c>
      <c r="X364">
        <v>4</v>
      </c>
      <c r="Y364">
        <v>5</v>
      </c>
      <c r="Z364">
        <v>18</v>
      </c>
      <c r="AA364">
        <v>3</v>
      </c>
      <c r="AB364">
        <v>7</v>
      </c>
      <c r="AC364">
        <v>10</v>
      </c>
      <c r="AD364">
        <v>9</v>
      </c>
      <c r="AE364">
        <v>3</v>
      </c>
      <c r="AF364">
        <v>6</v>
      </c>
      <c r="AG364">
        <v>3</v>
      </c>
      <c r="AH364">
        <v>3</v>
      </c>
      <c r="AI364">
        <v>1</v>
      </c>
      <c r="AJ364">
        <v>8</v>
      </c>
      <c r="AK364">
        <v>3</v>
      </c>
      <c r="AL364">
        <v>8</v>
      </c>
      <c r="AM364">
        <v>4</v>
      </c>
      <c r="AN364">
        <v>2</v>
      </c>
      <c r="AO364">
        <v>5</v>
      </c>
      <c r="AP364">
        <v>4</v>
      </c>
      <c r="AQ364">
        <v>6</v>
      </c>
      <c r="AR364">
        <v>6</v>
      </c>
      <c r="AS364">
        <v>4</v>
      </c>
      <c r="AT364">
        <v>6</v>
      </c>
    </row>
    <row r="365" spans="1:46">
      <c r="A365">
        <v>21159</v>
      </c>
      <c r="B365">
        <v>1</v>
      </c>
      <c r="C365">
        <v>1965</v>
      </c>
      <c r="D365" s="1">
        <v>44133.504444444443</v>
      </c>
      <c r="E365" t="s">
        <v>146</v>
      </c>
      <c r="F365">
        <v>2</v>
      </c>
      <c r="G365">
        <v>2</v>
      </c>
      <c r="H365">
        <v>2</v>
      </c>
      <c r="I365">
        <v>5</v>
      </c>
      <c r="J365">
        <v>5</v>
      </c>
      <c r="K365">
        <v>4</v>
      </c>
      <c r="L365">
        <v>5</v>
      </c>
      <c r="M365">
        <v>2</v>
      </c>
      <c r="N365">
        <v>4</v>
      </c>
      <c r="O365">
        <v>5</v>
      </c>
      <c r="P365">
        <v>2</v>
      </c>
      <c r="Q365">
        <v>1</v>
      </c>
      <c r="R365">
        <v>2</v>
      </c>
      <c r="S365">
        <v>4</v>
      </c>
      <c r="T365">
        <v>3</v>
      </c>
      <c r="U365">
        <v>2</v>
      </c>
      <c r="V365">
        <v>1</v>
      </c>
      <c r="W365">
        <v>4</v>
      </c>
      <c r="X365">
        <v>1</v>
      </c>
      <c r="Y365">
        <v>2</v>
      </c>
      <c r="Z365">
        <v>26</v>
      </c>
      <c r="AA365">
        <v>5</v>
      </c>
      <c r="AB365">
        <v>6</v>
      </c>
      <c r="AC365">
        <v>4</v>
      </c>
      <c r="AD365">
        <v>3</v>
      </c>
      <c r="AE365">
        <v>12</v>
      </c>
      <c r="AF365">
        <v>3</v>
      </c>
      <c r="AG365">
        <v>7</v>
      </c>
      <c r="AH365">
        <v>4</v>
      </c>
      <c r="AI365">
        <v>3</v>
      </c>
      <c r="AJ365">
        <v>5</v>
      </c>
      <c r="AK365">
        <v>5</v>
      </c>
      <c r="AL365">
        <v>9</v>
      </c>
      <c r="AM365">
        <v>14</v>
      </c>
      <c r="AN365">
        <v>6</v>
      </c>
      <c r="AO365">
        <v>7</v>
      </c>
      <c r="AP365">
        <v>4</v>
      </c>
      <c r="AQ365">
        <v>5</v>
      </c>
      <c r="AR365">
        <v>5</v>
      </c>
      <c r="AS365">
        <v>5</v>
      </c>
      <c r="AT365">
        <v>58</v>
      </c>
    </row>
    <row r="366" spans="1:46">
      <c r="A366">
        <v>21169</v>
      </c>
      <c r="B366">
        <v>0</v>
      </c>
      <c r="C366">
        <v>1949</v>
      </c>
      <c r="D366" s="1">
        <v>44133.508773148147</v>
      </c>
      <c r="E366">
        <v>1</v>
      </c>
      <c r="F366">
        <v>5</v>
      </c>
      <c r="G366">
        <v>1</v>
      </c>
      <c r="H366">
        <v>1</v>
      </c>
      <c r="I366">
        <v>1</v>
      </c>
      <c r="J366">
        <v>1</v>
      </c>
      <c r="K366">
        <v>5</v>
      </c>
      <c r="L366">
        <v>1</v>
      </c>
      <c r="M366">
        <v>3</v>
      </c>
      <c r="N366">
        <v>2</v>
      </c>
      <c r="O366">
        <v>1</v>
      </c>
      <c r="P366">
        <v>2</v>
      </c>
      <c r="Q366">
        <v>1</v>
      </c>
      <c r="R366">
        <v>3</v>
      </c>
      <c r="S366">
        <v>1</v>
      </c>
      <c r="T366">
        <v>1</v>
      </c>
      <c r="U366">
        <v>5</v>
      </c>
      <c r="V366">
        <v>1</v>
      </c>
      <c r="W366">
        <v>1</v>
      </c>
      <c r="X366">
        <v>3</v>
      </c>
      <c r="Y366">
        <v>1</v>
      </c>
      <c r="Z366">
        <v>7</v>
      </c>
      <c r="AA366">
        <v>3</v>
      </c>
      <c r="AB366">
        <v>5</v>
      </c>
      <c r="AC366">
        <v>4</v>
      </c>
      <c r="AD366">
        <v>4</v>
      </c>
      <c r="AE366">
        <v>6</v>
      </c>
      <c r="AF366">
        <v>3</v>
      </c>
      <c r="AG366">
        <v>6</v>
      </c>
      <c r="AH366">
        <v>5</v>
      </c>
      <c r="AI366">
        <v>3</v>
      </c>
      <c r="AJ366">
        <v>4</v>
      </c>
      <c r="AK366">
        <v>5</v>
      </c>
      <c r="AL366">
        <v>9</v>
      </c>
      <c r="AM366">
        <v>5</v>
      </c>
      <c r="AN366">
        <v>4</v>
      </c>
      <c r="AO366">
        <v>4</v>
      </c>
      <c r="AP366">
        <v>5</v>
      </c>
      <c r="AQ366">
        <v>4</v>
      </c>
      <c r="AR366">
        <v>8</v>
      </c>
      <c r="AS366">
        <v>3</v>
      </c>
      <c r="AT366">
        <v>-14</v>
      </c>
    </row>
    <row r="367" spans="1:46">
      <c r="A367">
        <v>20110</v>
      </c>
      <c r="B367">
        <v>0</v>
      </c>
      <c r="C367">
        <v>1998</v>
      </c>
      <c r="D367" s="1">
        <v>44133.536307870374</v>
      </c>
      <c r="E367" t="s">
        <v>94</v>
      </c>
      <c r="F367">
        <v>4</v>
      </c>
      <c r="G367">
        <v>4</v>
      </c>
      <c r="H367">
        <v>3</v>
      </c>
      <c r="I367">
        <v>2</v>
      </c>
      <c r="J367">
        <v>2</v>
      </c>
      <c r="K367">
        <v>4</v>
      </c>
      <c r="L367">
        <v>4</v>
      </c>
      <c r="M367">
        <v>2</v>
      </c>
      <c r="N367">
        <v>2</v>
      </c>
      <c r="O367">
        <v>2</v>
      </c>
      <c r="P367">
        <v>2</v>
      </c>
      <c r="Q367">
        <v>4</v>
      </c>
      <c r="R367">
        <v>2</v>
      </c>
      <c r="S367">
        <v>4</v>
      </c>
      <c r="T367">
        <v>3</v>
      </c>
      <c r="U367">
        <v>4</v>
      </c>
      <c r="V367">
        <v>3</v>
      </c>
      <c r="W367">
        <v>4</v>
      </c>
      <c r="X367">
        <v>4</v>
      </c>
      <c r="Y367">
        <v>4</v>
      </c>
      <c r="Z367">
        <v>7</v>
      </c>
      <c r="AA367">
        <v>4</v>
      </c>
      <c r="AB367">
        <v>8</v>
      </c>
      <c r="AC367">
        <v>5</v>
      </c>
      <c r="AD367">
        <v>2</v>
      </c>
      <c r="AE367">
        <v>2</v>
      </c>
      <c r="AF367">
        <v>3</v>
      </c>
      <c r="AG367">
        <v>3</v>
      </c>
      <c r="AH367">
        <v>4</v>
      </c>
      <c r="AI367">
        <v>1</v>
      </c>
      <c r="AJ367">
        <v>3</v>
      </c>
      <c r="AK367">
        <v>5</v>
      </c>
      <c r="AL367">
        <v>5</v>
      </c>
      <c r="AM367">
        <v>3</v>
      </c>
      <c r="AN367">
        <v>3</v>
      </c>
      <c r="AO367">
        <v>5</v>
      </c>
      <c r="AP367">
        <v>5</v>
      </c>
      <c r="AQ367">
        <v>2</v>
      </c>
      <c r="AR367">
        <v>4</v>
      </c>
      <c r="AS367">
        <v>2</v>
      </c>
      <c r="AT367">
        <v>-20</v>
      </c>
    </row>
    <row r="368" spans="1:46">
      <c r="A368">
        <v>21221</v>
      </c>
      <c r="B368">
        <v>0</v>
      </c>
      <c r="C368">
        <v>1990</v>
      </c>
      <c r="D368" s="1">
        <v>44133.537905092591</v>
      </c>
      <c r="E368" t="s">
        <v>91</v>
      </c>
      <c r="F368">
        <v>4</v>
      </c>
      <c r="G368">
        <v>4</v>
      </c>
      <c r="H368">
        <v>2</v>
      </c>
      <c r="I368">
        <v>2</v>
      </c>
      <c r="J368">
        <v>2</v>
      </c>
      <c r="K368">
        <v>2</v>
      </c>
      <c r="L368">
        <v>3</v>
      </c>
      <c r="M368">
        <v>2</v>
      </c>
      <c r="N368">
        <v>5</v>
      </c>
      <c r="O368">
        <v>4</v>
      </c>
      <c r="P368">
        <v>2</v>
      </c>
      <c r="Q368">
        <v>4</v>
      </c>
      <c r="R368">
        <v>4</v>
      </c>
      <c r="S368">
        <v>2</v>
      </c>
      <c r="T368">
        <v>4</v>
      </c>
      <c r="U368">
        <v>5</v>
      </c>
      <c r="V368">
        <v>4</v>
      </c>
      <c r="W368">
        <v>2</v>
      </c>
      <c r="X368">
        <v>4</v>
      </c>
      <c r="Y368">
        <v>1</v>
      </c>
      <c r="Z368">
        <v>14</v>
      </c>
      <c r="AA368">
        <v>9</v>
      </c>
      <c r="AB368">
        <v>5</v>
      </c>
      <c r="AC368">
        <v>7</v>
      </c>
      <c r="AD368">
        <v>4</v>
      </c>
      <c r="AE368">
        <v>4</v>
      </c>
      <c r="AF368">
        <v>3</v>
      </c>
      <c r="AG368">
        <v>3</v>
      </c>
      <c r="AH368">
        <v>5</v>
      </c>
      <c r="AI368">
        <v>2</v>
      </c>
      <c r="AJ368">
        <v>5</v>
      </c>
      <c r="AK368">
        <v>8</v>
      </c>
      <c r="AL368">
        <v>9</v>
      </c>
      <c r="AM368">
        <v>4</v>
      </c>
      <c r="AN368">
        <v>3</v>
      </c>
      <c r="AO368">
        <v>5</v>
      </c>
      <c r="AP368">
        <v>4</v>
      </c>
      <c r="AQ368">
        <v>4</v>
      </c>
      <c r="AR368">
        <v>5</v>
      </c>
      <c r="AS368">
        <v>3</v>
      </c>
      <c r="AT368">
        <v>18</v>
      </c>
    </row>
    <row r="369" spans="1:46">
      <c r="A369">
        <v>21228</v>
      </c>
      <c r="B369">
        <v>0</v>
      </c>
      <c r="C369">
        <v>1984</v>
      </c>
      <c r="D369" s="1">
        <v>44133.545775462961</v>
      </c>
      <c r="E369" t="s">
        <v>85</v>
      </c>
      <c r="F369">
        <v>3</v>
      </c>
      <c r="G369">
        <v>4</v>
      </c>
      <c r="H369">
        <v>4</v>
      </c>
      <c r="I369">
        <v>4</v>
      </c>
      <c r="J369">
        <v>3</v>
      </c>
      <c r="K369">
        <v>3</v>
      </c>
      <c r="L369">
        <v>5</v>
      </c>
      <c r="M369">
        <v>4</v>
      </c>
      <c r="N369">
        <v>2</v>
      </c>
      <c r="O369">
        <v>5</v>
      </c>
      <c r="P369">
        <v>2</v>
      </c>
      <c r="Q369">
        <v>4</v>
      </c>
      <c r="R369">
        <v>4</v>
      </c>
      <c r="S369">
        <v>5</v>
      </c>
      <c r="T369">
        <v>4</v>
      </c>
      <c r="U369">
        <v>3</v>
      </c>
      <c r="V369">
        <v>2</v>
      </c>
      <c r="W369">
        <v>2</v>
      </c>
      <c r="X369">
        <v>3</v>
      </c>
      <c r="Y369">
        <v>4</v>
      </c>
      <c r="Z369">
        <v>6</v>
      </c>
      <c r="AA369">
        <v>4</v>
      </c>
      <c r="AB369">
        <v>5</v>
      </c>
      <c r="AC369">
        <v>6</v>
      </c>
      <c r="AD369">
        <v>4</v>
      </c>
      <c r="AE369">
        <v>3</v>
      </c>
      <c r="AF369">
        <v>3</v>
      </c>
      <c r="AG369">
        <v>6</v>
      </c>
      <c r="AH369">
        <v>3</v>
      </c>
      <c r="AI369">
        <v>2</v>
      </c>
      <c r="AJ369">
        <v>9</v>
      </c>
      <c r="AK369">
        <v>4</v>
      </c>
      <c r="AL369">
        <v>6</v>
      </c>
      <c r="AM369">
        <v>4</v>
      </c>
      <c r="AN369">
        <v>4</v>
      </c>
      <c r="AO369">
        <v>4</v>
      </c>
      <c r="AP369">
        <v>4</v>
      </c>
      <c r="AQ369">
        <v>6</v>
      </c>
      <c r="AR369">
        <v>7</v>
      </c>
      <c r="AS369">
        <v>3</v>
      </c>
      <c r="AT369">
        <v>-20</v>
      </c>
    </row>
    <row r="370" spans="1:46">
      <c r="A370">
        <v>21224</v>
      </c>
      <c r="B370">
        <v>0</v>
      </c>
      <c r="C370">
        <v>1993</v>
      </c>
      <c r="D370" s="1">
        <v>44133.5471875</v>
      </c>
      <c r="E370" t="s">
        <v>92</v>
      </c>
      <c r="F370">
        <v>5</v>
      </c>
      <c r="G370">
        <v>2</v>
      </c>
      <c r="H370">
        <v>2</v>
      </c>
      <c r="I370">
        <v>2</v>
      </c>
      <c r="J370">
        <v>2</v>
      </c>
      <c r="K370">
        <v>5</v>
      </c>
      <c r="L370">
        <v>3</v>
      </c>
      <c r="M370">
        <v>2</v>
      </c>
      <c r="N370">
        <v>5</v>
      </c>
      <c r="O370">
        <v>2</v>
      </c>
      <c r="P370">
        <v>2</v>
      </c>
      <c r="Q370">
        <v>4</v>
      </c>
      <c r="R370">
        <v>1</v>
      </c>
      <c r="S370">
        <v>2</v>
      </c>
      <c r="T370">
        <v>2</v>
      </c>
      <c r="U370">
        <v>4</v>
      </c>
      <c r="V370">
        <v>2</v>
      </c>
      <c r="W370">
        <v>4</v>
      </c>
      <c r="X370">
        <v>2</v>
      </c>
      <c r="Y370">
        <v>4</v>
      </c>
      <c r="Z370">
        <v>6</v>
      </c>
      <c r="AA370">
        <v>3</v>
      </c>
      <c r="AB370">
        <v>4</v>
      </c>
      <c r="AC370">
        <v>4</v>
      </c>
      <c r="AD370">
        <v>5</v>
      </c>
      <c r="AE370">
        <v>3</v>
      </c>
      <c r="AF370">
        <v>3</v>
      </c>
      <c r="AG370">
        <v>8</v>
      </c>
      <c r="AH370">
        <v>4</v>
      </c>
      <c r="AI370">
        <v>5</v>
      </c>
      <c r="AJ370">
        <v>3</v>
      </c>
      <c r="AK370">
        <v>4</v>
      </c>
      <c r="AL370">
        <v>8</v>
      </c>
      <c r="AM370">
        <v>6</v>
      </c>
      <c r="AN370">
        <v>8</v>
      </c>
      <c r="AO370">
        <v>7</v>
      </c>
      <c r="AP370">
        <v>3</v>
      </c>
      <c r="AQ370">
        <v>4</v>
      </c>
      <c r="AR370">
        <v>11</v>
      </c>
      <c r="AS370">
        <v>3</v>
      </c>
      <c r="AT370">
        <v>-20</v>
      </c>
    </row>
    <row r="371" spans="1:46">
      <c r="A371">
        <v>21235</v>
      </c>
      <c r="B371">
        <v>0</v>
      </c>
      <c r="C371">
        <v>1989</v>
      </c>
      <c r="D371" s="1">
        <v>44133.553773148145</v>
      </c>
      <c r="E371" t="s">
        <v>92</v>
      </c>
      <c r="F371">
        <v>2</v>
      </c>
      <c r="G371">
        <v>4</v>
      </c>
      <c r="H371">
        <v>4</v>
      </c>
      <c r="I371">
        <v>5</v>
      </c>
      <c r="J371">
        <v>3</v>
      </c>
      <c r="K371">
        <v>2</v>
      </c>
      <c r="L371">
        <v>5</v>
      </c>
      <c r="M371">
        <v>4</v>
      </c>
      <c r="N371">
        <v>2</v>
      </c>
      <c r="O371">
        <v>4</v>
      </c>
      <c r="P371">
        <v>5</v>
      </c>
      <c r="Q371">
        <v>4</v>
      </c>
      <c r="R371">
        <v>4</v>
      </c>
      <c r="S371">
        <v>2</v>
      </c>
      <c r="T371">
        <v>5</v>
      </c>
      <c r="U371">
        <v>4</v>
      </c>
      <c r="V371">
        <v>5</v>
      </c>
      <c r="W371">
        <v>4</v>
      </c>
      <c r="X371">
        <v>4</v>
      </c>
      <c r="Y371">
        <v>5</v>
      </c>
      <c r="Z371">
        <v>6</v>
      </c>
      <c r="AA371">
        <v>6</v>
      </c>
      <c r="AB371">
        <v>7</v>
      </c>
      <c r="AC371">
        <v>6</v>
      </c>
      <c r="AD371">
        <v>4</v>
      </c>
      <c r="AE371">
        <v>3</v>
      </c>
      <c r="AF371">
        <v>6</v>
      </c>
      <c r="AG371">
        <v>4</v>
      </c>
      <c r="AH371">
        <v>3</v>
      </c>
      <c r="AI371">
        <v>2</v>
      </c>
      <c r="AJ371">
        <v>4</v>
      </c>
      <c r="AK371">
        <v>3</v>
      </c>
      <c r="AL371">
        <v>9</v>
      </c>
      <c r="AM371">
        <v>3</v>
      </c>
      <c r="AN371">
        <v>4</v>
      </c>
      <c r="AO371">
        <v>4</v>
      </c>
      <c r="AP371">
        <v>3</v>
      </c>
      <c r="AQ371">
        <v>3</v>
      </c>
      <c r="AR371">
        <v>7</v>
      </c>
      <c r="AS371">
        <v>8</v>
      </c>
      <c r="AT371">
        <v>8</v>
      </c>
    </row>
    <row r="372" spans="1:46">
      <c r="A372">
        <v>21237</v>
      </c>
      <c r="B372">
        <v>0</v>
      </c>
      <c r="C372">
        <v>1970</v>
      </c>
      <c r="D372" s="1">
        <v>44133.566689814812</v>
      </c>
      <c r="E372" t="s">
        <v>147</v>
      </c>
      <c r="F372">
        <v>5</v>
      </c>
      <c r="G372">
        <v>4</v>
      </c>
      <c r="H372">
        <v>2</v>
      </c>
      <c r="I372">
        <v>1</v>
      </c>
      <c r="J372">
        <v>1</v>
      </c>
      <c r="K372">
        <v>5</v>
      </c>
      <c r="L372">
        <v>3</v>
      </c>
      <c r="M372">
        <v>2</v>
      </c>
      <c r="N372">
        <v>5</v>
      </c>
      <c r="O372">
        <v>3</v>
      </c>
      <c r="P372">
        <v>4</v>
      </c>
      <c r="Q372">
        <v>1</v>
      </c>
      <c r="R372">
        <v>3</v>
      </c>
      <c r="S372">
        <v>2</v>
      </c>
      <c r="T372">
        <v>4</v>
      </c>
      <c r="U372">
        <v>4</v>
      </c>
      <c r="V372">
        <v>4</v>
      </c>
      <c r="W372">
        <v>2</v>
      </c>
      <c r="X372">
        <v>4</v>
      </c>
      <c r="Y372">
        <v>4</v>
      </c>
      <c r="Z372">
        <v>6</v>
      </c>
      <c r="AA372">
        <v>7</v>
      </c>
      <c r="AB372">
        <v>5</v>
      </c>
      <c r="AC372">
        <v>3</v>
      </c>
      <c r="AD372">
        <v>3</v>
      </c>
      <c r="AE372">
        <v>4</v>
      </c>
      <c r="AF372">
        <v>5</v>
      </c>
      <c r="AG372">
        <v>3</v>
      </c>
      <c r="AH372">
        <v>4</v>
      </c>
      <c r="AI372">
        <v>6</v>
      </c>
      <c r="AJ372">
        <v>4</v>
      </c>
      <c r="AK372">
        <v>4</v>
      </c>
      <c r="AL372">
        <v>16</v>
      </c>
      <c r="AM372">
        <v>5</v>
      </c>
      <c r="AN372">
        <v>3</v>
      </c>
      <c r="AO372">
        <v>4</v>
      </c>
      <c r="AP372">
        <v>7</v>
      </c>
      <c r="AQ372">
        <v>8</v>
      </c>
      <c r="AR372">
        <v>2</v>
      </c>
      <c r="AS372">
        <v>4</v>
      </c>
      <c r="AT372">
        <v>-19</v>
      </c>
    </row>
    <row r="373" spans="1:46">
      <c r="A373">
        <v>21245</v>
      </c>
      <c r="B373">
        <v>0</v>
      </c>
      <c r="C373">
        <v>1990</v>
      </c>
      <c r="D373" s="1">
        <v>44133.569409722222</v>
      </c>
      <c r="E373" t="s">
        <v>85</v>
      </c>
      <c r="F373">
        <v>4</v>
      </c>
      <c r="G373">
        <v>5</v>
      </c>
      <c r="H373">
        <v>5</v>
      </c>
      <c r="I373">
        <v>5</v>
      </c>
      <c r="J373">
        <v>4</v>
      </c>
      <c r="K373">
        <v>1</v>
      </c>
      <c r="L373">
        <v>5</v>
      </c>
      <c r="M373">
        <v>5</v>
      </c>
      <c r="N373">
        <v>2</v>
      </c>
      <c r="O373">
        <v>5</v>
      </c>
      <c r="P373">
        <v>4</v>
      </c>
      <c r="Q373">
        <v>4</v>
      </c>
      <c r="R373">
        <v>5</v>
      </c>
      <c r="S373">
        <v>4</v>
      </c>
      <c r="T373">
        <v>4</v>
      </c>
      <c r="U373">
        <v>1</v>
      </c>
      <c r="V373">
        <v>5</v>
      </c>
      <c r="W373">
        <v>5</v>
      </c>
      <c r="X373">
        <v>5</v>
      </c>
      <c r="Y373">
        <v>5</v>
      </c>
      <c r="Z373">
        <v>12</v>
      </c>
      <c r="AA373">
        <v>3</v>
      </c>
      <c r="AB373">
        <v>8</v>
      </c>
      <c r="AC373">
        <v>7</v>
      </c>
      <c r="AD373">
        <v>5</v>
      </c>
      <c r="AE373">
        <v>4</v>
      </c>
      <c r="AF373">
        <v>3</v>
      </c>
      <c r="AG373">
        <v>4</v>
      </c>
      <c r="AH373">
        <v>5</v>
      </c>
      <c r="AI373">
        <v>2</v>
      </c>
      <c r="AJ373">
        <v>9</v>
      </c>
      <c r="AK373">
        <v>5</v>
      </c>
      <c r="AL373">
        <v>9</v>
      </c>
      <c r="AM373">
        <v>5</v>
      </c>
      <c r="AN373">
        <v>5</v>
      </c>
      <c r="AO373">
        <v>4</v>
      </c>
      <c r="AP373">
        <v>5</v>
      </c>
      <c r="AQ373">
        <v>6</v>
      </c>
      <c r="AR373">
        <v>5</v>
      </c>
      <c r="AS373">
        <v>3</v>
      </c>
      <c r="AT373">
        <v>16</v>
      </c>
    </row>
    <row r="374" spans="1:46">
      <c r="A374">
        <v>21250</v>
      </c>
      <c r="B374">
        <v>0</v>
      </c>
      <c r="C374">
        <v>1998</v>
      </c>
      <c r="D374" s="1">
        <v>44133.585416666669</v>
      </c>
      <c r="E374" t="s">
        <v>91</v>
      </c>
      <c r="F374">
        <v>5</v>
      </c>
      <c r="G374">
        <v>2</v>
      </c>
      <c r="H374">
        <v>1</v>
      </c>
      <c r="I374">
        <v>2</v>
      </c>
      <c r="J374">
        <v>1</v>
      </c>
      <c r="K374">
        <v>5</v>
      </c>
      <c r="L374">
        <v>3</v>
      </c>
      <c r="M374">
        <v>2</v>
      </c>
      <c r="N374">
        <v>4</v>
      </c>
      <c r="O374">
        <v>1</v>
      </c>
      <c r="P374">
        <v>2</v>
      </c>
      <c r="Q374">
        <v>2</v>
      </c>
      <c r="R374">
        <v>4</v>
      </c>
      <c r="S374">
        <v>2</v>
      </c>
      <c r="T374">
        <v>4</v>
      </c>
      <c r="U374">
        <v>5</v>
      </c>
      <c r="V374">
        <v>2</v>
      </c>
      <c r="W374">
        <v>4</v>
      </c>
      <c r="X374">
        <v>4</v>
      </c>
      <c r="Y374">
        <v>2</v>
      </c>
      <c r="Z374">
        <v>8</v>
      </c>
      <c r="AA374">
        <v>5</v>
      </c>
      <c r="AB374">
        <v>7</v>
      </c>
      <c r="AC374">
        <v>7</v>
      </c>
      <c r="AD374">
        <v>8</v>
      </c>
      <c r="AE374">
        <v>3</v>
      </c>
      <c r="AF374">
        <v>4</v>
      </c>
      <c r="AG374">
        <v>5</v>
      </c>
      <c r="AH374">
        <v>5</v>
      </c>
      <c r="AI374">
        <v>6</v>
      </c>
      <c r="AJ374">
        <v>25</v>
      </c>
      <c r="AK374">
        <v>7</v>
      </c>
      <c r="AL374">
        <v>10</v>
      </c>
      <c r="AM374">
        <v>4</v>
      </c>
      <c r="AN374">
        <v>9</v>
      </c>
      <c r="AO374">
        <v>6</v>
      </c>
      <c r="AP374">
        <v>5</v>
      </c>
      <c r="AQ374">
        <v>21</v>
      </c>
      <c r="AR374">
        <v>8</v>
      </c>
      <c r="AS374">
        <v>4</v>
      </c>
      <c r="AT374">
        <v>-16</v>
      </c>
    </row>
    <row r="375" spans="1:46">
      <c r="A375">
        <v>21248</v>
      </c>
      <c r="B375">
        <v>0</v>
      </c>
      <c r="C375">
        <v>2001</v>
      </c>
      <c r="D375" s="1">
        <v>44133.585439814815</v>
      </c>
      <c r="E375" t="s">
        <v>85</v>
      </c>
      <c r="F375">
        <v>5</v>
      </c>
      <c r="G375">
        <v>4</v>
      </c>
      <c r="H375">
        <v>2</v>
      </c>
      <c r="I375">
        <v>2</v>
      </c>
      <c r="J375">
        <v>1</v>
      </c>
      <c r="K375">
        <v>4</v>
      </c>
      <c r="L375">
        <v>3</v>
      </c>
      <c r="M375">
        <v>2</v>
      </c>
      <c r="N375">
        <v>2</v>
      </c>
      <c r="O375">
        <v>2</v>
      </c>
      <c r="P375">
        <v>1</v>
      </c>
      <c r="Q375">
        <v>4</v>
      </c>
      <c r="R375">
        <v>3</v>
      </c>
      <c r="S375">
        <v>2</v>
      </c>
      <c r="T375">
        <v>2</v>
      </c>
      <c r="U375">
        <v>5</v>
      </c>
      <c r="V375">
        <v>2</v>
      </c>
      <c r="W375">
        <v>3</v>
      </c>
      <c r="X375">
        <v>2</v>
      </c>
      <c r="Y375">
        <v>4</v>
      </c>
      <c r="Z375">
        <v>11</v>
      </c>
      <c r="AA375">
        <v>7</v>
      </c>
      <c r="AB375">
        <v>14</v>
      </c>
      <c r="AC375">
        <v>6</v>
      </c>
      <c r="AD375">
        <v>5</v>
      </c>
      <c r="AE375">
        <v>4</v>
      </c>
      <c r="AF375">
        <v>6</v>
      </c>
      <c r="AG375">
        <v>8</v>
      </c>
      <c r="AH375">
        <v>7</v>
      </c>
      <c r="AI375">
        <v>6</v>
      </c>
      <c r="AJ375">
        <v>5</v>
      </c>
      <c r="AK375">
        <v>5</v>
      </c>
      <c r="AL375">
        <v>13</v>
      </c>
      <c r="AM375">
        <v>8</v>
      </c>
      <c r="AN375">
        <v>7</v>
      </c>
      <c r="AO375">
        <v>7</v>
      </c>
      <c r="AP375">
        <v>5</v>
      </c>
      <c r="AQ375">
        <v>9</v>
      </c>
      <c r="AR375">
        <v>17</v>
      </c>
      <c r="AS375">
        <v>11</v>
      </c>
      <c r="AT375">
        <v>-18</v>
      </c>
    </row>
    <row r="376" spans="1:46">
      <c r="A376">
        <v>21256</v>
      </c>
      <c r="B376">
        <v>0</v>
      </c>
      <c r="C376">
        <v>1985</v>
      </c>
      <c r="D376" s="1">
        <v>44133.590914351851</v>
      </c>
      <c r="E376" t="s">
        <v>92</v>
      </c>
      <c r="F376">
        <v>2</v>
      </c>
      <c r="G376">
        <v>3</v>
      </c>
      <c r="H376">
        <v>4</v>
      </c>
      <c r="I376">
        <v>3</v>
      </c>
      <c r="J376">
        <v>4</v>
      </c>
      <c r="K376">
        <v>2</v>
      </c>
      <c r="L376">
        <v>5</v>
      </c>
      <c r="M376">
        <v>4</v>
      </c>
      <c r="N376">
        <v>4</v>
      </c>
      <c r="O376">
        <v>5</v>
      </c>
      <c r="P376">
        <v>1</v>
      </c>
      <c r="Q376">
        <v>2</v>
      </c>
      <c r="R376">
        <v>3</v>
      </c>
      <c r="S376">
        <v>4</v>
      </c>
      <c r="T376">
        <v>2</v>
      </c>
      <c r="U376">
        <v>2</v>
      </c>
      <c r="V376">
        <v>2</v>
      </c>
      <c r="W376">
        <v>3</v>
      </c>
      <c r="X376">
        <v>4</v>
      </c>
      <c r="Y376">
        <v>4</v>
      </c>
      <c r="Z376">
        <v>11</v>
      </c>
      <c r="AA376">
        <v>8</v>
      </c>
      <c r="AB376">
        <v>7</v>
      </c>
      <c r="AC376">
        <v>5</v>
      </c>
      <c r="AD376">
        <v>6</v>
      </c>
      <c r="AE376">
        <v>8</v>
      </c>
      <c r="AF376">
        <v>4</v>
      </c>
      <c r="AG376">
        <v>7</v>
      </c>
      <c r="AH376">
        <v>7</v>
      </c>
      <c r="AI376">
        <v>6</v>
      </c>
      <c r="AJ376">
        <v>7</v>
      </c>
      <c r="AK376">
        <v>11</v>
      </c>
      <c r="AL376">
        <v>11</v>
      </c>
      <c r="AM376">
        <v>5</v>
      </c>
      <c r="AN376">
        <v>6</v>
      </c>
      <c r="AO376">
        <v>5</v>
      </c>
      <c r="AP376">
        <v>8</v>
      </c>
      <c r="AQ376">
        <v>7</v>
      </c>
      <c r="AR376">
        <v>6</v>
      </c>
      <c r="AS376">
        <v>3</v>
      </c>
      <c r="AT376">
        <v>10</v>
      </c>
    </row>
    <row r="377" spans="1:46">
      <c r="A377">
        <v>21266</v>
      </c>
      <c r="B377">
        <v>1</v>
      </c>
      <c r="C377">
        <v>1975</v>
      </c>
      <c r="D377" s="1">
        <v>44133.602013888885</v>
      </c>
      <c r="E377" t="s">
        <v>88</v>
      </c>
      <c r="F377">
        <v>5</v>
      </c>
      <c r="G377">
        <v>2</v>
      </c>
      <c r="H377">
        <v>1</v>
      </c>
      <c r="I377">
        <v>2</v>
      </c>
      <c r="J377">
        <v>1</v>
      </c>
      <c r="K377">
        <v>5</v>
      </c>
      <c r="L377">
        <v>2</v>
      </c>
      <c r="M377">
        <v>2</v>
      </c>
      <c r="N377">
        <v>4</v>
      </c>
      <c r="O377">
        <v>3</v>
      </c>
      <c r="P377">
        <v>2</v>
      </c>
      <c r="Q377">
        <v>2</v>
      </c>
      <c r="R377">
        <v>2</v>
      </c>
      <c r="S377">
        <v>2</v>
      </c>
      <c r="T377">
        <v>2</v>
      </c>
      <c r="U377">
        <v>4</v>
      </c>
      <c r="V377">
        <v>2</v>
      </c>
      <c r="W377">
        <v>3</v>
      </c>
      <c r="X377">
        <v>3</v>
      </c>
      <c r="Y377">
        <v>2</v>
      </c>
      <c r="Z377">
        <v>6</v>
      </c>
      <c r="AA377">
        <v>7</v>
      </c>
      <c r="AB377">
        <v>5</v>
      </c>
      <c r="AC377">
        <v>3</v>
      </c>
      <c r="AD377">
        <v>2</v>
      </c>
      <c r="AE377">
        <v>3</v>
      </c>
      <c r="AF377">
        <v>3</v>
      </c>
      <c r="AG377">
        <v>2</v>
      </c>
      <c r="AH377">
        <v>4</v>
      </c>
      <c r="AI377">
        <v>4</v>
      </c>
      <c r="AJ377">
        <v>3</v>
      </c>
      <c r="AK377">
        <v>4</v>
      </c>
      <c r="AL377">
        <v>6</v>
      </c>
      <c r="AM377">
        <v>4</v>
      </c>
      <c r="AN377">
        <v>4</v>
      </c>
      <c r="AO377">
        <v>4</v>
      </c>
      <c r="AP377">
        <v>3</v>
      </c>
      <c r="AQ377">
        <v>4</v>
      </c>
      <c r="AR377">
        <v>2</v>
      </c>
      <c r="AS377">
        <v>2</v>
      </c>
      <c r="AT377">
        <v>-39</v>
      </c>
    </row>
    <row r="378" spans="1:46">
      <c r="A378">
        <v>21270</v>
      </c>
      <c r="B378">
        <v>0</v>
      </c>
      <c r="C378">
        <v>1998</v>
      </c>
      <c r="D378" s="1">
        <v>44133.608090277776</v>
      </c>
      <c r="E378" t="s">
        <v>85</v>
      </c>
      <c r="F378">
        <v>5</v>
      </c>
      <c r="G378">
        <v>4</v>
      </c>
      <c r="H378">
        <v>1</v>
      </c>
      <c r="I378">
        <v>3</v>
      </c>
      <c r="J378">
        <v>2</v>
      </c>
      <c r="K378">
        <v>4</v>
      </c>
      <c r="L378">
        <v>3</v>
      </c>
      <c r="M378">
        <v>4</v>
      </c>
      <c r="N378">
        <v>2</v>
      </c>
      <c r="O378">
        <v>3</v>
      </c>
      <c r="P378">
        <v>2</v>
      </c>
      <c r="Q378">
        <v>5</v>
      </c>
      <c r="R378">
        <v>5</v>
      </c>
      <c r="S378">
        <v>2</v>
      </c>
      <c r="T378">
        <v>2</v>
      </c>
      <c r="U378">
        <v>5</v>
      </c>
      <c r="V378">
        <v>1</v>
      </c>
      <c r="W378">
        <v>4</v>
      </c>
      <c r="X378">
        <v>4</v>
      </c>
      <c r="Y378">
        <v>3</v>
      </c>
      <c r="Z378">
        <v>5</v>
      </c>
      <c r="AA378">
        <v>4</v>
      </c>
      <c r="AB378">
        <v>4</v>
      </c>
      <c r="AC378">
        <v>6</v>
      </c>
      <c r="AD378">
        <v>4</v>
      </c>
      <c r="AE378">
        <v>4</v>
      </c>
      <c r="AF378">
        <v>4</v>
      </c>
      <c r="AG378">
        <v>5</v>
      </c>
      <c r="AH378">
        <v>8</v>
      </c>
      <c r="AI378">
        <v>5</v>
      </c>
      <c r="AJ378">
        <v>4</v>
      </c>
      <c r="AK378">
        <v>5</v>
      </c>
      <c r="AL378">
        <v>15</v>
      </c>
      <c r="AM378">
        <v>11</v>
      </c>
      <c r="AN378">
        <v>5</v>
      </c>
      <c r="AO378">
        <v>9</v>
      </c>
      <c r="AP378">
        <v>4</v>
      </c>
      <c r="AQ378">
        <v>4</v>
      </c>
      <c r="AR378">
        <v>13</v>
      </c>
      <c r="AS378">
        <v>12</v>
      </c>
      <c r="AT378">
        <v>6</v>
      </c>
    </row>
    <row r="379" spans="1:46">
      <c r="A379">
        <v>21281</v>
      </c>
      <c r="B379">
        <v>0</v>
      </c>
      <c r="C379">
        <v>1986</v>
      </c>
      <c r="D379" s="1">
        <v>44133.615370370368</v>
      </c>
      <c r="E379" t="s">
        <v>85</v>
      </c>
      <c r="F379">
        <v>4</v>
      </c>
      <c r="G379">
        <v>3</v>
      </c>
      <c r="H379">
        <v>2</v>
      </c>
      <c r="I379">
        <v>2</v>
      </c>
      <c r="J379">
        <v>2</v>
      </c>
      <c r="K379">
        <v>5</v>
      </c>
      <c r="L379">
        <v>5</v>
      </c>
      <c r="M379">
        <v>2</v>
      </c>
      <c r="N379">
        <v>5</v>
      </c>
      <c r="O379">
        <v>4</v>
      </c>
      <c r="P379">
        <v>4</v>
      </c>
      <c r="Q379">
        <v>1</v>
      </c>
      <c r="R379">
        <v>1</v>
      </c>
      <c r="S379">
        <v>3</v>
      </c>
      <c r="T379">
        <v>2</v>
      </c>
      <c r="U379">
        <v>4</v>
      </c>
      <c r="V379">
        <v>2</v>
      </c>
      <c r="W379">
        <v>4</v>
      </c>
      <c r="X379">
        <v>4</v>
      </c>
      <c r="Y379">
        <v>2</v>
      </c>
      <c r="Z379">
        <v>7</v>
      </c>
      <c r="AA379">
        <v>4</v>
      </c>
      <c r="AB379">
        <v>5</v>
      </c>
      <c r="AC379">
        <v>7</v>
      </c>
      <c r="AD379">
        <v>5</v>
      </c>
      <c r="AE379">
        <v>3</v>
      </c>
      <c r="AF379">
        <v>3</v>
      </c>
      <c r="AG379">
        <v>5</v>
      </c>
      <c r="AH379">
        <v>4</v>
      </c>
      <c r="AI379">
        <v>3</v>
      </c>
      <c r="AJ379">
        <v>4</v>
      </c>
      <c r="AK379">
        <v>4</v>
      </c>
      <c r="AL379">
        <v>10</v>
      </c>
      <c r="AM379">
        <v>6</v>
      </c>
      <c r="AN379">
        <v>4</v>
      </c>
      <c r="AO379">
        <v>5</v>
      </c>
      <c r="AP379">
        <v>5</v>
      </c>
      <c r="AQ379">
        <v>3</v>
      </c>
      <c r="AR379">
        <v>8</v>
      </c>
      <c r="AS379">
        <v>3</v>
      </c>
      <c r="AT379">
        <v>-12</v>
      </c>
    </row>
    <row r="380" spans="1:46">
      <c r="A380">
        <v>21283</v>
      </c>
      <c r="B380">
        <v>0</v>
      </c>
      <c r="C380">
        <v>1993</v>
      </c>
      <c r="D380" s="1">
        <v>44133.617719907408</v>
      </c>
      <c r="E380" t="s">
        <v>85</v>
      </c>
      <c r="F380">
        <v>3</v>
      </c>
      <c r="G380">
        <v>4</v>
      </c>
      <c r="H380">
        <v>4</v>
      </c>
      <c r="I380">
        <v>5</v>
      </c>
      <c r="J380">
        <v>2</v>
      </c>
      <c r="K380">
        <v>5</v>
      </c>
      <c r="L380">
        <v>5</v>
      </c>
      <c r="M380">
        <v>4</v>
      </c>
      <c r="N380">
        <v>1</v>
      </c>
      <c r="O380">
        <v>5</v>
      </c>
      <c r="P380">
        <v>1</v>
      </c>
      <c r="Q380">
        <v>1</v>
      </c>
      <c r="R380">
        <v>1</v>
      </c>
      <c r="S380">
        <v>2</v>
      </c>
      <c r="T380">
        <v>4</v>
      </c>
      <c r="U380">
        <v>1</v>
      </c>
      <c r="V380">
        <v>5</v>
      </c>
      <c r="W380">
        <v>1</v>
      </c>
      <c r="X380">
        <v>4</v>
      </c>
      <c r="Y380">
        <v>5</v>
      </c>
      <c r="Z380">
        <v>19</v>
      </c>
      <c r="AA380">
        <v>5</v>
      </c>
      <c r="AB380">
        <v>9</v>
      </c>
      <c r="AC380">
        <v>11</v>
      </c>
      <c r="AD380">
        <v>7</v>
      </c>
      <c r="AE380">
        <v>4</v>
      </c>
      <c r="AF380">
        <v>3</v>
      </c>
      <c r="AG380">
        <v>9</v>
      </c>
      <c r="AH380">
        <v>8</v>
      </c>
      <c r="AI380">
        <v>3</v>
      </c>
      <c r="AJ380">
        <v>6</v>
      </c>
      <c r="AK380">
        <v>7</v>
      </c>
      <c r="AL380">
        <v>7</v>
      </c>
      <c r="AM380">
        <v>7</v>
      </c>
      <c r="AN380">
        <v>5</v>
      </c>
      <c r="AO380">
        <v>5</v>
      </c>
      <c r="AP380">
        <v>4</v>
      </c>
      <c r="AQ380">
        <v>8</v>
      </c>
      <c r="AR380">
        <v>6</v>
      </c>
      <c r="AS380">
        <v>4</v>
      </c>
      <c r="AT380">
        <v>44</v>
      </c>
    </row>
    <row r="381" spans="1:46">
      <c r="A381">
        <v>21278</v>
      </c>
      <c r="B381">
        <v>0</v>
      </c>
      <c r="C381">
        <v>1998</v>
      </c>
      <c r="D381" s="1">
        <v>44133.618020833332</v>
      </c>
      <c r="E381" t="s">
        <v>85</v>
      </c>
      <c r="F381">
        <v>5</v>
      </c>
      <c r="G381">
        <v>2</v>
      </c>
      <c r="H381">
        <v>2</v>
      </c>
      <c r="I381">
        <v>1</v>
      </c>
      <c r="J381">
        <v>1</v>
      </c>
      <c r="K381">
        <v>5</v>
      </c>
      <c r="L381">
        <v>3</v>
      </c>
      <c r="M381">
        <v>1</v>
      </c>
      <c r="N381">
        <v>1</v>
      </c>
      <c r="O381">
        <v>1</v>
      </c>
      <c r="P381">
        <v>1</v>
      </c>
      <c r="Q381">
        <v>2</v>
      </c>
      <c r="R381">
        <v>2</v>
      </c>
      <c r="S381">
        <v>2</v>
      </c>
      <c r="T381">
        <v>4</v>
      </c>
      <c r="U381">
        <v>4</v>
      </c>
      <c r="V381">
        <v>4</v>
      </c>
      <c r="W381">
        <v>5</v>
      </c>
      <c r="X381">
        <v>4</v>
      </c>
      <c r="Y381">
        <v>4</v>
      </c>
      <c r="Z381">
        <v>7</v>
      </c>
      <c r="AA381">
        <v>3</v>
      </c>
      <c r="AB381">
        <v>9</v>
      </c>
      <c r="AC381">
        <v>2</v>
      </c>
      <c r="AD381">
        <v>1</v>
      </c>
      <c r="AE381">
        <v>2</v>
      </c>
      <c r="AF381">
        <v>4</v>
      </c>
      <c r="AG381">
        <v>2</v>
      </c>
      <c r="AH381">
        <v>3</v>
      </c>
      <c r="AI381">
        <v>2</v>
      </c>
      <c r="AJ381">
        <v>2</v>
      </c>
      <c r="AK381">
        <v>3</v>
      </c>
      <c r="AL381">
        <v>7</v>
      </c>
      <c r="AM381">
        <v>4</v>
      </c>
      <c r="AN381">
        <v>2</v>
      </c>
      <c r="AO381">
        <v>5</v>
      </c>
      <c r="AP381">
        <v>12</v>
      </c>
      <c r="AQ381">
        <v>4</v>
      </c>
      <c r="AR381">
        <v>5</v>
      </c>
      <c r="AS381">
        <v>4</v>
      </c>
      <c r="AT381">
        <v>-2</v>
      </c>
    </row>
    <row r="382" spans="1:46">
      <c r="A382">
        <v>21286</v>
      </c>
      <c r="B382">
        <v>0</v>
      </c>
      <c r="C382">
        <v>1998</v>
      </c>
      <c r="D382" s="1">
        <v>44133.621817129628</v>
      </c>
      <c r="E382" t="s">
        <v>86</v>
      </c>
      <c r="F382">
        <v>5</v>
      </c>
      <c r="G382">
        <v>2</v>
      </c>
      <c r="H382">
        <v>2</v>
      </c>
      <c r="I382">
        <v>1</v>
      </c>
      <c r="J382">
        <v>1</v>
      </c>
      <c r="K382">
        <v>5</v>
      </c>
      <c r="L382">
        <v>3</v>
      </c>
      <c r="M382">
        <v>1</v>
      </c>
      <c r="N382">
        <v>5</v>
      </c>
      <c r="O382">
        <v>2</v>
      </c>
      <c r="P382">
        <v>5</v>
      </c>
      <c r="Q382">
        <v>4</v>
      </c>
      <c r="R382">
        <v>5</v>
      </c>
      <c r="S382">
        <v>1</v>
      </c>
      <c r="T382">
        <v>2</v>
      </c>
      <c r="U382">
        <v>5</v>
      </c>
      <c r="V382">
        <v>4</v>
      </c>
      <c r="W382">
        <v>2</v>
      </c>
      <c r="X382">
        <v>5</v>
      </c>
      <c r="Y382">
        <v>4</v>
      </c>
      <c r="Z382">
        <v>6</v>
      </c>
      <c r="AA382">
        <v>2</v>
      </c>
      <c r="AB382">
        <v>10</v>
      </c>
      <c r="AC382">
        <v>4</v>
      </c>
      <c r="AD382">
        <v>8</v>
      </c>
      <c r="AE382">
        <v>3</v>
      </c>
      <c r="AF382">
        <v>4</v>
      </c>
      <c r="AG382">
        <v>4</v>
      </c>
      <c r="AH382">
        <v>3</v>
      </c>
      <c r="AI382">
        <v>4</v>
      </c>
      <c r="AJ382">
        <v>5</v>
      </c>
      <c r="AK382">
        <v>14</v>
      </c>
      <c r="AL382">
        <v>10</v>
      </c>
      <c r="AM382">
        <v>7</v>
      </c>
      <c r="AN382">
        <v>4</v>
      </c>
      <c r="AO382">
        <v>8</v>
      </c>
      <c r="AP382">
        <v>4</v>
      </c>
      <c r="AQ382">
        <v>10</v>
      </c>
      <c r="AR382">
        <v>8</v>
      </c>
      <c r="AS382">
        <v>4</v>
      </c>
      <c r="AT382">
        <v>8</v>
      </c>
    </row>
    <row r="383" spans="1:46">
      <c r="A383">
        <v>21295</v>
      </c>
      <c r="B383">
        <v>0</v>
      </c>
      <c r="C383">
        <v>2001</v>
      </c>
      <c r="D383" s="1">
        <v>44133.631284722222</v>
      </c>
      <c r="E383" t="s">
        <v>86</v>
      </c>
      <c r="F383">
        <v>5</v>
      </c>
      <c r="G383">
        <v>2</v>
      </c>
      <c r="H383">
        <v>2</v>
      </c>
      <c r="I383">
        <v>2</v>
      </c>
      <c r="J383">
        <v>1</v>
      </c>
      <c r="K383">
        <v>5</v>
      </c>
      <c r="L383">
        <v>3</v>
      </c>
      <c r="M383">
        <v>2</v>
      </c>
      <c r="N383">
        <v>4</v>
      </c>
      <c r="O383">
        <v>2</v>
      </c>
      <c r="P383">
        <v>1</v>
      </c>
      <c r="Q383">
        <v>2</v>
      </c>
      <c r="R383">
        <v>1</v>
      </c>
      <c r="S383">
        <v>2</v>
      </c>
      <c r="T383">
        <v>2</v>
      </c>
      <c r="U383">
        <v>5</v>
      </c>
      <c r="V383">
        <v>2</v>
      </c>
      <c r="W383">
        <v>2</v>
      </c>
      <c r="X383">
        <v>4</v>
      </c>
      <c r="Y383">
        <v>4</v>
      </c>
      <c r="Z383">
        <v>8</v>
      </c>
      <c r="AA383">
        <v>6</v>
      </c>
      <c r="AB383">
        <v>6</v>
      </c>
      <c r="AC383">
        <v>6</v>
      </c>
      <c r="AD383">
        <v>5</v>
      </c>
      <c r="AE383">
        <v>5</v>
      </c>
      <c r="AF383">
        <v>5</v>
      </c>
      <c r="AG383">
        <v>7</v>
      </c>
      <c r="AH383">
        <v>7</v>
      </c>
      <c r="AI383">
        <v>3</v>
      </c>
      <c r="AJ383">
        <v>5</v>
      </c>
      <c r="AK383">
        <v>8</v>
      </c>
      <c r="AL383">
        <v>7</v>
      </c>
      <c r="AM383">
        <v>5</v>
      </c>
      <c r="AN383">
        <v>7</v>
      </c>
      <c r="AO383">
        <v>3</v>
      </c>
      <c r="AP383">
        <v>25</v>
      </c>
      <c r="AQ383">
        <v>6</v>
      </c>
      <c r="AR383">
        <v>17</v>
      </c>
      <c r="AS383">
        <v>6</v>
      </c>
      <c r="AT383">
        <v>-29</v>
      </c>
    </row>
    <row r="384" spans="1:46">
      <c r="A384">
        <v>21284</v>
      </c>
      <c r="B384">
        <v>0</v>
      </c>
      <c r="C384">
        <v>2000</v>
      </c>
      <c r="D384" s="1">
        <v>44133.6328125</v>
      </c>
      <c r="E384" t="s">
        <v>86</v>
      </c>
      <c r="F384">
        <v>5</v>
      </c>
      <c r="G384">
        <v>2</v>
      </c>
      <c r="H384">
        <v>1</v>
      </c>
      <c r="I384">
        <v>1</v>
      </c>
      <c r="J384">
        <v>1</v>
      </c>
      <c r="K384">
        <v>5</v>
      </c>
      <c r="L384">
        <v>1</v>
      </c>
      <c r="M384">
        <v>1</v>
      </c>
      <c r="N384">
        <v>2</v>
      </c>
      <c r="O384">
        <v>1</v>
      </c>
      <c r="P384">
        <v>1</v>
      </c>
      <c r="Q384">
        <v>1</v>
      </c>
      <c r="R384">
        <v>4</v>
      </c>
      <c r="S384">
        <v>1</v>
      </c>
      <c r="T384">
        <v>2</v>
      </c>
      <c r="U384">
        <v>5</v>
      </c>
      <c r="V384">
        <v>2</v>
      </c>
      <c r="W384">
        <v>2</v>
      </c>
      <c r="X384">
        <v>4</v>
      </c>
      <c r="Y384">
        <v>2</v>
      </c>
      <c r="Z384">
        <v>9</v>
      </c>
      <c r="AA384">
        <v>3</v>
      </c>
      <c r="AB384">
        <v>6</v>
      </c>
      <c r="AC384">
        <v>6</v>
      </c>
      <c r="AD384">
        <v>2</v>
      </c>
      <c r="AE384">
        <v>2</v>
      </c>
      <c r="AF384">
        <v>2</v>
      </c>
      <c r="AG384">
        <v>2</v>
      </c>
      <c r="AH384">
        <v>6</v>
      </c>
      <c r="AI384">
        <v>2</v>
      </c>
      <c r="AJ384">
        <v>3</v>
      </c>
      <c r="AK384">
        <v>4</v>
      </c>
      <c r="AL384">
        <v>7</v>
      </c>
      <c r="AM384">
        <v>6</v>
      </c>
      <c r="AN384">
        <v>4</v>
      </c>
      <c r="AO384">
        <v>9</v>
      </c>
      <c r="AP384">
        <v>5</v>
      </c>
      <c r="AQ384">
        <v>6</v>
      </c>
      <c r="AR384">
        <v>13</v>
      </c>
      <c r="AS384">
        <v>5</v>
      </c>
      <c r="AT384">
        <v>-23</v>
      </c>
    </row>
    <row r="385" spans="1:46">
      <c r="A385">
        <v>21331</v>
      </c>
      <c r="B385">
        <v>0</v>
      </c>
      <c r="C385">
        <v>1990</v>
      </c>
      <c r="D385" s="1">
        <v>44133.676203703704</v>
      </c>
      <c r="E385" t="s">
        <v>85</v>
      </c>
      <c r="F385">
        <v>2</v>
      </c>
      <c r="G385">
        <v>4</v>
      </c>
      <c r="H385">
        <v>2</v>
      </c>
      <c r="I385">
        <v>4</v>
      </c>
      <c r="J385">
        <v>3</v>
      </c>
      <c r="K385">
        <v>1</v>
      </c>
      <c r="L385">
        <v>5</v>
      </c>
      <c r="M385">
        <v>4</v>
      </c>
      <c r="N385">
        <v>4</v>
      </c>
      <c r="O385">
        <v>5</v>
      </c>
      <c r="P385">
        <v>5</v>
      </c>
      <c r="Q385">
        <v>3</v>
      </c>
      <c r="R385">
        <v>4</v>
      </c>
      <c r="S385">
        <v>5</v>
      </c>
      <c r="T385">
        <v>5</v>
      </c>
      <c r="U385">
        <v>4</v>
      </c>
      <c r="V385">
        <v>2</v>
      </c>
      <c r="W385">
        <v>2</v>
      </c>
      <c r="X385">
        <v>4</v>
      </c>
      <c r="Y385">
        <v>4</v>
      </c>
      <c r="Z385">
        <v>6</v>
      </c>
      <c r="AA385">
        <v>14</v>
      </c>
      <c r="AB385">
        <v>8</v>
      </c>
      <c r="AC385">
        <v>29</v>
      </c>
      <c r="AD385">
        <v>27</v>
      </c>
      <c r="AE385">
        <v>3</v>
      </c>
      <c r="AF385">
        <v>4</v>
      </c>
      <c r="AG385">
        <v>58</v>
      </c>
      <c r="AH385">
        <v>6</v>
      </c>
      <c r="AI385">
        <v>4</v>
      </c>
      <c r="AJ385">
        <v>4</v>
      </c>
      <c r="AK385">
        <v>37</v>
      </c>
      <c r="AL385">
        <v>32</v>
      </c>
      <c r="AM385">
        <v>4</v>
      </c>
      <c r="AN385">
        <v>3</v>
      </c>
      <c r="AO385">
        <v>34</v>
      </c>
      <c r="AP385">
        <v>5</v>
      </c>
      <c r="AQ385">
        <v>5</v>
      </c>
      <c r="AR385">
        <v>6</v>
      </c>
      <c r="AS385">
        <v>3</v>
      </c>
      <c r="AT385">
        <v>2</v>
      </c>
    </row>
    <row r="386" spans="1:46">
      <c r="A386">
        <v>21349</v>
      </c>
      <c r="B386">
        <v>0</v>
      </c>
      <c r="C386">
        <v>1999</v>
      </c>
      <c r="D386" s="1">
        <v>44133.716574074075</v>
      </c>
      <c r="E386" t="s">
        <v>86</v>
      </c>
      <c r="F386">
        <v>4</v>
      </c>
      <c r="G386">
        <v>4</v>
      </c>
      <c r="H386">
        <v>2</v>
      </c>
      <c r="I386">
        <v>1</v>
      </c>
      <c r="J386">
        <v>1</v>
      </c>
      <c r="K386">
        <v>5</v>
      </c>
      <c r="L386">
        <v>2</v>
      </c>
      <c r="M386">
        <v>2</v>
      </c>
      <c r="N386">
        <v>2</v>
      </c>
      <c r="O386">
        <v>5</v>
      </c>
      <c r="P386">
        <v>5</v>
      </c>
      <c r="Q386">
        <v>4</v>
      </c>
      <c r="R386">
        <v>4</v>
      </c>
      <c r="S386">
        <v>4</v>
      </c>
      <c r="T386">
        <v>2</v>
      </c>
      <c r="U386">
        <v>4</v>
      </c>
      <c r="V386">
        <v>2</v>
      </c>
      <c r="W386">
        <v>2</v>
      </c>
      <c r="X386">
        <v>4</v>
      </c>
      <c r="Y386">
        <v>2</v>
      </c>
      <c r="Z386">
        <v>8</v>
      </c>
      <c r="AA386">
        <v>3</v>
      </c>
      <c r="AB386">
        <v>4</v>
      </c>
      <c r="AC386">
        <v>4</v>
      </c>
      <c r="AD386">
        <v>2</v>
      </c>
      <c r="AE386">
        <v>9</v>
      </c>
      <c r="AF386">
        <v>3</v>
      </c>
      <c r="AG386">
        <v>3</v>
      </c>
      <c r="AH386">
        <v>2</v>
      </c>
      <c r="AI386">
        <v>2</v>
      </c>
      <c r="AJ386">
        <v>5</v>
      </c>
      <c r="AK386">
        <v>5</v>
      </c>
      <c r="AL386">
        <v>8</v>
      </c>
      <c r="AM386">
        <v>6</v>
      </c>
      <c r="AN386">
        <v>4</v>
      </c>
      <c r="AO386">
        <v>4</v>
      </c>
      <c r="AP386">
        <v>5</v>
      </c>
      <c r="AQ386">
        <v>4</v>
      </c>
      <c r="AR386">
        <v>5</v>
      </c>
      <c r="AS386">
        <v>3</v>
      </c>
      <c r="AT386">
        <v>31</v>
      </c>
    </row>
    <row r="387" spans="1:46">
      <c r="A387">
        <v>21377</v>
      </c>
      <c r="B387">
        <v>0</v>
      </c>
      <c r="C387">
        <v>2000</v>
      </c>
      <c r="D387" s="1">
        <v>44133.73064814815</v>
      </c>
      <c r="E387" t="s">
        <v>148</v>
      </c>
      <c r="F387">
        <v>5</v>
      </c>
      <c r="G387">
        <v>4</v>
      </c>
      <c r="H387">
        <v>1</v>
      </c>
      <c r="I387">
        <v>2</v>
      </c>
      <c r="J387">
        <v>2</v>
      </c>
      <c r="K387">
        <v>4</v>
      </c>
      <c r="L387">
        <v>4</v>
      </c>
      <c r="M387">
        <v>2</v>
      </c>
      <c r="N387">
        <v>4</v>
      </c>
      <c r="O387">
        <v>3</v>
      </c>
      <c r="P387">
        <v>2</v>
      </c>
      <c r="Q387">
        <v>2</v>
      </c>
      <c r="R387">
        <v>4</v>
      </c>
      <c r="S387">
        <v>2</v>
      </c>
      <c r="T387">
        <v>2</v>
      </c>
      <c r="U387">
        <v>5</v>
      </c>
      <c r="V387">
        <v>2</v>
      </c>
      <c r="W387">
        <v>2</v>
      </c>
      <c r="X387">
        <v>2</v>
      </c>
      <c r="Y387">
        <v>2</v>
      </c>
      <c r="Z387">
        <v>5</v>
      </c>
      <c r="AA387">
        <v>55</v>
      </c>
      <c r="AB387">
        <v>7</v>
      </c>
      <c r="AC387">
        <v>21</v>
      </c>
      <c r="AD387">
        <v>6</v>
      </c>
      <c r="AE387">
        <v>9</v>
      </c>
      <c r="AF387">
        <v>2</v>
      </c>
      <c r="AG387">
        <v>6</v>
      </c>
      <c r="AH387">
        <v>5</v>
      </c>
      <c r="AI387">
        <v>17</v>
      </c>
      <c r="AJ387">
        <v>5</v>
      </c>
      <c r="AK387">
        <v>6</v>
      </c>
      <c r="AL387">
        <v>67</v>
      </c>
      <c r="AM387">
        <v>4</v>
      </c>
      <c r="AN387">
        <v>62</v>
      </c>
      <c r="AO387">
        <v>4</v>
      </c>
      <c r="AP387">
        <v>3</v>
      </c>
      <c r="AQ387">
        <v>8</v>
      </c>
      <c r="AR387">
        <v>6</v>
      </c>
      <c r="AS387">
        <v>6</v>
      </c>
      <c r="AT387">
        <v>-21</v>
      </c>
    </row>
    <row r="388" spans="1:46">
      <c r="A388">
        <v>21378</v>
      </c>
      <c r="B388">
        <v>0</v>
      </c>
      <c r="C388">
        <v>1995</v>
      </c>
      <c r="D388" s="1">
        <v>44133.730717592596</v>
      </c>
      <c r="E388" t="s">
        <v>86</v>
      </c>
      <c r="F388">
        <v>5</v>
      </c>
      <c r="G388">
        <v>4</v>
      </c>
      <c r="H388">
        <v>1</v>
      </c>
      <c r="I388">
        <v>2</v>
      </c>
      <c r="J388">
        <v>2</v>
      </c>
      <c r="K388">
        <v>5</v>
      </c>
      <c r="L388">
        <v>4</v>
      </c>
      <c r="M388">
        <v>2</v>
      </c>
      <c r="N388">
        <v>4</v>
      </c>
      <c r="O388">
        <v>3</v>
      </c>
      <c r="P388">
        <v>2</v>
      </c>
      <c r="Q388">
        <v>2</v>
      </c>
      <c r="R388">
        <v>4</v>
      </c>
      <c r="S388">
        <v>4</v>
      </c>
      <c r="T388">
        <v>2</v>
      </c>
      <c r="U388">
        <v>4</v>
      </c>
      <c r="V388">
        <v>2</v>
      </c>
      <c r="W388">
        <v>2</v>
      </c>
      <c r="X388">
        <v>4</v>
      </c>
      <c r="Y388">
        <v>4</v>
      </c>
      <c r="Z388">
        <v>7</v>
      </c>
      <c r="AA388">
        <v>6</v>
      </c>
      <c r="AB388">
        <v>9</v>
      </c>
      <c r="AC388">
        <v>23</v>
      </c>
      <c r="AD388">
        <v>5</v>
      </c>
      <c r="AE388">
        <v>5</v>
      </c>
      <c r="AF388">
        <v>5</v>
      </c>
      <c r="AG388">
        <v>8</v>
      </c>
      <c r="AH388">
        <v>12</v>
      </c>
      <c r="AI388">
        <v>6</v>
      </c>
      <c r="AJ388">
        <v>10</v>
      </c>
      <c r="AK388">
        <v>13</v>
      </c>
      <c r="AL388">
        <v>73</v>
      </c>
      <c r="AM388">
        <v>8</v>
      </c>
      <c r="AN388">
        <v>4</v>
      </c>
      <c r="AO388">
        <v>43</v>
      </c>
      <c r="AP388">
        <v>8</v>
      </c>
      <c r="AQ388">
        <v>8</v>
      </c>
      <c r="AR388">
        <v>8</v>
      </c>
      <c r="AS388">
        <v>5</v>
      </c>
      <c r="AT388">
        <v>-4</v>
      </c>
    </row>
    <row r="389" spans="1:46">
      <c r="A389">
        <v>21382</v>
      </c>
      <c r="B389">
        <v>0</v>
      </c>
      <c r="C389">
        <v>1999</v>
      </c>
      <c r="D389" s="1">
        <v>44133.735277777778</v>
      </c>
      <c r="E389" t="s">
        <v>92</v>
      </c>
      <c r="F389">
        <v>2</v>
      </c>
      <c r="G389">
        <v>4</v>
      </c>
      <c r="H389">
        <v>4</v>
      </c>
      <c r="I389">
        <v>4</v>
      </c>
      <c r="J389">
        <v>3</v>
      </c>
      <c r="K389">
        <v>4</v>
      </c>
      <c r="L389">
        <v>5</v>
      </c>
      <c r="M389">
        <v>4</v>
      </c>
      <c r="N389">
        <v>2</v>
      </c>
      <c r="O389">
        <v>3</v>
      </c>
      <c r="P389">
        <v>4</v>
      </c>
      <c r="Q389">
        <v>2</v>
      </c>
      <c r="R389">
        <v>4</v>
      </c>
      <c r="S389">
        <v>5</v>
      </c>
      <c r="T389">
        <v>5</v>
      </c>
      <c r="U389">
        <v>2</v>
      </c>
      <c r="V389">
        <v>5</v>
      </c>
      <c r="W389">
        <v>5</v>
      </c>
      <c r="X389">
        <v>5</v>
      </c>
      <c r="Y389">
        <v>5</v>
      </c>
      <c r="Z389">
        <v>6</v>
      </c>
      <c r="AA389">
        <v>3</v>
      </c>
      <c r="AB389">
        <v>6</v>
      </c>
      <c r="AC389">
        <v>16</v>
      </c>
      <c r="AD389">
        <v>3</v>
      </c>
      <c r="AE389">
        <v>4</v>
      </c>
      <c r="AF389">
        <v>2</v>
      </c>
      <c r="AG389">
        <v>4</v>
      </c>
      <c r="AH389">
        <v>4</v>
      </c>
      <c r="AI389">
        <v>3</v>
      </c>
      <c r="AJ389">
        <v>4</v>
      </c>
      <c r="AK389">
        <v>4</v>
      </c>
      <c r="AL389">
        <v>7</v>
      </c>
      <c r="AM389">
        <v>7</v>
      </c>
      <c r="AN389">
        <v>3</v>
      </c>
      <c r="AO389">
        <v>5</v>
      </c>
      <c r="AP389">
        <v>3</v>
      </c>
      <c r="AQ389">
        <v>4</v>
      </c>
      <c r="AR389">
        <v>5</v>
      </c>
      <c r="AS389">
        <v>4</v>
      </c>
      <c r="AT389">
        <v>-3</v>
      </c>
    </row>
    <row r="390" spans="1:46">
      <c r="A390">
        <v>21386</v>
      </c>
      <c r="B390">
        <v>0</v>
      </c>
      <c r="C390">
        <v>1984</v>
      </c>
      <c r="D390" s="1">
        <v>44133.735578703701</v>
      </c>
      <c r="E390" t="s">
        <v>92</v>
      </c>
      <c r="F390">
        <v>2</v>
      </c>
      <c r="G390">
        <v>2</v>
      </c>
      <c r="H390">
        <v>1</v>
      </c>
      <c r="I390">
        <v>4</v>
      </c>
      <c r="J390">
        <v>2</v>
      </c>
      <c r="K390">
        <v>3</v>
      </c>
      <c r="L390">
        <v>5</v>
      </c>
      <c r="M390">
        <v>4</v>
      </c>
      <c r="N390">
        <v>5</v>
      </c>
      <c r="O390">
        <v>5</v>
      </c>
      <c r="P390">
        <v>5</v>
      </c>
      <c r="Q390">
        <v>1</v>
      </c>
      <c r="R390">
        <v>2</v>
      </c>
      <c r="S390">
        <v>4</v>
      </c>
      <c r="T390">
        <v>4</v>
      </c>
      <c r="U390">
        <v>5</v>
      </c>
      <c r="V390">
        <v>2</v>
      </c>
      <c r="W390">
        <v>3</v>
      </c>
      <c r="X390">
        <v>4</v>
      </c>
      <c r="Y390">
        <v>2</v>
      </c>
      <c r="Z390">
        <v>16</v>
      </c>
      <c r="AA390">
        <v>7</v>
      </c>
      <c r="AB390">
        <v>7</v>
      </c>
      <c r="AC390">
        <v>8</v>
      </c>
      <c r="AD390">
        <v>5</v>
      </c>
      <c r="AE390">
        <v>5</v>
      </c>
      <c r="AF390">
        <v>4</v>
      </c>
      <c r="AG390">
        <v>4</v>
      </c>
      <c r="AH390">
        <v>7</v>
      </c>
      <c r="AI390">
        <v>3</v>
      </c>
      <c r="AJ390">
        <v>4</v>
      </c>
      <c r="AK390">
        <v>5</v>
      </c>
      <c r="AL390">
        <v>9</v>
      </c>
      <c r="AM390">
        <v>7</v>
      </c>
      <c r="AN390">
        <v>6</v>
      </c>
      <c r="AO390">
        <v>6</v>
      </c>
      <c r="AP390">
        <v>5</v>
      </c>
      <c r="AQ390">
        <v>7</v>
      </c>
      <c r="AR390">
        <v>6</v>
      </c>
      <c r="AS390">
        <v>5</v>
      </c>
      <c r="AT390">
        <v>26</v>
      </c>
    </row>
    <row r="391" spans="1:46">
      <c r="A391">
        <v>21379</v>
      </c>
      <c r="B391">
        <v>0</v>
      </c>
      <c r="C391">
        <v>1995</v>
      </c>
      <c r="D391" s="1">
        <v>44133.737592592595</v>
      </c>
      <c r="E391" t="s">
        <v>85</v>
      </c>
      <c r="F391">
        <v>3</v>
      </c>
      <c r="G391">
        <v>2</v>
      </c>
      <c r="H391">
        <v>2</v>
      </c>
      <c r="I391">
        <v>3</v>
      </c>
      <c r="J391">
        <v>2</v>
      </c>
      <c r="K391">
        <v>3</v>
      </c>
      <c r="L391">
        <v>5</v>
      </c>
      <c r="M391">
        <v>5</v>
      </c>
      <c r="N391">
        <v>5</v>
      </c>
      <c r="O391">
        <v>5</v>
      </c>
      <c r="P391">
        <v>2</v>
      </c>
      <c r="Q391">
        <v>2</v>
      </c>
      <c r="R391">
        <v>2</v>
      </c>
      <c r="S391">
        <v>3</v>
      </c>
      <c r="T391">
        <v>2</v>
      </c>
      <c r="U391">
        <v>3</v>
      </c>
      <c r="V391">
        <v>5</v>
      </c>
      <c r="W391">
        <v>5</v>
      </c>
      <c r="X391">
        <v>5</v>
      </c>
      <c r="Y391">
        <v>4</v>
      </c>
      <c r="Z391">
        <v>3</v>
      </c>
      <c r="AA391">
        <v>4</v>
      </c>
      <c r="AB391">
        <v>4</v>
      </c>
      <c r="AC391">
        <v>3</v>
      </c>
      <c r="AD391">
        <v>3</v>
      </c>
      <c r="AE391">
        <v>2</v>
      </c>
      <c r="AF391">
        <v>3</v>
      </c>
      <c r="AG391">
        <v>3</v>
      </c>
      <c r="AH391">
        <v>4</v>
      </c>
      <c r="AI391">
        <v>2</v>
      </c>
      <c r="AJ391">
        <v>5</v>
      </c>
      <c r="AK391">
        <v>5</v>
      </c>
      <c r="AL391">
        <v>7</v>
      </c>
      <c r="AM391">
        <v>4</v>
      </c>
      <c r="AN391">
        <v>5</v>
      </c>
      <c r="AO391">
        <v>3</v>
      </c>
      <c r="AP391">
        <v>3</v>
      </c>
      <c r="AQ391">
        <v>4</v>
      </c>
      <c r="AR391">
        <v>4</v>
      </c>
      <c r="AS391">
        <v>4</v>
      </c>
      <c r="AT391">
        <v>8</v>
      </c>
    </row>
    <row r="392" spans="1:46">
      <c r="A392">
        <v>21393</v>
      </c>
      <c r="B392">
        <v>0</v>
      </c>
      <c r="C392">
        <v>1977</v>
      </c>
      <c r="D392" s="1">
        <v>44133.745937500003</v>
      </c>
      <c r="E392" t="s">
        <v>149</v>
      </c>
      <c r="F392">
        <v>4</v>
      </c>
      <c r="G392">
        <v>2</v>
      </c>
      <c r="H392">
        <v>2</v>
      </c>
      <c r="I392">
        <v>2</v>
      </c>
      <c r="J392">
        <v>1</v>
      </c>
      <c r="K392">
        <v>5</v>
      </c>
      <c r="L392">
        <v>3</v>
      </c>
      <c r="M392">
        <v>2</v>
      </c>
      <c r="N392">
        <v>4</v>
      </c>
      <c r="O392">
        <v>4</v>
      </c>
      <c r="P392">
        <v>2</v>
      </c>
      <c r="Q392">
        <v>2</v>
      </c>
      <c r="R392">
        <v>2</v>
      </c>
      <c r="S392">
        <v>2</v>
      </c>
      <c r="T392">
        <v>2</v>
      </c>
      <c r="U392">
        <v>4</v>
      </c>
      <c r="V392">
        <v>2</v>
      </c>
      <c r="W392">
        <v>2</v>
      </c>
      <c r="X392">
        <v>2</v>
      </c>
      <c r="Y392">
        <v>4</v>
      </c>
      <c r="Z392">
        <v>13</v>
      </c>
      <c r="AA392">
        <v>5</v>
      </c>
      <c r="AB392">
        <v>6</v>
      </c>
      <c r="AC392">
        <v>5</v>
      </c>
      <c r="AD392">
        <v>6</v>
      </c>
      <c r="AE392">
        <v>5</v>
      </c>
      <c r="AF392">
        <v>4</v>
      </c>
      <c r="AG392">
        <v>4</v>
      </c>
      <c r="AH392">
        <v>5</v>
      </c>
      <c r="AI392">
        <v>4</v>
      </c>
      <c r="AJ392">
        <v>4</v>
      </c>
      <c r="AK392">
        <v>6</v>
      </c>
      <c r="AL392">
        <v>9</v>
      </c>
      <c r="AM392">
        <v>4</v>
      </c>
      <c r="AN392">
        <v>6</v>
      </c>
      <c r="AO392">
        <v>5</v>
      </c>
      <c r="AP392">
        <v>5</v>
      </c>
      <c r="AQ392">
        <v>4</v>
      </c>
      <c r="AR392">
        <v>5</v>
      </c>
      <c r="AS392">
        <v>4</v>
      </c>
      <c r="AT392">
        <v>-33</v>
      </c>
    </row>
    <row r="393" spans="1:46">
      <c r="A393">
        <v>21420</v>
      </c>
      <c r="B393">
        <v>0</v>
      </c>
      <c r="C393">
        <v>1979</v>
      </c>
      <c r="D393" s="1">
        <v>44133.779756944445</v>
      </c>
      <c r="E393" t="s">
        <v>91</v>
      </c>
      <c r="F393">
        <v>3</v>
      </c>
      <c r="G393">
        <v>4</v>
      </c>
      <c r="H393">
        <v>4</v>
      </c>
      <c r="I393">
        <v>4</v>
      </c>
      <c r="J393">
        <v>3</v>
      </c>
      <c r="K393">
        <v>2</v>
      </c>
      <c r="L393">
        <v>4</v>
      </c>
      <c r="M393">
        <v>2</v>
      </c>
      <c r="N393">
        <v>3</v>
      </c>
      <c r="O393">
        <v>5</v>
      </c>
      <c r="P393">
        <v>2</v>
      </c>
      <c r="Q393">
        <v>1</v>
      </c>
      <c r="R393">
        <v>5</v>
      </c>
      <c r="S393">
        <v>3</v>
      </c>
      <c r="T393">
        <v>4</v>
      </c>
      <c r="U393">
        <v>3</v>
      </c>
      <c r="V393">
        <v>4</v>
      </c>
      <c r="W393">
        <v>2</v>
      </c>
      <c r="X393">
        <v>4</v>
      </c>
      <c r="Y393">
        <v>5</v>
      </c>
      <c r="Z393">
        <v>15</v>
      </c>
      <c r="AA393">
        <v>3</v>
      </c>
      <c r="AB393">
        <v>7</v>
      </c>
      <c r="AC393">
        <v>4</v>
      </c>
      <c r="AD393">
        <v>6</v>
      </c>
      <c r="AE393">
        <v>5</v>
      </c>
      <c r="AF393">
        <v>3</v>
      </c>
      <c r="AG393">
        <v>4</v>
      </c>
      <c r="AH393">
        <v>5</v>
      </c>
      <c r="AI393">
        <v>4</v>
      </c>
      <c r="AJ393">
        <v>4</v>
      </c>
      <c r="AK393">
        <v>4</v>
      </c>
      <c r="AL393">
        <v>7</v>
      </c>
      <c r="AM393">
        <v>4</v>
      </c>
      <c r="AN393">
        <v>4</v>
      </c>
      <c r="AO393">
        <v>4</v>
      </c>
      <c r="AP393">
        <v>3</v>
      </c>
      <c r="AQ393">
        <v>4</v>
      </c>
      <c r="AR393">
        <v>4</v>
      </c>
      <c r="AS393">
        <v>4</v>
      </c>
      <c r="AT393">
        <v>-6</v>
      </c>
    </row>
    <row r="394" spans="1:46">
      <c r="A394">
        <v>21422</v>
      </c>
      <c r="B394">
        <v>0</v>
      </c>
      <c r="C394">
        <v>1992</v>
      </c>
      <c r="D394" s="1">
        <v>44133.784375000003</v>
      </c>
      <c r="E394" t="s">
        <v>85</v>
      </c>
      <c r="F394">
        <v>4</v>
      </c>
      <c r="G394">
        <v>4</v>
      </c>
      <c r="H394">
        <v>2</v>
      </c>
      <c r="I394">
        <v>3</v>
      </c>
      <c r="J394">
        <v>2</v>
      </c>
      <c r="K394">
        <v>5</v>
      </c>
      <c r="L394">
        <v>4</v>
      </c>
      <c r="M394">
        <v>2</v>
      </c>
      <c r="N394">
        <v>2</v>
      </c>
      <c r="O394">
        <v>2</v>
      </c>
      <c r="P394">
        <v>2</v>
      </c>
      <c r="Q394">
        <v>3</v>
      </c>
      <c r="R394">
        <v>4</v>
      </c>
      <c r="S394">
        <v>4</v>
      </c>
      <c r="T394">
        <v>4</v>
      </c>
      <c r="U394">
        <v>4</v>
      </c>
      <c r="V394">
        <v>2</v>
      </c>
      <c r="W394">
        <v>4</v>
      </c>
      <c r="X394">
        <v>2</v>
      </c>
      <c r="Y394">
        <v>5</v>
      </c>
      <c r="Z394">
        <v>10</v>
      </c>
      <c r="AA394">
        <v>5</v>
      </c>
      <c r="AB394">
        <v>14</v>
      </c>
      <c r="AC394">
        <v>13</v>
      </c>
      <c r="AD394">
        <v>7</v>
      </c>
      <c r="AE394">
        <v>4</v>
      </c>
      <c r="AF394">
        <v>24</v>
      </c>
      <c r="AG394">
        <v>6</v>
      </c>
      <c r="AH394">
        <v>8</v>
      </c>
      <c r="AI394">
        <v>6</v>
      </c>
      <c r="AJ394">
        <v>5</v>
      </c>
      <c r="AK394">
        <v>14</v>
      </c>
      <c r="AL394">
        <v>9</v>
      </c>
      <c r="AM394">
        <v>7</v>
      </c>
      <c r="AN394">
        <v>6</v>
      </c>
      <c r="AO394">
        <v>5</v>
      </c>
      <c r="AP394">
        <v>16</v>
      </c>
      <c r="AQ394">
        <v>6</v>
      </c>
      <c r="AR394">
        <v>10</v>
      </c>
      <c r="AS394">
        <v>8</v>
      </c>
      <c r="AT394">
        <v>-18</v>
      </c>
    </row>
    <row r="395" spans="1:46">
      <c r="A395">
        <v>21447</v>
      </c>
      <c r="B395">
        <v>0</v>
      </c>
      <c r="C395">
        <v>1986</v>
      </c>
      <c r="D395" s="1">
        <v>44133.820567129631</v>
      </c>
      <c r="E395" t="s">
        <v>150</v>
      </c>
      <c r="F395">
        <v>2</v>
      </c>
      <c r="G395">
        <v>5</v>
      </c>
      <c r="H395">
        <v>4</v>
      </c>
      <c r="I395">
        <v>4</v>
      </c>
      <c r="J395">
        <v>2</v>
      </c>
      <c r="K395">
        <v>1</v>
      </c>
      <c r="L395">
        <v>5</v>
      </c>
      <c r="M395">
        <v>4</v>
      </c>
      <c r="N395">
        <v>4</v>
      </c>
      <c r="O395">
        <v>5</v>
      </c>
      <c r="P395">
        <v>1</v>
      </c>
      <c r="Q395">
        <v>4</v>
      </c>
      <c r="R395">
        <v>4</v>
      </c>
      <c r="S395">
        <v>4</v>
      </c>
      <c r="T395">
        <v>4</v>
      </c>
      <c r="U395">
        <v>4</v>
      </c>
      <c r="V395">
        <v>5</v>
      </c>
      <c r="W395">
        <v>2</v>
      </c>
      <c r="X395">
        <v>5</v>
      </c>
      <c r="Y395">
        <v>5</v>
      </c>
      <c r="Z395">
        <v>16</v>
      </c>
      <c r="AA395">
        <v>9</v>
      </c>
      <c r="AB395">
        <v>11</v>
      </c>
      <c r="AC395">
        <v>7</v>
      </c>
      <c r="AD395">
        <v>9</v>
      </c>
      <c r="AE395">
        <v>3</v>
      </c>
      <c r="AF395">
        <v>4</v>
      </c>
      <c r="AG395">
        <v>6</v>
      </c>
      <c r="AH395">
        <v>5</v>
      </c>
      <c r="AI395">
        <v>3</v>
      </c>
      <c r="AJ395">
        <v>4</v>
      </c>
      <c r="AK395">
        <v>6</v>
      </c>
      <c r="AL395">
        <v>10</v>
      </c>
      <c r="AM395">
        <v>6</v>
      </c>
      <c r="AN395">
        <v>6</v>
      </c>
      <c r="AO395">
        <v>4</v>
      </c>
      <c r="AP395">
        <v>5</v>
      </c>
      <c r="AQ395">
        <v>7</v>
      </c>
      <c r="AR395">
        <v>6</v>
      </c>
      <c r="AS395">
        <v>4</v>
      </c>
      <c r="AT395">
        <v>4</v>
      </c>
    </row>
    <row r="396" spans="1:46">
      <c r="A396">
        <v>21441</v>
      </c>
      <c r="B396">
        <v>0</v>
      </c>
      <c r="C396">
        <v>1995</v>
      </c>
      <c r="D396" s="1">
        <v>44133.820972222224</v>
      </c>
      <c r="E396" t="s">
        <v>98</v>
      </c>
      <c r="F396">
        <v>3</v>
      </c>
      <c r="G396">
        <v>2</v>
      </c>
      <c r="H396">
        <v>1</v>
      </c>
      <c r="I396">
        <v>4</v>
      </c>
      <c r="J396">
        <v>1</v>
      </c>
      <c r="K396">
        <v>4</v>
      </c>
      <c r="L396">
        <v>3</v>
      </c>
      <c r="M396">
        <v>4</v>
      </c>
      <c r="N396">
        <v>5</v>
      </c>
      <c r="O396">
        <v>2</v>
      </c>
      <c r="P396">
        <v>1</v>
      </c>
      <c r="Q396">
        <v>1</v>
      </c>
      <c r="R396">
        <v>4</v>
      </c>
      <c r="S396">
        <v>2</v>
      </c>
      <c r="T396">
        <v>1</v>
      </c>
      <c r="U396">
        <v>4</v>
      </c>
      <c r="V396">
        <v>2</v>
      </c>
      <c r="W396">
        <v>2</v>
      </c>
      <c r="X396">
        <v>1</v>
      </c>
      <c r="Y396">
        <v>1</v>
      </c>
      <c r="Z396">
        <v>10</v>
      </c>
      <c r="AA396">
        <v>2</v>
      </c>
      <c r="AB396">
        <v>4</v>
      </c>
      <c r="AC396">
        <v>3</v>
      </c>
      <c r="AD396">
        <v>3</v>
      </c>
      <c r="AE396">
        <v>2</v>
      </c>
      <c r="AF396">
        <v>3</v>
      </c>
      <c r="AG396">
        <v>5</v>
      </c>
      <c r="AH396">
        <v>3</v>
      </c>
      <c r="AI396">
        <v>2</v>
      </c>
      <c r="AJ396">
        <v>3</v>
      </c>
      <c r="AK396">
        <v>3</v>
      </c>
      <c r="AL396">
        <v>5</v>
      </c>
      <c r="AM396">
        <v>6</v>
      </c>
      <c r="AN396">
        <v>3</v>
      </c>
      <c r="AO396">
        <v>5</v>
      </c>
      <c r="AP396">
        <v>3</v>
      </c>
      <c r="AQ396">
        <v>10</v>
      </c>
      <c r="AR396">
        <v>5</v>
      </c>
      <c r="AS396">
        <v>3</v>
      </c>
      <c r="AT396">
        <v>32</v>
      </c>
    </row>
    <row r="397" spans="1:46">
      <c r="A397">
        <v>21444</v>
      </c>
      <c r="B397">
        <v>0</v>
      </c>
      <c r="C397">
        <v>2000</v>
      </c>
      <c r="D397" s="1">
        <v>44133.831203703703</v>
      </c>
      <c r="E397" t="s">
        <v>85</v>
      </c>
      <c r="F397">
        <v>5</v>
      </c>
      <c r="G397">
        <v>2</v>
      </c>
      <c r="H397">
        <v>2</v>
      </c>
      <c r="I397">
        <v>1</v>
      </c>
      <c r="J397">
        <v>1</v>
      </c>
      <c r="K397">
        <v>5</v>
      </c>
      <c r="L397">
        <v>3</v>
      </c>
      <c r="M397">
        <v>2</v>
      </c>
      <c r="N397">
        <v>1</v>
      </c>
      <c r="O397">
        <v>1</v>
      </c>
      <c r="P397">
        <v>2</v>
      </c>
      <c r="Q397">
        <v>2</v>
      </c>
      <c r="R397">
        <v>2</v>
      </c>
      <c r="S397">
        <v>5</v>
      </c>
      <c r="T397">
        <v>2</v>
      </c>
      <c r="U397">
        <v>4</v>
      </c>
      <c r="V397">
        <v>2</v>
      </c>
      <c r="W397">
        <v>2</v>
      </c>
      <c r="X397">
        <v>4</v>
      </c>
      <c r="Y397">
        <v>4</v>
      </c>
      <c r="Z397">
        <v>10</v>
      </c>
      <c r="AA397">
        <v>4</v>
      </c>
      <c r="AB397">
        <v>8</v>
      </c>
      <c r="AC397">
        <v>8</v>
      </c>
      <c r="AD397">
        <v>3</v>
      </c>
      <c r="AE397">
        <v>2</v>
      </c>
      <c r="AF397">
        <v>4</v>
      </c>
      <c r="AG397">
        <v>4</v>
      </c>
      <c r="AH397">
        <v>4</v>
      </c>
      <c r="AI397">
        <v>2</v>
      </c>
      <c r="AJ397">
        <v>5</v>
      </c>
      <c r="AK397">
        <v>7</v>
      </c>
      <c r="AL397">
        <v>9</v>
      </c>
      <c r="AM397">
        <v>4</v>
      </c>
      <c r="AN397">
        <v>3</v>
      </c>
      <c r="AO397">
        <v>5</v>
      </c>
      <c r="AP397">
        <v>4</v>
      </c>
      <c r="AQ397">
        <v>4</v>
      </c>
      <c r="AR397">
        <v>6</v>
      </c>
      <c r="AS397">
        <v>4</v>
      </c>
      <c r="AT397">
        <v>19</v>
      </c>
    </row>
    <row r="398" spans="1:46">
      <c r="A398">
        <v>21466</v>
      </c>
      <c r="B398">
        <v>0</v>
      </c>
      <c r="C398">
        <v>1990</v>
      </c>
      <c r="D398" s="1">
        <v>44133.836944444447</v>
      </c>
      <c r="E398" t="s">
        <v>98</v>
      </c>
      <c r="F398">
        <v>1</v>
      </c>
      <c r="G398">
        <v>1</v>
      </c>
      <c r="H398">
        <v>2</v>
      </c>
      <c r="I398">
        <v>3</v>
      </c>
      <c r="J398">
        <v>2</v>
      </c>
      <c r="K398">
        <v>5</v>
      </c>
      <c r="L398">
        <v>4</v>
      </c>
      <c r="M398">
        <v>2</v>
      </c>
      <c r="N398">
        <v>4</v>
      </c>
      <c r="O398">
        <v>5</v>
      </c>
      <c r="P398">
        <v>1</v>
      </c>
      <c r="Q398">
        <v>1</v>
      </c>
      <c r="R398">
        <v>1</v>
      </c>
      <c r="S398">
        <v>1</v>
      </c>
      <c r="T398">
        <v>2</v>
      </c>
      <c r="U398">
        <v>2</v>
      </c>
      <c r="V398">
        <v>1</v>
      </c>
      <c r="W398">
        <v>4</v>
      </c>
      <c r="X398">
        <v>4</v>
      </c>
      <c r="Y398">
        <v>2</v>
      </c>
      <c r="Z398">
        <v>9</v>
      </c>
      <c r="AA398">
        <v>5</v>
      </c>
      <c r="AB398">
        <v>8</v>
      </c>
      <c r="AC398">
        <v>5</v>
      </c>
      <c r="AD398">
        <v>4</v>
      </c>
      <c r="AE398">
        <v>5</v>
      </c>
      <c r="AF398">
        <v>5</v>
      </c>
      <c r="AG398">
        <v>6</v>
      </c>
      <c r="AH398">
        <v>5</v>
      </c>
      <c r="AI398">
        <v>4</v>
      </c>
      <c r="AJ398">
        <v>4</v>
      </c>
      <c r="AK398">
        <v>6</v>
      </c>
      <c r="AL398">
        <v>7</v>
      </c>
      <c r="AM398">
        <v>5</v>
      </c>
      <c r="AN398">
        <v>4</v>
      </c>
      <c r="AO398">
        <v>6</v>
      </c>
      <c r="AP398">
        <v>4</v>
      </c>
      <c r="AQ398">
        <v>6</v>
      </c>
      <c r="AR398">
        <v>8</v>
      </c>
      <c r="AS398">
        <v>5</v>
      </c>
      <c r="AT398">
        <v>56</v>
      </c>
    </row>
    <row r="399" spans="1:46">
      <c r="A399">
        <v>21472</v>
      </c>
      <c r="B399">
        <v>0</v>
      </c>
      <c r="C399">
        <v>1982</v>
      </c>
      <c r="D399" s="1">
        <v>44133.843738425923</v>
      </c>
      <c r="E399" t="s">
        <v>91</v>
      </c>
      <c r="F399">
        <v>5</v>
      </c>
      <c r="G399">
        <v>2</v>
      </c>
      <c r="H399">
        <v>2</v>
      </c>
      <c r="I399">
        <v>2</v>
      </c>
      <c r="J399">
        <v>1</v>
      </c>
      <c r="K399">
        <v>3</v>
      </c>
      <c r="L399">
        <v>3</v>
      </c>
      <c r="M399">
        <v>1</v>
      </c>
      <c r="N399">
        <v>4</v>
      </c>
      <c r="O399">
        <v>2</v>
      </c>
      <c r="P399">
        <v>2</v>
      </c>
      <c r="Q399">
        <v>3</v>
      </c>
      <c r="R399">
        <v>2</v>
      </c>
      <c r="S399">
        <v>1</v>
      </c>
      <c r="T399">
        <v>3</v>
      </c>
      <c r="U399">
        <v>4</v>
      </c>
      <c r="V399">
        <v>2</v>
      </c>
      <c r="W399">
        <v>4</v>
      </c>
      <c r="X399">
        <v>2</v>
      </c>
      <c r="Y399">
        <v>2</v>
      </c>
      <c r="Z399">
        <v>10</v>
      </c>
      <c r="AA399">
        <v>12</v>
      </c>
      <c r="AB399">
        <v>9</v>
      </c>
      <c r="AC399">
        <v>5</v>
      </c>
      <c r="AD399">
        <v>10</v>
      </c>
      <c r="AE399">
        <v>12</v>
      </c>
      <c r="AF399">
        <v>4</v>
      </c>
      <c r="AG399">
        <v>5</v>
      </c>
      <c r="AH399">
        <v>5</v>
      </c>
      <c r="AI399">
        <v>5</v>
      </c>
      <c r="AJ399">
        <v>13</v>
      </c>
      <c r="AK399">
        <v>28</v>
      </c>
      <c r="AL399">
        <v>9</v>
      </c>
      <c r="AM399">
        <v>7</v>
      </c>
      <c r="AN399">
        <v>29</v>
      </c>
      <c r="AO399">
        <v>10</v>
      </c>
      <c r="AP399">
        <v>5</v>
      </c>
      <c r="AQ399">
        <v>7</v>
      </c>
      <c r="AR399">
        <v>8</v>
      </c>
      <c r="AS399">
        <v>5</v>
      </c>
      <c r="AT399">
        <v>-17</v>
      </c>
    </row>
    <row r="400" spans="1:46">
      <c r="A400">
        <v>21495</v>
      </c>
      <c r="B400">
        <v>0</v>
      </c>
      <c r="C400">
        <v>1998</v>
      </c>
      <c r="D400" s="1">
        <v>44133.8747337963</v>
      </c>
      <c r="E400" t="s">
        <v>85</v>
      </c>
      <c r="F400">
        <v>5</v>
      </c>
      <c r="G400">
        <v>4</v>
      </c>
      <c r="H400">
        <v>1</v>
      </c>
      <c r="I400">
        <v>2</v>
      </c>
      <c r="J400">
        <v>1</v>
      </c>
      <c r="K400">
        <v>5</v>
      </c>
      <c r="L400">
        <v>2</v>
      </c>
      <c r="M400">
        <v>1</v>
      </c>
      <c r="N400">
        <v>5</v>
      </c>
      <c r="O400">
        <v>5</v>
      </c>
      <c r="P400">
        <v>1</v>
      </c>
      <c r="Q400">
        <v>2</v>
      </c>
      <c r="R400">
        <v>1</v>
      </c>
      <c r="S400">
        <v>1</v>
      </c>
      <c r="T400">
        <v>4</v>
      </c>
      <c r="U400">
        <v>5</v>
      </c>
      <c r="V400">
        <v>1</v>
      </c>
      <c r="W400">
        <v>2</v>
      </c>
      <c r="X400">
        <v>4</v>
      </c>
      <c r="Y400">
        <v>2</v>
      </c>
      <c r="Z400">
        <v>7</v>
      </c>
      <c r="AA400">
        <v>7</v>
      </c>
      <c r="AB400">
        <v>10</v>
      </c>
      <c r="AC400">
        <v>6</v>
      </c>
      <c r="AD400">
        <v>5</v>
      </c>
      <c r="AE400">
        <v>3</v>
      </c>
      <c r="AF400">
        <v>4</v>
      </c>
      <c r="AG400">
        <v>4</v>
      </c>
      <c r="AH400">
        <v>5</v>
      </c>
      <c r="AI400">
        <v>3</v>
      </c>
      <c r="AJ400">
        <v>5</v>
      </c>
      <c r="AK400">
        <v>7</v>
      </c>
      <c r="AL400">
        <v>8</v>
      </c>
      <c r="AM400">
        <v>8</v>
      </c>
      <c r="AN400">
        <v>6</v>
      </c>
      <c r="AO400">
        <v>10</v>
      </c>
      <c r="AP400">
        <v>5</v>
      </c>
      <c r="AQ400">
        <v>7</v>
      </c>
      <c r="AR400">
        <v>8</v>
      </c>
      <c r="AS400">
        <v>7</v>
      </c>
      <c r="AT400">
        <v>10</v>
      </c>
    </row>
    <row r="401" spans="1:46">
      <c r="A401">
        <v>21509</v>
      </c>
      <c r="B401">
        <v>0</v>
      </c>
      <c r="C401">
        <v>1985</v>
      </c>
      <c r="D401" s="1">
        <v>44133.883564814816</v>
      </c>
      <c r="E401" t="s">
        <v>85</v>
      </c>
      <c r="F401">
        <v>4</v>
      </c>
      <c r="G401">
        <v>4</v>
      </c>
      <c r="H401">
        <v>2</v>
      </c>
      <c r="I401">
        <v>3</v>
      </c>
      <c r="J401">
        <v>2</v>
      </c>
      <c r="K401">
        <v>4</v>
      </c>
      <c r="L401">
        <v>3</v>
      </c>
      <c r="M401">
        <v>1</v>
      </c>
      <c r="N401">
        <v>4</v>
      </c>
      <c r="O401">
        <v>3</v>
      </c>
      <c r="P401">
        <v>1</v>
      </c>
      <c r="Q401">
        <v>2</v>
      </c>
      <c r="R401">
        <v>1</v>
      </c>
      <c r="S401">
        <v>3</v>
      </c>
      <c r="T401">
        <v>4</v>
      </c>
      <c r="U401">
        <v>3</v>
      </c>
      <c r="V401">
        <v>4</v>
      </c>
      <c r="W401">
        <v>1</v>
      </c>
      <c r="X401">
        <v>2</v>
      </c>
      <c r="Y401">
        <v>4</v>
      </c>
      <c r="Z401">
        <v>6</v>
      </c>
      <c r="AA401">
        <v>4</v>
      </c>
      <c r="AB401">
        <v>6</v>
      </c>
      <c r="AC401">
        <v>6</v>
      </c>
      <c r="AD401">
        <v>5</v>
      </c>
      <c r="AE401">
        <v>4</v>
      </c>
      <c r="AF401">
        <v>6</v>
      </c>
      <c r="AG401">
        <v>5</v>
      </c>
      <c r="AH401">
        <v>5</v>
      </c>
      <c r="AI401">
        <v>3</v>
      </c>
      <c r="AJ401">
        <v>3</v>
      </c>
      <c r="AK401">
        <v>6</v>
      </c>
      <c r="AL401">
        <v>9</v>
      </c>
      <c r="AM401">
        <v>4</v>
      </c>
      <c r="AN401">
        <v>7</v>
      </c>
      <c r="AO401">
        <v>5</v>
      </c>
      <c r="AP401">
        <v>51</v>
      </c>
      <c r="AQ401">
        <v>3</v>
      </c>
      <c r="AR401">
        <v>12</v>
      </c>
      <c r="AS401">
        <v>5</v>
      </c>
      <c r="AT401">
        <v>-6</v>
      </c>
    </row>
    <row r="402" spans="1:46">
      <c r="A402">
        <v>21512</v>
      </c>
      <c r="B402">
        <v>0</v>
      </c>
      <c r="C402">
        <v>1988</v>
      </c>
      <c r="D402" s="1">
        <v>44133.887407407405</v>
      </c>
      <c r="E402" t="s">
        <v>85</v>
      </c>
      <c r="F402">
        <v>4</v>
      </c>
      <c r="G402">
        <v>3</v>
      </c>
      <c r="H402">
        <v>4</v>
      </c>
      <c r="I402">
        <v>4</v>
      </c>
      <c r="J402">
        <v>2</v>
      </c>
      <c r="K402">
        <v>2</v>
      </c>
      <c r="L402">
        <v>5</v>
      </c>
      <c r="M402">
        <v>4</v>
      </c>
      <c r="N402">
        <v>4</v>
      </c>
      <c r="O402">
        <v>5</v>
      </c>
      <c r="P402">
        <v>2</v>
      </c>
      <c r="Q402">
        <v>3</v>
      </c>
      <c r="R402">
        <v>4</v>
      </c>
      <c r="S402">
        <v>4</v>
      </c>
      <c r="T402">
        <v>3</v>
      </c>
      <c r="U402">
        <v>2</v>
      </c>
      <c r="V402">
        <v>3</v>
      </c>
      <c r="W402">
        <v>1</v>
      </c>
      <c r="X402">
        <v>4</v>
      </c>
      <c r="Y402">
        <v>5</v>
      </c>
      <c r="Z402">
        <v>8</v>
      </c>
      <c r="AA402">
        <v>8</v>
      </c>
      <c r="AB402">
        <v>5</v>
      </c>
      <c r="AC402">
        <v>4</v>
      </c>
      <c r="AD402">
        <v>9</v>
      </c>
      <c r="AE402">
        <v>5</v>
      </c>
      <c r="AF402">
        <v>3</v>
      </c>
      <c r="AG402">
        <v>3</v>
      </c>
      <c r="AH402">
        <v>3</v>
      </c>
      <c r="AI402">
        <v>3</v>
      </c>
      <c r="AJ402">
        <v>3</v>
      </c>
      <c r="AK402">
        <v>4</v>
      </c>
      <c r="AL402">
        <v>14</v>
      </c>
      <c r="AM402">
        <v>4</v>
      </c>
      <c r="AN402">
        <v>3</v>
      </c>
      <c r="AO402">
        <v>5</v>
      </c>
      <c r="AP402">
        <v>8</v>
      </c>
      <c r="AQ402">
        <v>3</v>
      </c>
      <c r="AR402">
        <v>3</v>
      </c>
      <c r="AS402">
        <v>3</v>
      </c>
      <c r="AT402">
        <v>-4</v>
      </c>
    </row>
    <row r="403" spans="1:46">
      <c r="A403">
        <v>21506</v>
      </c>
      <c r="B403">
        <v>1</v>
      </c>
      <c r="C403">
        <v>1999</v>
      </c>
      <c r="D403" s="1">
        <v>44133.887638888889</v>
      </c>
      <c r="E403" t="s">
        <v>92</v>
      </c>
      <c r="F403">
        <v>5</v>
      </c>
      <c r="G403">
        <v>4</v>
      </c>
      <c r="H403">
        <v>2</v>
      </c>
      <c r="I403">
        <v>3</v>
      </c>
      <c r="J403">
        <v>3</v>
      </c>
      <c r="K403">
        <v>4</v>
      </c>
      <c r="L403">
        <v>3</v>
      </c>
      <c r="M403">
        <v>2</v>
      </c>
      <c r="N403">
        <v>4</v>
      </c>
      <c r="O403">
        <v>4</v>
      </c>
      <c r="P403">
        <v>3</v>
      </c>
      <c r="Q403">
        <v>4</v>
      </c>
      <c r="R403">
        <v>5</v>
      </c>
      <c r="S403">
        <v>3</v>
      </c>
      <c r="T403">
        <v>4</v>
      </c>
      <c r="U403">
        <v>4</v>
      </c>
      <c r="V403">
        <v>3</v>
      </c>
      <c r="W403">
        <v>3</v>
      </c>
      <c r="X403">
        <v>4</v>
      </c>
      <c r="Y403">
        <v>4</v>
      </c>
      <c r="Z403">
        <v>13</v>
      </c>
      <c r="AA403">
        <v>4</v>
      </c>
      <c r="AB403">
        <v>5</v>
      </c>
      <c r="AC403">
        <v>3</v>
      </c>
      <c r="AD403">
        <v>22</v>
      </c>
      <c r="AE403">
        <v>4</v>
      </c>
      <c r="AF403">
        <v>3</v>
      </c>
      <c r="AG403">
        <v>17</v>
      </c>
      <c r="AH403">
        <v>4</v>
      </c>
      <c r="AI403">
        <v>74</v>
      </c>
      <c r="AJ403">
        <v>4</v>
      </c>
      <c r="AK403">
        <v>4</v>
      </c>
      <c r="AL403">
        <v>10</v>
      </c>
      <c r="AM403">
        <v>5</v>
      </c>
      <c r="AN403">
        <v>5</v>
      </c>
      <c r="AO403">
        <v>4</v>
      </c>
      <c r="AP403">
        <v>24</v>
      </c>
      <c r="AQ403">
        <v>3</v>
      </c>
      <c r="AR403">
        <v>10</v>
      </c>
      <c r="AS403">
        <v>3</v>
      </c>
      <c r="AT403">
        <v>-26</v>
      </c>
    </row>
    <row r="404" spans="1:46">
      <c r="A404">
        <v>21511</v>
      </c>
      <c r="B404">
        <v>0</v>
      </c>
      <c r="C404">
        <v>1984</v>
      </c>
      <c r="D404" s="1">
        <v>44133.888009259259</v>
      </c>
      <c r="E404" t="s">
        <v>85</v>
      </c>
      <c r="F404">
        <v>3</v>
      </c>
      <c r="G404">
        <v>5</v>
      </c>
      <c r="H404">
        <v>4</v>
      </c>
      <c r="I404">
        <v>3</v>
      </c>
      <c r="J404">
        <v>2</v>
      </c>
      <c r="K404">
        <v>4</v>
      </c>
      <c r="L404">
        <v>5</v>
      </c>
      <c r="M404">
        <v>2</v>
      </c>
      <c r="N404">
        <v>4</v>
      </c>
      <c r="O404">
        <v>4</v>
      </c>
      <c r="P404">
        <v>2</v>
      </c>
      <c r="Q404">
        <v>2</v>
      </c>
      <c r="R404">
        <v>2</v>
      </c>
      <c r="S404">
        <v>4</v>
      </c>
      <c r="T404">
        <v>5</v>
      </c>
      <c r="U404">
        <v>4</v>
      </c>
      <c r="V404">
        <v>2</v>
      </c>
      <c r="W404">
        <v>3</v>
      </c>
      <c r="X404">
        <v>4</v>
      </c>
      <c r="Y404">
        <v>4</v>
      </c>
      <c r="Z404">
        <v>21</v>
      </c>
      <c r="AA404">
        <v>7</v>
      </c>
      <c r="AB404">
        <v>8</v>
      </c>
      <c r="AC404">
        <v>7</v>
      </c>
      <c r="AD404">
        <v>5</v>
      </c>
      <c r="AE404">
        <v>10</v>
      </c>
      <c r="AF404">
        <v>6</v>
      </c>
      <c r="AG404">
        <v>9</v>
      </c>
      <c r="AH404">
        <v>15</v>
      </c>
      <c r="AI404">
        <v>15</v>
      </c>
      <c r="AJ404">
        <v>5</v>
      </c>
      <c r="AK404">
        <v>7</v>
      </c>
      <c r="AL404">
        <v>12</v>
      </c>
      <c r="AM404">
        <v>8</v>
      </c>
      <c r="AN404">
        <v>6</v>
      </c>
      <c r="AO404">
        <v>10</v>
      </c>
      <c r="AP404">
        <v>4</v>
      </c>
      <c r="AQ404">
        <v>11</v>
      </c>
      <c r="AR404">
        <v>8</v>
      </c>
      <c r="AS404">
        <v>7</v>
      </c>
      <c r="AT404">
        <v>-10</v>
      </c>
    </row>
    <row r="405" spans="1:46">
      <c r="A405">
        <v>21493</v>
      </c>
      <c r="B405">
        <v>1</v>
      </c>
      <c r="C405">
        <v>1997</v>
      </c>
      <c r="D405" s="1">
        <v>44133.897997685184</v>
      </c>
      <c r="E405" t="s">
        <v>92</v>
      </c>
      <c r="F405">
        <v>2</v>
      </c>
      <c r="G405">
        <v>4</v>
      </c>
      <c r="H405">
        <v>4</v>
      </c>
      <c r="I405">
        <v>4</v>
      </c>
      <c r="J405">
        <v>5</v>
      </c>
      <c r="K405">
        <v>5</v>
      </c>
      <c r="L405">
        <v>5</v>
      </c>
      <c r="M405">
        <v>5</v>
      </c>
      <c r="N405">
        <v>5</v>
      </c>
      <c r="O405">
        <v>5</v>
      </c>
      <c r="P405">
        <v>2</v>
      </c>
      <c r="Q405">
        <v>5</v>
      </c>
      <c r="R405">
        <v>5</v>
      </c>
      <c r="S405">
        <v>5</v>
      </c>
      <c r="T405">
        <v>5</v>
      </c>
      <c r="U405">
        <v>4</v>
      </c>
      <c r="V405">
        <v>4</v>
      </c>
      <c r="W405">
        <v>5</v>
      </c>
      <c r="X405">
        <v>5</v>
      </c>
      <c r="Y405">
        <v>5</v>
      </c>
      <c r="Z405">
        <v>10</v>
      </c>
      <c r="AA405">
        <v>2</v>
      </c>
      <c r="AB405">
        <v>9</v>
      </c>
      <c r="AC405">
        <v>3</v>
      </c>
      <c r="AD405">
        <v>8</v>
      </c>
      <c r="AE405">
        <v>3</v>
      </c>
      <c r="AF405">
        <v>3</v>
      </c>
      <c r="AG405">
        <v>5</v>
      </c>
      <c r="AH405">
        <v>3</v>
      </c>
      <c r="AI405">
        <v>2</v>
      </c>
      <c r="AJ405">
        <v>4</v>
      </c>
      <c r="AK405">
        <v>6</v>
      </c>
      <c r="AL405">
        <v>10</v>
      </c>
      <c r="AM405">
        <v>5</v>
      </c>
      <c r="AN405">
        <v>4</v>
      </c>
      <c r="AO405">
        <v>11</v>
      </c>
      <c r="AP405">
        <v>4</v>
      </c>
      <c r="AQ405">
        <v>4</v>
      </c>
      <c r="AR405">
        <v>5</v>
      </c>
      <c r="AS405">
        <v>2</v>
      </c>
      <c r="AT405">
        <v>35</v>
      </c>
    </row>
    <row r="406" spans="1:46">
      <c r="A406">
        <v>21522</v>
      </c>
      <c r="B406">
        <v>0</v>
      </c>
      <c r="C406">
        <v>1980</v>
      </c>
      <c r="D406" s="1">
        <v>44133.904918981483</v>
      </c>
      <c r="E406" t="s">
        <v>142</v>
      </c>
      <c r="F406">
        <v>4</v>
      </c>
      <c r="G406">
        <v>2</v>
      </c>
      <c r="H406">
        <v>2</v>
      </c>
      <c r="I406">
        <v>3</v>
      </c>
      <c r="J406">
        <v>2</v>
      </c>
      <c r="K406">
        <v>3</v>
      </c>
      <c r="L406">
        <v>3</v>
      </c>
      <c r="M406">
        <v>2</v>
      </c>
      <c r="N406">
        <v>4</v>
      </c>
      <c r="O406">
        <v>4</v>
      </c>
      <c r="P406">
        <v>2</v>
      </c>
      <c r="Q406">
        <v>2</v>
      </c>
      <c r="R406">
        <v>4</v>
      </c>
      <c r="S406">
        <v>3</v>
      </c>
      <c r="T406">
        <v>2</v>
      </c>
      <c r="U406">
        <v>5</v>
      </c>
      <c r="V406">
        <v>2</v>
      </c>
      <c r="W406">
        <v>3</v>
      </c>
      <c r="X406">
        <v>4</v>
      </c>
      <c r="Y406">
        <v>4</v>
      </c>
      <c r="Z406">
        <v>12</v>
      </c>
      <c r="AA406">
        <v>4</v>
      </c>
      <c r="AB406">
        <v>6</v>
      </c>
      <c r="AC406">
        <v>4</v>
      </c>
      <c r="AD406">
        <v>9</v>
      </c>
      <c r="AE406">
        <v>4</v>
      </c>
      <c r="AF406">
        <v>3</v>
      </c>
      <c r="AG406">
        <v>7</v>
      </c>
      <c r="AH406">
        <v>4</v>
      </c>
      <c r="AI406">
        <v>6</v>
      </c>
      <c r="AJ406">
        <v>7</v>
      </c>
      <c r="AK406">
        <v>5</v>
      </c>
      <c r="AL406">
        <v>17</v>
      </c>
      <c r="AM406">
        <v>4</v>
      </c>
      <c r="AN406">
        <v>4</v>
      </c>
      <c r="AO406">
        <v>6</v>
      </c>
      <c r="AP406">
        <v>9</v>
      </c>
      <c r="AQ406">
        <v>5</v>
      </c>
      <c r="AR406">
        <v>6</v>
      </c>
      <c r="AS406">
        <v>4</v>
      </c>
      <c r="AT406">
        <v>-25</v>
      </c>
    </row>
    <row r="407" spans="1:46">
      <c r="A407">
        <v>21529</v>
      </c>
      <c r="B407">
        <v>0</v>
      </c>
      <c r="C407">
        <v>1998</v>
      </c>
      <c r="D407" s="1">
        <v>44133.915567129632</v>
      </c>
      <c r="E407" t="s">
        <v>85</v>
      </c>
      <c r="F407">
        <v>3</v>
      </c>
      <c r="G407">
        <v>2</v>
      </c>
      <c r="H407">
        <v>4</v>
      </c>
      <c r="I407">
        <v>3</v>
      </c>
      <c r="J407">
        <v>4</v>
      </c>
      <c r="K407">
        <v>4</v>
      </c>
      <c r="L407">
        <v>2</v>
      </c>
      <c r="M407">
        <v>4</v>
      </c>
      <c r="N407">
        <v>2</v>
      </c>
      <c r="O407">
        <v>4</v>
      </c>
      <c r="P407">
        <v>1</v>
      </c>
      <c r="Q407">
        <v>3</v>
      </c>
      <c r="R407">
        <v>5</v>
      </c>
      <c r="S407">
        <v>3</v>
      </c>
      <c r="T407">
        <v>4</v>
      </c>
      <c r="U407">
        <v>3</v>
      </c>
      <c r="V407">
        <v>4</v>
      </c>
      <c r="W407">
        <v>4</v>
      </c>
      <c r="X407">
        <v>4</v>
      </c>
      <c r="Y407">
        <v>4</v>
      </c>
      <c r="Z407">
        <v>5</v>
      </c>
      <c r="AA407">
        <v>4</v>
      </c>
      <c r="AB407">
        <v>6</v>
      </c>
      <c r="AC407">
        <v>4</v>
      </c>
      <c r="AD407">
        <v>3</v>
      </c>
      <c r="AE407">
        <v>4</v>
      </c>
      <c r="AF407">
        <v>5</v>
      </c>
      <c r="AG407">
        <v>3</v>
      </c>
      <c r="AH407">
        <v>5</v>
      </c>
      <c r="AI407">
        <v>3</v>
      </c>
      <c r="AJ407">
        <v>4</v>
      </c>
      <c r="AK407">
        <v>9</v>
      </c>
      <c r="AL407">
        <v>19</v>
      </c>
      <c r="AM407">
        <v>3</v>
      </c>
      <c r="AN407">
        <v>3</v>
      </c>
      <c r="AO407">
        <v>6</v>
      </c>
      <c r="AP407">
        <v>5</v>
      </c>
      <c r="AQ407">
        <v>3</v>
      </c>
      <c r="AR407">
        <v>4</v>
      </c>
      <c r="AS407">
        <v>3</v>
      </c>
      <c r="AT407">
        <v>10</v>
      </c>
    </row>
    <row r="408" spans="1:46">
      <c r="A408">
        <v>21533</v>
      </c>
      <c r="B408">
        <v>0</v>
      </c>
      <c r="C408">
        <v>1980</v>
      </c>
      <c r="D408" s="1">
        <v>44133.922210648147</v>
      </c>
      <c r="E408" t="s">
        <v>85</v>
      </c>
      <c r="F408">
        <v>4</v>
      </c>
      <c r="G408">
        <v>4</v>
      </c>
      <c r="H408">
        <v>2</v>
      </c>
      <c r="I408">
        <v>1</v>
      </c>
      <c r="J408">
        <v>1</v>
      </c>
      <c r="K408">
        <v>5</v>
      </c>
      <c r="L408">
        <v>4</v>
      </c>
      <c r="M408">
        <v>2</v>
      </c>
      <c r="N408">
        <v>4</v>
      </c>
      <c r="O408">
        <v>2</v>
      </c>
      <c r="P408">
        <v>4</v>
      </c>
      <c r="Q408">
        <v>5</v>
      </c>
      <c r="R408">
        <v>5</v>
      </c>
      <c r="S408">
        <v>2</v>
      </c>
      <c r="T408">
        <v>3</v>
      </c>
      <c r="U408">
        <v>4</v>
      </c>
      <c r="V408">
        <v>1</v>
      </c>
      <c r="W408">
        <v>1</v>
      </c>
      <c r="X408">
        <v>3</v>
      </c>
      <c r="Y408">
        <v>2</v>
      </c>
      <c r="Z408">
        <v>7</v>
      </c>
      <c r="AA408">
        <v>20</v>
      </c>
      <c r="AB408">
        <v>10</v>
      </c>
      <c r="AC408">
        <v>17</v>
      </c>
      <c r="AD408">
        <v>15</v>
      </c>
      <c r="AE408">
        <v>16</v>
      </c>
      <c r="AF408">
        <v>5</v>
      </c>
      <c r="AG408">
        <v>6</v>
      </c>
      <c r="AH408">
        <v>6</v>
      </c>
      <c r="AI408">
        <v>3</v>
      </c>
      <c r="AJ408">
        <v>4</v>
      </c>
      <c r="AK408">
        <v>4</v>
      </c>
      <c r="AL408">
        <v>13</v>
      </c>
      <c r="AM408">
        <v>6</v>
      </c>
      <c r="AN408">
        <v>5</v>
      </c>
      <c r="AO408">
        <v>7</v>
      </c>
      <c r="AP408">
        <v>6</v>
      </c>
      <c r="AQ408">
        <v>4</v>
      </c>
      <c r="AR408">
        <v>6</v>
      </c>
      <c r="AS408">
        <v>4</v>
      </c>
      <c r="AT408">
        <v>12</v>
      </c>
    </row>
    <row r="409" spans="1:46">
      <c r="A409">
        <v>21535</v>
      </c>
      <c r="B409">
        <v>0</v>
      </c>
      <c r="C409">
        <v>1973</v>
      </c>
      <c r="D409" s="1">
        <v>44133.933819444443</v>
      </c>
      <c r="E409" t="s">
        <v>86</v>
      </c>
      <c r="F409">
        <v>3</v>
      </c>
      <c r="G409">
        <v>5</v>
      </c>
      <c r="H409">
        <v>4</v>
      </c>
      <c r="I409">
        <v>3</v>
      </c>
      <c r="J409">
        <v>3</v>
      </c>
      <c r="K409">
        <v>4</v>
      </c>
      <c r="L409">
        <v>5</v>
      </c>
      <c r="M409">
        <v>4</v>
      </c>
      <c r="N409">
        <v>4</v>
      </c>
      <c r="O409">
        <v>3</v>
      </c>
      <c r="P409">
        <v>4</v>
      </c>
      <c r="Q409">
        <v>5</v>
      </c>
      <c r="R409">
        <v>5</v>
      </c>
      <c r="S409">
        <v>4</v>
      </c>
      <c r="T409">
        <v>4</v>
      </c>
      <c r="U409">
        <v>3</v>
      </c>
      <c r="V409">
        <v>4</v>
      </c>
      <c r="W409">
        <v>4</v>
      </c>
      <c r="X409">
        <v>2</v>
      </c>
      <c r="Y409">
        <v>4</v>
      </c>
      <c r="Z409">
        <v>19</v>
      </c>
      <c r="AA409">
        <v>6</v>
      </c>
      <c r="AB409">
        <v>6</v>
      </c>
      <c r="AC409">
        <v>4</v>
      </c>
      <c r="AD409">
        <v>5</v>
      </c>
      <c r="AE409">
        <v>5</v>
      </c>
      <c r="AF409">
        <v>5</v>
      </c>
      <c r="AG409">
        <v>6</v>
      </c>
      <c r="AH409">
        <v>4</v>
      </c>
      <c r="AI409">
        <v>4</v>
      </c>
      <c r="AJ409">
        <v>4</v>
      </c>
      <c r="AK409">
        <v>5</v>
      </c>
      <c r="AL409">
        <v>9</v>
      </c>
      <c r="AM409">
        <v>4</v>
      </c>
      <c r="AN409">
        <v>4</v>
      </c>
      <c r="AO409">
        <v>6</v>
      </c>
      <c r="AP409">
        <v>4</v>
      </c>
      <c r="AQ409">
        <v>4</v>
      </c>
      <c r="AR409">
        <v>6</v>
      </c>
      <c r="AS409">
        <v>4</v>
      </c>
      <c r="AT409">
        <v>-22</v>
      </c>
    </row>
    <row r="410" spans="1:46">
      <c r="A410">
        <v>21537</v>
      </c>
      <c r="B410">
        <v>0</v>
      </c>
      <c r="C410">
        <v>1978</v>
      </c>
      <c r="D410" s="1">
        <v>44133.939560185187</v>
      </c>
      <c r="E410" t="s">
        <v>85</v>
      </c>
      <c r="F410">
        <v>4</v>
      </c>
      <c r="G410">
        <v>4</v>
      </c>
      <c r="H410">
        <v>2</v>
      </c>
      <c r="I410">
        <v>2</v>
      </c>
      <c r="J410">
        <v>1</v>
      </c>
      <c r="K410">
        <v>4</v>
      </c>
      <c r="L410">
        <v>4</v>
      </c>
      <c r="M410">
        <v>2</v>
      </c>
      <c r="N410">
        <v>4</v>
      </c>
      <c r="O410">
        <v>4</v>
      </c>
      <c r="P410">
        <v>5</v>
      </c>
      <c r="Q410">
        <v>3</v>
      </c>
      <c r="R410">
        <v>2</v>
      </c>
      <c r="S410">
        <v>1</v>
      </c>
      <c r="T410">
        <v>4</v>
      </c>
      <c r="U410">
        <v>3</v>
      </c>
      <c r="V410">
        <v>2</v>
      </c>
      <c r="W410">
        <v>4</v>
      </c>
      <c r="X410">
        <v>4</v>
      </c>
      <c r="Y410">
        <v>4</v>
      </c>
      <c r="Z410">
        <v>10</v>
      </c>
      <c r="AA410">
        <v>10</v>
      </c>
      <c r="AB410">
        <v>11</v>
      </c>
      <c r="AC410">
        <v>8</v>
      </c>
      <c r="AD410">
        <v>7</v>
      </c>
      <c r="AE410">
        <v>6</v>
      </c>
      <c r="AF410">
        <v>6</v>
      </c>
      <c r="AG410">
        <v>5</v>
      </c>
      <c r="AH410">
        <v>9</v>
      </c>
      <c r="AI410">
        <v>5</v>
      </c>
      <c r="AJ410">
        <v>7</v>
      </c>
      <c r="AK410">
        <v>5</v>
      </c>
      <c r="AL410">
        <v>10</v>
      </c>
      <c r="AM410">
        <v>5</v>
      </c>
      <c r="AN410">
        <v>7</v>
      </c>
      <c r="AO410">
        <v>9</v>
      </c>
      <c r="AP410">
        <v>7</v>
      </c>
      <c r="AQ410">
        <v>5</v>
      </c>
      <c r="AR410">
        <v>15</v>
      </c>
      <c r="AS410">
        <v>7</v>
      </c>
      <c r="AT410">
        <v>-20</v>
      </c>
    </row>
    <row r="411" spans="1:46">
      <c r="A411">
        <v>21541</v>
      </c>
      <c r="B411">
        <v>0</v>
      </c>
      <c r="C411">
        <v>1988</v>
      </c>
      <c r="D411" s="1">
        <v>44133.947650462964</v>
      </c>
      <c r="E411" t="s">
        <v>85</v>
      </c>
      <c r="F411">
        <v>4</v>
      </c>
      <c r="G411">
        <v>4</v>
      </c>
      <c r="H411">
        <v>2</v>
      </c>
      <c r="I411">
        <v>2</v>
      </c>
      <c r="J411">
        <v>2</v>
      </c>
      <c r="K411">
        <v>4</v>
      </c>
      <c r="L411">
        <v>4</v>
      </c>
      <c r="M411">
        <v>2</v>
      </c>
      <c r="N411">
        <v>2</v>
      </c>
      <c r="O411">
        <v>3</v>
      </c>
      <c r="P411">
        <v>4</v>
      </c>
      <c r="Q411">
        <v>2</v>
      </c>
      <c r="R411">
        <v>2</v>
      </c>
      <c r="S411">
        <v>2</v>
      </c>
      <c r="T411">
        <v>3</v>
      </c>
      <c r="U411">
        <v>4</v>
      </c>
      <c r="V411">
        <v>2</v>
      </c>
      <c r="W411">
        <v>4</v>
      </c>
      <c r="X411">
        <v>4</v>
      </c>
      <c r="Y411">
        <v>5</v>
      </c>
      <c r="Z411">
        <v>11</v>
      </c>
      <c r="AA411">
        <v>11</v>
      </c>
      <c r="AB411">
        <v>12</v>
      </c>
      <c r="AC411">
        <v>6</v>
      </c>
      <c r="AD411">
        <v>5</v>
      </c>
      <c r="AE411">
        <v>4</v>
      </c>
      <c r="AF411">
        <v>9</v>
      </c>
      <c r="AG411">
        <v>6</v>
      </c>
      <c r="AH411">
        <v>11</v>
      </c>
      <c r="AI411">
        <v>4</v>
      </c>
      <c r="AJ411">
        <v>14</v>
      </c>
      <c r="AK411">
        <v>6</v>
      </c>
      <c r="AL411">
        <v>22</v>
      </c>
      <c r="AM411">
        <v>6</v>
      </c>
      <c r="AN411">
        <v>9</v>
      </c>
      <c r="AO411">
        <v>11</v>
      </c>
      <c r="AP411">
        <v>16</v>
      </c>
      <c r="AQ411">
        <v>5</v>
      </c>
      <c r="AR411">
        <v>9</v>
      </c>
      <c r="AS411">
        <v>4</v>
      </c>
      <c r="AT411">
        <v>-27</v>
      </c>
    </row>
    <row r="412" spans="1:46">
      <c r="A412">
        <v>21551</v>
      </c>
      <c r="B412">
        <v>0</v>
      </c>
      <c r="C412">
        <v>1991</v>
      </c>
      <c r="D412" s="1">
        <v>44133.988692129627</v>
      </c>
      <c r="E412" t="s">
        <v>85</v>
      </c>
      <c r="F412">
        <v>4</v>
      </c>
      <c r="G412">
        <v>4</v>
      </c>
      <c r="H412">
        <v>2</v>
      </c>
      <c r="I412">
        <v>2</v>
      </c>
      <c r="J412">
        <v>2</v>
      </c>
      <c r="K412">
        <v>3</v>
      </c>
      <c r="L412">
        <v>5</v>
      </c>
      <c r="M412">
        <v>4</v>
      </c>
      <c r="N412">
        <v>4</v>
      </c>
      <c r="O412">
        <v>3</v>
      </c>
      <c r="P412">
        <v>4</v>
      </c>
      <c r="Q412">
        <v>2</v>
      </c>
      <c r="R412">
        <v>4</v>
      </c>
      <c r="S412">
        <v>2</v>
      </c>
      <c r="T412">
        <v>4</v>
      </c>
      <c r="U412">
        <v>4</v>
      </c>
      <c r="V412">
        <v>2</v>
      </c>
      <c r="W412">
        <v>3</v>
      </c>
      <c r="X412">
        <v>4</v>
      </c>
      <c r="Y412">
        <v>5</v>
      </c>
      <c r="Z412">
        <v>12</v>
      </c>
      <c r="AA412">
        <v>3</v>
      </c>
      <c r="AB412">
        <v>6</v>
      </c>
      <c r="AC412">
        <v>4</v>
      </c>
      <c r="AD412">
        <v>5</v>
      </c>
      <c r="AE412">
        <v>2</v>
      </c>
      <c r="AF412">
        <v>4</v>
      </c>
      <c r="AG412">
        <v>5</v>
      </c>
      <c r="AH412">
        <v>3</v>
      </c>
      <c r="AI412">
        <v>3</v>
      </c>
      <c r="AJ412">
        <v>4</v>
      </c>
      <c r="AK412">
        <v>5</v>
      </c>
      <c r="AL412">
        <v>9</v>
      </c>
      <c r="AM412">
        <v>5</v>
      </c>
      <c r="AN412">
        <v>5</v>
      </c>
      <c r="AO412">
        <v>7</v>
      </c>
      <c r="AP412">
        <v>5</v>
      </c>
      <c r="AQ412">
        <v>4</v>
      </c>
      <c r="AR412">
        <v>6</v>
      </c>
      <c r="AS412">
        <v>4</v>
      </c>
      <c r="AT412">
        <v>-22</v>
      </c>
    </row>
    <row r="413" spans="1:46">
      <c r="A413">
        <v>21553</v>
      </c>
      <c r="B413">
        <v>0</v>
      </c>
      <c r="C413">
        <v>1999</v>
      </c>
      <c r="D413" s="1">
        <v>44133.997210648151</v>
      </c>
      <c r="E413" t="s">
        <v>85</v>
      </c>
      <c r="F413">
        <v>5</v>
      </c>
      <c r="G413">
        <v>4</v>
      </c>
      <c r="H413">
        <v>2</v>
      </c>
      <c r="I413">
        <v>2</v>
      </c>
      <c r="J413">
        <v>2</v>
      </c>
      <c r="K413">
        <v>5</v>
      </c>
      <c r="L413">
        <v>2</v>
      </c>
      <c r="M413">
        <v>2</v>
      </c>
      <c r="N413">
        <v>1</v>
      </c>
      <c r="O413">
        <v>4</v>
      </c>
      <c r="P413">
        <v>2</v>
      </c>
      <c r="Q413">
        <v>2</v>
      </c>
      <c r="R413">
        <v>2</v>
      </c>
      <c r="S413">
        <v>1</v>
      </c>
      <c r="T413">
        <v>4</v>
      </c>
      <c r="U413">
        <v>4</v>
      </c>
      <c r="V413">
        <v>4</v>
      </c>
      <c r="W413">
        <v>4</v>
      </c>
      <c r="X413">
        <v>5</v>
      </c>
      <c r="Y413">
        <v>5</v>
      </c>
      <c r="Z413">
        <v>7</v>
      </c>
      <c r="AA413">
        <v>3</v>
      </c>
      <c r="AB413">
        <v>7</v>
      </c>
      <c r="AC413">
        <v>5</v>
      </c>
      <c r="AD413">
        <v>3</v>
      </c>
      <c r="AE413">
        <v>2</v>
      </c>
      <c r="AF413">
        <v>2</v>
      </c>
      <c r="AG413">
        <v>8</v>
      </c>
      <c r="AH413">
        <v>4</v>
      </c>
      <c r="AI413">
        <v>3</v>
      </c>
      <c r="AJ413">
        <v>2</v>
      </c>
      <c r="AK413">
        <v>4</v>
      </c>
      <c r="AL413">
        <v>7</v>
      </c>
      <c r="AM413">
        <v>2</v>
      </c>
      <c r="AN413">
        <v>4</v>
      </c>
      <c r="AO413">
        <v>7</v>
      </c>
      <c r="AP413">
        <v>15</v>
      </c>
      <c r="AQ413">
        <v>5</v>
      </c>
      <c r="AR413">
        <v>8</v>
      </c>
      <c r="AS413">
        <v>4</v>
      </c>
      <c r="AT413">
        <v>-8</v>
      </c>
    </row>
    <row r="414" spans="1:46">
      <c r="A414">
        <v>21556</v>
      </c>
      <c r="B414">
        <v>0</v>
      </c>
      <c r="C414">
        <v>1988</v>
      </c>
      <c r="D414" s="1">
        <v>44134.029965277776</v>
      </c>
      <c r="E414" t="s">
        <v>151</v>
      </c>
      <c r="F414">
        <v>4</v>
      </c>
      <c r="G414">
        <v>4</v>
      </c>
      <c r="H414">
        <v>4</v>
      </c>
      <c r="I414">
        <v>2</v>
      </c>
      <c r="J414">
        <v>2</v>
      </c>
      <c r="K414">
        <v>5</v>
      </c>
      <c r="L414">
        <v>3</v>
      </c>
      <c r="M414">
        <v>4</v>
      </c>
      <c r="N414">
        <v>4</v>
      </c>
      <c r="O414">
        <v>4</v>
      </c>
      <c r="P414">
        <v>4</v>
      </c>
      <c r="Q414">
        <v>1</v>
      </c>
      <c r="R414">
        <v>3</v>
      </c>
      <c r="S414">
        <v>2</v>
      </c>
      <c r="T414">
        <v>4</v>
      </c>
      <c r="U414">
        <v>4</v>
      </c>
      <c r="V414">
        <v>3</v>
      </c>
      <c r="W414">
        <v>5</v>
      </c>
      <c r="X414">
        <v>4</v>
      </c>
      <c r="Y414">
        <v>5</v>
      </c>
      <c r="Z414">
        <v>8</v>
      </c>
      <c r="AA414">
        <v>4</v>
      </c>
      <c r="AB414">
        <v>17</v>
      </c>
      <c r="AC414">
        <v>5</v>
      </c>
      <c r="AD414">
        <v>4</v>
      </c>
      <c r="AE414">
        <v>5</v>
      </c>
      <c r="AF414">
        <v>3</v>
      </c>
      <c r="AG414">
        <v>10</v>
      </c>
      <c r="AH414">
        <v>8</v>
      </c>
      <c r="AI414">
        <v>4</v>
      </c>
      <c r="AJ414">
        <v>6</v>
      </c>
      <c r="AK414">
        <v>3</v>
      </c>
      <c r="AL414">
        <v>9</v>
      </c>
      <c r="AM414">
        <v>5</v>
      </c>
      <c r="AN414">
        <v>5</v>
      </c>
      <c r="AO414">
        <v>8</v>
      </c>
      <c r="AP414">
        <v>6</v>
      </c>
      <c r="AQ414">
        <v>4</v>
      </c>
      <c r="AR414">
        <v>4</v>
      </c>
      <c r="AS414">
        <v>4</v>
      </c>
      <c r="AT414">
        <v>-9</v>
      </c>
    </row>
    <row r="415" spans="1:46">
      <c r="A415">
        <v>21566</v>
      </c>
      <c r="B415">
        <v>0</v>
      </c>
      <c r="C415">
        <v>1992</v>
      </c>
      <c r="D415" s="1">
        <v>44134.305879629632</v>
      </c>
      <c r="E415" t="s">
        <v>85</v>
      </c>
      <c r="F415">
        <v>3</v>
      </c>
      <c r="G415">
        <v>4</v>
      </c>
      <c r="H415">
        <v>2</v>
      </c>
      <c r="I415">
        <v>2</v>
      </c>
      <c r="J415">
        <v>2</v>
      </c>
      <c r="K415">
        <v>3</v>
      </c>
      <c r="L415">
        <v>5</v>
      </c>
      <c r="M415">
        <v>2</v>
      </c>
      <c r="N415">
        <v>4</v>
      </c>
      <c r="O415">
        <v>2</v>
      </c>
      <c r="P415">
        <v>4</v>
      </c>
      <c r="Q415">
        <v>2</v>
      </c>
      <c r="R415">
        <v>1</v>
      </c>
      <c r="S415">
        <v>4</v>
      </c>
      <c r="T415">
        <v>4</v>
      </c>
      <c r="U415">
        <v>4</v>
      </c>
      <c r="V415">
        <v>4</v>
      </c>
      <c r="W415">
        <v>4</v>
      </c>
      <c r="X415">
        <v>5</v>
      </c>
      <c r="Y415">
        <v>2</v>
      </c>
      <c r="Z415">
        <v>11</v>
      </c>
      <c r="AA415">
        <v>4</v>
      </c>
      <c r="AB415">
        <v>6</v>
      </c>
      <c r="AC415">
        <v>8</v>
      </c>
      <c r="AD415">
        <v>5</v>
      </c>
      <c r="AE415">
        <v>5</v>
      </c>
      <c r="AF415">
        <v>3</v>
      </c>
      <c r="AG415">
        <v>3</v>
      </c>
      <c r="AH415">
        <v>4</v>
      </c>
      <c r="AI415">
        <v>2</v>
      </c>
      <c r="AJ415">
        <v>5</v>
      </c>
      <c r="AK415">
        <v>9</v>
      </c>
      <c r="AL415">
        <v>8</v>
      </c>
      <c r="AM415">
        <v>5</v>
      </c>
      <c r="AN415">
        <v>4</v>
      </c>
      <c r="AO415">
        <v>3</v>
      </c>
      <c r="AP415">
        <v>6</v>
      </c>
      <c r="AQ415">
        <v>4</v>
      </c>
      <c r="AR415">
        <v>8</v>
      </c>
      <c r="AS415">
        <v>3</v>
      </c>
      <c r="AT415">
        <v>0</v>
      </c>
    </row>
    <row r="416" spans="1:46">
      <c r="A416">
        <v>21569</v>
      </c>
      <c r="B416">
        <v>0</v>
      </c>
      <c r="C416">
        <v>1994</v>
      </c>
      <c r="D416" s="1">
        <v>44134.322337962964</v>
      </c>
      <c r="E416" t="s">
        <v>91</v>
      </c>
      <c r="F416">
        <v>5</v>
      </c>
      <c r="G416">
        <v>4</v>
      </c>
      <c r="H416">
        <v>2</v>
      </c>
      <c r="I416">
        <v>2</v>
      </c>
      <c r="J416">
        <v>2</v>
      </c>
      <c r="K416">
        <v>5</v>
      </c>
      <c r="L416">
        <v>4</v>
      </c>
      <c r="M416">
        <v>4</v>
      </c>
      <c r="N416">
        <v>5</v>
      </c>
      <c r="O416">
        <v>4</v>
      </c>
      <c r="P416">
        <v>5</v>
      </c>
      <c r="Q416">
        <v>2</v>
      </c>
      <c r="R416">
        <v>5</v>
      </c>
      <c r="S416">
        <v>2</v>
      </c>
      <c r="T416">
        <v>5</v>
      </c>
      <c r="U416">
        <v>4</v>
      </c>
      <c r="V416">
        <v>2</v>
      </c>
      <c r="W416">
        <v>2</v>
      </c>
      <c r="X416">
        <v>5</v>
      </c>
      <c r="Y416">
        <v>5</v>
      </c>
      <c r="Z416">
        <v>9</v>
      </c>
      <c r="AA416">
        <v>4</v>
      </c>
      <c r="AB416">
        <v>10</v>
      </c>
      <c r="AC416">
        <v>9</v>
      </c>
      <c r="AD416">
        <v>4</v>
      </c>
      <c r="AE416">
        <v>3</v>
      </c>
      <c r="AF416">
        <v>5</v>
      </c>
      <c r="AG416">
        <v>4</v>
      </c>
      <c r="AH416">
        <v>4</v>
      </c>
      <c r="AI416">
        <v>4</v>
      </c>
      <c r="AJ416">
        <v>4</v>
      </c>
      <c r="AK416">
        <v>5</v>
      </c>
      <c r="AL416">
        <v>17</v>
      </c>
      <c r="AM416">
        <v>6</v>
      </c>
      <c r="AN416">
        <v>6</v>
      </c>
      <c r="AO416">
        <v>7</v>
      </c>
      <c r="AP416">
        <v>5</v>
      </c>
      <c r="AQ416">
        <v>6</v>
      </c>
      <c r="AR416">
        <v>8</v>
      </c>
      <c r="AS416">
        <v>9</v>
      </c>
      <c r="AT416">
        <v>9</v>
      </c>
    </row>
    <row r="417" spans="1:46">
      <c r="A417">
        <v>21575</v>
      </c>
      <c r="B417">
        <v>0</v>
      </c>
      <c r="C417">
        <v>2000</v>
      </c>
      <c r="D417" s="1">
        <v>44134.346851851849</v>
      </c>
      <c r="E417" t="s">
        <v>85</v>
      </c>
      <c r="F417">
        <v>5</v>
      </c>
      <c r="G417">
        <v>2</v>
      </c>
      <c r="H417">
        <v>1</v>
      </c>
      <c r="I417">
        <v>4</v>
      </c>
      <c r="J417">
        <v>2</v>
      </c>
      <c r="K417">
        <v>5</v>
      </c>
      <c r="L417">
        <v>1</v>
      </c>
      <c r="M417">
        <v>1</v>
      </c>
      <c r="N417">
        <v>2</v>
      </c>
      <c r="O417">
        <v>1</v>
      </c>
      <c r="P417">
        <v>4</v>
      </c>
      <c r="Q417">
        <v>2</v>
      </c>
      <c r="R417">
        <v>1</v>
      </c>
      <c r="S417">
        <v>1</v>
      </c>
      <c r="T417">
        <v>4</v>
      </c>
      <c r="U417">
        <v>5</v>
      </c>
      <c r="V417">
        <v>2</v>
      </c>
      <c r="W417">
        <v>4</v>
      </c>
      <c r="X417">
        <v>2</v>
      </c>
      <c r="Y417">
        <v>2</v>
      </c>
      <c r="Z417">
        <v>7</v>
      </c>
      <c r="AA417">
        <v>2</v>
      </c>
      <c r="AB417">
        <v>4</v>
      </c>
      <c r="AC417">
        <v>4</v>
      </c>
      <c r="AD417">
        <v>2</v>
      </c>
      <c r="AE417">
        <v>2</v>
      </c>
      <c r="AF417">
        <v>2</v>
      </c>
      <c r="AG417">
        <v>2</v>
      </c>
      <c r="AH417">
        <v>3</v>
      </c>
      <c r="AI417">
        <v>4</v>
      </c>
      <c r="AJ417">
        <v>3</v>
      </c>
      <c r="AK417">
        <v>3</v>
      </c>
      <c r="AL417">
        <v>3</v>
      </c>
      <c r="AM417">
        <v>3</v>
      </c>
      <c r="AN417">
        <v>3</v>
      </c>
      <c r="AO417">
        <v>3</v>
      </c>
      <c r="AP417">
        <v>2</v>
      </c>
      <c r="AQ417">
        <v>2</v>
      </c>
      <c r="AR417">
        <v>4</v>
      </c>
      <c r="AS417">
        <v>2</v>
      </c>
      <c r="AT417">
        <v>14</v>
      </c>
    </row>
    <row r="418" spans="1:46">
      <c r="A418">
        <v>21586</v>
      </c>
      <c r="B418">
        <v>1</v>
      </c>
      <c r="C418">
        <v>1986</v>
      </c>
      <c r="D418" s="1">
        <v>44134.373483796298</v>
      </c>
      <c r="E418" t="s">
        <v>98</v>
      </c>
      <c r="F418">
        <v>5</v>
      </c>
      <c r="G418">
        <v>1</v>
      </c>
      <c r="H418">
        <v>1</v>
      </c>
      <c r="I418">
        <v>1</v>
      </c>
      <c r="J418">
        <v>2</v>
      </c>
      <c r="K418">
        <v>5</v>
      </c>
      <c r="L418">
        <v>1</v>
      </c>
      <c r="M418">
        <v>2</v>
      </c>
      <c r="N418">
        <v>4</v>
      </c>
      <c r="O418">
        <v>2</v>
      </c>
      <c r="P418">
        <v>1</v>
      </c>
      <c r="Q418">
        <v>2</v>
      </c>
      <c r="R418">
        <v>2</v>
      </c>
      <c r="S418">
        <v>1</v>
      </c>
      <c r="T418">
        <v>2</v>
      </c>
      <c r="U418">
        <v>5</v>
      </c>
      <c r="V418">
        <v>1</v>
      </c>
      <c r="W418">
        <v>3</v>
      </c>
      <c r="X418">
        <v>4</v>
      </c>
      <c r="Y418">
        <v>1</v>
      </c>
      <c r="Z418">
        <v>10</v>
      </c>
      <c r="AA418">
        <v>7</v>
      </c>
      <c r="AB418">
        <v>6</v>
      </c>
      <c r="AC418">
        <v>4</v>
      </c>
      <c r="AD418">
        <v>5</v>
      </c>
      <c r="AE418">
        <v>3</v>
      </c>
      <c r="AF418">
        <v>4</v>
      </c>
      <c r="AG418">
        <v>4</v>
      </c>
      <c r="AH418">
        <v>6</v>
      </c>
      <c r="AI418">
        <v>3</v>
      </c>
      <c r="AJ418">
        <v>5</v>
      </c>
      <c r="AK418">
        <v>6</v>
      </c>
      <c r="AL418">
        <v>9</v>
      </c>
      <c r="AM418">
        <v>5</v>
      </c>
      <c r="AN418">
        <v>4</v>
      </c>
      <c r="AO418">
        <v>6</v>
      </c>
      <c r="AP418">
        <v>5</v>
      </c>
      <c r="AQ418">
        <v>8</v>
      </c>
      <c r="AR418">
        <v>9</v>
      </c>
      <c r="AS418">
        <v>4</v>
      </c>
      <c r="AT418">
        <v>-16</v>
      </c>
    </row>
    <row r="419" spans="1:46">
      <c r="A419">
        <v>21593</v>
      </c>
      <c r="B419">
        <v>0</v>
      </c>
      <c r="C419">
        <v>2000</v>
      </c>
      <c r="D419" s="1">
        <v>44134.380208333336</v>
      </c>
      <c r="E419" t="s">
        <v>85</v>
      </c>
      <c r="F419">
        <v>4</v>
      </c>
      <c r="G419">
        <v>4</v>
      </c>
      <c r="H419">
        <v>3</v>
      </c>
      <c r="I419">
        <v>3</v>
      </c>
      <c r="J419">
        <v>2</v>
      </c>
      <c r="K419">
        <v>4</v>
      </c>
      <c r="L419">
        <v>4</v>
      </c>
      <c r="M419">
        <v>3</v>
      </c>
      <c r="N419">
        <v>1</v>
      </c>
      <c r="O419">
        <v>4</v>
      </c>
      <c r="P419">
        <v>2</v>
      </c>
      <c r="Q419">
        <v>2</v>
      </c>
      <c r="R419">
        <v>2</v>
      </c>
      <c r="S419">
        <v>4</v>
      </c>
      <c r="T419">
        <v>4</v>
      </c>
      <c r="U419">
        <v>2</v>
      </c>
      <c r="V419">
        <v>4</v>
      </c>
      <c r="W419">
        <v>3</v>
      </c>
      <c r="X419">
        <v>2</v>
      </c>
      <c r="Y419">
        <v>4</v>
      </c>
      <c r="Z419">
        <v>9</v>
      </c>
      <c r="AA419">
        <v>5</v>
      </c>
      <c r="AB419">
        <v>30</v>
      </c>
      <c r="AC419">
        <v>9</v>
      </c>
      <c r="AD419">
        <v>5</v>
      </c>
      <c r="AE419">
        <v>4</v>
      </c>
      <c r="AF419">
        <v>3</v>
      </c>
      <c r="AG419">
        <v>7</v>
      </c>
      <c r="AH419">
        <v>3</v>
      </c>
      <c r="AI419">
        <v>3</v>
      </c>
      <c r="AJ419">
        <v>3</v>
      </c>
      <c r="AK419">
        <v>5</v>
      </c>
      <c r="AL419">
        <v>8</v>
      </c>
      <c r="AM419">
        <v>4</v>
      </c>
      <c r="AN419">
        <v>3</v>
      </c>
      <c r="AO419">
        <v>6</v>
      </c>
      <c r="AP419">
        <v>5</v>
      </c>
      <c r="AQ419">
        <v>5</v>
      </c>
      <c r="AR419">
        <v>15</v>
      </c>
      <c r="AS419">
        <v>6</v>
      </c>
      <c r="AT419">
        <v>-22</v>
      </c>
    </row>
    <row r="420" spans="1:46">
      <c r="A420">
        <v>21589</v>
      </c>
      <c r="B420">
        <v>0</v>
      </c>
      <c r="C420">
        <v>1990</v>
      </c>
      <c r="D420" s="1">
        <v>44134.391979166663</v>
      </c>
      <c r="E420" t="s">
        <v>91</v>
      </c>
      <c r="F420">
        <v>5</v>
      </c>
      <c r="G420">
        <v>2</v>
      </c>
      <c r="H420">
        <v>1</v>
      </c>
      <c r="I420">
        <v>1</v>
      </c>
      <c r="J420">
        <v>1</v>
      </c>
      <c r="K420">
        <v>5</v>
      </c>
      <c r="L420">
        <v>1</v>
      </c>
      <c r="M420">
        <v>2</v>
      </c>
      <c r="N420">
        <v>4</v>
      </c>
      <c r="O420">
        <v>1</v>
      </c>
      <c r="P420">
        <v>5</v>
      </c>
      <c r="Q420">
        <v>2</v>
      </c>
      <c r="R420">
        <v>1</v>
      </c>
      <c r="S420">
        <v>1</v>
      </c>
      <c r="T420">
        <v>2</v>
      </c>
      <c r="U420">
        <v>5</v>
      </c>
      <c r="V420">
        <v>1</v>
      </c>
      <c r="W420">
        <v>2</v>
      </c>
      <c r="X420">
        <v>2</v>
      </c>
      <c r="Y420">
        <v>4</v>
      </c>
      <c r="Z420">
        <v>6</v>
      </c>
      <c r="AA420">
        <v>3</v>
      </c>
      <c r="AB420">
        <v>6</v>
      </c>
      <c r="AC420">
        <v>3</v>
      </c>
      <c r="AD420">
        <v>8</v>
      </c>
      <c r="AE420">
        <v>2</v>
      </c>
      <c r="AF420">
        <v>3</v>
      </c>
      <c r="AG420">
        <v>4</v>
      </c>
      <c r="AH420">
        <v>5</v>
      </c>
      <c r="AI420">
        <v>2</v>
      </c>
      <c r="AJ420">
        <v>4</v>
      </c>
      <c r="AK420">
        <v>5</v>
      </c>
      <c r="AL420">
        <v>8</v>
      </c>
      <c r="AM420">
        <v>8</v>
      </c>
      <c r="AN420">
        <v>3</v>
      </c>
      <c r="AO420">
        <v>6</v>
      </c>
      <c r="AP420">
        <v>4</v>
      </c>
      <c r="AQ420">
        <v>4</v>
      </c>
      <c r="AR420">
        <v>8</v>
      </c>
      <c r="AS420">
        <v>4</v>
      </c>
      <c r="AT420">
        <v>-14</v>
      </c>
    </row>
    <row r="421" spans="1:46">
      <c r="A421">
        <v>21607</v>
      </c>
      <c r="B421">
        <v>0</v>
      </c>
      <c r="C421">
        <v>1999</v>
      </c>
      <c r="D421" s="1">
        <v>44134.408935185187</v>
      </c>
      <c r="E421" t="s">
        <v>152</v>
      </c>
      <c r="F421">
        <v>5</v>
      </c>
      <c r="G421">
        <v>2</v>
      </c>
      <c r="H421">
        <v>3</v>
      </c>
      <c r="I421">
        <v>1</v>
      </c>
      <c r="J421">
        <v>1</v>
      </c>
      <c r="K421">
        <v>5</v>
      </c>
      <c r="L421">
        <v>1</v>
      </c>
      <c r="M421">
        <v>1</v>
      </c>
      <c r="N421">
        <v>2</v>
      </c>
      <c r="O421">
        <v>1</v>
      </c>
      <c r="P421">
        <v>4</v>
      </c>
      <c r="Q421">
        <v>2</v>
      </c>
      <c r="R421">
        <v>4</v>
      </c>
      <c r="S421">
        <v>2</v>
      </c>
      <c r="T421">
        <v>2</v>
      </c>
      <c r="U421">
        <v>4</v>
      </c>
      <c r="V421">
        <v>5</v>
      </c>
      <c r="W421">
        <v>4</v>
      </c>
      <c r="X421">
        <v>2</v>
      </c>
      <c r="Y421">
        <v>5</v>
      </c>
      <c r="Z421">
        <v>5</v>
      </c>
      <c r="AA421">
        <v>3</v>
      </c>
      <c r="AB421">
        <v>6</v>
      </c>
      <c r="AC421">
        <v>4</v>
      </c>
      <c r="AD421">
        <v>4</v>
      </c>
      <c r="AE421">
        <v>2</v>
      </c>
      <c r="AF421">
        <v>2</v>
      </c>
      <c r="AG421">
        <v>2</v>
      </c>
      <c r="AH421">
        <v>3</v>
      </c>
      <c r="AI421">
        <v>2</v>
      </c>
      <c r="AJ421">
        <v>3</v>
      </c>
      <c r="AK421">
        <v>6</v>
      </c>
      <c r="AL421">
        <v>10</v>
      </c>
      <c r="AM421">
        <v>4</v>
      </c>
      <c r="AN421">
        <v>3</v>
      </c>
      <c r="AO421">
        <v>4</v>
      </c>
      <c r="AP421">
        <v>5</v>
      </c>
      <c r="AQ421">
        <v>6</v>
      </c>
      <c r="AR421">
        <v>6</v>
      </c>
      <c r="AS421">
        <v>7</v>
      </c>
      <c r="AT421">
        <v>-1</v>
      </c>
    </row>
    <row r="422" spans="1:46">
      <c r="A422">
        <v>21602</v>
      </c>
      <c r="B422">
        <v>0</v>
      </c>
      <c r="C422">
        <v>2003</v>
      </c>
      <c r="D422" s="1">
        <v>44134.413124999999</v>
      </c>
      <c r="E422" t="s">
        <v>94</v>
      </c>
      <c r="F422">
        <v>5</v>
      </c>
      <c r="G422">
        <v>3</v>
      </c>
      <c r="H422">
        <v>2</v>
      </c>
      <c r="I422">
        <v>1</v>
      </c>
      <c r="J422">
        <v>1</v>
      </c>
      <c r="K422">
        <v>4</v>
      </c>
      <c r="L422">
        <v>3</v>
      </c>
      <c r="M422">
        <v>1</v>
      </c>
      <c r="N422">
        <v>2</v>
      </c>
      <c r="O422">
        <v>1</v>
      </c>
      <c r="P422">
        <v>1</v>
      </c>
      <c r="Q422">
        <v>2</v>
      </c>
      <c r="R422">
        <v>2</v>
      </c>
      <c r="S422">
        <v>1</v>
      </c>
      <c r="T422">
        <v>2</v>
      </c>
      <c r="U422">
        <v>4</v>
      </c>
      <c r="V422">
        <v>3</v>
      </c>
      <c r="W422">
        <v>2</v>
      </c>
      <c r="X422">
        <v>3</v>
      </c>
      <c r="Y422">
        <v>2</v>
      </c>
      <c r="Z422">
        <v>4</v>
      </c>
      <c r="AA422">
        <v>4</v>
      </c>
      <c r="AB422">
        <v>3</v>
      </c>
      <c r="AC422">
        <v>3</v>
      </c>
      <c r="AD422">
        <v>2</v>
      </c>
      <c r="AE422">
        <v>2</v>
      </c>
      <c r="AF422">
        <v>4</v>
      </c>
      <c r="AG422">
        <v>3</v>
      </c>
      <c r="AH422">
        <v>2</v>
      </c>
      <c r="AI422">
        <v>3</v>
      </c>
      <c r="AJ422">
        <v>2</v>
      </c>
      <c r="AK422">
        <v>6</v>
      </c>
      <c r="AL422">
        <v>7</v>
      </c>
      <c r="AM422">
        <v>3</v>
      </c>
      <c r="AN422">
        <v>3</v>
      </c>
      <c r="AO422">
        <v>5</v>
      </c>
      <c r="AP422">
        <v>4</v>
      </c>
      <c r="AQ422">
        <v>3</v>
      </c>
      <c r="AR422">
        <v>6</v>
      </c>
      <c r="AS422">
        <v>2</v>
      </c>
      <c r="AT422">
        <v>-25</v>
      </c>
    </row>
    <row r="423" spans="1:46">
      <c r="A423">
        <v>21594</v>
      </c>
      <c r="B423">
        <v>1</v>
      </c>
      <c r="C423">
        <v>1999</v>
      </c>
      <c r="D423" s="1">
        <v>44134.416932870372</v>
      </c>
      <c r="E423" t="s">
        <v>114</v>
      </c>
      <c r="F423">
        <v>5</v>
      </c>
      <c r="G423">
        <v>4</v>
      </c>
      <c r="H423">
        <v>2</v>
      </c>
      <c r="I423">
        <v>2</v>
      </c>
      <c r="J423">
        <v>1</v>
      </c>
      <c r="K423">
        <v>4</v>
      </c>
      <c r="L423">
        <v>2</v>
      </c>
      <c r="M423">
        <v>2</v>
      </c>
      <c r="N423">
        <v>1</v>
      </c>
      <c r="O423">
        <v>3</v>
      </c>
      <c r="P423">
        <v>2</v>
      </c>
      <c r="Q423">
        <v>1</v>
      </c>
      <c r="R423">
        <v>2</v>
      </c>
      <c r="S423">
        <v>2</v>
      </c>
      <c r="T423">
        <v>4</v>
      </c>
      <c r="U423">
        <v>5</v>
      </c>
      <c r="V423">
        <v>1</v>
      </c>
      <c r="W423">
        <v>3</v>
      </c>
      <c r="X423">
        <v>4</v>
      </c>
      <c r="Y423">
        <v>2</v>
      </c>
      <c r="Z423">
        <v>5</v>
      </c>
      <c r="AA423">
        <v>4</v>
      </c>
      <c r="AB423">
        <v>5</v>
      </c>
      <c r="AC423">
        <v>5</v>
      </c>
      <c r="AD423">
        <v>4</v>
      </c>
      <c r="AE423">
        <v>4</v>
      </c>
      <c r="AF423">
        <v>4</v>
      </c>
      <c r="AG423">
        <v>4</v>
      </c>
      <c r="AH423">
        <v>3</v>
      </c>
      <c r="AI423">
        <v>4</v>
      </c>
      <c r="AJ423">
        <v>3</v>
      </c>
      <c r="AK423">
        <v>9</v>
      </c>
      <c r="AL423">
        <v>9</v>
      </c>
      <c r="AM423">
        <v>7</v>
      </c>
      <c r="AN423">
        <v>4</v>
      </c>
      <c r="AO423">
        <v>4</v>
      </c>
      <c r="AP423">
        <v>5</v>
      </c>
      <c r="AQ423">
        <v>4</v>
      </c>
      <c r="AR423">
        <v>19</v>
      </c>
      <c r="AS423">
        <v>4</v>
      </c>
      <c r="AT423">
        <v>-10</v>
      </c>
    </row>
    <row r="424" spans="1:46">
      <c r="A424">
        <v>21639</v>
      </c>
      <c r="B424">
        <v>1</v>
      </c>
      <c r="C424">
        <v>1989</v>
      </c>
      <c r="D424" s="1">
        <v>44134.478703703702</v>
      </c>
      <c r="E424" t="s">
        <v>142</v>
      </c>
      <c r="F424">
        <v>5</v>
      </c>
      <c r="G424">
        <v>2</v>
      </c>
      <c r="H424">
        <v>1</v>
      </c>
      <c r="I424">
        <v>1</v>
      </c>
      <c r="J424">
        <v>1</v>
      </c>
      <c r="K424">
        <v>5</v>
      </c>
      <c r="L424">
        <v>2</v>
      </c>
      <c r="M424">
        <v>2</v>
      </c>
      <c r="N424">
        <v>4</v>
      </c>
      <c r="O424">
        <v>2</v>
      </c>
      <c r="P424">
        <v>2</v>
      </c>
      <c r="Q424">
        <v>2</v>
      </c>
      <c r="R424">
        <v>2</v>
      </c>
      <c r="S424">
        <v>2</v>
      </c>
      <c r="T424">
        <v>2</v>
      </c>
      <c r="U424">
        <v>5</v>
      </c>
      <c r="V424">
        <v>2</v>
      </c>
      <c r="W424">
        <v>2</v>
      </c>
      <c r="X424">
        <v>2</v>
      </c>
      <c r="Y424">
        <v>2</v>
      </c>
      <c r="Z424">
        <v>7</v>
      </c>
      <c r="AA424">
        <v>5</v>
      </c>
      <c r="AB424">
        <v>7</v>
      </c>
      <c r="AC424">
        <v>4</v>
      </c>
      <c r="AD424">
        <v>3</v>
      </c>
      <c r="AE424">
        <v>4</v>
      </c>
      <c r="AF424">
        <v>8</v>
      </c>
      <c r="AG424">
        <v>4</v>
      </c>
      <c r="AH424">
        <v>5</v>
      </c>
      <c r="AI424">
        <v>4</v>
      </c>
      <c r="AJ424">
        <v>5</v>
      </c>
      <c r="AK424">
        <v>7</v>
      </c>
      <c r="AL424">
        <v>9</v>
      </c>
      <c r="AM424">
        <v>7</v>
      </c>
      <c r="AN424">
        <v>4</v>
      </c>
      <c r="AO424">
        <v>4</v>
      </c>
      <c r="AP424">
        <v>6</v>
      </c>
      <c r="AQ424">
        <v>5</v>
      </c>
      <c r="AR424">
        <v>6</v>
      </c>
      <c r="AS424">
        <v>3</v>
      </c>
      <c r="AT424">
        <v>-39</v>
      </c>
    </row>
    <row r="425" spans="1:46">
      <c r="A425">
        <v>21674</v>
      </c>
      <c r="B425">
        <v>0</v>
      </c>
      <c r="C425">
        <v>1992</v>
      </c>
      <c r="D425" s="1">
        <v>44134.555405092593</v>
      </c>
      <c r="E425" t="s">
        <v>85</v>
      </c>
      <c r="F425">
        <v>5</v>
      </c>
      <c r="G425">
        <v>1</v>
      </c>
      <c r="H425">
        <v>2</v>
      </c>
      <c r="I425">
        <v>3</v>
      </c>
      <c r="J425">
        <v>1</v>
      </c>
      <c r="K425">
        <v>4</v>
      </c>
      <c r="L425">
        <v>4</v>
      </c>
      <c r="M425">
        <v>1</v>
      </c>
      <c r="N425">
        <v>1</v>
      </c>
      <c r="O425">
        <v>4</v>
      </c>
      <c r="P425">
        <v>4</v>
      </c>
      <c r="Q425">
        <v>1</v>
      </c>
      <c r="R425">
        <v>1</v>
      </c>
      <c r="S425">
        <v>2</v>
      </c>
      <c r="T425">
        <v>1</v>
      </c>
      <c r="U425">
        <v>5</v>
      </c>
      <c r="V425">
        <v>2</v>
      </c>
      <c r="W425">
        <v>1</v>
      </c>
      <c r="X425">
        <v>2</v>
      </c>
      <c r="Y425">
        <v>3</v>
      </c>
      <c r="Z425">
        <v>7</v>
      </c>
      <c r="AA425">
        <v>4</v>
      </c>
      <c r="AB425">
        <v>9</v>
      </c>
      <c r="AC425">
        <v>5</v>
      </c>
      <c r="AD425">
        <v>3</v>
      </c>
      <c r="AE425">
        <v>3</v>
      </c>
      <c r="AF425">
        <v>3</v>
      </c>
      <c r="AG425">
        <v>4</v>
      </c>
      <c r="AH425">
        <v>3</v>
      </c>
      <c r="AI425">
        <v>4</v>
      </c>
      <c r="AJ425">
        <v>4</v>
      </c>
      <c r="AK425">
        <v>6</v>
      </c>
      <c r="AL425">
        <v>7</v>
      </c>
      <c r="AM425">
        <v>3</v>
      </c>
      <c r="AN425">
        <v>3</v>
      </c>
      <c r="AO425">
        <v>5</v>
      </c>
      <c r="AP425">
        <v>4</v>
      </c>
      <c r="AQ425">
        <v>3</v>
      </c>
      <c r="AR425">
        <v>6</v>
      </c>
      <c r="AS425">
        <v>3</v>
      </c>
      <c r="AT425">
        <v>-2</v>
      </c>
    </row>
    <row r="426" spans="1:46">
      <c r="A426">
        <v>21675</v>
      </c>
      <c r="B426">
        <v>0</v>
      </c>
      <c r="C426">
        <v>2000</v>
      </c>
      <c r="D426" s="1">
        <v>44134.604305555556</v>
      </c>
      <c r="E426" t="s">
        <v>91</v>
      </c>
      <c r="F426">
        <v>5</v>
      </c>
      <c r="G426">
        <v>2</v>
      </c>
      <c r="H426">
        <v>2</v>
      </c>
      <c r="I426">
        <v>1</v>
      </c>
      <c r="J426">
        <v>1</v>
      </c>
      <c r="K426">
        <v>5</v>
      </c>
      <c r="L426">
        <v>5</v>
      </c>
      <c r="M426">
        <v>1</v>
      </c>
      <c r="N426">
        <v>2</v>
      </c>
      <c r="O426">
        <v>2</v>
      </c>
      <c r="P426">
        <v>4</v>
      </c>
      <c r="Q426">
        <v>2</v>
      </c>
      <c r="R426">
        <v>4</v>
      </c>
      <c r="S426">
        <v>2</v>
      </c>
      <c r="T426">
        <v>3</v>
      </c>
      <c r="U426">
        <v>5</v>
      </c>
      <c r="V426">
        <v>2</v>
      </c>
      <c r="W426">
        <v>4</v>
      </c>
      <c r="X426">
        <v>2</v>
      </c>
      <c r="Y426">
        <v>4</v>
      </c>
      <c r="Z426">
        <v>39</v>
      </c>
      <c r="AA426">
        <v>4</v>
      </c>
      <c r="AB426">
        <v>4</v>
      </c>
      <c r="AC426">
        <v>3</v>
      </c>
      <c r="AD426">
        <v>6</v>
      </c>
      <c r="AE426">
        <v>3</v>
      </c>
      <c r="AF426">
        <v>5</v>
      </c>
      <c r="AG426">
        <v>3</v>
      </c>
      <c r="AH426">
        <v>2</v>
      </c>
      <c r="AI426">
        <v>3</v>
      </c>
      <c r="AJ426">
        <v>6</v>
      </c>
      <c r="AK426">
        <v>80</v>
      </c>
      <c r="AL426">
        <v>9</v>
      </c>
      <c r="AM426">
        <v>4</v>
      </c>
      <c r="AN426">
        <v>3</v>
      </c>
      <c r="AO426">
        <v>31</v>
      </c>
      <c r="AP426">
        <v>6</v>
      </c>
      <c r="AQ426">
        <v>24</v>
      </c>
      <c r="AR426">
        <v>6</v>
      </c>
      <c r="AS426">
        <v>4</v>
      </c>
      <c r="AT426">
        <v>-10</v>
      </c>
    </row>
    <row r="427" spans="1:46">
      <c r="A427">
        <v>21718</v>
      </c>
      <c r="B427">
        <v>0</v>
      </c>
      <c r="C427">
        <v>1971</v>
      </c>
      <c r="D427" s="1">
        <v>44134.69431712963</v>
      </c>
      <c r="E427" t="s">
        <v>98</v>
      </c>
      <c r="F427">
        <v>5</v>
      </c>
      <c r="G427">
        <v>2</v>
      </c>
      <c r="H427">
        <v>1</v>
      </c>
      <c r="I427">
        <v>2</v>
      </c>
      <c r="J427">
        <v>1</v>
      </c>
      <c r="K427">
        <v>5</v>
      </c>
      <c r="L427">
        <v>2</v>
      </c>
      <c r="M427">
        <v>4</v>
      </c>
      <c r="N427">
        <v>4</v>
      </c>
      <c r="O427">
        <v>1</v>
      </c>
      <c r="P427">
        <v>4</v>
      </c>
      <c r="Q427">
        <v>2</v>
      </c>
      <c r="R427">
        <v>2</v>
      </c>
      <c r="S427">
        <v>1</v>
      </c>
      <c r="T427">
        <v>2</v>
      </c>
      <c r="U427">
        <v>5</v>
      </c>
      <c r="V427">
        <v>2</v>
      </c>
      <c r="W427">
        <v>4</v>
      </c>
      <c r="X427">
        <v>2</v>
      </c>
      <c r="Y427">
        <v>1</v>
      </c>
      <c r="Z427">
        <v>13</v>
      </c>
      <c r="AA427">
        <v>8</v>
      </c>
      <c r="AB427">
        <v>9</v>
      </c>
      <c r="AC427">
        <v>10</v>
      </c>
      <c r="AD427">
        <v>5</v>
      </c>
      <c r="AE427">
        <v>5</v>
      </c>
      <c r="AF427">
        <v>5</v>
      </c>
      <c r="AG427">
        <v>7</v>
      </c>
      <c r="AH427">
        <v>6</v>
      </c>
      <c r="AI427">
        <v>5</v>
      </c>
      <c r="AJ427">
        <v>6</v>
      </c>
      <c r="AK427">
        <v>8</v>
      </c>
      <c r="AL427">
        <v>15</v>
      </c>
      <c r="AM427">
        <v>8</v>
      </c>
      <c r="AN427">
        <v>5</v>
      </c>
      <c r="AO427">
        <v>13</v>
      </c>
      <c r="AP427">
        <v>6</v>
      </c>
      <c r="AQ427">
        <v>10</v>
      </c>
      <c r="AR427">
        <v>12</v>
      </c>
      <c r="AS427">
        <v>6</v>
      </c>
      <c r="AT427">
        <v>-10</v>
      </c>
    </row>
    <row r="428" spans="1:46">
      <c r="A428">
        <v>21714</v>
      </c>
      <c r="B428">
        <v>0</v>
      </c>
      <c r="C428">
        <v>1995</v>
      </c>
      <c r="D428" s="1">
        <v>44134.698981481481</v>
      </c>
      <c r="E428" t="s">
        <v>85</v>
      </c>
      <c r="F428">
        <v>4</v>
      </c>
      <c r="G428">
        <v>3</v>
      </c>
      <c r="H428">
        <v>2</v>
      </c>
      <c r="I428">
        <v>2</v>
      </c>
      <c r="J428">
        <v>2</v>
      </c>
      <c r="K428">
        <v>4</v>
      </c>
      <c r="L428">
        <v>5</v>
      </c>
      <c r="M428">
        <v>1</v>
      </c>
      <c r="N428">
        <v>3</v>
      </c>
      <c r="O428">
        <v>4</v>
      </c>
      <c r="P428">
        <v>4</v>
      </c>
      <c r="Q428">
        <v>4</v>
      </c>
      <c r="R428">
        <v>2</v>
      </c>
      <c r="S428">
        <v>2</v>
      </c>
      <c r="T428">
        <v>3</v>
      </c>
      <c r="U428">
        <v>4</v>
      </c>
      <c r="V428">
        <v>2</v>
      </c>
      <c r="W428">
        <v>3</v>
      </c>
      <c r="X428">
        <v>4</v>
      </c>
      <c r="Y428">
        <v>4</v>
      </c>
      <c r="Z428">
        <v>6</v>
      </c>
      <c r="AA428">
        <v>3</v>
      </c>
      <c r="AB428">
        <v>3</v>
      </c>
      <c r="AC428">
        <v>2</v>
      </c>
      <c r="AD428">
        <v>2</v>
      </c>
      <c r="AE428">
        <v>3</v>
      </c>
      <c r="AF428">
        <v>2</v>
      </c>
      <c r="AG428">
        <v>3</v>
      </c>
      <c r="AH428">
        <v>3</v>
      </c>
      <c r="AI428">
        <v>3</v>
      </c>
      <c r="AJ428">
        <v>5</v>
      </c>
      <c r="AK428">
        <v>4</v>
      </c>
      <c r="AL428">
        <v>4</v>
      </c>
      <c r="AM428">
        <v>3</v>
      </c>
      <c r="AN428">
        <v>3</v>
      </c>
      <c r="AO428">
        <v>6</v>
      </c>
      <c r="AP428">
        <v>3</v>
      </c>
      <c r="AQ428">
        <v>3</v>
      </c>
      <c r="AR428">
        <v>3</v>
      </c>
      <c r="AS428">
        <v>2</v>
      </c>
      <c r="AT428">
        <v>-24</v>
      </c>
    </row>
    <row r="429" spans="1:46">
      <c r="A429">
        <v>21727</v>
      </c>
      <c r="B429">
        <v>0</v>
      </c>
      <c r="C429">
        <v>1997</v>
      </c>
      <c r="D429" s="1">
        <v>44134.720567129632</v>
      </c>
      <c r="E429" t="s">
        <v>86</v>
      </c>
      <c r="F429">
        <v>4</v>
      </c>
      <c r="G429">
        <v>2</v>
      </c>
      <c r="H429">
        <v>2</v>
      </c>
      <c r="I429">
        <v>2</v>
      </c>
      <c r="J429">
        <v>2</v>
      </c>
      <c r="K429">
        <v>4</v>
      </c>
      <c r="L429">
        <v>2</v>
      </c>
      <c r="M429">
        <v>1</v>
      </c>
      <c r="N429">
        <v>4</v>
      </c>
      <c r="O429">
        <v>2</v>
      </c>
      <c r="P429">
        <v>2</v>
      </c>
      <c r="Q429">
        <v>2</v>
      </c>
      <c r="R429">
        <v>2</v>
      </c>
      <c r="S429">
        <v>1</v>
      </c>
      <c r="T429">
        <v>4</v>
      </c>
      <c r="U429">
        <v>4</v>
      </c>
      <c r="V429">
        <v>4</v>
      </c>
      <c r="W429">
        <v>4</v>
      </c>
      <c r="X429">
        <v>2</v>
      </c>
      <c r="Y429">
        <v>2</v>
      </c>
      <c r="Z429">
        <v>5</v>
      </c>
      <c r="AA429">
        <v>2</v>
      </c>
      <c r="AB429">
        <v>10</v>
      </c>
      <c r="AC429">
        <v>3</v>
      </c>
      <c r="AD429">
        <v>3</v>
      </c>
      <c r="AE429">
        <v>2</v>
      </c>
      <c r="AF429">
        <v>3</v>
      </c>
      <c r="AG429">
        <v>4</v>
      </c>
      <c r="AH429">
        <v>2</v>
      </c>
      <c r="AI429">
        <v>3</v>
      </c>
      <c r="AJ429">
        <v>2</v>
      </c>
      <c r="AK429">
        <v>4</v>
      </c>
      <c r="AL429">
        <v>7</v>
      </c>
      <c r="AM429">
        <v>4</v>
      </c>
      <c r="AN429">
        <v>3</v>
      </c>
      <c r="AO429">
        <v>4</v>
      </c>
      <c r="AP429">
        <v>4</v>
      </c>
      <c r="AQ429">
        <v>3</v>
      </c>
      <c r="AR429">
        <v>4</v>
      </c>
      <c r="AS429">
        <v>3</v>
      </c>
      <c r="AT429">
        <v>-12</v>
      </c>
    </row>
    <row r="430" spans="1:46">
      <c r="A430">
        <v>21740</v>
      </c>
      <c r="B430">
        <v>0</v>
      </c>
      <c r="C430">
        <v>1987</v>
      </c>
      <c r="D430" s="1">
        <v>44134.743402777778</v>
      </c>
      <c r="E430" t="s">
        <v>153</v>
      </c>
      <c r="F430">
        <v>4</v>
      </c>
      <c r="G430">
        <v>2</v>
      </c>
      <c r="H430">
        <v>2</v>
      </c>
      <c r="I430">
        <v>2</v>
      </c>
      <c r="J430">
        <v>2</v>
      </c>
      <c r="K430">
        <v>5</v>
      </c>
      <c r="L430">
        <v>5</v>
      </c>
      <c r="M430">
        <v>2</v>
      </c>
      <c r="N430">
        <v>5</v>
      </c>
      <c r="O430">
        <v>5</v>
      </c>
      <c r="P430">
        <v>4</v>
      </c>
      <c r="Q430">
        <v>4</v>
      </c>
      <c r="R430">
        <v>4</v>
      </c>
      <c r="S430">
        <v>4</v>
      </c>
      <c r="T430">
        <v>4</v>
      </c>
      <c r="U430">
        <v>2</v>
      </c>
      <c r="V430">
        <v>2</v>
      </c>
      <c r="W430">
        <v>4</v>
      </c>
      <c r="X430">
        <v>2</v>
      </c>
      <c r="Y430">
        <v>5</v>
      </c>
      <c r="Z430">
        <v>6</v>
      </c>
      <c r="AA430">
        <v>7</v>
      </c>
      <c r="AB430">
        <v>5</v>
      </c>
      <c r="AC430">
        <v>3</v>
      </c>
      <c r="AD430">
        <v>3</v>
      </c>
      <c r="AE430">
        <v>2</v>
      </c>
      <c r="AF430">
        <v>3</v>
      </c>
      <c r="AG430">
        <v>3</v>
      </c>
      <c r="AH430">
        <v>5</v>
      </c>
      <c r="AI430">
        <v>2</v>
      </c>
      <c r="AJ430">
        <v>3</v>
      </c>
      <c r="AK430">
        <v>4</v>
      </c>
      <c r="AL430">
        <v>8</v>
      </c>
      <c r="AM430">
        <v>7</v>
      </c>
      <c r="AN430">
        <v>4</v>
      </c>
      <c r="AO430">
        <v>4</v>
      </c>
      <c r="AP430">
        <v>4</v>
      </c>
      <c r="AQ430">
        <v>4</v>
      </c>
      <c r="AR430">
        <v>4</v>
      </c>
      <c r="AS430">
        <v>3</v>
      </c>
      <c r="AT430">
        <v>14</v>
      </c>
    </row>
    <row r="431" spans="1:46">
      <c r="A431">
        <v>21739</v>
      </c>
      <c r="B431">
        <v>0</v>
      </c>
      <c r="C431">
        <v>1978</v>
      </c>
      <c r="D431" s="1">
        <v>44134.753321759257</v>
      </c>
      <c r="E431" t="s">
        <v>92</v>
      </c>
      <c r="F431">
        <v>4</v>
      </c>
      <c r="G431">
        <v>5</v>
      </c>
      <c r="H431">
        <v>5</v>
      </c>
      <c r="I431">
        <v>5</v>
      </c>
      <c r="J431">
        <v>5</v>
      </c>
      <c r="K431">
        <v>4</v>
      </c>
      <c r="L431">
        <v>5</v>
      </c>
      <c r="M431">
        <v>5</v>
      </c>
      <c r="N431">
        <v>5</v>
      </c>
      <c r="O431">
        <v>5</v>
      </c>
      <c r="P431">
        <v>5</v>
      </c>
      <c r="Q431">
        <v>5</v>
      </c>
      <c r="R431">
        <v>5</v>
      </c>
      <c r="S431">
        <v>5</v>
      </c>
      <c r="T431">
        <v>5</v>
      </c>
      <c r="U431">
        <v>2</v>
      </c>
      <c r="V431">
        <v>5</v>
      </c>
      <c r="W431">
        <v>5</v>
      </c>
      <c r="X431">
        <v>5</v>
      </c>
      <c r="Y431">
        <v>5</v>
      </c>
      <c r="Z431">
        <v>10</v>
      </c>
      <c r="AA431">
        <v>3</v>
      </c>
      <c r="AB431">
        <v>5</v>
      </c>
      <c r="AC431">
        <v>4</v>
      </c>
      <c r="AD431">
        <v>2</v>
      </c>
      <c r="AE431">
        <v>3</v>
      </c>
      <c r="AF431">
        <v>3</v>
      </c>
      <c r="AG431">
        <v>3</v>
      </c>
      <c r="AH431">
        <v>4</v>
      </c>
      <c r="AI431">
        <v>3</v>
      </c>
      <c r="AJ431">
        <v>4</v>
      </c>
      <c r="AK431">
        <v>4</v>
      </c>
      <c r="AL431">
        <v>9</v>
      </c>
      <c r="AM431">
        <v>6</v>
      </c>
      <c r="AN431">
        <v>2</v>
      </c>
      <c r="AO431">
        <v>8</v>
      </c>
      <c r="AP431">
        <v>4</v>
      </c>
      <c r="AQ431">
        <v>4</v>
      </c>
      <c r="AR431">
        <v>7</v>
      </c>
      <c r="AS431">
        <v>3</v>
      </c>
      <c r="AT431">
        <v>12</v>
      </c>
    </row>
    <row r="432" spans="1:46">
      <c r="A432">
        <v>21680</v>
      </c>
      <c r="B432">
        <v>0</v>
      </c>
      <c r="C432">
        <v>1993</v>
      </c>
      <c r="D432" s="1">
        <v>44134.826053240744</v>
      </c>
      <c r="E432" t="s">
        <v>91</v>
      </c>
      <c r="F432">
        <v>2</v>
      </c>
      <c r="G432">
        <v>5</v>
      </c>
      <c r="H432">
        <v>4</v>
      </c>
      <c r="I432">
        <v>5</v>
      </c>
      <c r="J432">
        <v>2</v>
      </c>
      <c r="K432">
        <v>4</v>
      </c>
      <c r="L432">
        <v>4</v>
      </c>
      <c r="M432">
        <v>2</v>
      </c>
      <c r="N432">
        <v>1</v>
      </c>
      <c r="O432">
        <v>5</v>
      </c>
      <c r="P432">
        <v>4</v>
      </c>
      <c r="Q432">
        <v>4</v>
      </c>
      <c r="R432">
        <v>5</v>
      </c>
      <c r="S432">
        <v>5</v>
      </c>
      <c r="T432">
        <v>5</v>
      </c>
      <c r="U432">
        <v>4</v>
      </c>
      <c r="V432">
        <v>4</v>
      </c>
      <c r="W432">
        <v>4</v>
      </c>
      <c r="X432">
        <v>2</v>
      </c>
      <c r="Y432">
        <v>5</v>
      </c>
      <c r="Z432">
        <v>6</v>
      </c>
      <c r="AA432">
        <v>2</v>
      </c>
      <c r="AB432">
        <v>4</v>
      </c>
      <c r="AC432">
        <v>3</v>
      </c>
      <c r="AD432">
        <v>6</v>
      </c>
      <c r="AE432">
        <v>13</v>
      </c>
      <c r="AF432">
        <v>13</v>
      </c>
      <c r="AG432">
        <v>56</v>
      </c>
      <c r="AH432">
        <v>5</v>
      </c>
      <c r="AI432">
        <v>2</v>
      </c>
      <c r="AJ432">
        <v>7</v>
      </c>
      <c r="AK432">
        <v>4</v>
      </c>
      <c r="AL432">
        <v>7</v>
      </c>
      <c r="AM432">
        <v>5</v>
      </c>
      <c r="AN432">
        <v>4</v>
      </c>
      <c r="AO432">
        <v>6</v>
      </c>
      <c r="AP432">
        <v>4</v>
      </c>
      <c r="AQ432">
        <v>5</v>
      </c>
      <c r="AR432">
        <v>5</v>
      </c>
      <c r="AS432">
        <v>4</v>
      </c>
      <c r="AT432">
        <v>24</v>
      </c>
    </row>
    <row r="433" spans="1:46">
      <c r="A433">
        <v>21773</v>
      </c>
      <c r="B433">
        <v>0</v>
      </c>
      <c r="C433">
        <v>1978</v>
      </c>
      <c r="D433" s="1">
        <v>44134.840752314813</v>
      </c>
      <c r="E433" t="s">
        <v>92</v>
      </c>
      <c r="F433">
        <v>2</v>
      </c>
      <c r="G433">
        <v>2</v>
      </c>
      <c r="H433">
        <v>4</v>
      </c>
      <c r="I433">
        <v>4</v>
      </c>
      <c r="J433">
        <v>3</v>
      </c>
      <c r="K433">
        <v>3</v>
      </c>
      <c r="L433">
        <v>5</v>
      </c>
      <c r="M433">
        <v>4</v>
      </c>
      <c r="N433">
        <v>4</v>
      </c>
      <c r="O433">
        <v>3</v>
      </c>
      <c r="P433">
        <v>2</v>
      </c>
      <c r="Q433">
        <v>4</v>
      </c>
      <c r="R433">
        <v>4</v>
      </c>
      <c r="S433">
        <v>3</v>
      </c>
      <c r="T433">
        <v>3</v>
      </c>
      <c r="U433">
        <v>2</v>
      </c>
      <c r="V433">
        <v>5</v>
      </c>
      <c r="W433">
        <v>2</v>
      </c>
      <c r="X433">
        <v>4</v>
      </c>
      <c r="Y433">
        <v>5</v>
      </c>
      <c r="Z433">
        <v>9</v>
      </c>
      <c r="AA433">
        <v>8</v>
      </c>
      <c r="AB433">
        <v>10</v>
      </c>
      <c r="AC433">
        <v>7</v>
      </c>
      <c r="AD433">
        <v>5</v>
      </c>
      <c r="AE433">
        <v>9</v>
      </c>
      <c r="AF433">
        <v>6</v>
      </c>
      <c r="AG433">
        <v>8</v>
      </c>
      <c r="AH433">
        <v>10</v>
      </c>
      <c r="AI433">
        <v>4</v>
      </c>
      <c r="AJ433">
        <v>5</v>
      </c>
      <c r="AK433">
        <v>7</v>
      </c>
      <c r="AL433">
        <v>11</v>
      </c>
      <c r="AM433">
        <v>8</v>
      </c>
      <c r="AN433">
        <v>8</v>
      </c>
      <c r="AO433">
        <v>7</v>
      </c>
      <c r="AP433">
        <v>5</v>
      </c>
      <c r="AQ433">
        <v>6</v>
      </c>
      <c r="AR433">
        <v>5</v>
      </c>
      <c r="AS433">
        <v>4</v>
      </c>
      <c r="AT433">
        <v>-12</v>
      </c>
    </row>
    <row r="434" spans="1:46">
      <c r="A434">
        <v>21475</v>
      </c>
      <c r="B434">
        <v>0</v>
      </c>
      <c r="C434">
        <v>1996</v>
      </c>
      <c r="D434" s="1">
        <v>44134.865046296298</v>
      </c>
      <c r="E434" t="s">
        <v>86</v>
      </c>
      <c r="F434">
        <v>5</v>
      </c>
      <c r="G434">
        <v>2</v>
      </c>
      <c r="H434">
        <v>2</v>
      </c>
      <c r="I434">
        <v>2</v>
      </c>
      <c r="J434">
        <v>1</v>
      </c>
      <c r="K434">
        <v>5</v>
      </c>
      <c r="L434">
        <v>4</v>
      </c>
      <c r="M434">
        <v>2</v>
      </c>
      <c r="N434">
        <v>1</v>
      </c>
      <c r="O434">
        <v>2</v>
      </c>
      <c r="P434">
        <v>4</v>
      </c>
      <c r="Q434">
        <v>1</v>
      </c>
      <c r="R434">
        <v>1</v>
      </c>
      <c r="S434">
        <v>1</v>
      </c>
      <c r="T434">
        <v>1</v>
      </c>
      <c r="U434">
        <v>3</v>
      </c>
      <c r="V434">
        <v>2</v>
      </c>
      <c r="W434">
        <v>2</v>
      </c>
      <c r="X434">
        <v>3</v>
      </c>
      <c r="Y434">
        <v>2</v>
      </c>
      <c r="Z434">
        <v>4</v>
      </c>
      <c r="AA434">
        <v>3</v>
      </c>
      <c r="AB434">
        <v>3</v>
      </c>
      <c r="AC434">
        <v>2</v>
      </c>
      <c r="AD434">
        <v>2</v>
      </c>
      <c r="AE434">
        <v>3</v>
      </c>
      <c r="AF434">
        <v>3</v>
      </c>
      <c r="AG434">
        <v>3</v>
      </c>
      <c r="AH434">
        <v>2</v>
      </c>
      <c r="AI434">
        <v>3</v>
      </c>
      <c r="AJ434">
        <v>3</v>
      </c>
      <c r="AK434">
        <v>3</v>
      </c>
      <c r="AL434">
        <v>5</v>
      </c>
      <c r="AM434">
        <v>2</v>
      </c>
      <c r="AN434">
        <v>2</v>
      </c>
      <c r="AO434">
        <v>3</v>
      </c>
      <c r="AP434">
        <v>2</v>
      </c>
      <c r="AQ434">
        <v>2</v>
      </c>
      <c r="AR434">
        <v>4</v>
      </c>
      <c r="AS434">
        <v>2</v>
      </c>
      <c r="AT434">
        <v>-11</v>
      </c>
    </row>
    <row r="435" spans="1:46">
      <c r="A435">
        <v>21784</v>
      </c>
      <c r="B435">
        <v>0</v>
      </c>
      <c r="C435">
        <v>2002</v>
      </c>
      <c r="D435" s="1">
        <v>44134.872060185182</v>
      </c>
      <c r="E435" t="s">
        <v>98</v>
      </c>
      <c r="F435">
        <v>5</v>
      </c>
      <c r="G435">
        <v>2</v>
      </c>
      <c r="H435">
        <v>1</v>
      </c>
      <c r="I435">
        <v>2</v>
      </c>
      <c r="J435">
        <v>2</v>
      </c>
      <c r="K435">
        <v>5</v>
      </c>
      <c r="L435">
        <v>1</v>
      </c>
      <c r="M435">
        <v>1</v>
      </c>
      <c r="N435">
        <v>1</v>
      </c>
      <c r="O435">
        <v>2</v>
      </c>
      <c r="P435">
        <v>5</v>
      </c>
      <c r="Q435">
        <v>2</v>
      </c>
      <c r="R435">
        <v>3</v>
      </c>
      <c r="S435">
        <v>1</v>
      </c>
      <c r="T435">
        <v>2</v>
      </c>
      <c r="U435">
        <v>5</v>
      </c>
      <c r="V435">
        <v>4</v>
      </c>
      <c r="W435">
        <v>2</v>
      </c>
      <c r="X435">
        <v>2</v>
      </c>
      <c r="Y435">
        <v>2</v>
      </c>
      <c r="Z435">
        <v>7</v>
      </c>
      <c r="AA435">
        <v>4</v>
      </c>
      <c r="AB435">
        <v>6</v>
      </c>
      <c r="AC435">
        <v>5</v>
      </c>
      <c r="AD435">
        <v>3</v>
      </c>
      <c r="AE435">
        <v>3</v>
      </c>
      <c r="AF435">
        <v>5</v>
      </c>
      <c r="AG435">
        <v>6</v>
      </c>
      <c r="AH435">
        <v>5</v>
      </c>
      <c r="AI435">
        <v>2</v>
      </c>
      <c r="AJ435">
        <v>5</v>
      </c>
      <c r="AK435">
        <v>6</v>
      </c>
      <c r="AL435">
        <v>9</v>
      </c>
      <c r="AM435">
        <v>5</v>
      </c>
      <c r="AN435">
        <v>5</v>
      </c>
      <c r="AO435">
        <v>4</v>
      </c>
      <c r="AP435">
        <v>5</v>
      </c>
      <c r="AQ435">
        <v>4</v>
      </c>
      <c r="AR435">
        <v>7</v>
      </c>
      <c r="AS435">
        <v>4</v>
      </c>
      <c r="AT435">
        <v>-5</v>
      </c>
    </row>
    <row r="436" spans="1:46">
      <c r="A436">
        <v>21778</v>
      </c>
      <c r="B436">
        <v>0</v>
      </c>
      <c r="C436">
        <v>1976</v>
      </c>
      <c r="D436" s="1">
        <v>44134.882557870369</v>
      </c>
      <c r="E436" t="s">
        <v>85</v>
      </c>
      <c r="F436">
        <v>5</v>
      </c>
      <c r="G436">
        <v>2</v>
      </c>
      <c r="H436">
        <v>1</v>
      </c>
      <c r="I436">
        <v>2</v>
      </c>
      <c r="J436">
        <v>1</v>
      </c>
      <c r="K436">
        <v>5</v>
      </c>
      <c r="L436">
        <v>5</v>
      </c>
      <c r="M436">
        <v>2</v>
      </c>
      <c r="N436">
        <v>5</v>
      </c>
      <c r="O436">
        <v>4</v>
      </c>
      <c r="P436">
        <v>2</v>
      </c>
      <c r="Q436">
        <v>2</v>
      </c>
      <c r="R436">
        <v>2</v>
      </c>
      <c r="S436">
        <v>1</v>
      </c>
      <c r="T436">
        <v>1</v>
      </c>
      <c r="U436">
        <v>5</v>
      </c>
      <c r="V436">
        <v>2</v>
      </c>
      <c r="W436">
        <v>2</v>
      </c>
      <c r="X436">
        <v>2</v>
      </c>
      <c r="Y436">
        <v>4</v>
      </c>
      <c r="Z436">
        <v>9</v>
      </c>
      <c r="AA436">
        <v>15</v>
      </c>
      <c r="AB436">
        <v>6</v>
      </c>
      <c r="AC436">
        <v>12</v>
      </c>
      <c r="AD436">
        <v>5</v>
      </c>
      <c r="AE436">
        <v>4</v>
      </c>
      <c r="AF436">
        <v>8</v>
      </c>
      <c r="AG436">
        <v>12</v>
      </c>
      <c r="AH436">
        <v>7</v>
      </c>
      <c r="AI436">
        <v>14</v>
      </c>
      <c r="AJ436">
        <v>11</v>
      </c>
      <c r="AK436">
        <v>14</v>
      </c>
      <c r="AL436">
        <v>26</v>
      </c>
      <c r="AM436">
        <v>5</v>
      </c>
      <c r="AN436">
        <v>16</v>
      </c>
      <c r="AO436">
        <v>7</v>
      </c>
      <c r="AP436">
        <v>9</v>
      </c>
      <c r="AQ436">
        <v>5</v>
      </c>
      <c r="AR436">
        <v>10</v>
      </c>
      <c r="AS436">
        <v>6</v>
      </c>
      <c r="AT436">
        <v>-11</v>
      </c>
    </row>
    <row r="437" spans="1:46">
      <c r="A437">
        <v>21803</v>
      </c>
      <c r="B437">
        <v>0</v>
      </c>
      <c r="C437">
        <v>2001</v>
      </c>
      <c r="D437" s="1">
        <v>44134.976504629631</v>
      </c>
      <c r="E437" t="s">
        <v>85</v>
      </c>
      <c r="F437">
        <v>3</v>
      </c>
      <c r="G437">
        <v>2</v>
      </c>
      <c r="H437">
        <v>2</v>
      </c>
      <c r="I437">
        <v>3</v>
      </c>
      <c r="J437">
        <v>2</v>
      </c>
      <c r="K437">
        <v>3</v>
      </c>
      <c r="L437">
        <v>3</v>
      </c>
      <c r="M437">
        <v>4</v>
      </c>
      <c r="N437">
        <v>1</v>
      </c>
      <c r="O437">
        <v>4</v>
      </c>
      <c r="P437">
        <v>5</v>
      </c>
      <c r="Q437">
        <v>4</v>
      </c>
      <c r="R437">
        <v>3</v>
      </c>
      <c r="S437">
        <v>3</v>
      </c>
      <c r="T437">
        <v>3</v>
      </c>
      <c r="U437">
        <v>3</v>
      </c>
      <c r="V437">
        <v>3</v>
      </c>
      <c r="W437">
        <v>3</v>
      </c>
      <c r="X437">
        <v>4</v>
      </c>
      <c r="Y437">
        <v>5</v>
      </c>
      <c r="Z437">
        <v>10</v>
      </c>
      <c r="AA437">
        <v>5</v>
      </c>
      <c r="AB437">
        <v>4</v>
      </c>
      <c r="AC437">
        <v>6</v>
      </c>
      <c r="AD437">
        <v>13</v>
      </c>
      <c r="AE437">
        <v>4</v>
      </c>
      <c r="AF437">
        <v>4</v>
      </c>
      <c r="AG437">
        <v>11</v>
      </c>
      <c r="AH437">
        <v>4</v>
      </c>
      <c r="AI437">
        <v>5</v>
      </c>
      <c r="AJ437">
        <v>10</v>
      </c>
      <c r="AK437">
        <v>11</v>
      </c>
      <c r="AL437">
        <v>18</v>
      </c>
      <c r="AM437">
        <v>5</v>
      </c>
      <c r="AN437">
        <v>8</v>
      </c>
      <c r="AO437">
        <v>8</v>
      </c>
      <c r="AP437">
        <v>5</v>
      </c>
      <c r="AQ437">
        <v>3</v>
      </c>
      <c r="AR437">
        <v>12</v>
      </c>
      <c r="AS437">
        <v>5</v>
      </c>
      <c r="AT437">
        <v>-10</v>
      </c>
    </row>
    <row r="438" spans="1:46">
      <c r="A438">
        <v>21814</v>
      </c>
      <c r="B438">
        <v>1</v>
      </c>
      <c r="C438">
        <v>1999</v>
      </c>
      <c r="D438" s="1">
        <v>44135.141956018517</v>
      </c>
      <c r="E438" t="s">
        <v>98</v>
      </c>
      <c r="F438">
        <v>5</v>
      </c>
      <c r="G438">
        <v>3</v>
      </c>
      <c r="H438">
        <v>2</v>
      </c>
      <c r="I438">
        <v>2</v>
      </c>
      <c r="J438">
        <v>2</v>
      </c>
      <c r="K438">
        <v>5</v>
      </c>
      <c r="L438">
        <v>2</v>
      </c>
      <c r="M438">
        <v>2</v>
      </c>
      <c r="N438">
        <v>1</v>
      </c>
      <c r="O438">
        <v>2</v>
      </c>
      <c r="P438">
        <v>4</v>
      </c>
      <c r="Q438">
        <v>2</v>
      </c>
      <c r="R438">
        <v>1</v>
      </c>
      <c r="S438">
        <v>1</v>
      </c>
      <c r="T438">
        <v>2</v>
      </c>
      <c r="U438">
        <v>5</v>
      </c>
      <c r="V438">
        <v>2</v>
      </c>
      <c r="W438">
        <v>4</v>
      </c>
      <c r="X438">
        <v>4</v>
      </c>
      <c r="Y438">
        <v>5</v>
      </c>
      <c r="Z438">
        <v>10</v>
      </c>
      <c r="AA438">
        <v>4</v>
      </c>
      <c r="AB438">
        <v>4</v>
      </c>
      <c r="AC438">
        <v>3</v>
      </c>
      <c r="AD438">
        <v>3</v>
      </c>
      <c r="AE438">
        <v>2</v>
      </c>
      <c r="AF438">
        <v>2</v>
      </c>
      <c r="AG438">
        <v>4</v>
      </c>
      <c r="AH438">
        <v>3</v>
      </c>
      <c r="AI438">
        <v>2</v>
      </c>
      <c r="AJ438">
        <v>5</v>
      </c>
      <c r="AK438">
        <v>4</v>
      </c>
      <c r="AL438">
        <v>6</v>
      </c>
      <c r="AM438">
        <v>2</v>
      </c>
      <c r="AN438">
        <v>3</v>
      </c>
      <c r="AO438">
        <v>4</v>
      </c>
      <c r="AP438">
        <v>4</v>
      </c>
      <c r="AQ438">
        <v>4</v>
      </c>
      <c r="AR438">
        <v>4</v>
      </c>
      <c r="AS438">
        <v>3</v>
      </c>
      <c r="AT438">
        <v>-10</v>
      </c>
    </row>
    <row r="439" spans="1:46">
      <c r="A439">
        <v>21820</v>
      </c>
      <c r="B439">
        <v>1</v>
      </c>
      <c r="C439">
        <v>1994</v>
      </c>
      <c r="D439" s="1">
        <v>44135.337951388887</v>
      </c>
      <c r="E439" t="s">
        <v>91</v>
      </c>
      <c r="F439">
        <v>5</v>
      </c>
      <c r="G439">
        <v>5</v>
      </c>
      <c r="H439">
        <v>5</v>
      </c>
      <c r="I439">
        <v>5</v>
      </c>
      <c r="J439">
        <v>4</v>
      </c>
      <c r="K439">
        <v>2</v>
      </c>
      <c r="L439">
        <v>5</v>
      </c>
      <c r="M439">
        <v>5</v>
      </c>
      <c r="N439">
        <v>4</v>
      </c>
      <c r="O439">
        <v>5</v>
      </c>
      <c r="P439">
        <v>2</v>
      </c>
      <c r="Q439">
        <v>5</v>
      </c>
      <c r="R439">
        <v>5</v>
      </c>
      <c r="S439">
        <v>4</v>
      </c>
      <c r="T439">
        <v>5</v>
      </c>
      <c r="U439">
        <v>2</v>
      </c>
      <c r="V439">
        <v>5</v>
      </c>
      <c r="W439">
        <v>4</v>
      </c>
      <c r="X439">
        <v>5</v>
      </c>
      <c r="Y439">
        <v>5</v>
      </c>
      <c r="Z439">
        <v>19</v>
      </c>
      <c r="AA439">
        <v>6</v>
      </c>
      <c r="AB439">
        <v>4</v>
      </c>
      <c r="AC439">
        <v>2</v>
      </c>
      <c r="AD439">
        <v>6</v>
      </c>
      <c r="AE439">
        <v>4</v>
      </c>
      <c r="AF439">
        <v>4</v>
      </c>
      <c r="AG439">
        <v>4</v>
      </c>
      <c r="AH439">
        <v>4</v>
      </c>
      <c r="AI439">
        <v>2</v>
      </c>
      <c r="AJ439">
        <v>4</v>
      </c>
      <c r="AK439">
        <v>4</v>
      </c>
      <c r="AL439">
        <v>11</v>
      </c>
      <c r="AM439">
        <v>6</v>
      </c>
      <c r="AN439">
        <v>3</v>
      </c>
      <c r="AO439">
        <v>4</v>
      </c>
      <c r="AP439">
        <v>4</v>
      </c>
      <c r="AQ439">
        <v>4</v>
      </c>
      <c r="AR439">
        <v>4</v>
      </c>
      <c r="AS439">
        <v>2</v>
      </c>
      <c r="AT439">
        <v>11</v>
      </c>
    </row>
    <row r="440" spans="1:46">
      <c r="A440">
        <v>21253</v>
      </c>
      <c r="B440">
        <v>0</v>
      </c>
      <c r="C440">
        <v>2000</v>
      </c>
      <c r="D440" s="1">
        <v>44135.377997685187</v>
      </c>
      <c r="E440" t="s">
        <v>85</v>
      </c>
      <c r="F440">
        <v>5</v>
      </c>
      <c r="G440">
        <v>4</v>
      </c>
      <c r="H440">
        <v>2</v>
      </c>
      <c r="I440">
        <v>4</v>
      </c>
      <c r="J440">
        <v>2</v>
      </c>
      <c r="K440">
        <v>5</v>
      </c>
      <c r="L440">
        <v>4</v>
      </c>
      <c r="M440">
        <v>1</v>
      </c>
      <c r="N440">
        <v>2</v>
      </c>
      <c r="O440">
        <v>4</v>
      </c>
      <c r="P440">
        <v>2</v>
      </c>
      <c r="Q440">
        <v>1</v>
      </c>
      <c r="R440">
        <v>5</v>
      </c>
      <c r="S440">
        <v>1</v>
      </c>
      <c r="T440">
        <v>2</v>
      </c>
      <c r="U440">
        <v>5</v>
      </c>
      <c r="V440">
        <v>1</v>
      </c>
      <c r="W440">
        <v>2</v>
      </c>
      <c r="X440">
        <v>2</v>
      </c>
      <c r="Y440">
        <v>3</v>
      </c>
      <c r="Z440">
        <v>4</v>
      </c>
      <c r="AA440">
        <v>4</v>
      </c>
      <c r="AB440">
        <v>5</v>
      </c>
      <c r="AC440">
        <v>2</v>
      </c>
      <c r="AD440">
        <v>3</v>
      </c>
      <c r="AE440">
        <v>3</v>
      </c>
      <c r="AF440">
        <v>2</v>
      </c>
      <c r="AG440">
        <v>4</v>
      </c>
      <c r="AH440">
        <v>3</v>
      </c>
      <c r="AI440">
        <v>5</v>
      </c>
      <c r="AJ440">
        <v>4</v>
      </c>
      <c r="AK440">
        <v>4</v>
      </c>
      <c r="AL440">
        <v>8</v>
      </c>
      <c r="AM440">
        <v>7</v>
      </c>
      <c r="AN440">
        <v>6</v>
      </c>
      <c r="AO440">
        <v>3</v>
      </c>
      <c r="AP440">
        <v>4</v>
      </c>
      <c r="AQ440">
        <v>3</v>
      </c>
      <c r="AR440">
        <v>5</v>
      </c>
      <c r="AS440">
        <v>4</v>
      </c>
      <c r="AT440">
        <v>29</v>
      </c>
    </row>
    <row r="441" spans="1:46">
      <c r="A441">
        <v>21855</v>
      </c>
      <c r="B441">
        <v>0</v>
      </c>
      <c r="C441">
        <v>1974</v>
      </c>
      <c r="D441" s="1">
        <v>44135.471238425926</v>
      </c>
      <c r="E441" t="s">
        <v>92</v>
      </c>
      <c r="F441">
        <v>2</v>
      </c>
      <c r="G441">
        <v>5</v>
      </c>
      <c r="H441">
        <v>4</v>
      </c>
      <c r="I441">
        <v>4</v>
      </c>
      <c r="J441">
        <v>4</v>
      </c>
      <c r="K441">
        <v>2</v>
      </c>
      <c r="L441">
        <v>5</v>
      </c>
      <c r="M441">
        <v>5</v>
      </c>
      <c r="N441">
        <v>5</v>
      </c>
      <c r="O441">
        <v>5</v>
      </c>
      <c r="P441">
        <v>2</v>
      </c>
      <c r="Q441">
        <v>5</v>
      </c>
      <c r="R441">
        <v>5</v>
      </c>
      <c r="S441">
        <v>4</v>
      </c>
      <c r="T441">
        <v>4</v>
      </c>
      <c r="U441">
        <v>2</v>
      </c>
      <c r="V441">
        <v>2</v>
      </c>
      <c r="W441">
        <v>4</v>
      </c>
      <c r="X441">
        <v>4</v>
      </c>
      <c r="Y441">
        <v>5</v>
      </c>
      <c r="Z441">
        <v>4</v>
      </c>
      <c r="AA441">
        <v>2</v>
      </c>
      <c r="AB441">
        <v>7</v>
      </c>
      <c r="AC441">
        <v>9</v>
      </c>
      <c r="AD441">
        <v>2</v>
      </c>
      <c r="AE441">
        <v>5</v>
      </c>
      <c r="AF441">
        <v>2</v>
      </c>
      <c r="AG441">
        <v>2</v>
      </c>
      <c r="AH441">
        <v>2</v>
      </c>
      <c r="AI441">
        <v>2</v>
      </c>
      <c r="AJ441">
        <v>2</v>
      </c>
      <c r="AK441">
        <v>3</v>
      </c>
      <c r="AL441">
        <v>8</v>
      </c>
      <c r="AM441">
        <v>5</v>
      </c>
      <c r="AN441">
        <v>4</v>
      </c>
      <c r="AO441">
        <v>4</v>
      </c>
      <c r="AP441">
        <v>6</v>
      </c>
      <c r="AQ441">
        <v>5</v>
      </c>
      <c r="AR441">
        <v>7</v>
      </c>
      <c r="AS441">
        <v>7</v>
      </c>
      <c r="AT441">
        <v>-5</v>
      </c>
    </row>
    <row r="442" spans="1:46">
      <c r="A442">
        <v>21877</v>
      </c>
      <c r="B442">
        <v>1</v>
      </c>
      <c r="C442">
        <v>1992</v>
      </c>
      <c r="D442" s="1">
        <v>44135.503425925926</v>
      </c>
      <c r="E442" t="s">
        <v>154</v>
      </c>
      <c r="F442">
        <v>3</v>
      </c>
      <c r="G442">
        <v>4</v>
      </c>
      <c r="H442">
        <v>4</v>
      </c>
      <c r="I442">
        <v>5</v>
      </c>
      <c r="J442">
        <v>4</v>
      </c>
      <c r="K442">
        <v>2</v>
      </c>
      <c r="L442">
        <v>5</v>
      </c>
      <c r="M442">
        <v>4</v>
      </c>
      <c r="N442">
        <v>5</v>
      </c>
      <c r="O442">
        <v>5</v>
      </c>
      <c r="P442">
        <v>2</v>
      </c>
      <c r="Q442">
        <v>5</v>
      </c>
      <c r="R442">
        <v>3</v>
      </c>
      <c r="S442">
        <v>4</v>
      </c>
      <c r="T442">
        <v>4</v>
      </c>
      <c r="U442">
        <v>1</v>
      </c>
      <c r="V442">
        <v>3</v>
      </c>
      <c r="W442">
        <v>1</v>
      </c>
      <c r="X442">
        <v>4</v>
      </c>
      <c r="Y442">
        <v>5</v>
      </c>
      <c r="Z442">
        <v>13</v>
      </c>
      <c r="AA442">
        <v>8</v>
      </c>
      <c r="AB442">
        <v>8</v>
      </c>
      <c r="AC442">
        <v>5</v>
      </c>
      <c r="AD442">
        <v>6</v>
      </c>
      <c r="AE442">
        <v>22</v>
      </c>
      <c r="AF442">
        <v>7</v>
      </c>
      <c r="AG442">
        <v>7</v>
      </c>
      <c r="AH442">
        <v>14</v>
      </c>
      <c r="AI442">
        <v>3</v>
      </c>
      <c r="AJ442">
        <v>5</v>
      </c>
      <c r="AK442">
        <v>5</v>
      </c>
      <c r="AL442">
        <v>9</v>
      </c>
      <c r="AM442">
        <v>5</v>
      </c>
      <c r="AN442">
        <v>4</v>
      </c>
      <c r="AO442">
        <v>7</v>
      </c>
      <c r="AP442">
        <v>11</v>
      </c>
      <c r="AQ442">
        <v>4</v>
      </c>
      <c r="AR442">
        <v>6</v>
      </c>
      <c r="AS442">
        <v>4</v>
      </c>
      <c r="AT442">
        <v>11</v>
      </c>
    </row>
    <row r="443" spans="1:46">
      <c r="A443">
        <v>21879</v>
      </c>
      <c r="B443">
        <v>1</v>
      </c>
      <c r="C443">
        <v>1984</v>
      </c>
      <c r="D443" s="1">
        <v>44135.503981481481</v>
      </c>
      <c r="E443" t="s">
        <v>92</v>
      </c>
      <c r="F443">
        <v>4</v>
      </c>
      <c r="G443">
        <v>2</v>
      </c>
      <c r="H443">
        <v>2</v>
      </c>
      <c r="I443">
        <v>2</v>
      </c>
      <c r="J443">
        <v>2</v>
      </c>
      <c r="K443">
        <v>4</v>
      </c>
      <c r="L443">
        <v>2</v>
      </c>
      <c r="M443">
        <v>2</v>
      </c>
      <c r="N443">
        <v>4</v>
      </c>
      <c r="O443">
        <v>2</v>
      </c>
      <c r="P443">
        <v>4</v>
      </c>
      <c r="Q443">
        <v>2</v>
      </c>
      <c r="R443">
        <v>5</v>
      </c>
      <c r="S443">
        <v>2</v>
      </c>
      <c r="T443">
        <v>4</v>
      </c>
      <c r="U443">
        <v>4</v>
      </c>
      <c r="V443">
        <v>2</v>
      </c>
      <c r="W443">
        <v>3</v>
      </c>
      <c r="X443">
        <v>2</v>
      </c>
      <c r="Y443">
        <v>1</v>
      </c>
      <c r="Z443">
        <v>6</v>
      </c>
      <c r="AA443">
        <v>10</v>
      </c>
      <c r="AB443">
        <v>10</v>
      </c>
      <c r="AC443">
        <v>7</v>
      </c>
      <c r="AD443">
        <v>5</v>
      </c>
      <c r="AE443">
        <v>3</v>
      </c>
      <c r="AF443">
        <v>5</v>
      </c>
      <c r="AG443">
        <v>4</v>
      </c>
      <c r="AH443">
        <v>4</v>
      </c>
      <c r="AI443">
        <v>5</v>
      </c>
      <c r="AJ443">
        <v>4</v>
      </c>
      <c r="AK443">
        <v>8</v>
      </c>
      <c r="AL443">
        <v>9</v>
      </c>
      <c r="AM443">
        <v>4</v>
      </c>
      <c r="AN443">
        <v>4</v>
      </c>
      <c r="AO443">
        <v>8</v>
      </c>
      <c r="AP443">
        <v>4</v>
      </c>
      <c r="AQ443">
        <v>5</v>
      </c>
      <c r="AR443">
        <v>6</v>
      </c>
      <c r="AS443">
        <v>3</v>
      </c>
      <c r="AT443">
        <v>-10</v>
      </c>
    </row>
    <row r="444" spans="1:46">
      <c r="A444">
        <v>21878</v>
      </c>
      <c r="B444">
        <v>1</v>
      </c>
      <c r="C444">
        <v>1985</v>
      </c>
      <c r="D444" s="1">
        <v>44135.505706018521</v>
      </c>
      <c r="E444" t="s">
        <v>91</v>
      </c>
      <c r="F444">
        <v>2</v>
      </c>
      <c r="G444">
        <v>4</v>
      </c>
      <c r="H444">
        <v>4</v>
      </c>
      <c r="I444">
        <v>4</v>
      </c>
      <c r="J444">
        <v>3</v>
      </c>
      <c r="K444">
        <v>2</v>
      </c>
      <c r="L444">
        <v>4</v>
      </c>
      <c r="M444">
        <v>2</v>
      </c>
      <c r="N444">
        <v>4</v>
      </c>
      <c r="O444">
        <v>2</v>
      </c>
      <c r="P444">
        <v>4</v>
      </c>
      <c r="Q444">
        <v>1</v>
      </c>
      <c r="R444">
        <v>4</v>
      </c>
      <c r="S444">
        <v>4</v>
      </c>
      <c r="T444">
        <v>4</v>
      </c>
      <c r="U444">
        <v>4</v>
      </c>
      <c r="V444">
        <v>4</v>
      </c>
      <c r="W444">
        <v>4</v>
      </c>
      <c r="X444">
        <v>5</v>
      </c>
      <c r="Y444">
        <v>5</v>
      </c>
      <c r="Z444">
        <v>16</v>
      </c>
      <c r="AA444">
        <v>3</v>
      </c>
      <c r="AB444">
        <v>15</v>
      </c>
      <c r="AC444">
        <v>9</v>
      </c>
      <c r="AD444">
        <v>23</v>
      </c>
      <c r="AE444">
        <v>7</v>
      </c>
      <c r="AF444">
        <v>5</v>
      </c>
      <c r="AG444">
        <v>3</v>
      </c>
      <c r="AH444">
        <v>8</v>
      </c>
      <c r="AI444">
        <v>12</v>
      </c>
      <c r="AJ444">
        <v>5</v>
      </c>
      <c r="AK444">
        <v>6</v>
      </c>
      <c r="AL444">
        <v>12</v>
      </c>
      <c r="AM444">
        <v>5</v>
      </c>
      <c r="AN444">
        <v>5</v>
      </c>
      <c r="AO444">
        <v>9</v>
      </c>
      <c r="AP444">
        <v>6</v>
      </c>
      <c r="AQ444">
        <v>8</v>
      </c>
      <c r="AR444">
        <v>19</v>
      </c>
      <c r="AS444">
        <v>3</v>
      </c>
      <c r="AT444">
        <v>0</v>
      </c>
    </row>
    <row r="445" spans="1:46">
      <c r="A445">
        <v>21863</v>
      </c>
      <c r="B445">
        <v>0</v>
      </c>
      <c r="C445">
        <v>1957</v>
      </c>
      <c r="D445" s="1">
        <v>44135.506493055553</v>
      </c>
      <c r="E445" t="s">
        <v>155</v>
      </c>
      <c r="F445">
        <v>5</v>
      </c>
      <c r="G445">
        <v>1</v>
      </c>
      <c r="H445">
        <v>1</v>
      </c>
      <c r="I445">
        <v>1</v>
      </c>
      <c r="J445">
        <v>1</v>
      </c>
      <c r="K445">
        <v>5</v>
      </c>
      <c r="L445">
        <v>3</v>
      </c>
      <c r="M445">
        <v>1</v>
      </c>
      <c r="N445">
        <v>4</v>
      </c>
      <c r="O445">
        <v>3</v>
      </c>
      <c r="P445">
        <v>2</v>
      </c>
      <c r="Q445">
        <v>2</v>
      </c>
      <c r="R445">
        <v>1</v>
      </c>
      <c r="S445">
        <v>1</v>
      </c>
      <c r="T445">
        <v>1</v>
      </c>
      <c r="U445">
        <v>5</v>
      </c>
      <c r="V445">
        <v>4</v>
      </c>
      <c r="W445">
        <v>1</v>
      </c>
      <c r="X445">
        <v>2</v>
      </c>
      <c r="Y445">
        <v>1</v>
      </c>
      <c r="Z445">
        <v>11</v>
      </c>
      <c r="AA445">
        <v>4</v>
      </c>
      <c r="AB445">
        <v>8</v>
      </c>
      <c r="AC445">
        <v>5</v>
      </c>
      <c r="AD445">
        <v>5</v>
      </c>
      <c r="AE445">
        <v>4</v>
      </c>
      <c r="AF445">
        <v>6</v>
      </c>
      <c r="AG445">
        <v>5</v>
      </c>
      <c r="AH445">
        <v>6</v>
      </c>
      <c r="AI445">
        <v>5</v>
      </c>
      <c r="AJ445">
        <v>7</v>
      </c>
      <c r="AK445">
        <v>8</v>
      </c>
      <c r="AL445">
        <v>13</v>
      </c>
      <c r="AM445">
        <v>8</v>
      </c>
      <c r="AN445">
        <v>7</v>
      </c>
      <c r="AO445">
        <v>7</v>
      </c>
      <c r="AP445">
        <v>14</v>
      </c>
      <c r="AQ445">
        <v>12</v>
      </c>
      <c r="AR445">
        <v>8</v>
      </c>
      <c r="AS445">
        <v>8</v>
      </c>
      <c r="AT445">
        <v>-7</v>
      </c>
    </row>
    <row r="446" spans="1:46">
      <c r="A446">
        <v>21882</v>
      </c>
      <c r="B446">
        <v>1</v>
      </c>
      <c r="C446">
        <v>1991</v>
      </c>
      <c r="D446" s="1">
        <v>44135.507326388892</v>
      </c>
      <c r="E446" t="s">
        <v>85</v>
      </c>
      <c r="F446">
        <v>4</v>
      </c>
      <c r="G446">
        <v>4</v>
      </c>
      <c r="H446">
        <v>1</v>
      </c>
      <c r="I446">
        <v>1</v>
      </c>
      <c r="J446">
        <v>2</v>
      </c>
      <c r="K446">
        <v>5</v>
      </c>
      <c r="L446">
        <v>3</v>
      </c>
      <c r="M446">
        <v>4</v>
      </c>
      <c r="N446">
        <v>5</v>
      </c>
      <c r="O446">
        <v>5</v>
      </c>
      <c r="P446">
        <v>1</v>
      </c>
      <c r="Q446">
        <v>2</v>
      </c>
      <c r="R446">
        <v>4</v>
      </c>
      <c r="S446">
        <v>2</v>
      </c>
      <c r="T446">
        <v>2</v>
      </c>
      <c r="U446">
        <v>5</v>
      </c>
      <c r="V446">
        <v>4</v>
      </c>
      <c r="W446">
        <v>4</v>
      </c>
      <c r="X446">
        <v>1</v>
      </c>
      <c r="Y446">
        <v>1</v>
      </c>
      <c r="Z446">
        <v>14</v>
      </c>
      <c r="AA446">
        <v>6</v>
      </c>
      <c r="AB446">
        <v>7</v>
      </c>
      <c r="AC446">
        <v>5</v>
      </c>
      <c r="AD446">
        <v>5</v>
      </c>
      <c r="AE446">
        <v>4</v>
      </c>
      <c r="AF446">
        <v>10</v>
      </c>
      <c r="AG446">
        <v>5</v>
      </c>
      <c r="AH446">
        <v>4</v>
      </c>
      <c r="AI446">
        <v>4</v>
      </c>
      <c r="AJ446">
        <v>3</v>
      </c>
      <c r="AK446">
        <v>6</v>
      </c>
      <c r="AL446">
        <v>12</v>
      </c>
      <c r="AM446">
        <v>9</v>
      </c>
      <c r="AN446">
        <v>7</v>
      </c>
      <c r="AO446">
        <v>6</v>
      </c>
      <c r="AP446">
        <v>5</v>
      </c>
      <c r="AQ446">
        <v>7</v>
      </c>
      <c r="AR446">
        <v>6</v>
      </c>
      <c r="AS446">
        <v>5</v>
      </c>
      <c r="AT446">
        <v>34</v>
      </c>
    </row>
    <row r="447" spans="1:46">
      <c r="A447">
        <v>21881</v>
      </c>
      <c r="B447">
        <v>1</v>
      </c>
      <c r="C447">
        <v>1992</v>
      </c>
      <c r="D447" s="1">
        <v>44135.507557870369</v>
      </c>
      <c r="E447" t="s">
        <v>85</v>
      </c>
      <c r="F447">
        <v>4</v>
      </c>
      <c r="G447">
        <v>4</v>
      </c>
      <c r="H447">
        <v>4</v>
      </c>
      <c r="I447">
        <v>5</v>
      </c>
      <c r="J447">
        <v>4</v>
      </c>
      <c r="K447">
        <v>3</v>
      </c>
      <c r="L447">
        <v>2</v>
      </c>
      <c r="M447">
        <v>4</v>
      </c>
      <c r="N447">
        <v>1</v>
      </c>
      <c r="O447">
        <v>3</v>
      </c>
      <c r="P447">
        <v>2</v>
      </c>
      <c r="Q447">
        <v>4</v>
      </c>
      <c r="R447">
        <v>2</v>
      </c>
      <c r="S447">
        <v>3</v>
      </c>
      <c r="T447">
        <v>3</v>
      </c>
      <c r="U447">
        <v>2</v>
      </c>
      <c r="V447">
        <v>4</v>
      </c>
      <c r="W447">
        <v>4</v>
      </c>
      <c r="X447">
        <v>5</v>
      </c>
      <c r="Y447">
        <v>4</v>
      </c>
      <c r="Z447">
        <v>4</v>
      </c>
      <c r="AA447">
        <v>8</v>
      </c>
      <c r="AB447">
        <v>8</v>
      </c>
      <c r="AC447">
        <v>11</v>
      </c>
      <c r="AD447">
        <v>11</v>
      </c>
      <c r="AE447">
        <v>4</v>
      </c>
      <c r="AF447">
        <v>10</v>
      </c>
      <c r="AG447">
        <v>7</v>
      </c>
      <c r="AH447">
        <v>7</v>
      </c>
      <c r="AI447">
        <v>5</v>
      </c>
      <c r="AJ447">
        <v>7</v>
      </c>
      <c r="AK447">
        <v>7</v>
      </c>
      <c r="AL447">
        <v>14</v>
      </c>
      <c r="AM447">
        <v>10</v>
      </c>
      <c r="AN447">
        <v>6</v>
      </c>
      <c r="AO447">
        <v>9</v>
      </c>
      <c r="AP447">
        <v>6</v>
      </c>
      <c r="AQ447">
        <v>5</v>
      </c>
      <c r="AR447">
        <v>6</v>
      </c>
      <c r="AS447">
        <v>7</v>
      </c>
      <c r="AT447">
        <v>23</v>
      </c>
    </row>
    <row r="448" spans="1:46">
      <c r="A448">
        <v>21887</v>
      </c>
      <c r="B448">
        <v>0</v>
      </c>
      <c r="C448">
        <v>1996</v>
      </c>
      <c r="D448" s="1">
        <v>44135.513981481483</v>
      </c>
      <c r="E448" t="s">
        <v>85</v>
      </c>
      <c r="F448">
        <v>4</v>
      </c>
      <c r="G448">
        <v>2</v>
      </c>
      <c r="H448">
        <v>2</v>
      </c>
      <c r="I448">
        <v>2</v>
      </c>
      <c r="J448">
        <v>2</v>
      </c>
      <c r="K448">
        <v>4</v>
      </c>
      <c r="L448">
        <v>3</v>
      </c>
      <c r="M448">
        <v>2</v>
      </c>
      <c r="N448">
        <v>2</v>
      </c>
      <c r="O448">
        <v>1</v>
      </c>
      <c r="P448">
        <v>2</v>
      </c>
      <c r="Q448">
        <v>2</v>
      </c>
      <c r="R448">
        <v>3</v>
      </c>
      <c r="S448">
        <v>2</v>
      </c>
      <c r="T448">
        <v>2</v>
      </c>
      <c r="U448">
        <v>4</v>
      </c>
      <c r="V448">
        <v>2</v>
      </c>
      <c r="W448">
        <v>2</v>
      </c>
      <c r="X448">
        <v>2</v>
      </c>
      <c r="Y448">
        <v>4</v>
      </c>
      <c r="Z448">
        <v>5</v>
      </c>
      <c r="AA448">
        <v>2</v>
      </c>
      <c r="AB448">
        <v>5</v>
      </c>
      <c r="AC448">
        <v>3</v>
      </c>
      <c r="AD448">
        <v>4</v>
      </c>
      <c r="AE448">
        <v>2</v>
      </c>
      <c r="AF448">
        <v>3</v>
      </c>
      <c r="AG448">
        <v>3</v>
      </c>
      <c r="AH448">
        <v>4</v>
      </c>
      <c r="AI448">
        <v>3</v>
      </c>
      <c r="AJ448">
        <v>4</v>
      </c>
      <c r="AK448">
        <v>4</v>
      </c>
      <c r="AL448">
        <v>6</v>
      </c>
      <c r="AM448">
        <v>5</v>
      </c>
      <c r="AN448">
        <v>3</v>
      </c>
      <c r="AO448">
        <v>4</v>
      </c>
      <c r="AP448">
        <v>3</v>
      </c>
      <c r="AQ448">
        <v>3</v>
      </c>
      <c r="AR448">
        <v>3</v>
      </c>
      <c r="AS448">
        <v>3</v>
      </c>
      <c r="AT448">
        <v>-35</v>
      </c>
    </row>
    <row r="449" spans="1:46">
      <c r="A449">
        <v>21891</v>
      </c>
      <c r="B449">
        <v>1</v>
      </c>
      <c r="C449">
        <v>1993</v>
      </c>
      <c r="D449" s="1">
        <v>44135.518703703703</v>
      </c>
      <c r="E449" t="s">
        <v>85</v>
      </c>
      <c r="F449">
        <v>3</v>
      </c>
      <c r="G449">
        <v>5</v>
      </c>
      <c r="H449">
        <v>4</v>
      </c>
      <c r="I449">
        <v>3</v>
      </c>
      <c r="J449">
        <v>3</v>
      </c>
      <c r="K449">
        <v>2</v>
      </c>
      <c r="L449">
        <v>5</v>
      </c>
      <c r="M449">
        <v>5</v>
      </c>
      <c r="N449">
        <v>5</v>
      </c>
      <c r="O449">
        <v>3</v>
      </c>
      <c r="P449">
        <v>4</v>
      </c>
      <c r="Q449">
        <v>2</v>
      </c>
      <c r="R449">
        <v>5</v>
      </c>
      <c r="S449">
        <v>5</v>
      </c>
      <c r="T449">
        <v>5</v>
      </c>
      <c r="U449">
        <v>3</v>
      </c>
      <c r="V449">
        <v>4</v>
      </c>
      <c r="W449">
        <v>5</v>
      </c>
      <c r="X449">
        <v>5</v>
      </c>
      <c r="Y449">
        <v>5</v>
      </c>
      <c r="Z449">
        <v>14</v>
      </c>
      <c r="AA449">
        <v>4</v>
      </c>
      <c r="AB449">
        <v>9</v>
      </c>
      <c r="AC449">
        <v>5</v>
      </c>
      <c r="AD449">
        <v>6</v>
      </c>
      <c r="AE449">
        <v>6</v>
      </c>
      <c r="AF449">
        <v>3</v>
      </c>
      <c r="AG449">
        <v>4</v>
      </c>
      <c r="AH449">
        <v>3</v>
      </c>
      <c r="AI449">
        <v>4</v>
      </c>
      <c r="AJ449">
        <v>5</v>
      </c>
      <c r="AK449">
        <v>9</v>
      </c>
      <c r="AL449">
        <v>8</v>
      </c>
      <c r="AM449">
        <v>6</v>
      </c>
      <c r="AN449">
        <v>5</v>
      </c>
      <c r="AO449">
        <v>5</v>
      </c>
      <c r="AP449">
        <v>6</v>
      </c>
      <c r="AQ449">
        <v>6</v>
      </c>
      <c r="AR449">
        <v>7</v>
      </c>
      <c r="AS449">
        <v>5</v>
      </c>
      <c r="AT449">
        <v>-12</v>
      </c>
    </row>
    <row r="450" spans="1:46">
      <c r="A450">
        <v>21885</v>
      </c>
      <c r="B450">
        <v>1</v>
      </c>
      <c r="C450">
        <v>2004</v>
      </c>
      <c r="D450" s="1">
        <v>44135.521365740744</v>
      </c>
      <c r="E450" t="s">
        <v>85</v>
      </c>
      <c r="F450">
        <v>4</v>
      </c>
      <c r="G450">
        <v>5</v>
      </c>
      <c r="H450">
        <v>4</v>
      </c>
      <c r="I450">
        <v>3</v>
      </c>
      <c r="J450">
        <v>2</v>
      </c>
      <c r="K450">
        <v>4</v>
      </c>
      <c r="L450">
        <v>1</v>
      </c>
      <c r="M450">
        <v>4</v>
      </c>
      <c r="N450">
        <v>2</v>
      </c>
      <c r="O450">
        <v>4</v>
      </c>
      <c r="P450">
        <v>2</v>
      </c>
      <c r="Q450">
        <v>4</v>
      </c>
      <c r="R450">
        <v>5</v>
      </c>
      <c r="S450">
        <v>3</v>
      </c>
      <c r="T450">
        <v>5</v>
      </c>
      <c r="U450">
        <v>4</v>
      </c>
      <c r="V450">
        <v>5</v>
      </c>
      <c r="W450">
        <v>4</v>
      </c>
      <c r="X450">
        <v>5</v>
      </c>
      <c r="Y450">
        <v>4</v>
      </c>
      <c r="Z450">
        <v>11</v>
      </c>
      <c r="AA450">
        <v>2</v>
      </c>
      <c r="AB450">
        <v>9</v>
      </c>
      <c r="AC450">
        <v>5</v>
      </c>
      <c r="AD450">
        <v>5</v>
      </c>
      <c r="AE450">
        <v>3</v>
      </c>
      <c r="AF450">
        <v>4</v>
      </c>
      <c r="AG450">
        <v>5</v>
      </c>
      <c r="AH450">
        <v>5</v>
      </c>
      <c r="AI450">
        <v>3</v>
      </c>
      <c r="AJ450">
        <v>4</v>
      </c>
      <c r="AK450">
        <v>5</v>
      </c>
      <c r="AL450">
        <v>10</v>
      </c>
      <c r="AM450">
        <v>5</v>
      </c>
      <c r="AN450">
        <v>5</v>
      </c>
      <c r="AO450">
        <v>5</v>
      </c>
      <c r="AP450">
        <v>5</v>
      </c>
      <c r="AQ450">
        <v>4</v>
      </c>
      <c r="AR450">
        <v>9</v>
      </c>
      <c r="AS450">
        <v>6</v>
      </c>
      <c r="AT450">
        <v>6</v>
      </c>
    </row>
    <row r="451" spans="1:46">
      <c r="A451">
        <v>21895</v>
      </c>
      <c r="B451">
        <v>1</v>
      </c>
      <c r="C451">
        <v>1988</v>
      </c>
      <c r="D451" s="1">
        <v>44135.523692129631</v>
      </c>
      <c r="E451" t="s">
        <v>85</v>
      </c>
      <c r="F451">
        <v>5</v>
      </c>
      <c r="G451">
        <v>2</v>
      </c>
      <c r="H451">
        <v>2</v>
      </c>
      <c r="I451">
        <v>1</v>
      </c>
      <c r="J451">
        <v>1</v>
      </c>
      <c r="K451">
        <v>4</v>
      </c>
      <c r="L451">
        <v>1</v>
      </c>
      <c r="M451">
        <v>1</v>
      </c>
      <c r="N451">
        <v>2</v>
      </c>
      <c r="O451">
        <v>1</v>
      </c>
      <c r="P451">
        <v>4</v>
      </c>
      <c r="Q451">
        <v>1</v>
      </c>
      <c r="R451">
        <v>4</v>
      </c>
      <c r="S451">
        <v>2</v>
      </c>
      <c r="T451">
        <v>2</v>
      </c>
      <c r="U451">
        <v>4</v>
      </c>
      <c r="V451">
        <v>2</v>
      </c>
      <c r="W451">
        <v>4</v>
      </c>
      <c r="X451">
        <v>4</v>
      </c>
      <c r="Y451">
        <v>4</v>
      </c>
      <c r="Z451">
        <v>13</v>
      </c>
      <c r="AA451">
        <v>5</v>
      </c>
      <c r="AB451">
        <v>44</v>
      </c>
      <c r="AC451">
        <v>9</v>
      </c>
      <c r="AD451">
        <v>14</v>
      </c>
      <c r="AE451">
        <v>7</v>
      </c>
      <c r="AF451">
        <v>5</v>
      </c>
      <c r="AG451">
        <v>7</v>
      </c>
      <c r="AH451">
        <v>6</v>
      </c>
      <c r="AI451">
        <v>3</v>
      </c>
      <c r="AJ451">
        <v>8</v>
      </c>
      <c r="AK451">
        <v>8</v>
      </c>
      <c r="AL451">
        <v>20</v>
      </c>
      <c r="AM451">
        <v>8</v>
      </c>
      <c r="AN451">
        <v>8</v>
      </c>
      <c r="AO451">
        <v>8</v>
      </c>
      <c r="AP451">
        <v>21</v>
      </c>
      <c r="AQ451">
        <v>7</v>
      </c>
      <c r="AR451">
        <v>8</v>
      </c>
      <c r="AS451">
        <v>10</v>
      </c>
      <c r="AT451">
        <v>-15</v>
      </c>
    </row>
    <row r="452" spans="1:46">
      <c r="A452">
        <v>21899</v>
      </c>
      <c r="B452">
        <v>1</v>
      </c>
      <c r="C452">
        <v>2001</v>
      </c>
      <c r="D452" s="1">
        <v>44135.52820601852</v>
      </c>
      <c r="E452" t="s">
        <v>92</v>
      </c>
      <c r="F452">
        <v>2</v>
      </c>
      <c r="G452">
        <v>4</v>
      </c>
      <c r="H452">
        <v>2</v>
      </c>
      <c r="I452">
        <v>5</v>
      </c>
      <c r="J452">
        <v>2</v>
      </c>
      <c r="K452">
        <v>2</v>
      </c>
      <c r="L452">
        <v>4</v>
      </c>
      <c r="M452">
        <v>5</v>
      </c>
      <c r="N452">
        <v>5</v>
      </c>
      <c r="O452">
        <v>5</v>
      </c>
      <c r="P452">
        <v>2</v>
      </c>
      <c r="Q452">
        <v>2</v>
      </c>
      <c r="R452">
        <v>5</v>
      </c>
      <c r="S452">
        <v>5</v>
      </c>
      <c r="T452">
        <v>5</v>
      </c>
      <c r="U452">
        <v>5</v>
      </c>
      <c r="V452">
        <v>4</v>
      </c>
      <c r="W452">
        <v>4</v>
      </c>
      <c r="X452">
        <v>4</v>
      </c>
      <c r="Y452">
        <v>4</v>
      </c>
      <c r="Z452">
        <v>10</v>
      </c>
      <c r="AA452">
        <v>10</v>
      </c>
      <c r="AB452">
        <v>11</v>
      </c>
      <c r="AC452">
        <v>7</v>
      </c>
      <c r="AD452">
        <v>8</v>
      </c>
      <c r="AE452">
        <v>6</v>
      </c>
      <c r="AF452">
        <v>6</v>
      </c>
      <c r="AG452">
        <v>5</v>
      </c>
      <c r="AH452">
        <v>5</v>
      </c>
      <c r="AI452">
        <v>8</v>
      </c>
      <c r="AJ452">
        <v>7</v>
      </c>
      <c r="AK452">
        <v>8</v>
      </c>
      <c r="AL452">
        <v>11</v>
      </c>
      <c r="AM452">
        <v>8</v>
      </c>
      <c r="AN452">
        <v>6</v>
      </c>
      <c r="AO452">
        <v>12</v>
      </c>
      <c r="AP452">
        <v>13</v>
      </c>
      <c r="AQ452">
        <v>5</v>
      </c>
      <c r="AR452">
        <v>10</v>
      </c>
      <c r="AS452">
        <v>5</v>
      </c>
      <c r="AT452">
        <v>25</v>
      </c>
    </row>
    <row r="453" spans="1:46">
      <c r="A453">
        <v>21904</v>
      </c>
      <c r="B453">
        <v>1</v>
      </c>
      <c r="C453">
        <v>1984</v>
      </c>
      <c r="D453" s="1">
        <v>44135.531018518515</v>
      </c>
      <c r="E453" t="s">
        <v>85</v>
      </c>
      <c r="F453">
        <v>4</v>
      </c>
      <c r="G453">
        <v>5</v>
      </c>
      <c r="H453">
        <v>4</v>
      </c>
      <c r="I453">
        <v>4</v>
      </c>
      <c r="J453">
        <v>2</v>
      </c>
      <c r="K453">
        <v>2</v>
      </c>
      <c r="L453">
        <v>5</v>
      </c>
      <c r="M453">
        <v>4</v>
      </c>
      <c r="N453">
        <v>2</v>
      </c>
      <c r="O453">
        <v>5</v>
      </c>
      <c r="P453">
        <v>4</v>
      </c>
      <c r="Q453">
        <v>4</v>
      </c>
      <c r="R453">
        <v>5</v>
      </c>
      <c r="S453">
        <v>5</v>
      </c>
      <c r="T453">
        <v>5</v>
      </c>
      <c r="U453">
        <v>3</v>
      </c>
      <c r="V453">
        <v>2</v>
      </c>
      <c r="W453">
        <v>2</v>
      </c>
      <c r="X453">
        <v>2</v>
      </c>
      <c r="Y453">
        <v>5</v>
      </c>
      <c r="Z453">
        <v>51</v>
      </c>
      <c r="AA453">
        <v>3</v>
      </c>
      <c r="AB453">
        <v>9</v>
      </c>
      <c r="AC453">
        <v>5</v>
      </c>
      <c r="AD453">
        <v>4</v>
      </c>
      <c r="AE453">
        <v>3</v>
      </c>
      <c r="AF453">
        <v>2</v>
      </c>
      <c r="AG453">
        <v>4</v>
      </c>
      <c r="AH453">
        <v>4</v>
      </c>
      <c r="AI453">
        <v>2</v>
      </c>
      <c r="AJ453">
        <v>3</v>
      </c>
      <c r="AK453">
        <v>4</v>
      </c>
      <c r="AL453">
        <v>9</v>
      </c>
      <c r="AM453">
        <v>4</v>
      </c>
      <c r="AN453">
        <v>3</v>
      </c>
      <c r="AO453">
        <v>7</v>
      </c>
      <c r="AP453">
        <v>9</v>
      </c>
      <c r="AQ453">
        <v>8</v>
      </c>
      <c r="AR453">
        <v>11</v>
      </c>
      <c r="AS453">
        <v>3</v>
      </c>
      <c r="AT453">
        <v>6</v>
      </c>
    </row>
    <row r="454" spans="1:46">
      <c r="A454">
        <v>21908</v>
      </c>
      <c r="B454">
        <v>0</v>
      </c>
      <c r="C454">
        <v>1971</v>
      </c>
      <c r="D454" s="1">
        <v>44135.542013888888</v>
      </c>
      <c r="E454" t="s">
        <v>156</v>
      </c>
      <c r="F454">
        <v>3</v>
      </c>
      <c r="G454">
        <v>2</v>
      </c>
      <c r="H454">
        <v>2</v>
      </c>
      <c r="I454">
        <v>2</v>
      </c>
      <c r="J454">
        <v>2</v>
      </c>
      <c r="K454">
        <v>4</v>
      </c>
      <c r="L454">
        <v>5</v>
      </c>
      <c r="M454">
        <v>2</v>
      </c>
      <c r="N454">
        <v>5</v>
      </c>
      <c r="O454">
        <v>2</v>
      </c>
      <c r="P454">
        <v>2</v>
      </c>
      <c r="Q454">
        <v>4</v>
      </c>
      <c r="R454">
        <v>2</v>
      </c>
      <c r="S454">
        <v>2</v>
      </c>
      <c r="T454">
        <v>1</v>
      </c>
      <c r="U454">
        <v>4</v>
      </c>
      <c r="V454">
        <v>2</v>
      </c>
      <c r="W454">
        <v>4</v>
      </c>
      <c r="X454">
        <v>5</v>
      </c>
      <c r="Y454">
        <v>5</v>
      </c>
      <c r="Z454">
        <v>13</v>
      </c>
      <c r="AA454">
        <v>12</v>
      </c>
      <c r="AB454">
        <v>8</v>
      </c>
      <c r="AC454">
        <v>4</v>
      </c>
      <c r="AD454">
        <v>6</v>
      </c>
      <c r="AE454">
        <v>4</v>
      </c>
      <c r="AF454">
        <v>2</v>
      </c>
      <c r="AG454">
        <v>5</v>
      </c>
      <c r="AH454">
        <v>3</v>
      </c>
      <c r="AI454">
        <v>3</v>
      </c>
      <c r="AJ454">
        <v>6</v>
      </c>
      <c r="AK454">
        <v>4</v>
      </c>
      <c r="AL454">
        <v>8</v>
      </c>
      <c r="AM454">
        <v>3</v>
      </c>
      <c r="AN454">
        <v>8</v>
      </c>
      <c r="AO454">
        <v>5</v>
      </c>
      <c r="AP454">
        <v>5</v>
      </c>
      <c r="AQ454">
        <v>5</v>
      </c>
      <c r="AR454">
        <v>5</v>
      </c>
      <c r="AS454">
        <v>4</v>
      </c>
      <c r="AT454">
        <v>8</v>
      </c>
    </row>
    <row r="455" spans="1:46">
      <c r="A455">
        <v>21892</v>
      </c>
      <c r="B455">
        <v>1</v>
      </c>
      <c r="C455">
        <v>1996</v>
      </c>
      <c r="D455" s="1">
        <v>44135.542303240742</v>
      </c>
      <c r="E455" t="s">
        <v>85</v>
      </c>
      <c r="F455">
        <v>5</v>
      </c>
      <c r="G455">
        <v>4</v>
      </c>
      <c r="H455">
        <v>2</v>
      </c>
      <c r="I455">
        <v>3</v>
      </c>
      <c r="J455">
        <v>3</v>
      </c>
      <c r="K455">
        <v>5</v>
      </c>
      <c r="L455">
        <v>2</v>
      </c>
      <c r="M455">
        <v>4</v>
      </c>
      <c r="N455">
        <v>5</v>
      </c>
      <c r="O455">
        <v>1</v>
      </c>
      <c r="P455">
        <v>5</v>
      </c>
      <c r="Q455">
        <v>5</v>
      </c>
      <c r="R455">
        <v>5</v>
      </c>
      <c r="S455">
        <v>3</v>
      </c>
      <c r="T455">
        <v>5</v>
      </c>
      <c r="U455">
        <v>4</v>
      </c>
      <c r="V455">
        <v>1</v>
      </c>
      <c r="W455">
        <v>2</v>
      </c>
      <c r="X455">
        <v>3</v>
      </c>
      <c r="Y455">
        <v>2</v>
      </c>
      <c r="Z455">
        <v>8</v>
      </c>
      <c r="AA455">
        <v>4</v>
      </c>
      <c r="AB455">
        <v>7</v>
      </c>
      <c r="AC455">
        <v>4</v>
      </c>
      <c r="AD455">
        <v>20</v>
      </c>
      <c r="AE455">
        <v>3</v>
      </c>
      <c r="AF455">
        <v>2</v>
      </c>
      <c r="AG455">
        <v>4</v>
      </c>
      <c r="AH455">
        <v>2</v>
      </c>
      <c r="AI455">
        <v>2</v>
      </c>
      <c r="AJ455">
        <v>4</v>
      </c>
      <c r="AK455">
        <v>6</v>
      </c>
      <c r="AL455">
        <v>33</v>
      </c>
      <c r="AM455">
        <v>5</v>
      </c>
      <c r="AN455">
        <v>3</v>
      </c>
      <c r="AO455">
        <v>3</v>
      </c>
      <c r="AP455">
        <v>5</v>
      </c>
      <c r="AQ455">
        <v>4</v>
      </c>
      <c r="AR455">
        <v>4</v>
      </c>
      <c r="AS455">
        <v>3</v>
      </c>
      <c r="AT455">
        <v>35</v>
      </c>
    </row>
    <row r="456" spans="1:46">
      <c r="A456">
        <v>21915</v>
      </c>
      <c r="B456">
        <v>1</v>
      </c>
      <c r="C456">
        <v>2002</v>
      </c>
      <c r="D456" s="1">
        <v>44135.543842592589</v>
      </c>
      <c r="E456" t="s">
        <v>85</v>
      </c>
      <c r="F456">
        <v>4</v>
      </c>
      <c r="G456">
        <v>5</v>
      </c>
      <c r="H456">
        <v>2</v>
      </c>
      <c r="I456">
        <v>4</v>
      </c>
      <c r="J456">
        <v>2</v>
      </c>
      <c r="K456">
        <v>5</v>
      </c>
      <c r="L456">
        <v>4</v>
      </c>
      <c r="M456">
        <v>5</v>
      </c>
      <c r="N456">
        <v>5</v>
      </c>
      <c r="O456">
        <v>4</v>
      </c>
      <c r="P456">
        <v>5</v>
      </c>
      <c r="Q456">
        <v>4</v>
      </c>
      <c r="R456">
        <v>5</v>
      </c>
      <c r="S456">
        <v>4</v>
      </c>
      <c r="T456">
        <v>4</v>
      </c>
      <c r="U456">
        <v>5</v>
      </c>
      <c r="V456">
        <v>4</v>
      </c>
      <c r="W456">
        <v>5</v>
      </c>
      <c r="X456">
        <v>5</v>
      </c>
      <c r="Y456">
        <v>5</v>
      </c>
      <c r="Z456">
        <v>31</v>
      </c>
      <c r="AA456">
        <v>6</v>
      </c>
      <c r="AB456">
        <v>5</v>
      </c>
      <c r="AC456">
        <v>10</v>
      </c>
      <c r="AD456">
        <v>5</v>
      </c>
      <c r="AE456">
        <v>19</v>
      </c>
      <c r="AF456">
        <v>3</v>
      </c>
      <c r="AG456">
        <v>4</v>
      </c>
      <c r="AH456">
        <v>4</v>
      </c>
      <c r="AI456">
        <v>8</v>
      </c>
      <c r="AJ456">
        <v>4</v>
      </c>
      <c r="AK456">
        <v>4</v>
      </c>
      <c r="AL456">
        <v>7</v>
      </c>
      <c r="AM456">
        <v>5</v>
      </c>
      <c r="AN456">
        <v>6</v>
      </c>
      <c r="AO456">
        <v>5</v>
      </c>
      <c r="AP456">
        <v>4</v>
      </c>
      <c r="AQ456">
        <v>3</v>
      </c>
      <c r="AR456">
        <v>5</v>
      </c>
      <c r="AS456">
        <v>3</v>
      </c>
      <c r="AT456">
        <v>7</v>
      </c>
    </row>
    <row r="457" spans="1:46">
      <c r="A457">
        <v>21897</v>
      </c>
      <c r="B457">
        <v>1</v>
      </c>
      <c r="C457">
        <v>1994</v>
      </c>
      <c r="D457" s="1">
        <v>44135.544814814813</v>
      </c>
      <c r="E457" t="s">
        <v>98</v>
      </c>
      <c r="F457">
        <v>5</v>
      </c>
      <c r="G457">
        <v>2</v>
      </c>
      <c r="H457">
        <v>2</v>
      </c>
      <c r="I457">
        <v>2</v>
      </c>
      <c r="J457">
        <v>2</v>
      </c>
      <c r="K457">
        <v>3</v>
      </c>
      <c r="L457">
        <v>4</v>
      </c>
      <c r="M457">
        <v>2</v>
      </c>
      <c r="N457">
        <v>2</v>
      </c>
      <c r="O457">
        <v>3</v>
      </c>
      <c r="P457">
        <v>2</v>
      </c>
      <c r="Q457">
        <v>2</v>
      </c>
      <c r="R457">
        <v>2</v>
      </c>
      <c r="S457">
        <v>2</v>
      </c>
      <c r="T457">
        <v>1</v>
      </c>
      <c r="U457">
        <v>4</v>
      </c>
      <c r="V457">
        <v>1</v>
      </c>
      <c r="W457">
        <v>2</v>
      </c>
      <c r="X457">
        <v>4</v>
      </c>
      <c r="Y457">
        <v>5</v>
      </c>
      <c r="Z457">
        <v>10</v>
      </c>
      <c r="AA457">
        <v>3</v>
      </c>
      <c r="AB457">
        <v>6</v>
      </c>
      <c r="AC457">
        <v>9</v>
      </c>
      <c r="AD457">
        <v>6</v>
      </c>
      <c r="AE457">
        <v>4</v>
      </c>
      <c r="AF457">
        <v>2</v>
      </c>
      <c r="AG457">
        <v>4</v>
      </c>
      <c r="AH457">
        <v>4</v>
      </c>
      <c r="AI457">
        <v>3</v>
      </c>
      <c r="AJ457">
        <v>5</v>
      </c>
      <c r="AK457">
        <v>5</v>
      </c>
      <c r="AL457">
        <v>5</v>
      </c>
      <c r="AM457">
        <v>3</v>
      </c>
      <c r="AN457">
        <v>6</v>
      </c>
      <c r="AO457">
        <v>4</v>
      </c>
      <c r="AP457">
        <v>4</v>
      </c>
      <c r="AQ457">
        <v>3</v>
      </c>
      <c r="AR457">
        <v>75</v>
      </c>
      <c r="AS457">
        <v>24</v>
      </c>
      <c r="AT457">
        <v>-10</v>
      </c>
    </row>
    <row r="458" spans="1:46">
      <c r="A458">
        <v>20812</v>
      </c>
      <c r="B458">
        <v>0</v>
      </c>
      <c r="C458">
        <v>1996</v>
      </c>
      <c r="D458" s="1">
        <v>44135.546631944446</v>
      </c>
      <c r="E458" t="s">
        <v>85</v>
      </c>
      <c r="F458">
        <v>4</v>
      </c>
      <c r="G458">
        <v>4</v>
      </c>
      <c r="H458">
        <v>3</v>
      </c>
      <c r="I458">
        <v>4</v>
      </c>
      <c r="J458">
        <v>2</v>
      </c>
      <c r="K458">
        <v>4</v>
      </c>
      <c r="L458">
        <v>5</v>
      </c>
      <c r="M458">
        <v>2</v>
      </c>
      <c r="N458">
        <v>5</v>
      </c>
      <c r="O458">
        <v>4</v>
      </c>
      <c r="P458">
        <v>1</v>
      </c>
      <c r="Q458">
        <v>5</v>
      </c>
      <c r="R458">
        <v>5</v>
      </c>
      <c r="S458">
        <v>3</v>
      </c>
      <c r="T458">
        <v>4</v>
      </c>
      <c r="U458">
        <v>4</v>
      </c>
      <c r="V458">
        <v>2</v>
      </c>
      <c r="W458">
        <v>4</v>
      </c>
      <c r="X458">
        <v>3</v>
      </c>
      <c r="Y458">
        <v>4</v>
      </c>
      <c r="Z458">
        <v>6</v>
      </c>
      <c r="AA458">
        <v>4</v>
      </c>
      <c r="AB458">
        <v>9</v>
      </c>
      <c r="AC458">
        <v>8</v>
      </c>
      <c r="AD458">
        <v>5</v>
      </c>
      <c r="AE458">
        <v>2</v>
      </c>
      <c r="AF458">
        <v>3</v>
      </c>
      <c r="AG458">
        <v>4</v>
      </c>
      <c r="AH458">
        <v>5</v>
      </c>
      <c r="AI458">
        <v>3</v>
      </c>
      <c r="AJ458">
        <v>3</v>
      </c>
      <c r="AK458">
        <v>5</v>
      </c>
      <c r="AL458">
        <v>8</v>
      </c>
      <c r="AM458">
        <v>5</v>
      </c>
      <c r="AN458">
        <v>6</v>
      </c>
      <c r="AO458">
        <v>5</v>
      </c>
      <c r="AP458">
        <v>6</v>
      </c>
      <c r="AQ458">
        <v>5</v>
      </c>
      <c r="AR458">
        <v>8</v>
      </c>
      <c r="AS458">
        <v>7</v>
      </c>
      <c r="AT458">
        <v>-7</v>
      </c>
    </row>
    <row r="459" spans="1:46">
      <c r="A459">
        <v>21917</v>
      </c>
      <c r="B459">
        <v>0</v>
      </c>
      <c r="C459">
        <v>2002</v>
      </c>
      <c r="D459" s="1">
        <v>44135.547743055555</v>
      </c>
      <c r="E459" t="s">
        <v>91</v>
      </c>
      <c r="F459">
        <v>5</v>
      </c>
      <c r="G459">
        <v>4</v>
      </c>
      <c r="H459">
        <v>1</v>
      </c>
      <c r="I459">
        <v>2</v>
      </c>
      <c r="J459">
        <v>2</v>
      </c>
      <c r="K459">
        <v>1</v>
      </c>
      <c r="L459">
        <v>2</v>
      </c>
      <c r="M459">
        <v>2</v>
      </c>
      <c r="N459">
        <v>2</v>
      </c>
      <c r="O459">
        <v>2</v>
      </c>
      <c r="P459">
        <v>2</v>
      </c>
      <c r="Q459">
        <v>2</v>
      </c>
      <c r="R459">
        <v>1</v>
      </c>
      <c r="S459">
        <v>1</v>
      </c>
      <c r="T459">
        <v>4</v>
      </c>
      <c r="U459">
        <v>4</v>
      </c>
      <c r="V459">
        <v>2</v>
      </c>
      <c r="W459">
        <v>4</v>
      </c>
      <c r="X459">
        <v>4</v>
      </c>
      <c r="Y459">
        <v>2</v>
      </c>
      <c r="Z459">
        <v>8</v>
      </c>
      <c r="AA459">
        <v>8</v>
      </c>
      <c r="AB459">
        <v>5</v>
      </c>
      <c r="AC459">
        <v>5</v>
      </c>
      <c r="AD459">
        <v>7</v>
      </c>
      <c r="AE459">
        <v>2</v>
      </c>
      <c r="AF459">
        <v>8</v>
      </c>
      <c r="AG459">
        <v>4</v>
      </c>
      <c r="AH459">
        <v>6</v>
      </c>
      <c r="AI459">
        <v>3</v>
      </c>
      <c r="AJ459">
        <v>4</v>
      </c>
      <c r="AK459">
        <v>5</v>
      </c>
      <c r="AL459">
        <v>9</v>
      </c>
      <c r="AM459">
        <v>5</v>
      </c>
      <c r="AN459">
        <v>5</v>
      </c>
      <c r="AO459">
        <v>15</v>
      </c>
      <c r="AP459">
        <v>44</v>
      </c>
      <c r="AQ459">
        <v>7</v>
      </c>
      <c r="AR459">
        <v>9</v>
      </c>
      <c r="AS459">
        <v>7</v>
      </c>
      <c r="AT459">
        <v>32</v>
      </c>
    </row>
    <row r="460" spans="1:46">
      <c r="A460">
        <v>21894</v>
      </c>
      <c r="B460">
        <v>1</v>
      </c>
      <c r="C460">
        <v>1989</v>
      </c>
      <c r="D460" s="1">
        <v>44135.552557870367</v>
      </c>
      <c r="E460" t="s">
        <v>98</v>
      </c>
      <c r="F460">
        <v>5</v>
      </c>
      <c r="G460">
        <v>4</v>
      </c>
      <c r="H460">
        <v>2</v>
      </c>
      <c r="I460">
        <v>2</v>
      </c>
      <c r="J460">
        <v>2</v>
      </c>
      <c r="K460">
        <v>4</v>
      </c>
      <c r="L460">
        <v>4</v>
      </c>
      <c r="M460">
        <v>2</v>
      </c>
      <c r="N460">
        <v>4</v>
      </c>
      <c r="O460">
        <v>2</v>
      </c>
      <c r="P460">
        <v>5</v>
      </c>
      <c r="Q460">
        <v>2</v>
      </c>
      <c r="R460">
        <v>2</v>
      </c>
      <c r="S460">
        <v>4</v>
      </c>
      <c r="T460">
        <v>4</v>
      </c>
      <c r="U460">
        <v>5</v>
      </c>
      <c r="V460">
        <v>4</v>
      </c>
      <c r="W460">
        <v>4</v>
      </c>
      <c r="X460">
        <v>4</v>
      </c>
      <c r="Y460">
        <v>5</v>
      </c>
      <c r="Z460">
        <v>22</v>
      </c>
      <c r="AA460">
        <v>10</v>
      </c>
      <c r="AB460">
        <v>13</v>
      </c>
      <c r="AC460">
        <v>7</v>
      </c>
      <c r="AD460">
        <v>6</v>
      </c>
      <c r="AE460">
        <v>21</v>
      </c>
      <c r="AF460">
        <v>7</v>
      </c>
      <c r="AG460">
        <v>9</v>
      </c>
      <c r="AH460">
        <v>13</v>
      </c>
      <c r="AI460">
        <v>7</v>
      </c>
      <c r="AJ460">
        <v>5</v>
      </c>
      <c r="AK460">
        <v>8</v>
      </c>
      <c r="AL460">
        <v>9</v>
      </c>
      <c r="AM460">
        <v>16</v>
      </c>
      <c r="AN460">
        <v>8</v>
      </c>
      <c r="AO460">
        <v>28</v>
      </c>
      <c r="AP460">
        <v>20</v>
      </c>
      <c r="AQ460">
        <v>7</v>
      </c>
      <c r="AR460">
        <v>10</v>
      </c>
      <c r="AS460">
        <v>7</v>
      </c>
      <c r="AT460">
        <v>-11</v>
      </c>
    </row>
    <row r="461" spans="1:46">
      <c r="A461">
        <v>21924</v>
      </c>
      <c r="B461">
        <v>1</v>
      </c>
      <c r="C461">
        <v>1991</v>
      </c>
      <c r="D461" s="1">
        <v>44135.555798611109</v>
      </c>
      <c r="E461" t="s">
        <v>98</v>
      </c>
      <c r="F461">
        <v>4</v>
      </c>
      <c r="G461">
        <v>4</v>
      </c>
      <c r="H461">
        <v>4</v>
      </c>
      <c r="I461">
        <v>4</v>
      </c>
      <c r="J461">
        <v>4</v>
      </c>
      <c r="K461">
        <v>2</v>
      </c>
      <c r="L461">
        <v>5</v>
      </c>
      <c r="M461">
        <v>4</v>
      </c>
      <c r="N461">
        <v>4</v>
      </c>
      <c r="O461">
        <v>5</v>
      </c>
      <c r="P461">
        <v>4</v>
      </c>
      <c r="Q461">
        <v>5</v>
      </c>
      <c r="R461">
        <v>5</v>
      </c>
      <c r="S461">
        <v>3</v>
      </c>
      <c r="T461">
        <v>5</v>
      </c>
      <c r="U461">
        <v>4</v>
      </c>
      <c r="V461">
        <v>2</v>
      </c>
      <c r="W461">
        <v>4</v>
      </c>
      <c r="X461">
        <v>4</v>
      </c>
      <c r="Y461">
        <v>2</v>
      </c>
      <c r="Z461">
        <v>8</v>
      </c>
      <c r="AA461">
        <v>6</v>
      </c>
      <c r="AB461">
        <v>10</v>
      </c>
      <c r="AC461">
        <v>6</v>
      </c>
      <c r="AD461">
        <v>7</v>
      </c>
      <c r="AE461">
        <v>11</v>
      </c>
      <c r="AF461">
        <v>4</v>
      </c>
      <c r="AG461">
        <v>6</v>
      </c>
      <c r="AH461">
        <v>5</v>
      </c>
      <c r="AI461">
        <v>3</v>
      </c>
      <c r="AJ461">
        <v>6</v>
      </c>
      <c r="AK461">
        <v>8</v>
      </c>
      <c r="AL461">
        <v>45</v>
      </c>
      <c r="AM461">
        <v>6</v>
      </c>
      <c r="AN461">
        <v>5</v>
      </c>
      <c r="AO461">
        <v>4</v>
      </c>
      <c r="AP461">
        <v>7</v>
      </c>
      <c r="AQ461">
        <v>4</v>
      </c>
      <c r="AR461">
        <v>9</v>
      </c>
      <c r="AS461">
        <v>8</v>
      </c>
      <c r="AT461">
        <v>13</v>
      </c>
    </row>
    <row r="462" spans="1:46">
      <c r="A462">
        <v>21926</v>
      </c>
      <c r="B462">
        <v>1</v>
      </c>
      <c r="C462">
        <v>1992</v>
      </c>
      <c r="D462" s="1">
        <v>44135.556620370371</v>
      </c>
      <c r="E462" t="s">
        <v>85</v>
      </c>
      <c r="F462">
        <v>3</v>
      </c>
      <c r="G462">
        <v>3</v>
      </c>
      <c r="H462">
        <v>2</v>
      </c>
      <c r="I462">
        <v>3</v>
      </c>
      <c r="J462">
        <v>2</v>
      </c>
      <c r="K462">
        <v>1</v>
      </c>
      <c r="L462">
        <v>4</v>
      </c>
      <c r="M462">
        <v>4</v>
      </c>
      <c r="N462">
        <v>5</v>
      </c>
      <c r="O462">
        <v>2</v>
      </c>
      <c r="P462">
        <v>4</v>
      </c>
      <c r="Q462">
        <v>1</v>
      </c>
      <c r="R462">
        <v>2</v>
      </c>
      <c r="S462">
        <v>3</v>
      </c>
      <c r="T462">
        <v>3</v>
      </c>
      <c r="U462">
        <v>4</v>
      </c>
      <c r="V462">
        <v>2</v>
      </c>
      <c r="W462">
        <v>3</v>
      </c>
      <c r="X462">
        <v>4</v>
      </c>
      <c r="Y462">
        <v>4</v>
      </c>
      <c r="Z462">
        <v>8</v>
      </c>
      <c r="AA462">
        <v>10</v>
      </c>
      <c r="AB462">
        <v>6</v>
      </c>
      <c r="AC462">
        <v>8</v>
      </c>
      <c r="AD462">
        <v>7</v>
      </c>
      <c r="AE462">
        <v>7</v>
      </c>
      <c r="AF462">
        <v>5</v>
      </c>
      <c r="AG462">
        <v>7</v>
      </c>
      <c r="AH462">
        <v>5</v>
      </c>
      <c r="AI462">
        <v>4</v>
      </c>
      <c r="AJ462">
        <v>9</v>
      </c>
      <c r="AK462">
        <v>6</v>
      </c>
      <c r="AL462">
        <v>12</v>
      </c>
      <c r="AM462">
        <v>7</v>
      </c>
      <c r="AN462">
        <v>7</v>
      </c>
      <c r="AO462">
        <v>8</v>
      </c>
      <c r="AP462">
        <v>5</v>
      </c>
      <c r="AQ462">
        <v>4</v>
      </c>
      <c r="AR462">
        <v>8</v>
      </c>
      <c r="AS462">
        <v>6</v>
      </c>
      <c r="AT462">
        <v>4</v>
      </c>
    </row>
    <row r="463" spans="1:46">
      <c r="A463">
        <v>21927</v>
      </c>
      <c r="B463">
        <v>0</v>
      </c>
      <c r="C463">
        <v>1988</v>
      </c>
      <c r="D463" s="1">
        <v>44135.557164351849</v>
      </c>
      <c r="E463" t="s">
        <v>85</v>
      </c>
      <c r="F463">
        <v>2</v>
      </c>
      <c r="G463">
        <v>4</v>
      </c>
      <c r="H463">
        <v>5</v>
      </c>
      <c r="I463">
        <v>2</v>
      </c>
      <c r="J463">
        <v>2</v>
      </c>
      <c r="K463">
        <v>4</v>
      </c>
      <c r="L463">
        <v>5</v>
      </c>
      <c r="M463">
        <v>5</v>
      </c>
      <c r="N463">
        <v>1</v>
      </c>
      <c r="O463">
        <v>3</v>
      </c>
      <c r="P463">
        <v>1</v>
      </c>
      <c r="Q463">
        <v>2</v>
      </c>
      <c r="R463">
        <v>5</v>
      </c>
      <c r="S463">
        <v>4</v>
      </c>
      <c r="T463">
        <v>4</v>
      </c>
      <c r="U463">
        <v>3</v>
      </c>
      <c r="V463">
        <v>5</v>
      </c>
      <c r="W463">
        <v>1</v>
      </c>
      <c r="X463">
        <v>5</v>
      </c>
      <c r="Y463">
        <v>5</v>
      </c>
      <c r="Z463">
        <v>8</v>
      </c>
      <c r="AA463">
        <v>3</v>
      </c>
      <c r="AB463">
        <v>4</v>
      </c>
      <c r="AC463">
        <v>4</v>
      </c>
      <c r="AD463">
        <v>5</v>
      </c>
      <c r="AE463">
        <v>4</v>
      </c>
      <c r="AF463">
        <v>2</v>
      </c>
      <c r="AG463">
        <v>5</v>
      </c>
      <c r="AH463">
        <v>3</v>
      </c>
      <c r="AI463">
        <v>4</v>
      </c>
      <c r="AJ463">
        <v>2</v>
      </c>
      <c r="AK463">
        <v>5</v>
      </c>
      <c r="AL463">
        <v>6</v>
      </c>
      <c r="AM463">
        <v>4</v>
      </c>
      <c r="AN463">
        <v>4</v>
      </c>
      <c r="AO463">
        <v>4</v>
      </c>
      <c r="AP463">
        <v>3</v>
      </c>
      <c r="AQ463">
        <v>3</v>
      </c>
      <c r="AR463">
        <v>4</v>
      </c>
      <c r="AS463">
        <v>2</v>
      </c>
      <c r="AT463">
        <v>33</v>
      </c>
    </row>
    <row r="464" spans="1:46">
      <c r="A464">
        <v>21919</v>
      </c>
      <c r="B464">
        <v>1</v>
      </c>
      <c r="C464">
        <v>2003</v>
      </c>
      <c r="D464" s="1">
        <v>44135.562881944446</v>
      </c>
      <c r="E464" t="s">
        <v>91</v>
      </c>
      <c r="F464">
        <v>5</v>
      </c>
      <c r="G464">
        <v>2</v>
      </c>
      <c r="H464">
        <v>2</v>
      </c>
      <c r="I464">
        <v>1</v>
      </c>
      <c r="J464">
        <v>1</v>
      </c>
      <c r="K464">
        <v>5</v>
      </c>
      <c r="L464">
        <v>4</v>
      </c>
      <c r="M464">
        <v>2</v>
      </c>
      <c r="N464">
        <v>5</v>
      </c>
      <c r="O464">
        <v>1</v>
      </c>
      <c r="P464">
        <v>4</v>
      </c>
      <c r="Q464">
        <v>4</v>
      </c>
      <c r="R464">
        <v>1</v>
      </c>
      <c r="S464">
        <v>1</v>
      </c>
      <c r="T464">
        <v>3</v>
      </c>
      <c r="U464">
        <v>4</v>
      </c>
      <c r="V464">
        <v>2</v>
      </c>
      <c r="W464">
        <v>5</v>
      </c>
      <c r="X464">
        <v>4</v>
      </c>
      <c r="Y464">
        <v>3</v>
      </c>
      <c r="Z464">
        <v>7</v>
      </c>
      <c r="AA464">
        <v>8</v>
      </c>
      <c r="AB464">
        <v>9</v>
      </c>
      <c r="AC464">
        <v>5</v>
      </c>
      <c r="AD464">
        <v>5</v>
      </c>
      <c r="AE464">
        <v>3</v>
      </c>
      <c r="AF464">
        <v>5</v>
      </c>
      <c r="AG464">
        <v>14</v>
      </c>
      <c r="AH464">
        <v>5</v>
      </c>
      <c r="AI464">
        <v>4</v>
      </c>
      <c r="AJ464">
        <v>5</v>
      </c>
      <c r="AK464">
        <v>11</v>
      </c>
      <c r="AL464">
        <v>10</v>
      </c>
      <c r="AM464">
        <v>7</v>
      </c>
      <c r="AN464">
        <v>7</v>
      </c>
      <c r="AO464">
        <v>9</v>
      </c>
      <c r="AP464">
        <v>7</v>
      </c>
      <c r="AQ464">
        <v>7</v>
      </c>
      <c r="AR464">
        <v>5</v>
      </c>
      <c r="AS464">
        <v>8</v>
      </c>
      <c r="AT464">
        <v>-7</v>
      </c>
    </row>
    <row r="465" spans="1:46">
      <c r="A465">
        <v>21930</v>
      </c>
      <c r="B465">
        <v>1</v>
      </c>
      <c r="C465">
        <v>1982</v>
      </c>
      <c r="D465" s="1">
        <v>44135.569965277777</v>
      </c>
      <c r="E465" t="s">
        <v>85</v>
      </c>
      <c r="F465">
        <v>5</v>
      </c>
      <c r="G465">
        <v>5</v>
      </c>
      <c r="H465">
        <v>4</v>
      </c>
      <c r="I465">
        <v>2</v>
      </c>
      <c r="J465">
        <v>4</v>
      </c>
      <c r="K465">
        <v>5</v>
      </c>
      <c r="L465">
        <v>4</v>
      </c>
      <c r="M465">
        <v>4</v>
      </c>
      <c r="N465">
        <v>5</v>
      </c>
      <c r="O465">
        <v>5</v>
      </c>
      <c r="P465">
        <v>4</v>
      </c>
      <c r="Q465">
        <v>2</v>
      </c>
      <c r="R465">
        <v>4</v>
      </c>
      <c r="S465">
        <v>4</v>
      </c>
      <c r="T465">
        <v>5</v>
      </c>
      <c r="U465">
        <v>4</v>
      </c>
      <c r="V465">
        <v>4</v>
      </c>
      <c r="W465">
        <v>2</v>
      </c>
      <c r="X465">
        <v>5</v>
      </c>
      <c r="Y465">
        <v>4</v>
      </c>
      <c r="Z465">
        <v>74</v>
      </c>
      <c r="AA465">
        <v>15</v>
      </c>
      <c r="AB465">
        <v>128</v>
      </c>
      <c r="AC465">
        <v>145</v>
      </c>
      <c r="AD465">
        <v>67</v>
      </c>
      <c r="AE465">
        <v>27</v>
      </c>
      <c r="AF465">
        <v>14</v>
      </c>
      <c r="AG465">
        <v>38</v>
      </c>
      <c r="AH465">
        <v>9</v>
      </c>
      <c r="AI465">
        <v>6</v>
      </c>
      <c r="AJ465">
        <v>19</v>
      </c>
      <c r="AK465">
        <v>33</v>
      </c>
      <c r="AL465">
        <v>50</v>
      </c>
      <c r="AM465">
        <v>12</v>
      </c>
      <c r="AN465">
        <v>15</v>
      </c>
      <c r="AO465">
        <v>8</v>
      </c>
      <c r="AP465">
        <v>32</v>
      </c>
      <c r="AQ465">
        <v>23</v>
      </c>
      <c r="AR465">
        <v>37</v>
      </c>
      <c r="AS465">
        <v>9</v>
      </c>
      <c r="AT465">
        <v>31</v>
      </c>
    </row>
    <row r="466" spans="1:46">
      <c r="A466">
        <v>21932</v>
      </c>
      <c r="B466">
        <v>1</v>
      </c>
      <c r="C466">
        <v>2000</v>
      </c>
      <c r="D466" s="1">
        <v>44135.576817129629</v>
      </c>
      <c r="E466" t="s">
        <v>91</v>
      </c>
      <c r="F466">
        <v>5</v>
      </c>
      <c r="G466">
        <v>4</v>
      </c>
      <c r="H466">
        <v>2</v>
      </c>
      <c r="I466">
        <v>1</v>
      </c>
      <c r="J466">
        <v>1</v>
      </c>
      <c r="K466">
        <v>5</v>
      </c>
      <c r="L466">
        <v>1</v>
      </c>
      <c r="M466">
        <v>2</v>
      </c>
      <c r="N466">
        <v>2</v>
      </c>
      <c r="O466">
        <v>2</v>
      </c>
      <c r="P466">
        <v>1</v>
      </c>
      <c r="Q466">
        <v>4</v>
      </c>
      <c r="R466">
        <v>4</v>
      </c>
      <c r="S466">
        <v>2</v>
      </c>
      <c r="T466">
        <v>4</v>
      </c>
      <c r="U466">
        <v>5</v>
      </c>
      <c r="V466">
        <v>1</v>
      </c>
      <c r="W466">
        <v>4</v>
      </c>
      <c r="X466">
        <v>2</v>
      </c>
      <c r="Y466">
        <v>5</v>
      </c>
      <c r="Z466">
        <v>7</v>
      </c>
      <c r="AA466">
        <v>3</v>
      </c>
      <c r="AB466">
        <v>4</v>
      </c>
      <c r="AC466">
        <v>3</v>
      </c>
      <c r="AD466">
        <v>2</v>
      </c>
      <c r="AE466">
        <v>2</v>
      </c>
      <c r="AF466">
        <v>2</v>
      </c>
      <c r="AG466">
        <v>3</v>
      </c>
      <c r="AH466">
        <v>3</v>
      </c>
      <c r="AI466">
        <v>3</v>
      </c>
      <c r="AJ466">
        <v>2</v>
      </c>
      <c r="AK466">
        <v>4</v>
      </c>
      <c r="AL466">
        <v>7</v>
      </c>
      <c r="AM466">
        <v>12</v>
      </c>
      <c r="AN466">
        <v>3</v>
      </c>
      <c r="AO466">
        <v>3</v>
      </c>
      <c r="AP466">
        <v>7</v>
      </c>
      <c r="AQ466">
        <v>5</v>
      </c>
      <c r="AR466">
        <v>10</v>
      </c>
      <c r="AS466">
        <v>3</v>
      </c>
      <c r="AT466">
        <v>-5</v>
      </c>
    </row>
    <row r="467" spans="1:46">
      <c r="A467">
        <v>21933</v>
      </c>
      <c r="B467">
        <v>0</v>
      </c>
      <c r="C467">
        <v>1995</v>
      </c>
      <c r="D467" s="1">
        <v>44135.578287037039</v>
      </c>
      <c r="E467" t="s">
        <v>157</v>
      </c>
      <c r="F467">
        <v>4</v>
      </c>
      <c r="G467">
        <v>4</v>
      </c>
      <c r="H467">
        <v>1</v>
      </c>
      <c r="I467">
        <v>2</v>
      </c>
      <c r="J467">
        <v>2</v>
      </c>
      <c r="K467">
        <v>5</v>
      </c>
      <c r="L467">
        <v>5</v>
      </c>
      <c r="M467">
        <v>4</v>
      </c>
      <c r="N467">
        <v>5</v>
      </c>
      <c r="O467">
        <v>2</v>
      </c>
      <c r="P467">
        <v>5</v>
      </c>
      <c r="Q467">
        <v>4</v>
      </c>
      <c r="R467">
        <v>2</v>
      </c>
      <c r="S467">
        <v>3</v>
      </c>
      <c r="T467">
        <v>4</v>
      </c>
      <c r="U467">
        <v>4</v>
      </c>
      <c r="V467">
        <v>3</v>
      </c>
      <c r="W467">
        <v>2</v>
      </c>
      <c r="X467">
        <v>4</v>
      </c>
      <c r="Y467">
        <v>5</v>
      </c>
      <c r="Z467">
        <v>11</v>
      </c>
      <c r="AA467">
        <v>11</v>
      </c>
      <c r="AB467">
        <v>5</v>
      </c>
      <c r="AC467">
        <v>8</v>
      </c>
      <c r="AD467">
        <v>6</v>
      </c>
      <c r="AE467">
        <v>6</v>
      </c>
      <c r="AF467">
        <v>11</v>
      </c>
      <c r="AG467">
        <v>16</v>
      </c>
      <c r="AH467">
        <v>6</v>
      </c>
      <c r="AI467">
        <v>6</v>
      </c>
      <c r="AJ467">
        <v>4</v>
      </c>
      <c r="AK467">
        <v>5</v>
      </c>
      <c r="AL467">
        <v>8</v>
      </c>
      <c r="AM467">
        <v>4</v>
      </c>
      <c r="AN467">
        <v>6</v>
      </c>
      <c r="AO467">
        <v>7</v>
      </c>
      <c r="AP467">
        <v>5</v>
      </c>
      <c r="AQ467">
        <v>4</v>
      </c>
      <c r="AR467">
        <v>6</v>
      </c>
      <c r="AS467">
        <v>3</v>
      </c>
      <c r="AT467">
        <v>2</v>
      </c>
    </row>
    <row r="468" spans="1:46">
      <c r="A468">
        <v>21934</v>
      </c>
      <c r="B468">
        <v>1</v>
      </c>
      <c r="C468">
        <v>2002</v>
      </c>
      <c r="D468" s="1">
        <v>44135.587604166663</v>
      </c>
      <c r="E468" t="s">
        <v>158</v>
      </c>
      <c r="F468">
        <v>4</v>
      </c>
      <c r="G468">
        <v>4</v>
      </c>
      <c r="H468">
        <v>1</v>
      </c>
      <c r="I468">
        <v>2</v>
      </c>
      <c r="J468">
        <v>2</v>
      </c>
      <c r="K468">
        <v>4</v>
      </c>
      <c r="L468">
        <v>3</v>
      </c>
      <c r="M468">
        <v>4</v>
      </c>
      <c r="N468">
        <v>5</v>
      </c>
      <c r="O468">
        <v>1</v>
      </c>
      <c r="P468">
        <v>4</v>
      </c>
      <c r="Q468">
        <v>4</v>
      </c>
      <c r="R468">
        <v>1</v>
      </c>
      <c r="S468">
        <v>5</v>
      </c>
      <c r="T468">
        <v>5</v>
      </c>
      <c r="U468">
        <v>4</v>
      </c>
      <c r="V468">
        <v>4</v>
      </c>
      <c r="W468">
        <v>4</v>
      </c>
      <c r="X468">
        <v>2</v>
      </c>
      <c r="Y468">
        <v>4</v>
      </c>
      <c r="Z468">
        <v>11</v>
      </c>
      <c r="AA468">
        <v>9</v>
      </c>
      <c r="AB468">
        <v>8</v>
      </c>
      <c r="AC468">
        <v>13</v>
      </c>
      <c r="AD468">
        <v>6</v>
      </c>
      <c r="AE468">
        <v>10</v>
      </c>
      <c r="AF468">
        <v>4</v>
      </c>
      <c r="AG468">
        <v>6</v>
      </c>
      <c r="AH468">
        <v>3</v>
      </c>
      <c r="AI468">
        <v>2</v>
      </c>
      <c r="AJ468">
        <v>5</v>
      </c>
      <c r="AK468">
        <v>5</v>
      </c>
      <c r="AL468">
        <v>8</v>
      </c>
      <c r="AM468">
        <v>6</v>
      </c>
      <c r="AN468">
        <v>4</v>
      </c>
      <c r="AO468">
        <v>5</v>
      </c>
      <c r="AP468">
        <v>7</v>
      </c>
      <c r="AQ468">
        <v>4</v>
      </c>
      <c r="AR468">
        <v>11</v>
      </c>
      <c r="AS468">
        <v>5</v>
      </c>
      <c r="AT468">
        <v>29</v>
      </c>
    </row>
    <row r="469" spans="1:46">
      <c r="A469">
        <v>21940</v>
      </c>
      <c r="B469">
        <v>1</v>
      </c>
      <c r="C469">
        <v>1997</v>
      </c>
      <c r="D469" s="1">
        <v>44135.597245370373</v>
      </c>
      <c r="E469" t="s">
        <v>88</v>
      </c>
      <c r="F469">
        <v>2</v>
      </c>
      <c r="G469">
        <v>5</v>
      </c>
      <c r="H469">
        <v>5</v>
      </c>
      <c r="I469">
        <v>5</v>
      </c>
      <c r="J469">
        <v>4</v>
      </c>
      <c r="K469">
        <v>1</v>
      </c>
      <c r="L469">
        <v>5</v>
      </c>
      <c r="M469">
        <v>4</v>
      </c>
      <c r="N469">
        <v>4</v>
      </c>
      <c r="O469">
        <v>5</v>
      </c>
      <c r="P469">
        <v>4</v>
      </c>
      <c r="Q469">
        <v>5</v>
      </c>
      <c r="R469">
        <v>5</v>
      </c>
      <c r="S469">
        <v>5</v>
      </c>
      <c r="T469">
        <v>5</v>
      </c>
      <c r="U469">
        <v>2</v>
      </c>
      <c r="V469">
        <v>5</v>
      </c>
      <c r="W469">
        <v>2</v>
      </c>
      <c r="X469">
        <v>4</v>
      </c>
      <c r="Y469">
        <v>5</v>
      </c>
      <c r="Z469">
        <v>7</v>
      </c>
      <c r="AA469">
        <v>9</v>
      </c>
      <c r="AB469">
        <v>9</v>
      </c>
      <c r="AC469">
        <v>12</v>
      </c>
      <c r="AD469">
        <v>7</v>
      </c>
      <c r="AE469">
        <v>5</v>
      </c>
      <c r="AF469">
        <v>5</v>
      </c>
      <c r="AG469">
        <v>16</v>
      </c>
      <c r="AH469">
        <v>6</v>
      </c>
      <c r="AI469">
        <v>7</v>
      </c>
      <c r="AJ469">
        <v>10</v>
      </c>
      <c r="AK469">
        <v>10</v>
      </c>
      <c r="AL469">
        <v>14</v>
      </c>
      <c r="AM469">
        <v>6</v>
      </c>
      <c r="AN469">
        <v>6</v>
      </c>
      <c r="AO469">
        <v>7</v>
      </c>
      <c r="AP469">
        <v>6</v>
      </c>
      <c r="AQ469">
        <v>9</v>
      </c>
      <c r="AR469">
        <v>9</v>
      </c>
      <c r="AS469">
        <v>11</v>
      </c>
      <c r="AT469">
        <v>-17</v>
      </c>
    </row>
    <row r="470" spans="1:46">
      <c r="A470">
        <v>21944</v>
      </c>
      <c r="B470">
        <v>1</v>
      </c>
      <c r="C470">
        <v>2001</v>
      </c>
      <c r="D470" s="1">
        <v>44135.601666666669</v>
      </c>
      <c r="E470" t="s">
        <v>92</v>
      </c>
      <c r="F470">
        <v>4</v>
      </c>
      <c r="G470">
        <v>4</v>
      </c>
      <c r="H470">
        <v>1</v>
      </c>
      <c r="I470">
        <v>4</v>
      </c>
      <c r="J470">
        <v>4</v>
      </c>
      <c r="K470">
        <v>2</v>
      </c>
      <c r="L470">
        <v>5</v>
      </c>
      <c r="M470">
        <v>3</v>
      </c>
      <c r="N470">
        <v>4</v>
      </c>
      <c r="O470">
        <v>5</v>
      </c>
      <c r="P470">
        <v>2</v>
      </c>
      <c r="Q470">
        <v>1</v>
      </c>
      <c r="R470">
        <v>5</v>
      </c>
      <c r="S470">
        <v>4</v>
      </c>
      <c r="T470">
        <v>4</v>
      </c>
      <c r="U470">
        <v>5</v>
      </c>
      <c r="V470">
        <v>2</v>
      </c>
      <c r="W470">
        <v>4</v>
      </c>
      <c r="X470">
        <v>1</v>
      </c>
      <c r="Y470">
        <v>5</v>
      </c>
      <c r="Z470">
        <v>10</v>
      </c>
      <c r="AA470">
        <v>13</v>
      </c>
      <c r="AB470">
        <v>11</v>
      </c>
      <c r="AC470">
        <v>8</v>
      </c>
      <c r="AD470">
        <v>5</v>
      </c>
      <c r="AE470">
        <v>6</v>
      </c>
      <c r="AF470">
        <v>3</v>
      </c>
      <c r="AG470">
        <v>7</v>
      </c>
      <c r="AH470">
        <v>6</v>
      </c>
      <c r="AI470">
        <v>3</v>
      </c>
      <c r="AJ470">
        <v>7</v>
      </c>
      <c r="AK470">
        <v>5</v>
      </c>
      <c r="AL470">
        <v>9</v>
      </c>
      <c r="AM470">
        <v>5</v>
      </c>
      <c r="AN470">
        <v>10</v>
      </c>
      <c r="AO470">
        <v>8</v>
      </c>
      <c r="AP470">
        <v>6</v>
      </c>
      <c r="AQ470">
        <v>5</v>
      </c>
      <c r="AR470">
        <v>7</v>
      </c>
      <c r="AS470">
        <v>12</v>
      </c>
      <c r="AT470">
        <v>35</v>
      </c>
    </row>
    <row r="471" spans="1:46">
      <c r="A471">
        <v>21951</v>
      </c>
      <c r="B471">
        <v>0</v>
      </c>
      <c r="C471">
        <v>1997</v>
      </c>
      <c r="D471" s="1">
        <v>44135.614178240743</v>
      </c>
      <c r="E471" t="s">
        <v>92</v>
      </c>
      <c r="F471">
        <v>4</v>
      </c>
      <c r="G471">
        <v>4</v>
      </c>
      <c r="H471">
        <v>2</v>
      </c>
      <c r="I471">
        <v>3</v>
      </c>
      <c r="J471">
        <v>2</v>
      </c>
      <c r="K471">
        <v>5</v>
      </c>
      <c r="L471">
        <v>4</v>
      </c>
      <c r="M471">
        <v>2</v>
      </c>
      <c r="N471">
        <v>4</v>
      </c>
      <c r="O471">
        <v>4</v>
      </c>
      <c r="P471">
        <v>4</v>
      </c>
      <c r="Q471">
        <v>2</v>
      </c>
      <c r="R471">
        <v>2</v>
      </c>
      <c r="S471">
        <v>2</v>
      </c>
      <c r="T471">
        <v>4</v>
      </c>
      <c r="U471">
        <v>3</v>
      </c>
      <c r="V471">
        <v>2</v>
      </c>
      <c r="W471">
        <v>4</v>
      </c>
      <c r="X471">
        <v>3</v>
      </c>
      <c r="Y471">
        <v>2</v>
      </c>
      <c r="Z471">
        <v>9</v>
      </c>
      <c r="AA471">
        <v>5</v>
      </c>
      <c r="AB471">
        <v>6</v>
      </c>
      <c r="AC471">
        <v>6</v>
      </c>
      <c r="AD471">
        <v>4</v>
      </c>
      <c r="AE471">
        <v>14</v>
      </c>
      <c r="AF471">
        <v>3</v>
      </c>
      <c r="AG471">
        <v>4</v>
      </c>
      <c r="AH471">
        <v>3</v>
      </c>
      <c r="AI471">
        <v>4</v>
      </c>
      <c r="AJ471">
        <v>6</v>
      </c>
      <c r="AK471">
        <v>10</v>
      </c>
      <c r="AL471">
        <v>12</v>
      </c>
      <c r="AM471">
        <v>5</v>
      </c>
      <c r="AN471">
        <v>8</v>
      </c>
      <c r="AO471">
        <v>4</v>
      </c>
      <c r="AP471">
        <v>9</v>
      </c>
      <c r="AQ471">
        <v>6</v>
      </c>
      <c r="AR471">
        <v>5</v>
      </c>
      <c r="AS471">
        <v>11</v>
      </c>
      <c r="AT471">
        <v>-26</v>
      </c>
    </row>
    <row r="472" spans="1:46">
      <c r="A472">
        <v>21947</v>
      </c>
      <c r="B472">
        <v>0</v>
      </c>
      <c r="C472">
        <v>1995</v>
      </c>
      <c r="D472" s="1">
        <v>44135.624062499999</v>
      </c>
      <c r="E472" t="s">
        <v>86</v>
      </c>
      <c r="F472">
        <v>5</v>
      </c>
      <c r="G472">
        <v>1</v>
      </c>
      <c r="H472">
        <v>2</v>
      </c>
      <c r="I472">
        <v>1</v>
      </c>
      <c r="J472">
        <v>1</v>
      </c>
      <c r="K472">
        <v>5</v>
      </c>
      <c r="L472">
        <v>1</v>
      </c>
      <c r="M472">
        <v>1</v>
      </c>
      <c r="N472">
        <v>2</v>
      </c>
      <c r="O472">
        <v>1</v>
      </c>
      <c r="P472">
        <v>4</v>
      </c>
      <c r="Q472">
        <v>1</v>
      </c>
      <c r="R472">
        <v>1</v>
      </c>
      <c r="S472">
        <v>1</v>
      </c>
      <c r="T472">
        <v>1</v>
      </c>
      <c r="U472">
        <v>5</v>
      </c>
      <c r="V472">
        <v>1</v>
      </c>
      <c r="W472">
        <v>2</v>
      </c>
      <c r="X472">
        <v>1</v>
      </c>
      <c r="Y472">
        <v>2</v>
      </c>
      <c r="Z472">
        <v>9</v>
      </c>
      <c r="AA472">
        <v>2</v>
      </c>
      <c r="AB472">
        <v>4</v>
      </c>
      <c r="AC472">
        <v>4</v>
      </c>
      <c r="AD472">
        <v>2</v>
      </c>
      <c r="AE472">
        <v>2</v>
      </c>
      <c r="AF472">
        <v>3</v>
      </c>
      <c r="AG472">
        <v>5</v>
      </c>
      <c r="AH472">
        <v>3</v>
      </c>
      <c r="AI472">
        <v>3</v>
      </c>
      <c r="AJ472">
        <v>5</v>
      </c>
      <c r="AK472">
        <v>3</v>
      </c>
      <c r="AL472">
        <v>9</v>
      </c>
      <c r="AM472">
        <v>4</v>
      </c>
      <c r="AN472">
        <v>3</v>
      </c>
      <c r="AO472">
        <v>3</v>
      </c>
      <c r="AP472">
        <v>4</v>
      </c>
      <c r="AQ472">
        <v>5</v>
      </c>
      <c r="AR472">
        <v>5</v>
      </c>
      <c r="AS472">
        <v>3</v>
      </c>
      <c r="AT472">
        <v>-17</v>
      </c>
    </row>
    <row r="473" spans="1:46">
      <c r="A473">
        <v>21958</v>
      </c>
      <c r="B473">
        <v>1</v>
      </c>
      <c r="C473">
        <v>1989</v>
      </c>
      <c r="D473" s="1">
        <v>44135.634733796294</v>
      </c>
      <c r="E473" t="s">
        <v>91</v>
      </c>
      <c r="F473">
        <v>2</v>
      </c>
      <c r="G473">
        <v>5</v>
      </c>
      <c r="H473">
        <v>3</v>
      </c>
      <c r="I473">
        <v>4</v>
      </c>
      <c r="J473">
        <v>2</v>
      </c>
      <c r="K473">
        <v>2</v>
      </c>
      <c r="L473">
        <v>5</v>
      </c>
      <c r="M473">
        <v>4</v>
      </c>
      <c r="N473">
        <v>5</v>
      </c>
      <c r="O473">
        <v>5</v>
      </c>
      <c r="P473">
        <v>5</v>
      </c>
      <c r="Q473">
        <v>4</v>
      </c>
      <c r="R473">
        <v>2</v>
      </c>
      <c r="S473">
        <v>3</v>
      </c>
      <c r="T473">
        <v>5</v>
      </c>
      <c r="U473">
        <v>3</v>
      </c>
      <c r="V473">
        <v>4</v>
      </c>
      <c r="W473">
        <v>5</v>
      </c>
      <c r="X473">
        <v>4</v>
      </c>
      <c r="Y473">
        <v>4</v>
      </c>
      <c r="Z473">
        <v>9</v>
      </c>
      <c r="AA473">
        <v>4</v>
      </c>
      <c r="AB473">
        <v>8</v>
      </c>
      <c r="AC473">
        <v>11</v>
      </c>
      <c r="AD473">
        <v>4</v>
      </c>
      <c r="AE473">
        <v>3</v>
      </c>
      <c r="AF473">
        <v>10</v>
      </c>
      <c r="AG473">
        <v>28</v>
      </c>
      <c r="AH473">
        <v>3</v>
      </c>
      <c r="AI473">
        <v>3</v>
      </c>
      <c r="AJ473">
        <v>3</v>
      </c>
      <c r="AK473">
        <v>4</v>
      </c>
      <c r="AL473">
        <v>12</v>
      </c>
      <c r="AM473">
        <v>5</v>
      </c>
      <c r="AN473">
        <v>3</v>
      </c>
      <c r="AO473">
        <v>6</v>
      </c>
      <c r="AP473">
        <v>4</v>
      </c>
      <c r="AQ473">
        <v>3</v>
      </c>
      <c r="AR473">
        <v>4</v>
      </c>
      <c r="AS473">
        <v>3</v>
      </c>
      <c r="AT473">
        <v>-11</v>
      </c>
    </row>
    <row r="474" spans="1:46">
      <c r="A474">
        <v>21964</v>
      </c>
      <c r="B474">
        <v>1</v>
      </c>
      <c r="C474">
        <v>1977</v>
      </c>
      <c r="D474" s="1">
        <v>44135.648587962962</v>
      </c>
      <c r="E474" t="s">
        <v>92</v>
      </c>
      <c r="F474">
        <v>4</v>
      </c>
      <c r="G474">
        <v>4</v>
      </c>
      <c r="H474">
        <v>2</v>
      </c>
      <c r="I474">
        <v>3</v>
      </c>
      <c r="J474">
        <v>4</v>
      </c>
      <c r="K474">
        <v>2</v>
      </c>
      <c r="L474">
        <v>5</v>
      </c>
      <c r="M474">
        <v>4</v>
      </c>
      <c r="N474">
        <v>1</v>
      </c>
      <c r="O474">
        <v>3</v>
      </c>
      <c r="P474">
        <v>5</v>
      </c>
      <c r="Q474">
        <v>2</v>
      </c>
      <c r="R474">
        <v>5</v>
      </c>
      <c r="S474">
        <v>4</v>
      </c>
      <c r="T474">
        <v>4</v>
      </c>
      <c r="U474">
        <v>2</v>
      </c>
      <c r="V474">
        <v>4</v>
      </c>
      <c r="W474">
        <v>1</v>
      </c>
      <c r="X474">
        <v>4</v>
      </c>
      <c r="Y474">
        <v>4</v>
      </c>
      <c r="Z474">
        <v>9</v>
      </c>
      <c r="AA474">
        <v>5</v>
      </c>
      <c r="AB474">
        <v>8</v>
      </c>
      <c r="AC474">
        <v>10</v>
      </c>
      <c r="AD474">
        <v>9</v>
      </c>
      <c r="AE474">
        <v>5</v>
      </c>
      <c r="AF474">
        <v>3</v>
      </c>
      <c r="AG474">
        <v>6</v>
      </c>
      <c r="AH474">
        <v>5</v>
      </c>
      <c r="AI474">
        <v>4</v>
      </c>
      <c r="AJ474">
        <v>4</v>
      </c>
      <c r="AK474">
        <v>5</v>
      </c>
      <c r="AL474">
        <v>8</v>
      </c>
      <c r="AM474">
        <v>4</v>
      </c>
      <c r="AN474">
        <v>7</v>
      </c>
      <c r="AO474">
        <v>4</v>
      </c>
      <c r="AP474">
        <v>7</v>
      </c>
      <c r="AQ474">
        <v>5</v>
      </c>
      <c r="AR474">
        <v>6</v>
      </c>
      <c r="AS474">
        <v>6</v>
      </c>
      <c r="AT474">
        <v>27</v>
      </c>
    </row>
    <row r="475" spans="1:46">
      <c r="A475">
        <v>21972</v>
      </c>
      <c r="B475">
        <v>1</v>
      </c>
      <c r="C475">
        <v>1994</v>
      </c>
      <c r="D475" s="1">
        <v>44135.661238425928</v>
      </c>
      <c r="E475" t="s">
        <v>91</v>
      </c>
      <c r="F475">
        <v>4</v>
      </c>
      <c r="G475">
        <v>4</v>
      </c>
      <c r="H475">
        <v>2</v>
      </c>
      <c r="I475">
        <v>3</v>
      </c>
      <c r="J475">
        <v>2</v>
      </c>
      <c r="K475">
        <v>3</v>
      </c>
      <c r="L475">
        <v>5</v>
      </c>
      <c r="M475">
        <v>4</v>
      </c>
      <c r="N475">
        <v>4</v>
      </c>
      <c r="O475">
        <v>4</v>
      </c>
      <c r="P475">
        <v>2</v>
      </c>
      <c r="Q475">
        <v>2</v>
      </c>
      <c r="R475">
        <v>1</v>
      </c>
      <c r="S475">
        <v>3</v>
      </c>
      <c r="T475">
        <v>4</v>
      </c>
      <c r="U475">
        <v>4</v>
      </c>
      <c r="V475">
        <v>2</v>
      </c>
      <c r="W475">
        <v>5</v>
      </c>
      <c r="X475">
        <v>2</v>
      </c>
      <c r="Y475">
        <v>4</v>
      </c>
      <c r="Z475">
        <v>7</v>
      </c>
      <c r="AA475">
        <v>6</v>
      </c>
      <c r="AB475">
        <v>6</v>
      </c>
      <c r="AC475">
        <v>3</v>
      </c>
      <c r="AD475">
        <v>11</v>
      </c>
      <c r="AE475">
        <v>5</v>
      </c>
      <c r="AF475">
        <v>5</v>
      </c>
      <c r="AG475">
        <v>3</v>
      </c>
      <c r="AH475">
        <v>8</v>
      </c>
      <c r="AI475">
        <v>3</v>
      </c>
      <c r="AJ475">
        <v>3</v>
      </c>
      <c r="AK475">
        <v>40</v>
      </c>
      <c r="AL475">
        <v>13</v>
      </c>
      <c r="AM475">
        <v>5</v>
      </c>
      <c r="AN475">
        <v>3</v>
      </c>
      <c r="AO475">
        <v>6</v>
      </c>
      <c r="AP475">
        <v>3</v>
      </c>
      <c r="AQ475">
        <v>7</v>
      </c>
      <c r="AR475">
        <v>8</v>
      </c>
      <c r="AS475">
        <v>3</v>
      </c>
      <c r="AT475">
        <v>-17</v>
      </c>
    </row>
    <row r="476" spans="1:46">
      <c r="A476">
        <v>21973</v>
      </c>
      <c r="B476">
        <v>1</v>
      </c>
      <c r="C476">
        <v>1990</v>
      </c>
      <c r="D476" s="1">
        <v>44135.666446759256</v>
      </c>
      <c r="E476" t="s">
        <v>92</v>
      </c>
      <c r="F476">
        <v>3</v>
      </c>
      <c r="G476">
        <v>4</v>
      </c>
      <c r="H476">
        <v>4</v>
      </c>
      <c r="I476">
        <v>4</v>
      </c>
      <c r="J476">
        <v>4</v>
      </c>
      <c r="K476">
        <v>3</v>
      </c>
      <c r="L476">
        <v>5</v>
      </c>
      <c r="M476">
        <v>4</v>
      </c>
      <c r="N476">
        <v>3</v>
      </c>
      <c r="O476">
        <v>5</v>
      </c>
      <c r="P476">
        <v>2</v>
      </c>
      <c r="Q476">
        <v>3</v>
      </c>
      <c r="R476">
        <v>5</v>
      </c>
      <c r="S476">
        <v>4</v>
      </c>
      <c r="T476">
        <v>5</v>
      </c>
      <c r="U476">
        <v>3</v>
      </c>
      <c r="V476">
        <v>4</v>
      </c>
      <c r="W476">
        <v>5</v>
      </c>
      <c r="X476">
        <v>5</v>
      </c>
      <c r="Y476">
        <v>5</v>
      </c>
      <c r="Z476">
        <v>7</v>
      </c>
      <c r="AA476">
        <v>3</v>
      </c>
      <c r="AB476">
        <v>10</v>
      </c>
      <c r="AC476">
        <v>5</v>
      </c>
      <c r="AD476">
        <v>5</v>
      </c>
      <c r="AE476">
        <v>3</v>
      </c>
      <c r="AF476">
        <v>5</v>
      </c>
      <c r="AG476">
        <v>5</v>
      </c>
      <c r="AH476">
        <v>4</v>
      </c>
      <c r="AI476">
        <v>3</v>
      </c>
      <c r="AJ476">
        <v>5</v>
      </c>
      <c r="AK476">
        <v>7</v>
      </c>
      <c r="AL476">
        <v>12</v>
      </c>
      <c r="AM476">
        <v>4</v>
      </c>
      <c r="AN476">
        <v>7</v>
      </c>
      <c r="AO476">
        <v>5</v>
      </c>
      <c r="AP476">
        <v>6</v>
      </c>
      <c r="AQ476">
        <v>6</v>
      </c>
      <c r="AR476">
        <v>4</v>
      </c>
      <c r="AS476">
        <v>3</v>
      </c>
      <c r="AT476">
        <v>-20</v>
      </c>
    </row>
    <row r="477" spans="1:46">
      <c r="A477">
        <v>21970</v>
      </c>
      <c r="B477">
        <v>1</v>
      </c>
      <c r="C477">
        <v>1992</v>
      </c>
      <c r="D477" s="1">
        <v>44135.671435185184</v>
      </c>
      <c r="E477" t="s">
        <v>91</v>
      </c>
      <c r="F477">
        <v>1</v>
      </c>
      <c r="G477">
        <v>5</v>
      </c>
      <c r="H477">
        <v>3</v>
      </c>
      <c r="I477">
        <v>5</v>
      </c>
      <c r="J477">
        <v>5</v>
      </c>
      <c r="K477">
        <v>1</v>
      </c>
      <c r="L477">
        <v>5</v>
      </c>
      <c r="M477">
        <v>4</v>
      </c>
      <c r="N477">
        <v>4</v>
      </c>
      <c r="O477">
        <v>4</v>
      </c>
      <c r="P477">
        <v>4</v>
      </c>
      <c r="Q477">
        <v>2</v>
      </c>
      <c r="R477">
        <v>5</v>
      </c>
      <c r="S477">
        <v>4</v>
      </c>
      <c r="T477">
        <v>5</v>
      </c>
      <c r="U477">
        <v>5</v>
      </c>
      <c r="V477">
        <v>4</v>
      </c>
      <c r="W477">
        <v>2</v>
      </c>
      <c r="X477">
        <v>4</v>
      </c>
      <c r="Y477">
        <v>4</v>
      </c>
      <c r="Z477">
        <v>1327</v>
      </c>
      <c r="AA477">
        <v>38</v>
      </c>
      <c r="AB477">
        <v>161</v>
      </c>
      <c r="AC477">
        <v>5</v>
      </c>
      <c r="AD477">
        <v>5</v>
      </c>
      <c r="AE477">
        <v>3</v>
      </c>
      <c r="AF477">
        <v>3</v>
      </c>
      <c r="AG477">
        <v>7</v>
      </c>
      <c r="AH477">
        <v>5</v>
      </c>
      <c r="AI477">
        <v>3</v>
      </c>
      <c r="AJ477">
        <v>7</v>
      </c>
      <c r="AK477">
        <v>6</v>
      </c>
      <c r="AL477">
        <v>8</v>
      </c>
      <c r="AM477">
        <v>7</v>
      </c>
      <c r="AN477">
        <v>3</v>
      </c>
      <c r="AO477">
        <v>4</v>
      </c>
      <c r="AP477">
        <v>5</v>
      </c>
      <c r="AQ477">
        <v>5</v>
      </c>
      <c r="AR477">
        <v>7</v>
      </c>
      <c r="AS477">
        <v>6</v>
      </c>
      <c r="AT477">
        <v>40</v>
      </c>
    </row>
    <row r="478" spans="1:46">
      <c r="A478">
        <v>21981</v>
      </c>
      <c r="B478">
        <v>0</v>
      </c>
      <c r="C478">
        <v>1981</v>
      </c>
      <c r="D478" s="1">
        <v>44135.684305555558</v>
      </c>
      <c r="E478" t="s">
        <v>159</v>
      </c>
      <c r="F478">
        <v>5</v>
      </c>
      <c r="G478">
        <v>2</v>
      </c>
      <c r="H478">
        <v>2</v>
      </c>
      <c r="I478">
        <v>2</v>
      </c>
      <c r="J478">
        <v>1</v>
      </c>
      <c r="K478">
        <v>2</v>
      </c>
      <c r="L478">
        <v>4</v>
      </c>
      <c r="M478">
        <v>2</v>
      </c>
      <c r="N478">
        <v>5</v>
      </c>
      <c r="O478">
        <v>4</v>
      </c>
      <c r="P478">
        <v>2</v>
      </c>
      <c r="Q478">
        <v>2</v>
      </c>
      <c r="R478">
        <v>1</v>
      </c>
      <c r="S478">
        <v>1</v>
      </c>
      <c r="T478">
        <v>4</v>
      </c>
      <c r="U478">
        <v>5</v>
      </c>
      <c r="V478">
        <v>1</v>
      </c>
      <c r="W478">
        <v>4</v>
      </c>
      <c r="X478">
        <v>3</v>
      </c>
      <c r="Y478">
        <v>1</v>
      </c>
      <c r="Z478">
        <v>17</v>
      </c>
      <c r="AA478">
        <v>14</v>
      </c>
      <c r="AB478">
        <v>12</v>
      </c>
      <c r="AC478">
        <v>11</v>
      </c>
      <c r="AD478">
        <v>12</v>
      </c>
      <c r="AE478">
        <v>13</v>
      </c>
      <c r="AF478">
        <v>10</v>
      </c>
      <c r="AG478">
        <v>8</v>
      </c>
      <c r="AH478">
        <v>5</v>
      </c>
      <c r="AI478">
        <v>8</v>
      </c>
      <c r="AJ478">
        <v>18</v>
      </c>
      <c r="AK478">
        <v>15</v>
      </c>
      <c r="AL478">
        <v>14</v>
      </c>
      <c r="AM478">
        <v>13</v>
      </c>
      <c r="AN478">
        <v>9</v>
      </c>
      <c r="AO478">
        <v>10</v>
      </c>
      <c r="AP478">
        <v>7</v>
      </c>
      <c r="AQ478">
        <v>8</v>
      </c>
      <c r="AR478">
        <v>20</v>
      </c>
      <c r="AS478">
        <v>11</v>
      </c>
      <c r="AT478">
        <v>29</v>
      </c>
    </row>
    <row r="479" spans="1:46">
      <c r="A479">
        <v>21975</v>
      </c>
      <c r="B479">
        <v>0</v>
      </c>
      <c r="C479">
        <v>1963</v>
      </c>
      <c r="D479" s="1">
        <v>44135.687719907408</v>
      </c>
      <c r="E479" t="s">
        <v>85</v>
      </c>
      <c r="F479">
        <v>5</v>
      </c>
      <c r="G479">
        <v>2</v>
      </c>
      <c r="H479">
        <v>2</v>
      </c>
      <c r="I479">
        <v>2</v>
      </c>
      <c r="J479">
        <v>2</v>
      </c>
      <c r="K479">
        <v>5</v>
      </c>
      <c r="L479">
        <v>3</v>
      </c>
      <c r="M479">
        <v>1</v>
      </c>
      <c r="N479">
        <v>2</v>
      </c>
      <c r="O479">
        <v>2</v>
      </c>
      <c r="P479">
        <v>1</v>
      </c>
      <c r="Q479">
        <v>1</v>
      </c>
      <c r="R479">
        <v>1</v>
      </c>
      <c r="S479">
        <v>2</v>
      </c>
      <c r="T479">
        <v>2</v>
      </c>
      <c r="U479">
        <v>4</v>
      </c>
      <c r="V479">
        <v>2</v>
      </c>
      <c r="W479">
        <v>1</v>
      </c>
      <c r="X479">
        <v>2</v>
      </c>
      <c r="Y479">
        <v>2</v>
      </c>
      <c r="Z479">
        <v>10</v>
      </c>
      <c r="AA479">
        <v>6</v>
      </c>
      <c r="AB479">
        <v>7</v>
      </c>
      <c r="AC479">
        <v>6</v>
      </c>
      <c r="AD479">
        <v>7</v>
      </c>
      <c r="AE479">
        <v>3</v>
      </c>
      <c r="AF479">
        <v>4</v>
      </c>
      <c r="AG479">
        <v>7</v>
      </c>
      <c r="AH479">
        <v>4</v>
      </c>
      <c r="AI479">
        <v>4</v>
      </c>
      <c r="AJ479">
        <v>4</v>
      </c>
      <c r="AK479">
        <v>5</v>
      </c>
      <c r="AL479">
        <v>9</v>
      </c>
      <c r="AM479">
        <v>4</v>
      </c>
      <c r="AN479">
        <v>5</v>
      </c>
      <c r="AO479">
        <v>8</v>
      </c>
      <c r="AP479">
        <v>7</v>
      </c>
      <c r="AQ479">
        <v>4</v>
      </c>
      <c r="AR479">
        <v>6</v>
      </c>
      <c r="AS479">
        <v>4</v>
      </c>
      <c r="AT479">
        <v>-26</v>
      </c>
    </row>
    <row r="480" spans="1:46">
      <c r="A480">
        <v>21985</v>
      </c>
      <c r="B480">
        <v>1</v>
      </c>
      <c r="C480">
        <v>1995</v>
      </c>
      <c r="D480" s="1">
        <v>44135.691412037035</v>
      </c>
      <c r="E480" t="s">
        <v>92</v>
      </c>
      <c r="F480">
        <v>2</v>
      </c>
      <c r="G480">
        <v>5</v>
      </c>
      <c r="H480">
        <v>1</v>
      </c>
      <c r="I480">
        <v>4</v>
      </c>
      <c r="J480">
        <v>2</v>
      </c>
      <c r="K480">
        <v>3</v>
      </c>
      <c r="L480">
        <v>5</v>
      </c>
      <c r="M480">
        <v>3</v>
      </c>
      <c r="N480">
        <v>5</v>
      </c>
      <c r="O480">
        <v>3</v>
      </c>
      <c r="P480">
        <v>5</v>
      </c>
      <c r="Q480">
        <v>4</v>
      </c>
      <c r="R480">
        <v>1</v>
      </c>
      <c r="S480">
        <v>3</v>
      </c>
      <c r="T480">
        <v>4</v>
      </c>
      <c r="U480">
        <v>5</v>
      </c>
      <c r="V480">
        <v>1</v>
      </c>
      <c r="W480">
        <v>1</v>
      </c>
      <c r="X480">
        <v>2</v>
      </c>
      <c r="Y480">
        <v>5</v>
      </c>
      <c r="Z480">
        <v>9</v>
      </c>
      <c r="AA480">
        <v>3</v>
      </c>
      <c r="AB480">
        <v>5</v>
      </c>
      <c r="AC480">
        <v>7</v>
      </c>
      <c r="AD480">
        <v>6</v>
      </c>
      <c r="AE480">
        <v>4</v>
      </c>
      <c r="AF480">
        <v>4</v>
      </c>
      <c r="AG480">
        <v>6</v>
      </c>
      <c r="AH480">
        <v>3</v>
      </c>
      <c r="AI480">
        <v>4</v>
      </c>
      <c r="AJ480">
        <v>5</v>
      </c>
      <c r="AK480">
        <v>5</v>
      </c>
      <c r="AL480">
        <v>12</v>
      </c>
      <c r="AM480">
        <v>9</v>
      </c>
      <c r="AN480">
        <v>6</v>
      </c>
      <c r="AO480">
        <v>6</v>
      </c>
      <c r="AP480">
        <v>3</v>
      </c>
      <c r="AQ480">
        <v>7</v>
      </c>
      <c r="AR480">
        <v>6</v>
      </c>
      <c r="AS480">
        <v>3</v>
      </c>
      <c r="AT480">
        <v>42</v>
      </c>
    </row>
    <row r="481" spans="1:46">
      <c r="A481">
        <v>21993</v>
      </c>
      <c r="B481">
        <v>1</v>
      </c>
      <c r="C481">
        <v>1982</v>
      </c>
      <c r="D481" s="1">
        <v>44135.720671296294</v>
      </c>
      <c r="E481" t="s">
        <v>85</v>
      </c>
      <c r="F481">
        <v>4</v>
      </c>
      <c r="G481">
        <v>4</v>
      </c>
      <c r="H481">
        <v>2</v>
      </c>
      <c r="I481">
        <v>4</v>
      </c>
      <c r="J481">
        <v>3</v>
      </c>
      <c r="K481">
        <v>4</v>
      </c>
      <c r="L481">
        <v>5</v>
      </c>
      <c r="M481">
        <v>5</v>
      </c>
      <c r="N481">
        <v>5</v>
      </c>
      <c r="O481">
        <v>5</v>
      </c>
      <c r="P481">
        <v>4</v>
      </c>
      <c r="Q481">
        <v>4</v>
      </c>
      <c r="R481">
        <v>4</v>
      </c>
      <c r="S481">
        <v>3</v>
      </c>
      <c r="T481">
        <v>4</v>
      </c>
      <c r="U481">
        <v>2</v>
      </c>
      <c r="V481">
        <v>3</v>
      </c>
      <c r="W481">
        <v>3</v>
      </c>
      <c r="X481">
        <v>2</v>
      </c>
      <c r="Y481">
        <v>4</v>
      </c>
      <c r="Z481">
        <v>19</v>
      </c>
      <c r="AA481">
        <v>6</v>
      </c>
      <c r="AB481">
        <v>7</v>
      </c>
      <c r="AC481">
        <v>4</v>
      </c>
      <c r="AD481">
        <v>6</v>
      </c>
      <c r="AE481">
        <v>4</v>
      </c>
      <c r="AF481">
        <v>3</v>
      </c>
      <c r="AG481">
        <v>4</v>
      </c>
      <c r="AH481">
        <v>4</v>
      </c>
      <c r="AI481">
        <v>3</v>
      </c>
      <c r="AJ481">
        <v>4</v>
      </c>
      <c r="AK481">
        <v>6</v>
      </c>
      <c r="AL481">
        <v>9</v>
      </c>
      <c r="AM481">
        <v>6</v>
      </c>
      <c r="AN481">
        <v>5</v>
      </c>
      <c r="AO481">
        <v>5</v>
      </c>
      <c r="AP481">
        <v>6</v>
      </c>
      <c r="AQ481">
        <v>5</v>
      </c>
      <c r="AR481">
        <v>8</v>
      </c>
      <c r="AS481">
        <v>4</v>
      </c>
      <c r="AT481">
        <v>-12</v>
      </c>
    </row>
    <row r="482" spans="1:46">
      <c r="A482">
        <v>21994</v>
      </c>
      <c r="B482">
        <v>0</v>
      </c>
      <c r="C482">
        <v>1999</v>
      </c>
      <c r="D482" s="1">
        <v>44135.722824074073</v>
      </c>
      <c r="E482" t="s">
        <v>85</v>
      </c>
      <c r="F482">
        <v>5</v>
      </c>
      <c r="G482">
        <v>2</v>
      </c>
      <c r="H482">
        <v>2</v>
      </c>
      <c r="I482">
        <v>2</v>
      </c>
      <c r="J482">
        <v>2</v>
      </c>
      <c r="K482">
        <v>5</v>
      </c>
      <c r="L482">
        <v>1</v>
      </c>
      <c r="M482">
        <v>2</v>
      </c>
      <c r="N482">
        <v>1</v>
      </c>
      <c r="O482">
        <v>3</v>
      </c>
      <c r="P482">
        <v>5</v>
      </c>
      <c r="Q482">
        <v>4</v>
      </c>
      <c r="R482">
        <v>4</v>
      </c>
      <c r="S482">
        <v>1</v>
      </c>
      <c r="T482">
        <v>3</v>
      </c>
      <c r="U482">
        <v>4</v>
      </c>
      <c r="V482">
        <v>2</v>
      </c>
      <c r="W482">
        <v>2</v>
      </c>
      <c r="X482">
        <v>2</v>
      </c>
      <c r="Y482">
        <v>2</v>
      </c>
      <c r="Z482">
        <v>5</v>
      </c>
      <c r="AA482">
        <v>2</v>
      </c>
      <c r="AB482">
        <v>6</v>
      </c>
      <c r="AC482">
        <v>5</v>
      </c>
      <c r="AD482">
        <v>4</v>
      </c>
      <c r="AE482">
        <v>2</v>
      </c>
      <c r="AF482">
        <v>4</v>
      </c>
      <c r="AG482">
        <v>4</v>
      </c>
      <c r="AH482">
        <v>3</v>
      </c>
      <c r="AI482">
        <v>4</v>
      </c>
      <c r="AJ482">
        <v>3</v>
      </c>
      <c r="AK482">
        <v>4</v>
      </c>
      <c r="AL482">
        <v>5</v>
      </c>
      <c r="AM482">
        <v>4</v>
      </c>
      <c r="AN482">
        <v>5</v>
      </c>
      <c r="AO482">
        <v>4</v>
      </c>
      <c r="AP482">
        <v>3</v>
      </c>
      <c r="AQ482">
        <v>4</v>
      </c>
      <c r="AR482">
        <v>4</v>
      </c>
      <c r="AS482">
        <v>2</v>
      </c>
      <c r="AT482">
        <v>-6</v>
      </c>
    </row>
    <row r="483" spans="1:46">
      <c r="A483">
        <v>21997</v>
      </c>
      <c r="B483">
        <v>1</v>
      </c>
      <c r="C483">
        <v>1970</v>
      </c>
      <c r="D483" s="1">
        <v>44135.731377314813</v>
      </c>
      <c r="E483" t="s">
        <v>88</v>
      </c>
      <c r="F483">
        <v>5</v>
      </c>
      <c r="G483">
        <v>2</v>
      </c>
      <c r="H483">
        <v>1</v>
      </c>
      <c r="I483">
        <v>2</v>
      </c>
      <c r="J483">
        <v>1</v>
      </c>
      <c r="K483">
        <v>4</v>
      </c>
      <c r="L483">
        <v>2</v>
      </c>
      <c r="M483">
        <v>2</v>
      </c>
      <c r="N483">
        <v>5</v>
      </c>
      <c r="O483">
        <v>2</v>
      </c>
      <c r="P483">
        <v>2</v>
      </c>
      <c r="Q483">
        <v>1</v>
      </c>
      <c r="R483">
        <v>1</v>
      </c>
      <c r="S483">
        <v>2</v>
      </c>
      <c r="T483">
        <v>2</v>
      </c>
      <c r="U483">
        <v>5</v>
      </c>
      <c r="V483">
        <v>2</v>
      </c>
      <c r="W483">
        <v>4</v>
      </c>
      <c r="X483">
        <v>2</v>
      </c>
      <c r="Y483">
        <v>1</v>
      </c>
      <c r="Z483">
        <v>12</v>
      </c>
      <c r="AA483">
        <v>3</v>
      </c>
      <c r="AB483">
        <v>6</v>
      </c>
      <c r="AC483">
        <v>8</v>
      </c>
      <c r="AD483">
        <v>8</v>
      </c>
      <c r="AE483">
        <v>5</v>
      </c>
      <c r="AF483">
        <v>7</v>
      </c>
      <c r="AG483">
        <v>5</v>
      </c>
      <c r="AH483">
        <v>5</v>
      </c>
      <c r="AI483">
        <v>4</v>
      </c>
      <c r="AJ483">
        <v>3</v>
      </c>
      <c r="AK483">
        <v>5</v>
      </c>
      <c r="AL483">
        <v>13</v>
      </c>
      <c r="AM483">
        <v>7</v>
      </c>
      <c r="AN483">
        <v>22</v>
      </c>
      <c r="AO483">
        <v>7</v>
      </c>
      <c r="AP483">
        <v>5</v>
      </c>
      <c r="AQ483">
        <v>5</v>
      </c>
      <c r="AR483">
        <v>13</v>
      </c>
      <c r="AS483">
        <v>5</v>
      </c>
      <c r="AT483">
        <v>-22</v>
      </c>
    </row>
    <row r="484" spans="1:46">
      <c r="A484">
        <v>21991</v>
      </c>
      <c r="B484">
        <v>0</v>
      </c>
      <c r="C484">
        <v>1962</v>
      </c>
      <c r="D484" s="1">
        <v>44135.731539351851</v>
      </c>
      <c r="E484" t="s">
        <v>85</v>
      </c>
      <c r="F484">
        <v>4</v>
      </c>
      <c r="G484">
        <v>1</v>
      </c>
      <c r="H484">
        <v>2</v>
      </c>
      <c r="I484">
        <v>4</v>
      </c>
      <c r="J484">
        <v>2</v>
      </c>
      <c r="K484">
        <v>4</v>
      </c>
      <c r="L484">
        <v>5</v>
      </c>
      <c r="M484">
        <v>2</v>
      </c>
      <c r="N484">
        <v>2</v>
      </c>
      <c r="O484">
        <v>5</v>
      </c>
      <c r="P484">
        <v>2</v>
      </c>
      <c r="Q484">
        <v>1</v>
      </c>
      <c r="R484">
        <v>2</v>
      </c>
      <c r="S484">
        <v>4</v>
      </c>
      <c r="T484">
        <v>1</v>
      </c>
      <c r="U484">
        <v>4</v>
      </c>
      <c r="V484">
        <v>2</v>
      </c>
      <c r="W484">
        <v>4</v>
      </c>
      <c r="X484">
        <v>4</v>
      </c>
      <c r="Y484">
        <v>2</v>
      </c>
      <c r="Z484">
        <v>13</v>
      </c>
      <c r="AA484">
        <v>5</v>
      </c>
      <c r="AB484">
        <v>8</v>
      </c>
      <c r="AC484">
        <v>16</v>
      </c>
      <c r="AD484">
        <v>6</v>
      </c>
      <c r="AE484">
        <v>10</v>
      </c>
      <c r="AF484">
        <v>4</v>
      </c>
      <c r="AG484">
        <v>7</v>
      </c>
      <c r="AH484">
        <v>7</v>
      </c>
      <c r="AI484">
        <v>4</v>
      </c>
      <c r="AJ484">
        <v>8</v>
      </c>
      <c r="AK484">
        <v>8</v>
      </c>
      <c r="AL484">
        <v>11</v>
      </c>
      <c r="AM484">
        <v>9</v>
      </c>
      <c r="AN484">
        <v>6</v>
      </c>
      <c r="AO484">
        <v>9</v>
      </c>
      <c r="AP484">
        <v>6</v>
      </c>
      <c r="AQ484">
        <v>6</v>
      </c>
      <c r="AR484">
        <v>10</v>
      </c>
      <c r="AS484">
        <v>7</v>
      </c>
      <c r="AT484">
        <v>14</v>
      </c>
    </row>
    <row r="485" spans="1:46">
      <c r="A485">
        <v>22007</v>
      </c>
      <c r="B485">
        <v>0</v>
      </c>
      <c r="C485">
        <v>1997</v>
      </c>
      <c r="D485" s="1">
        <v>44135.746712962966</v>
      </c>
      <c r="E485" t="s">
        <v>92</v>
      </c>
      <c r="F485">
        <v>2</v>
      </c>
      <c r="G485">
        <v>3</v>
      </c>
      <c r="H485">
        <v>2</v>
      </c>
      <c r="I485">
        <v>2</v>
      </c>
      <c r="J485">
        <v>2</v>
      </c>
      <c r="K485">
        <v>3</v>
      </c>
      <c r="L485">
        <v>4</v>
      </c>
      <c r="M485">
        <v>2</v>
      </c>
      <c r="N485">
        <v>2</v>
      </c>
      <c r="O485">
        <v>4</v>
      </c>
      <c r="P485">
        <v>2</v>
      </c>
      <c r="Q485">
        <v>2</v>
      </c>
      <c r="R485">
        <v>2</v>
      </c>
      <c r="S485">
        <v>2</v>
      </c>
      <c r="T485">
        <v>4</v>
      </c>
      <c r="U485">
        <v>4</v>
      </c>
      <c r="V485">
        <v>2</v>
      </c>
      <c r="W485">
        <v>1</v>
      </c>
      <c r="X485">
        <v>4</v>
      </c>
      <c r="Y485">
        <v>4</v>
      </c>
      <c r="Z485">
        <v>7</v>
      </c>
      <c r="AA485">
        <v>3</v>
      </c>
      <c r="AB485">
        <v>4</v>
      </c>
      <c r="AC485">
        <v>4</v>
      </c>
      <c r="AD485">
        <v>5</v>
      </c>
      <c r="AE485">
        <v>4</v>
      </c>
      <c r="AF485">
        <v>2</v>
      </c>
      <c r="AG485">
        <v>3</v>
      </c>
      <c r="AH485">
        <v>4</v>
      </c>
      <c r="AI485">
        <v>2</v>
      </c>
      <c r="AJ485">
        <v>3</v>
      </c>
      <c r="AK485">
        <v>4</v>
      </c>
      <c r="AL485">
        <v>9</v>
      </c>
      <c r="AM485">
        <v>3</v>
      </c>
      <c r="AN485">
        <v>4</v>
      </c>
      <c r="AO485">
        <v>6</v>
      </c>
      <c r="AP485">
        <v>3</v>
      </c>
      <c r="AQ485">
        <v>4</v>
      </c>
      <c r="AR485">
        <v>5</v>
      </c>
      <c r="AS485">
        <v>2</v>
      </c>
      <c r="AT485">
        <v>-6</v>
      </c>
    </row>
    <row r="486" spans="1:46">
      <c r="A486">
        <v>21999</v>
      </c>
      <c r="B486">
        <v>0</v>
      </c>
      <c r="C486">
        <v>1962</v>
      </c>
      <c r="D486" s="1">
        <v>44135.754444444443</v>
      </c>
      <c r="E486" t="s">
        <v>142</v>
      </c>
      <c r="F486">
        <v>5</v>
      </c>
      <c r="G486">
        <v>3</v>
      </c>
      <c r="H486">
        <v>2</v>
      </c>
      <c r="I486">
        <v>3</v>
      </c>
      <c r="J486">
        <v>3</v>
      </c>
      <c r="K486">
        <v>5</v>
      </c>
      <c r="L486">
        <v>5</v>
      </c>
      <c r="M486">
        <v>4</v>
      </c>
      <c r="N486">
        <v>5</v>
      </c>
      <c r="O486">
        <v>3</v>
      </c>
      <c r="P486">
        <v>4</v>
      </c>
      <c r="Q486">
        <v>2</v>
      </c>
      <c r="R486">
        <v>2</v>
      </c>
      <c r="S486">
        <v>3</v>
      </c>
      <c r="T486">
        <v>3</v>
      </c>
      <c r="U486">
        <v>3</v>
      </c>
      <c r="V486">
        <v>4</v>
      </c>
      <c r="W486">
        <v>5</v>
      </c>
      <c r="X486">
        <v>3</v>
      </c>
      <c r="Y486">
        <v>5</v>
      </c>
      <c r="Z486">
        <v>10</v>
      </c>
      <c r="AA486">
        <v>8</v>
      </c>
      <c r="AB486">
        <v>11</v>
      </c>
      <c r="AC486">
        <v>7</v>
      </c>
      <c r="AD486">
        <v>8</v>
      </c>
      <c r="AE486">
        <v>7</v>
      </c>
      <c r="AF486">
        <v>5</v>
      </c>
      <c r="AG486">
        <v>6</v>
      </c>
      <c r="AH486">
        <v>7</v>
      </c>
      <c r="AI486">
        <v>4</v>
      </c>
      <c r="AJ486">
        <v>9</v>
      </c>
      <c r="AK486">
        <v>8</v>
      </c>
      <c r="AL486">
        <v>12</v>
      </c>
      <c r="AM486">
        <v>9</v>
      </c>
      <c r="AN486">
        <v>8</v>
      </c>
      <c r="AO486">
        <v>7</v>
      </c>
      <c r="AP486">
        <v>7</v>
      </c>
      <c r="AQ486">
        <v>7</v>
      </c>
      <c r="AR486">
        <v>13</v>
      </c>
      <c r="AS486">
        <v>4</v>
      </c>
      <c r="AT486">
        <v>-7</v>
      </c>
    </row>
    <row r="487" spans="1:46">
      <c r="A487">
        <v>22001</v>
      </c>
      <c r="B487">
        <v>0</v>
      </c>
      <c r="C487">
        <v>2001</v>
      </c>
      <c r="D487" s="1">
        <v>44135.761782407404</v>
      </c>
      <c r="E487" t="s">
        <v>160</v>
      </c>
      <c r="F487">
        <v>4</v>
      </c>
      <c r="G487">
        <v>4</v>
      </c>
      <c r="H487">
        <v>4</v>
      </c>
      <c r="I487">
        <v>3</v>
      </c>
      <c r="J487">
        <v>2</v>
      </c>
      <c r="K487">
        <v>4</v>
      </c>
      <c r="L487">
        <v>5</v>
      </c>
      <c r="M487">
        <v>2</v>
      </c>
      <c r="N487">
        <v>4</v>
      </c>
      <c r="O487">
        <v>4</v>
      </c>
      <c r="P487">
        <v>5</v>
      </c>
      <c r="Q487">
        <v>4</v>
      </c>
      <c r="R487">
        <v>4</v>
      </c>
      <c r="S487">
        <v>4</v>
      </c>
      <c r="T487">
        <v>4</v>
      </c>
      <c r="U487">
        <v>4</v>
      </c>
      <c r="V487">
        <v>4</v>
      </c>
      <c r="W487">
        <v>1</v>
      </c>
      <c r="X487">
        <v>4</v>
      </c>
      <c r="Y487">
        <v>4</v>
      </c>
      <c r="Z487">
        <v>5</v>
      </c>
      <c r="AA487">
        <v>2</v>
      </c>
      <c r="AB487">
        <v>4</v>
      </c>
      <c r="AC487">
        <v>3</v>
      </c>
      <c r="AD487">
        <v>6</v>
      </c>
      <c r="AE487">
        <v>2</v>
      </c>
      <c r="AF487">
        <v>2</v>
      </c>
      <c r="AG487">
        <v>3</v>
      </c>
      <c r="AH487">
        <v>3</v>
      </c>
      <c r="AI487">
        <v>1</v>
      </c>
      <c r="AJ487">
        <v>3</v>
      </c>
      <c r="AK487">
        <v>3</v>
      </c>
      <c r="AL487">
        <v>9</v>
      </c>
      <c r="AM487">
        <v>3</v>
      </c>
      <c r="AN487">
        <v>2</v>
      </c>
      <c r="AO487">
        <v>3</v>
      </c>
      <c r="AP487">
        <v>3</v>
      </c>
      <c r="AQ487">
        <v>4</v>
      </c>
      <c r="AR487">
        <v>4</v>
      </c>
      <c r="AS487">
        <v>2</v>
      </c>
      <c r="AT487">
        <v>-10</v>
      </c>
    </row>
    <row r="488" spans="1:46">
      <c r="A488">
        <v>22002</v>
      </c>
      <c r="B488">
        <v>0</v>
      </c>
      <c r="C488">
        <v>1970</v>
      </c>
      <c r="D488" s="1">
        <v>44135.77107638889</v>
      </c>
      <c r="E488" t="s">
        <v>161</v>
      </c>
      <c r="F488">
        <v>5</v>
      </c>
      <c r="G488">
        <v>3</v>
      </c>
      <c r="H488">
        <v>2</v>
      </c>
      <c r="I488">
        <v>2</v>
      </c>
      <c r="J488">
        <v>2</v>
      </c>
      <c r="K488">
        <v>4</v>
      </c>
      <c r="L488">
        <v>1</v>
      </c>
      <c r="M488">
        <v>2</v>
      </c>
      <c r="N488">
        <v>2</v>
      </c>
      <c r="O488">
        <v>3</v>
      </c>
      <c r="P488">
        <v>2</v>
      </c>
      <c r="Q488">
        <v>2</v>
      </c>
      <c r="R488">
        <v>2</v>
      </c>
      <c r="S488">
        <v>3</v>
      </c>
      <c r="T488">
        <v>3</v>
      </c>
      <c r="U488">
        <v>4</v>
      </c>
      <c r="V488">
        <v>4</v>
      </c>
      <c r="W488">
        <v>2</v>
      </c>
      <c r="X488">
        <v>2</v>
      </c>
      <c r="Y488">
        <v>4</v>
      </c>
      <c r="Z488">
        <v>11</v>
      </c>
      <c r="AA488">
        <v>4</v>
      </c>
      <c r="AB488">
        <v>7</v>
      </c>
      <c r="AC488">
        <v>7</v>
      </c>
      <c r="AD488">
        <v>5</v>
      </c>
      <c r="AE488">
        <v>12</v>
      </c>
      <c r="AF488">
        <v>5</v>
      </c>
      <c r="AG488">
        <v>4</v>
      </c>
      <c r="AH488">
        <v>8</v>
      </c>
      <c r="AI488">
        <v>6</v>
      </c>
      <c r="AJ488">
        <v>4</v>
      </c>
      <c r="AK488">
        <v>5</v>
      </c>
      <c r="AL488">
        <v>16</v>
      </c>
      <c r="AM488">
        <v>15</v>
      </c>
      <c r="AN488">
        <v>5</v>
      </c>
      <c r="AO488">
        <v>7</v>
      </c>
      <c r="AP488">
        <v>5</v>
      </c>
      <c r="AQ488">
        <v>5</v>
      </c>
      <c r="AR488">
        <v>8</v>
      </c>
      <c r="AS488">
        <v>6</v>
      </c>
      <c r="AT488">
        <v>-22</v>
      </c>
    </row>
    <row r="489" spans="1:46">
      <c r="A489">
        <v>22003</v>
      </c>
      <c r="B489">
        <v>0</v>
      </c>
      <c r="C489">
        <v>2000</v>
      </c>
      <c r="D489" s="1">
        <v>44135.773576388892</v>
      </c>
      <c r="E489" t="s">
        <v>91</v>
      </c>
      <c r="F489">
        <v>5</v>
      </c>
      <c r="G489">
        <v>2</v>
      </c>
      <c r="H489">
        <v>2</v>
      </c>
      <c r="I489">
        <v>1</v>
      </c>
      <c r="J489">
        <v>1</v>
      </c>
      <c r="K489">
        <v>4</v>
      </c>
      <c r="L489">
        <v>1</v>
      </c>
      <c r="M489">
        <v>1</v>
      </c>
      <c r="N489">
        <v>5</v>
      </c>
      <c r="O489">
        <v>1</v>
      </c>
      <c r="P489">
        <v>1</v>
      </c>
      <c r="Q489">
        <v>1</v>
      </c>
      <c r="R489">
        <v>1</v>
      </c>
      <c r="S489">
        <v>2</v>
      </c>
      <c r="T489">
        <v>2</v>
      </c>
      <c r="U489">
        <v>4</v>
      </c>
      <c r="V489">
        <v>2</v>
      </c>
      <c r="W489">
        <v>4</v>
      </c>
      <c r="X489">
        <v>4</v>
      </c>
      <c r="Y489">
        <v>5</v>
      </c>
      <c r="Z489">
        <v>6</v>
      </c>
      <c r="AA489">
        <v>4</v>
      </c>
      <c r="AB489">
        <v>4</v>
      </c>
      <c r="AC489">
        <v>3</v>
      </c>
      <c r="AD489">
        <v>6</v>
      </c>
      <c r="AE489">
        <v>3</v>
      </c>
      <c r="AF489">
        <v>4</v>
      </c>
      <c r="AG489">
        <v>3</v>
      </c>
      <c r="AH489">
        <v>22</v>
      </c>
      <c r="AI489">
        <v>2</v>
      </c>
      <c r="AJ489">
        <v>3</v>
      </c>
      <c r="AK489">
        <v>2</v>
      </c>
      <c r="AL489">
        <v>9</v>
      </c>
      <c r="AM489">
        <v>7</v>
      </c>
      <c r="AN489">
        <v>7</v>
      </c>
      <c r="AO489">
        <v>11</v>
      </c>
      <c r="AP489">
        <v>4</v>
      </c>
      <c r="AQ489">
        <v>5</v>
      </c>
      <c r="AR489">
        <v>6</v>
      </c>
      <c r="AS489">
        <v>2</v>
      </c>
      <c r="AT489">
        <v>-4</v>
      </c>
    </row>
    <row r="490" spans="1:46">
      <c r="A490">
        <v>20360</v>
      </c>
      <c r="B490">
        <v>0</v>
      </c>
      <c r="C490">
        <v>2001</v>
      </c>
      <c r="D490" s="1">
        <v>44135.787962962961</v>
      </c>
      <c r="E490" t="s">
        <v>88</v>
      </c>
      <c r="F490">
        <v>5</v>
      </c>
      <c r="G490">
        <v>1</v>
      </c>
      <c r="H490">
        <v>2</v>
      </c>
      <c r="I490">
        <v>1</v>
      </c>
      <c r="J490">
        <v>2</v>
      </c>
      <c r="K490">
        <v>4</v>
      </c>
      <c r="L490">
        <v>1</v>
      </c>
      <c r="M490">
        <v>1</v>
      </c>
      <c r="N490">
        <v>1</v>
      </c>
      <c r="O490">
        <v>2</v>
      </c>
      <c r="P490">
        <v>4</v>
      </c>
      <c r="Q490">
        <v>1</v>
      </c>
      <c r="R490">
        <v>2</v>
      </c>
      <c r="S490">
        <v>1</v>
      </c>
      <c r="T490">
        <v>1</v>
      </c>
      <c r="U490">
        <v>4</v>
      </c>
      <c r="V490">
        <v>4</v>
      </c>
      <c r="W490">
        <v>2</v>
      </c>
      <c r="X490">
        <v>2</v>
      </c>
      <c r="Y490">
        <v>2</v>
      </c>
      <c r="Z490">
        <v>6</v>
      </c>
      <c r="AA490">
        <v>2</v>
      </c>
      <c r="AB490">
        <v>5</v>
      </c>
      <c r="AC490">
        <v>3</v>
      </c>
      <c r="AD490">
        <v>3</v>
      </c>
      <c r="AE490">
        <v>3</v>
      </c>
      <c r="AF490">
        <v>3</v>
      </c>
      <c r="AG490">
        <v>3</v>
      </c>
      <c r="AH490">
        <v>3</v>
      </c>
      <c r="AI490">
        <v>4</v>
      </c>
      <c r="AJ490">
        <v>4</v>
      </c>
      <c r="AK490">
        <v>5</v>
      </c>
      <c r="AL490">
        <v>8</v>
      </c>
      <c r="AM490">
        <v>6</v>
      </c>
      <c r="AN490">
        <v>4</v>
      </c>
      <c r="AO490">
        <v>5</v>
      </c>
      <c r="AP490">
        <v>8</v>
      </c>
      <c r="AQ490">
        <v>5</v>
      </c>
      <c r="AR490">
        <v>5</v>
      </c>
      <c r="AS490">
        <v>2</v>
      </c>
      <c r="AT490">
        <v>-9</v>
      </c>
    </row>
    <row r="491" spans="1:46">
      <c r="A491">
        <v>22023</v>
      </c>
      <c r="B491">
        <v>0</v>
      </c>
      <c r="C491">
        <v>1998</v>
      </c>
      <c r="D491" s="1">
        <v>44135.793333333335</v>
      </c>
      <c r="E491" t="s">
        <v>85</v>
      </c>
      <c r="F491">
        <v>5</v>
      </c>
      <c r="G491">
        <v>2</v>
      </c>
      <c r="H491">
        <v>2</v>
      </c>
      <c r="I491">
        <v>3</v>
      </c>
      <c r="J491">
        <v>2</v>
      </c>
      <c r="K491">
        <v>5</v>
      </c>
      <c r="L491">
        <v>3</v>
      </c>
      <c r="M491">
        <v>1</v>
      </c>
      <c r="N491">
        <v>1</v>
      </c>
      <c r="O491">
        <v>4</v>
      </c>
      <c r="P491">
        <v>2</v>
      </c>
      <c r="Q491">
        <v>1</v>
      </c>
      <c r="R491">
        <v>2</v>
      </c>
      <c r="S491">
        <v>1</v>
      </c>
      <c r="T491">
        <v>4</v>
      </c>
      <c r="U491">
        <v>4</v>
      </c>
      <c r="V491">
        <v>2</v>
      </c>
      <c r="W491">
        <v>2</v>
      </c>
      <c r="X491">
        <v>2</v>
      </c>
      <c r="Y491">
        <v>3</v>
      </c>
      <c r="Z491">
        <v>4</v>
      </c>
      <c r="AA491">
        <v>6</v>
      </c>
      <c r="AB491">
        <v>5</v>
      </c>
      <c r="AC491">
        <v>4</v>
      </c>
      <c r="AD491">
        <v>2</v>
      </c>
      <c r="AE491">
        <v>5</v>
      </c>
      <c r="AF491">
        <v>4</v>
      </c>
      <c r="AG491">
        <v>4</v>
      </c>
      <c r="AH491">
        <v>2</v>
      </c>
      <c r="AI491">
        <v>3</v>
      </c>
      <c r="AJ491">
        <v>3</v>
      </c>
      <c r="AK491">
        <v>4</v>
      </c>
      <c r="AL491">
        <v>7</v>
      </c>
      <c r="AM491">
        <v>4</v>
      </c>
      <c r="AN491">
        <v>4</v>
      </c>
      <c r="AO491">
        <v>6</v>
      </c>
      <c r="AP491">
        <v>4</v>
      </c>
      <c r="AQ491">
        <v>3</v>
      </c>
      <c r="AR491">
        <v>4</v>
      </c>
      <c r="AS491">
        <v>3</v>
      </c>
      <c r="AT491">
        <v>-9</v>
      </c>
    </row>
    <row r="492" spans="1:46">
      <c r="A492">
        <v>22027</v>
      </c>
      <c r="B492">
        <v>0</v>
      </c>
      <c r="C492">
        <v>1971</v>
      </c>
      <c r="D492" s="1">
        <v>44135.805451388886</v>
      </c>
      <c r="E492" t="s">
        <v>92</v>
      </c>
      <c r="F492">
        <v>5</v>
      </c>
      <c r="G492">
        <v>4</v>
      </c>
      <c r="H492">
        <v>2</v>
      </c>
      <c r="I492">
        <v>2</v>
      </c>
      <c r="J492">
        <v>1</v>
      </c>
      <c r="K492">
        <v>5</v>
      </c>
      <c r="L492">
        <v>5</v>
      </c>
      <c r="M492">
        <v>4</v>
      </c>
      <c r="N492">
        <v>5</v>
      </c>
      <c r="O492">
        <v>4</v>
      </c>
      <c r="P492">
        <v>5</v>
      </c>
      <c r="Q492">
        <v>1</v>
      </c>
      <c r="R492">
        <v>2</v>
      </c>
      <c r="S492">
        <v>1</v>
      </c>
      <c r="T492">
        <v>4</v>
      </c>
      <c r="U492">
        <v>4</v>
      </c>
      <c r="V492">
        <v>2</v>
      </c>
      <c r="W492">
        <v>4</v>
      </c>
      <c r="X492">
        <v>5</v>
      </c>
      <c r="Y492">
        <v>5</v>
      </c>
      <c r="Z492">
        <v>6</v>
      </c>
      <c r="AA492">
        <v>5</v>
      </c>
      <c r="AB492">
        <v>7</v>
      </c>
      <c r="AC492">
        <v>5</v>
      </c>
      <c r="AD492">
        <v>5</v>
      </c>
      <c r="AE492">
        <v>3</v>
      </c>
      <c r="AF492">
        <v>3</v>
      </c>
      <c r="AG492">
        <v>5</v>
      </c>
      <c r="AH492">
        <v>4</v>
      </c>
      <c r="AI492">
        <v>5</v>
      </c>
      <c r="AJ492">
        <v>6</v>
      </c>
      <c r="AK492">
        <v>5</v>
      </c>
      <c r="AL492">
        <v>7</v>
      </c>
      <c r="AM492">
        <v>4</v>
      </c>
      <c r="AN492">
        <v>4</v>
      </c>
      <c r="AO492">
        <v>6</v>
      </c>
      <c r="AP492">
        <v>6</v>
      </c>
      <c r="AQ492">
        <v>3</v>
      </c>
      <c r="AR492">
        <v>5</v>
      </c>
      <c r="AS492">
        <v>4</v>
      </c>
      <c r="AT492">
        <v>6</v>
      </c>
    </row>
    <row r="493" spans="1:46">
      <c r="A493">
        <v>22033</v>
      </c>
      <c r="B493">
        <v>1</v>
      </c>
      <c r="C493">
        <v>1977</v>
      </c>
      <c r="D493" s="1">
        <v>44135.823414351849</v>
      </c>
      <c r="E493" t="s">
        <v>91</v>
      </c>
      <c r="F493">
        <v>5</v>
      </c>
      <c r="G493">
        <v>1</v>
      </c>
      <c r="H493">
        <v>1</v>
      </c>
      <c r="I493">
        <v>1</v>
      </c>
      <c r="J493">
        <v>1</v>
      </c>
      <c r="K493">
        <v>5</v>
      </c>
      <c r="L493">
        <v>1</v>
      </c>
      <c r="M493">
        <v>1</v>
      </c>
      <c r="N493">
        <v>4</v>
      </c>
      <c r="O493">
        <v>1</v>
      </c>
      <c r="P493">
        <v>2</v>
      </c>
      <c r="Q493">
        <v>2</v>
      </c>
      <c r="R493">
        <v>2</v>
      </c>
      <c r="S493">
        <v>3</v>
      </c>
      <c r="T493">
        <v>2</v>
      </c>
      <c r="U493">
        <v>4</v>
      </c>
      <c r="V493">
        <v>2</v>
      </c>
      <c r="W493">
        <v>4</v>
      </c>
      <c r="X493">
        <v>2</v>
      </c>
      <c r="Y493">
        <v>1</v>
      </c>
      <c r="Z493">
        <v>10</v>
      </c>
      <c r="AA493">
        <v>4</v>
      </c>
      <c r="AB493">
        <v>10</v>
      </c>
      <c r="AC493">
        <v>4</v>
      </c>
      <c r="AD493">
        <v>4</v>
      </c>
      <c r="AE493">
        <v>3</v>
      </c>
      <c r="AF493">
        <v>4</v>
      </c>
      <c r="AG493">
        <v>3</v>
      </c>
      <c r="AH493">
        <v>5</v>
      </c>
      <c r="AI493">
        <v>2</v>
      </c>
      <c r="AJ493">
        <v>5</v>
      </c>
      <c r="AK493">
        <v>5</v>
      </c>
      <c r="AL493">
        <v>9</v>
      </c>
      <c r="AM493">
        <v>14</v>
      </c>
      <c r="AN493">
        <v>5</v>
      </c>
      <c r="AO493">
        <v>8</v>
      </c>
      <c r="AP493">
        <v>9</v>
      </c>
      <c r="AQ493">
        <v>5</v>
      </c>
      <c r="AR493">
        <v>6</v>
      </c>
      <c r="AS493">
        <v>4</v>
      </c>
      <c r="AT493">
        <v>-11</v>
      </c>
    </row>
    <row r="494" spans="1:46">
      <c r="A494">
        <v>22034</v>
      </c>
      <c r="B494">
        <v>0</v>
      </c>
      <c r="C494">
        <v>1996</v>
      </c>
      <c r="D494" s="1">
        <v>44135.827476851853</v>
      </c>
      <c r="E494" t="s">
        <v>85</v>
      </c>
      <c r="F494">
        <v>2</v>
      </c>
      <c r="G494">
        <v>4</v>
      </c>
      <c r="H494">
        <v>4</v>
      </c>
      <c r="I494">
        <v>3</v>
      </c>
      <c r="J494">
        <v>4</v>
      </c>
      <c r="K494">
        <v>4</v>
      </c>
      <c r="L494">
        <v>5</v>
      </c>
      <c r="M494">
        <v>4</v>
      </c>
      <c r="N494">
        <v>4</v>
      </c>
      <c r="O494">
        <v>4</v>
      </c>
      <c r="P494">
        <v>1</v>
      </c>
      <c r="Q494">
        <v>2</v>
      </c>
      <c r="R494">
        <v>5</v>
      </c>
      <c r="S494">
        <v>4</v>
      </c>
      <c r="T494">
        <v>4</v>
      </c>
      <c r="U494">
        <v>2</v>
      </c>
      <c r="V494">
        <v>5</v>
      </c>
      <c r="W494">
        <v>5</v>
      </c>
      <c r="X494">
        <v>5</v>
      </c>
      <c r="Y494">
        <v>5</v>
      </c>
      <c r="Z494">
        <v>16</v>
      </c>
      <c r="AA494">
        <v>4</v>
      </c>
      <c r="AB494">
        <v>8</v>
      </c>
      <c r="AC494">
        <v>6</v>
      </c>
      <c r="AD494">
        <v>4</v>
      </c>
      <c r="AE494">
        <v>9</v>
      </c>
      <c r="AF494">
        <v>4</v>
      </c>
      <c r="AG494">
        <v>10</v>
      </c>
      <c r="AH494">
        <v>4</v>
      </c>
      <c r="AI494">
        <v>5</v>
      </c>
      <c r="AJ494">
        <v>5</v>
      </c>
      <c r="AK494">
        <v>4</v>
      </c>
      <c r="AL494">
        <v>23</v>
      </c>
      <c r="AM494">
        <v>4</v>
      </c>
      <c r="AN494">
        <v>6</v>
      </c>
      <c r="AO494">
        <v>6</v>
      </c>
      <c r="AP494">
        <v>5</v>
      </c>
      <c r="AQ494">
        <v>8</v>
      </c>
      <c r="AR494">
        <v>7</v>
      </c>
      <c r="AS494">
        <v>4</v>
      </c>
      <c r="AT494">
        <v>2</v>
      </c>
    </row>
    <row r="495" spans="1:46">
      <c r="A495">
        <v>22038</v>
      </c>
      <c r="B495">
        <v>0</v>
      </c>
      <c r="C495">
        <v>1998</v>
      </c>
      <c r="D495" s="1">
        <v>44135.834467592591</v>
      </c>
      <c r="E495" t="s">
        <v>92</v>
      </c>
      <c r="F495">
        <v>5</v>
      </c>
      <c r="G495">
        <v>5</v>
      </c>
      <c r="H495">
        <v>3</v>
      </c>
      <c r="I495">
        <v>2</v>
      </c>
      <c r="J495">
        <v>1</v>
      </c>
      <c r="K495">
        <v>5</v>
      </c>
      <c r="L495">
        <v>5</v>
      </c>
      <c r="M495">
        <v>4</v>
      </c>
      <c r="N495">
        <v>4</v>
      </c>
      <c r="O495">
        <v>3</v>
      </c>
      <c r="P495">
        <v>4</v>
      </c>
      <c r="Q495">
        <v>4</v>
      </c>
      <c r="R495">
        <v>2</v>
      </c>
      <c r="S495">
        <v>1</v>
      </c>
      <c r="T495">
        <v>5</v>
      </c>
      <c r="U495">
        <v>5</v>
      </c>
      <c r="V495">
        <v>2</v>
      </c>
      <c r="W495">
        <v>4</v>
      </c>
      <c r="X495">
        <v>2</v>
      </c>
      <c r="Y495">
        <v>4</v>
      </c>
      <c r="Z495">
        <v>4</v>
      </c>
      <c r="AA495">
        <v>5</v>
      </c>
      <c r="AB495">
        <v>8</v>
      </c>
      <c r="AC495">
        <v>6</v>
      </c>
      <c r="AD495">
        <v>3</v>
      </c>
      <c r="AE495">
        <v>3</v>
      </c>
      <c r="AF495">
        <v>4</v>
      </c>
      <c r="AG495">
        <v>4</v>
      </c>
      <c r="AH495">
        <v>3</v>
      </c>
      <c r="AI495">
        <v>5</v>
      </c>
      <c r="AJ495">
        <v>5</v>
      </c>
      <c r="AK495">
        <v>4</v>
      </c>
      <c r="AL495">
        <v>6</v>
      </c>
      <c r="AM495">
        <v>3</v>
      </c>
      <c r="AN495">
        <v>5</v>
      </c>
      <c r="AO495">
        <v>7</v>
      </c>
      <c r="AP495">
        <v>4</v>
      </c>
      <c r="AQ495">
        <v>3</v>
      </c>
      <c r="AR495">
        <v>4</v>
      </c>
      <c r="AS495">
        <v>4</v>
      </c>
      <c r="AT495">
        <v>3</v>
      </c>
    </row>
    <row r="496" spans="1:46">
      <c r="A496">
        <v>22047</v>
      </c>
      <c r="B496">
        <v>0</v>
      </c>
      <c r="C496">
        <v>1993</v>
      </c>
      <c r="D496" s="1">
        <v>44135.867939814816</v>
      </c>
      <c r="E496" t="s">
        <v>162</v>
      </c>
      <c r="F496">
        <v>2</v>
      </c>
      <c r="G496">
        <v>4</v>
      </c>
      <c r="H496">
        <v>5</v>
      </c>
      <c r="I496">
        <v>4</v>
      </c>
      <c r="J496">
        <v>4</v>
      </c>
      <c r="K496">
        <v>4</v>
      </c>
      <c r="L496">
        <v>5</v>
      </c>
      <c r="M496">
        <v>5</v>
      </c>
      <c r="N496">
        <v>4</v>
      </c>
      <c r="O496">
        <v>3</v>
      </c>
      <c r="P496">
        <v>2</v>
      </c>
      <c r="Q496">
        <v>5</v>
      </c>
      <c r="R496">
        <v>4</v>
      </c>
      <c r="S496">
        <v>5</v>
      </c>
      <c r="T496">
        <v>4</v>
      </c>
      <c r="U496">
        <v>2</v>
      </c>
      <c r="V496">
        <v>5</v>
      </c>
      <c r="W496">
        <v>2</v>
      </c>
      <c r="X496">
        <v>5</v>
      </c>
      <c r="Y496">
        <v>5</v>
      </c>
      <c r="Z496">
        <v>18</v>
      </c>
      <c r="AA496">
        <v>4</v>
      </c>
      <c r="AB496">
        <v>3</v>
      </c>
      <c r="AC496">
        <v>10</v>
      </c>
      <c r="AD496">
        <v>3</v>
      </c>
      <c r="AE496">
        <v>6</v>
      </c>
      <c r="AF496">
        <v>3</v>
      </c>
      <c r="AG496">
        <v>3</v>
      </c>
      <c r="AH496">
        <v>3</v>
      </c>
      <c r="AI496">
        <v>21</v>
      </c>
      <c r="AJ496">
        <v>7</v>
      </c>
      <c r="AK496">
        <v>4</v>
      </c>
      <c r="AL496">
        <v>8</v>
      </c>
      <c r="AM496">
        <v>4</v>
      </c>
      <c r="AN496">
        <v>4</v>
      </c>
      <c r="AO496">
        <v>6</v>
      </c>
      <c r="AP496">
        <v>3</v>
      </c>
      <c r="AQ496">
        <v>7</v>
      </c>
      <c r="AR496">
        <v>5</v>
      </c>
      <c r="AS496">
        <v>2</v>
      </c>
      <c r="AT496">
        <v>6</v>
      </c>
    </row>
    <row r="497" spans="1:46">
      <c r="A497">
        <v>22050</v>
      </c>
      <c r="B497">
        <v>0</v>
      </c>
      <c r="C497">
        <v>1977</v>
      </c>
      <c r="D497" s="1">
        <v>44135.889444444445</v>
      </c>
      <c r="E497" t="s">
        <v>85</v>
      </c>
      <c r="F497">
        <v>4</v>
      </c>
      <c r="G497">
        <v>5</v>
      </c>
      <c r="H497">
        <v>4</v>
      </c>
      <c r="I497">
        <v>4</v>
      </c>
      <c r="J497">
        <v>2</v>
      </c>
      <c r="K497">
        <v>3</v>
      </c>
      <c r="L497">
        <v>1</v>
      </c>
      <c r="M497">
        <v>4</v>
      </c>
      <c r="N497">
        <v>2</v>
      </c>
      <c r="O497">
        <v>4</v>
      </c>
      <c r="P497">
        <v>2</v>
      </c>
      <c r="Q497">
        <v>4</v>
      </c>
      <c r="R497">
        <v>2</v>
      </c>
      <c r="S497">
        <v>4</v>
      </c>
      <c r="T497">
        <v>5</v>
      </c>
      <c r="U497">
        <v>3</v>
      </c>
      <c r="V497">
        <v>2</v>
      </c>
      <c r="W497">
        <v>3</v>
      </c>
      <c r="X497">
        <v>4</v>
      </c>
      <c r="Y497">
        <v>4</v>
      </c>
      <c r="Z497">
        <v>5</v>
      </c>
      <c r="AA497">
        <v>4</v>
      </c>
      <c r="AB497">
        <v>8</v>
      </c>
      <c r="AC497">
        <v>5</v>
      </c>
      <c r="AD497">
        <v>7</v>
      </c>
      <c r="AE497">
        <v>3</v>
      </c>
      <c r="AF497">
        <v>5</v>
      </c>
      <c r="AG497">
        <v>20</v>
      </c>
      <c r="AH497">
        <v>4</v>
      </c>
      <c r="AI497">
        <v>3</v>
      </c>
      <c r="AJ497">
        <v>5</v>
      </c>
      <c r="AK497">
        <v>4</v>
      </c>
      <c r="AL497">
        <v>12</v>
      </c>
      <c r="AM497">
        <v>4</v>
      </c>
      <c r="AN497">
        <v>4</v>
      </c>
      <c r="AO497">
        <v>5</v>
      </c>
      <c r="AP497">
        <v>11</v>
      </c>
      <c r="AQ497">
        <v>5</v>
      </c>
      <c r="AR497">
        <v>7</v>
      </c>
      <c r="AS497">
        <v>2</v>
      </c>
      <c r="AT497">
        <v>17</v>
      </c>
    </row>
    <row r="498" spans="1:46">
      <c r="A498">
        <v>22051</v>
      </c>
      <c r="B498">
        <v>0</v>
      </c>
      <c r="C498">
        <v>1981</v>
      </c>
      <c r="D498" s="1">
        <v>44135.890879629631</v>
      </c>
      <c r="E498" t="s">
        <v>163</v>
      </c>
      <c r="F498">
        <v>3</v>
      </c>
      <c r="G498">
        <v>2</v>
      </c>
      <c r="H498">
        <v>4</v>
      </c>
      <c r="I498">
        <v>4</v>
      </c>
      <c r="J498">
        <v>2</v>
      </c>
      <c r="K498">
        <v>4</v>
      </c>
      <c r="L498">
        <v>5</v>
      </c>
      <c r="M498">
        <v>2</v>
      </c>
      <c r="N498">
        <v>4</v>
      </c>
      <c r="O498">
        <v>5</v>
      </c>
      <c r="P498">
        <v>4</v>
      </c>
      <c r="Q498">
        <v>1</v>
      </c>
      <c r="R498">
        <v>2</v>
      </c>
      <c r="S498">
        <v>2</v>
      </c>
      <c r="T498">
        <v>2</v>
      </c>
      <c r="U498">
        <v>2</v>
      </c>
      <c r="V498">
        <v>4</v>
      </c>
      <c r="W498">
        <v>2</v>
      </c>
      <c r="X498">
        <v>5</v>
      </c>
      <c r="Y498">
        <v>5</v>
      </c>
      <c r="Z498">
        <v>12</v>
      </c>
      <c r="AA498">
        <v>6</v>
      </c>
      <c r="AB498">
        <v>7</v>
      </c>
      <c r="AC498">
        <v>9</v>
      </c>
      <c r="AD498">
        <v>6</v>
      </c>
      <c r="AE498">
        <v>8</v>
      </c>
      <c r="AF498">
        <v>5</v>
      </c>
      <c r="AG498">
        <v>5</v>
      </c>
      <c r="AH498">
        <v>4</v>
      </c>
      <c r="AI498">
        <v>4</v>
      </c>
      <c r="AJ498">
        <v>4</v>
      </c>
      <c r="AK498">
        <v>5</v>
      </c>
      <c r="AL498">
        <v>9</v>
      </c>
      <c r="AM498">
        <v>5</v>
      </c>
      <c r="AN498">
        <v>5</v>
      </c>
      <c r="AO498">
        <v>6</v>
      </c>
      <c r="AP498">
        <v>6</v>
      </c>
      <c r="AQ498">
        <v>5</v>
      </c>
      <c r="AR498">
        <v>8</v>
      </c>
      <c r="AS498">
        <v>5</v>
      </c>
      <c r="AT498">
        <v>-5</v>
      </c>
    </row>
    <row r="499" spans="1:46">
      <c r="A499">
        <v>22061</v>
      </c>
      <c r="B499">
        <v>1</v>
      </c>
      <c r="C499">
        <v>1989</v>
      </c>
      <c r="D499" s="1">
        <v>44135.923738425925</v>
      </c>
      <c r="E499" t="s">
        <v>85</v>
      </c>
      <c r="F499">
        <v>5</v>
      </c>
      <c r="G499">
        <v>2</v>
      </c>
      <c r="H499">
        <v>1</v>
      </c>
      <c r="I499">
        <v>2</v>
      </c>
      <c r="J499">
        <v>2</v>
      </c>
      <c r="K499">
        <v>5</v>
      </c>
      <c r="L499">
        <v>2</v>
      </c>
      <c r="M499">
        <v>1</v>
      </c>
      <c r="N499">
        <v>4</v>
      </c>
      <c r="O499">
        <v>2</v>
      </c>
      <c r="P499">
        <v>1</v>
      </c>
      <c r="Q499">
        <v>1</v>
      </c>
      <c r="R499">
        <v>2</v>
      </c>
      <c r="S499">
        <v>4</v>
      </c>
      <c r="T499">
        <v>2</v>
      </c>
      <c r="U499">
        <v>5</v>
      </c>
      <c r="V499">
        <v>1</v>
      </c>
      <c r="W499">
        <v>4</v>
      </c>
      <c r="X499">
        <v>3</v>
      </c>
      <c r="Y499">
        <v>2</v>
      </c>
      <c r="Z499">
        <v>22</v>
      </c>
      <c r="AA499">
        <v>6</v>
      </c>
      <c r="AB499">
        <v>9</v>
      </c>
      <c r="AC499">
        <v>5</v>
      </c>
      <c r="AD499">
        <v>31</v>
      </c>
      <c r="AE499">
        <v>4</v>
      </c>
      <c r="AF499">
        <v>13</v>
      </c>
      <c r="AG499">
        <v>8</v>
      </c>
      <c r="AH499">
        <v>10</v>
      </c>
      <c r="AI499">
        <v>3</v>
      </c>
      <c r="AJ499">
        <v>4</v>
      </c>
      <c r="AK499">
        <v>6</v>
      </c>
      <c r="AL499">
        <v>38</v>
      </c>
      <c r="AM499">
        <v>48</v>
      </c>
      <c r="AN499">
        <v>10</v>
      </c>
      <c r="AO499">
        <v>8</v>
      </c>
      <c r="AP499">
        <v>4</v>
      </c>
      <c r="AQ499">
        <v>12</v>
      </c>
      <c r="AR499">
        <v>23</v>
      </c>
      <c r="AS499">
        <v>7</v>
      </c>
      <c r="AT499">
        <v>-7</v>
      </c>
    </row>
    <row r="500" spans="1:46">
      <c r="A500">
        <v>22057</v>
      </c>
      <c r="B500">
        <v>0</v>
      </c>
      <c r="C500">
        <v>2001</v>
      </c>
      <c r="D500" s="1">
        <v>44135.924386574072</v>
      </c>
      <c r="E500" t="s">
        <v>88</v>
      </c>
      <c r="F500">
        <v>5</v>
      </c>
      <c r="G500">
        <v>3</v>
      </c>
      <c r="H500">
        <v>2</v>
      </c>
      <c r="I500">
        <v>3</v>
      </c>
      <c r="J500">
        <v>2</v>
      </c>
      <c r="K500">
        <v>5</v>
      </c>
      <c r="L500">
        <v>3</v>
      </c>
      <c r="M500">
        <v>1</v>
      </c>
      <c r="N500">
        <v>2</v>
      </c>
      <c r="O500">
        <v>1</v>
      </c>
      <c r="P500">
        <v>4</v>
      </c>
      <c r="Q500">
        <v>4</v>
      </c>
      <c r="R500">
        <v>4</v>
      </c>
      <c r="S500">
        <v>1</v>
      </c>
      <c r="T500">
        <v>4</v>
      </c>
      <c r="U500">
        <v>2</v>
      </c>
      <c r="V500">
        <v>2</v>
      </c>
      <c r="W500">
        <v>1</v>
      </c>
      <c r="X500">
        <v>4</v>
      </c>
      <c r="Y500">
        <v>5</v>
      </c>
      <c r="Z500">
        <v>5</v>
      </c>
      <c r="AA500">
        <v>3</v>
      </c>
      <c r="AB500">
        <v>4</v>
      </c>
      <c r="AC500">
        <v>4</v>
      </c>
      <c r="AD500">
        <v>4</v>
      </c>
      <c r="AE500">
        <v>3</v>
      </c>
      <c r="AF500">
        <v>4</v>
      </c>
      <c r="AG500">
        <v>3</v>
      </c>
      <c r="AH500">
        <v>3</v>
      </c>
      <c r="AI500">
        <v>2</v>
      </c>
      <c r="AJ500">
        <v>4</v>
      </c>
      <c r="AK500">
        <v>3</v>
      </c>
      <c r="AL500">
        <v>6</v>
      </c>
      <c r="AM500">
        <v>3</v>
      </c>
      <c r="AN500">
        <v>4</v>
      </c>
      <c r="AO500">
        <v>3</v>
      </c>
      <c r="AP500">
        <v>4</v>
      </c>
      <c r="AQ500">
        <v>3</v>
      </c>
      <c r="AR500">
        <v>5</v>
      </c>
      <c r="AS500">
        <v>4</v>
      </c>
      <c r="AT500">
        <v>21</v>
      </c>
    </row>
    <row r="501" spans="1:46">
      <c r="A501">
        <v>21669</v>
      </c>
      <c r="B501">
        <v>0</v>
      </c>
      <c r="C501">
        <v>1995</v>
      </c>
      <c r="D501" s="1">
        <v>44135.932326388887</v>
      </c>
      <c r="E501" t="s">
        <v>114</v>
      </c>
      <c r="F501">
        <v>5</v>
      </c>
      <c r="G501">
        <v>2</v>
      </c>
      <c r="H501">
        <v>2</v>
      </c>
      <c r="I501">
        <v>1</v>
      </c>
      <c r="J501">
        <v>1</v>
      </c>
      <c r="K501">
        <v>5</v>
      </c>
      <c r="L501">
        <v>1</v>
      </c>
      <c r="M501">
        <v>2</v>
      </c>
      <c r="N501">
        <v>1</v>
      </c>
      <c r="O501">
        <v>1</v>
      </c>
      <c r="P501">
        <v>2</v>
      </c>
      <c r="Q501">
        <v>1</v>
      </c>
      <c r="R501">
        <v>1</v>
      </c>
      <c r="S501">
        <v>1</v>
      </c>
      <c r="T501">
        <v>1</v>
      </c>
      <c r="U501">
        <v>5</v>
      </c>
      <c r="V501">
        <v>2</v>
      </c>
      <c r="W501">
        <v>1</v>
      </c>
      <c r="X501">
        <v>2</v>
      </c>
      <c r="Y501">
        <v>5</v>
      </c>
      <c r="Z501">
        <v>5</v>
      </c>
      <c r="AA501">
        <v>3</v>
      </c>
      <c r="AB501">
        <v>4</v>
      </c>
      <c r="AC501">
        <v>3</v>
      </c>
      <c r="AD501">
        <v>5</v>
      </c>
      <c r="AE501">
        <v>3</v>
      </c>
      <c r="AF501">
        <v>3</v>
      </c>
      <c r="AG501">
        <v>9</v>
      </c>
      <c r="AH501">
        <v>3</v>
      </c>
      <c r="AI501">
        <v>2</v>
      </c>
      <c r="AJ501">
        <v>14</v>
      </c>
      <c r="AK501">
        <v>3</v>
      </c>
      <c r="AL501">
        <v>5</v>
      </c>
      <c r="AM501">
        <v>4</v>
      </c>
      <c r="AN501">
        <v>3</v>
      </c>
      <c r="AO501">
        <v>5</v>
      </c>
      <c r="AP501">
        <v>32</v>
      </c>
      <c r="AQ501">
        <v>4</v>
      </c>
      <c r="AR501">
        <v>3</v>
      </c>
      <c r="AS501">
        <v>5</v>
      </c>
      <c r="AT501">
        <v>-9</v>
      </c>
    </row>
    <row r="502" spans="1:46">
      <c r="A502">
        <v>22072</v>
      </c>
      <c r="B502">
        <v>1</v>
      </c>
      <c r="C502">
        <v>1998</v>
      </c>
      <c r="D502" s="1">
        <v>44135.946643518517</v>
      </c>
      <c r="E502" t="s">
        <v>91</v>
      </c>
      <c r="F502">
        <v>5</v>
      </c>
      <c r="G502">
        <v>4</v>
      </c>
      <c r="H502">
        <v>2</v>
      </c>
      <c r="I502">
        <v>1</v>
      </c>
      <c r="J502">
        <v>1</v>
      </c>
      <c r="K502">
        <v>5</v>
      </c>
      <c r="L502">
        <v>1</v>
      </c>
      <c r="M502">
        <v>2</v>
      </c>
      <c r="N502">
        <v>3</v>
      </c>
      <c r="O502">
        <v>2</v>
      </c>
      <c r="P502">
        <v>4</v>
      </c>
      <c r="Q502">
        <v>4</v>
      </c>
      <c r="R502">
        <v>2</v>
      </c>
      <c r="S502">
        <v>1</v>
      </c>
      <c r="T502">
        <v>5</v>
      </c>
      <c r="U502">
        <v>5</v>
      </c>
      <c r="V502">
        <v>4</v>
      </c>
      <c r="W502">
        <v>2</v>
      </c>
      <c r="X502">
        <v>4</v>
      </c>
      <c r="Y502">
        <v>2</v>
      </c>
      <c r="Z502">
        <v>5</v>
      </c>
      <c r="AA502">
        <v>5</v>
      </c>
      <c r="AB502">
        <v>6</v>
      </c>
      <c r="AC502">
        <v>4</v>
      </c>
      <c r="AD502">
        <v>4</v>
      </c>
      <c r="AE502">
        <v>3</v>
      </c>
      <c r="AF502">
        <v>3</v>
      </c>
      <c r="AG502">
        <v>4</v>
      </c>
      <c r="AH502">
        <v>4</v>
      </c>
      <c r="AI502">
        <v>3</v>
      </c>
      <c r="AJ502">
        <v>7</v>
      </c>
      <c r="AK502">
        <v>7</v>
      </c>
      <c r="AL502">
        <v>13</v>
      </c>
      <c r="AM502">
        <v>5</v>
      </c>
      <c r="AN502">
        <v>5</v>
      </c>
      <c r="AO502">
        <v>7</v>
      </c>
      <c r="AP502">
        <v>13</v>
      </c>
      <c r="AQ502">
        <v>6</v>
      </c>
      <c r="AR502">
        <v>9</v>
      </c>
      <c r="AS502">
        <v>5</v>
      </c>
      <c r="AT502">
        <v>4</v>
      </c>
    </row>
    <row r="503" spans="1:46">
      <c r="A503">
        <v>22080</v>
      </c>
      <c r="B503">
        <v>1</v>
      </c>
      <c r="C503">
        <v>1975</v>
      </c>
      <c r="D503" s="1">
        <v>44136.1253125</v>
      </c>
      <c r="E503" t="s">
        <v>85</v>
      </c>
      <c r="F503">
        <v>3</v>
      </c>
      <c r="G503">
        <v>5</v>
      </c>
      <c r="H503">
        <v>5</v>
      </c>
      <c r="I503">
        <v>1</v>
      </c>
      <c r="J503">
        <v>1</v>
      </c>
      <c r="K503">
        <v>5</v>
      </c>
      <c r="L503">
        <v>3</v>
      </c>
      <c r="M503">
        <v>1</v>
      </c>
      <c r="N503">
        <v>5</v>
      </c>
      <c r="O503">
        <v>1</v>
      </c>
      <c r="P503">
        <v>5</v>
      </c>
      <c r="Q503">
        <v>1</v>
      </c>
      <c r="R503">
        <v>5</v>
      </c>
      <c r="S503">
        <v>1</v>
      </c>
      <c r="T503">
        <v>5</v>
      </c>
      <c r="U503">
        <v>1</v>
      </c>
      <c r="V503">
        <v>4</v>
      </c>
      <c r="W503">
        <v>5</v>
      </c>
      <c r="X503">
        <v>5</v>
      </c>
      <c r="Y503">
        <v>5</v>
      </c>
      <c r="Z503">
        <v>10</v>
      </c>
      <c r="AA503">
        <v>3</v>
      </c>
      <c r="AB503">
        <v>9</v>
      </c>
      <c r="AC503">
        <v>6</v>
      </c>
      <c r="AD503">
        <v>4</v>
      </c>
      <c r="AE503">
        <v>3</v>
      </c>
      <c r="AF503">
        <v>5</v>
      </c>
      <c r="AG503">
        <v>6</v>
      </c>
      <c r="AH503">
        <v>8</v>
      </c>
      <c r="AI503">
        <v>6</v>
      </c>
      <c r="AJ503">
        <v>4</v>
      </c>
      <c r="AK503">
        <v>7</v>
      </c>
      <c r="AL503">
        <v>18</v>
      </c>
      <c r="AM503">
        <v>8</v>
      </c>
      <c r="AN503">
        <v>11</v>
      </c>
      <c r="AO503">
        <v>5</v>
      </c>
      <c r="AP503">
        <v>8</v>
      </c>
      <c r="AQ503">
        <v>12</v>
      </c>
      <c r="AR503">
        <v>5</v>
      </c>
      <c r="AS503">
        <v>4</v>
      </c>
      <c r="AT503">
        <v>60</v>
      </c>
    </row>
    <row r="504" spans="1:46">
      <c r="A504">
        <v>22088</v>
      </c>
      <c r="B504">
        <v>0</v>
      </c>
      <c r="C504">
        <v>1970</v>
      </c>
      <c r="D504" s="1">
        <v>44136.362916666665</v>
      </c>
      <c r="E504" t="s">
        <v>164</v>
      </c>
      <c r="F504">
        <v>5</v>
      </c>
      <c r="G504">
        <v>4</v>
      </c>
      <c r="H504">
        <v>2</v>
      </c>
      <c r="I504">
        <v>4</v>
      </c>
      <c r="J504">
        <v>1</v>
      </c>
      <c r="K504">
        <v>2</v>
      </c>
      <c r="L504">
        <v>2</v>
      </c>
      <c r="M504">
        <v>4</v>
      </c>
      <c r="N504">
        <v>5</v>
      </c>
      <c r="O504">
        <v>5</v>
      </c>
      <c r="P504">
        <v>5</v>
      </c>
      <c r="Q504">
        <v>5</v>
      </c>
      <c r="R504">
        <v>2</v>
      </c>
      <c r="S504">
        <v>4</v>
      </c>
      <c r="T504">
        <v>4</v>
      </c>
      <c r="U504">
        <v>4</v>
      </c>
      <c r="V504">
        <v>4</v>
      </c>
      <c r="W504">
        <v>4</v>
      </c>
      <c r="X504">
        <v>2</v>
      </c>
      <c r="Y504">
        <v>4</v>
      </c>
      <c r="Z504">
        <v>10</v>
      </c>
      <c r="AA504">
        <v>6</v>
      </c>
      <c r="AB504">
        <v>8</v>
      </c>
      <c r="AC504">
        <v>5</v>
      </c>
      <c r="AD504">
        <v>3</v>
      </c>
      <c r="AE504">
        <v>6</v>
      </c>
      <c r="AF504">
        <v>6</v>
      </c>
      <c r="AG504">
        <v>5</v>
      </c>
      <c r="AH504">
        <v>3</v>
      </c>
      <c r="AI504">
        <v>3</v>
      </c>
      <c r="AJ504">
        <v>4</v>
      </c>
      <c r="AK504">
        <v>4</v>
      </c>
      <c r="AL504">
        <v>10</v>
      </c>
      <c r="AM504">
        <v>4</v>
      </c>
      <c r="AN504">
        <v>4</v>
      </c>
      <c r="AO504">
        <v>5</v>
      </c>
      <c r="AP504">
        <v>4</v>
      </c>
      <c r="AQ504">
        <v>4</v>
      </c>
      <c r="AR504">
        <v>7</v>
      </c>
      <c r="AS504">
        <v>4</v>
      </c>
      <c r="AT504">
        <v>43</v>
      </c>
    </row>
    <row r="505" spans="1:46">
      <c r="A505">
        <v>22096</v>
      </c>
      <c r="B505">
        <v>0</v>
      </c>
      <c r="C505">
        <v>1992</v>
      </c>
      <c r="D505" s="1">
        <v>44136.380578703705</v>
      </c>
      <c r="E505" t="s">
        <v>91</v>
      </c>
      <c r="F505">
        <v>5</v>
      </c>
      <c r="G505">
        <v>3</v>
      </c>
      <c r="H505">
        <v>2</v>
      </c>
      <c r="I505">
        <v>3</v>
      </c>
      <c r="J505">
        <v>2</v>
      </c>
      <c r="K505">
        <v>4</v>
      </c>
      <c r="L505">
        <v>4</v>
      </c>
      <c r="M505">
        <v>2</v>
      </c>
      <c r="N505">
        <v>4</v>
      </c>
      <c r="O505">
        <v>4</v>
      </c>
      <c r="P505">
        <v>2</v>
      </c>
      <c r="Q505">
        <v>2</v>
      </c>
      <c r="R505">
        <v>4</v>
      </c>
      <c r="S505">
        <v>3</v>
      </c>
      <c r="T505">
        <v>4</v>
      </c>
      <c r="U505">
        <v>4</v>
      </c>
      <c r="V505">
        <v>3</v>
      </c>
      <c r="W505">
        <v>2</v>
      </c>
      <c r="X505">
        <v>4</v>
      </c>
      <c r="Y505">
        <v>4</v>
      </c>
      <c r="Z505">
        <v>17</v>
      </c>
      <c r="AA505">
        <v>20</v>
      </c>
      <c r="AB505">
        <v>11</v>
      </c>
      <c r="AC505">
        <v>9</v>
      </c>
      <c r="AD505">
        <v>5</v>
      </c>
      <c r="AE505">
        <v>9</v>
      </c>
      <c r="AF505">
        <v>5</v>
      </c>
      <c r="AG505">
        <v>5</v>
      </c>
      <c r="AH505">
        <v>7</v>
      </c>
      <c r="AI505">
        <v>6</v>
      </c>
      <c r="AJ505">
        <v>9</v>
      </c>
      <c r="AK505">
        <v>7</v>
      </c>
      <c r="AL505">
        <v>8</v>
      </c>
      <c r="AM505">
        <v>20</v>
      </c>
      <c r="AN505">
        <v>5</v>
      </c>
      <c r="AO505">
        <v>10</v>
      </c>
      <c r="AP505">
        <v>10</v>
      </c>
      <c r="AQ505">
        <v>5</v>
      </c>
      <c r="AR505">
        <v>7</v>
      </c>
      <c r="AS505">
        <v>8</v>
      </c>
      <c r="AT505">
        <v>-27</v>
      </c>
    </row>
    <row r="506" spans="1:46">
      <c r="A506">
        <v>22118</v>
      </c>
      <c r="B506">
        <v>0</v>
      </c>
      <c r="C506">
        <v>1998</v>
      </c>
      <c r="D506" s="1">
        <v>44136.541851851849</v>
      </c>
      <c r="E506" t="s">
        <v>98</v>
      </c>
      <c r="F506">
        <v>2</v>
      </c>
      <c r="G506">
        <v>4</v>
      </c>
      <c r="H506">
        <v>1</v>
      </c>
      <c r="I506">
        <v>4</v>
      </c>
      <c r="J506">
        <v>2</v>
      </c>
      <c r="K506">
        <v>4</v>
      </c>
      <c r="L506">
        <v>5</v>
      </c>
      <c r="M506">
        <v>4</v>
      </c>
      <c r="N506">
        <v>1</v>
      </c>
      <c r="O506">
        <v>5</v>
      </c>
      <c r="P506">
        <v>1</v>
      </c>
      <c r="Q506">
        <v>4</v>
      </c>
      <c r="R506">
        <v>3</v>
      </c>
      <c r="S506">
        <v>4</v>
      </c>
      <c r="T506">
        <v>4</v>
      </c>
      <c r="U506">
        <v>3</v>
      </c>
      <c r="V506">
        <v>4</v>
      </c>
      <c r="W506">
        <v>4</v>
      </c>
      <c r="X506">
        <v>4</v>
      </c>
      <c r="Y506">
        <v>5</v>
      </c>
      <c r="Z506">
        <v>17</v>
      </c>
      <c r="AA506">
        <v>7</v>
      </c>
      <c r="AB506">
        <v>6</v>
      </c>
      <c r="AC506">
        <v>19</v>
      </c>
      <c r="AD506">
        <v>8</v>
      </c>
      <c r="AE506">
        <v>8</v>
      </c>
      <c r="AF506">
        <v>5</v>
      </c>
      <c r="AG506">
        <v>9</v>
      </c>
      <c r="AH506">
        <v>5</v>
      </c>
      <c r="AI506">
        <v>9</v>
      </c>
      <c r="AJ506">
        <v>3</v>
      </c>
      <c r="AK506">
        <v>7</v>
      </c>
      <c r="AL506">
        <v>21</v>
      </c>
      <c r="AM506">
        <v>8</v>
      </c>
      <c r="AN506">
        <v>6</v>
      </c>
      <c r="AO506">
        <v>10</v>
      </c>
      <c r="AP506">
        <v>4</v>
      </c>
      <c r="AQ506">
        <v>11</v>
      </c>
      <c r="AR506">
        <v>5</v>
      </c>
      <c r="AS506">
        <v>5</v>
      </c>
      <c r="AT506">
        <v>13</v>
      </c>
    </row>
    <row r="507" spans="1:46">
      <c r="A507">
        <v>22123</v>
      </c>
      <c r="B507">
        <v>0</v>
      </c>
      <c r="C507">
        <v>1992</v>
      </c>
      <c r="D507" s="1">
        <v>44136.569282407407</v>
      </c>
      <c r="E507" t="s">
        <v>88</v>
      </c>
      <c r="F507">
        <v>5</v>
      </c>
      <c r="G507">
        <v>1</v>
      </c>
      <c r="H507">
        <v>1</v>
      </c>
      <c r="I507">
        <v>1</v>
      </c>
      <c r="J507">
        <v>1</v>
      </c>
      <c r="K507">
        <v>5</v>
      </c>
      <c r="L507">
        <v>2</v>
      </c>
      <c r="M507">
        <v>1</v>
      </c>
      <c r="N507">
        <v>1</v>
      </c>
      <c r="O507">
        <v>1</v>
      </c>
      <c r="P507">
        <v>2</v>
      </c>
      <c r="Q507">
        <v>2</v>
      </c>
      <c r="R507">
        <v>4</v>
      </c>
      <c r="S507">
        <v>2</v>
      </c>
      <c r="T507">
        <v>2</v>
      </c>
      <c r="U507">
        <v>1</v>
      </c>
      <c r="V507">
        <v>1</v>
      </c>
      <c r="W507">
        <v>2</v>
      </c>
      <c r="X507">
        <v>4</v>
      </c>
      <c r="Y507">
        <v>5</v>
      </c>
      <c r="Z507">
        <v>7</v>
      </c>
      <c r="AA507">
        <v>2</v>
      </c>
      <c r="AB507">
        <v>4</v>
      </c>
      <c r="AC507">
        <v>3</v>
      </c>
      <c r="AD507">
        <v>2</v>
      </c>
      <c r="AE507">
        <v>3</v>
      </c>
      <c r="AF507">
        <v>6</v>
      </c>
      <c r="AG507">
        <v>7</v>
      </c>
      <c r="AH507">
        <v>4</v>
      </c>
      <c r="AI507">
        <v>3</v>
      </c>
      <c r="AJ507">
        <v>5</v>
      </c>
      <c r="AK507">
        <v>6</v>
      </c>
      <c r="AL507">
        <v>32</v>
      </c>
      <c r="AM507">
        <v>7</v>
      </c>
      <c r="AN507">
        <v>14</v>
      </c>
      <c r="AO507">
        <v>7</v>
      </c>
      <c r="AP507">
        <v>4</v>
      </c>
      <c r="AQ507">
        <v>8</v>
      </c>
      <c r="AR507">
        <v>14</v>
      </c>
      <c r="AS507">
        <v>7</v>
      </c>
      <c r="AT507">
        <v>29</v>
      </c>
    </row>
    <row r="508" spans="1:46">
      <c r="A508">
        <v>22131</v>
      </c>
      <c r="B508">
        <v>0</v>
      </c>
      <c r="C508">
        <v>1961</v>
      </c>
      <c r="D508" s="1">
        <v>44136.640289351853</v>
      </c>
      <c r="E508" t="s">
        <v>165</v>
      </c>
      <c r="F508">
        <v>3</v>
      </c>
      <c r="G508">
        <v>1</v>
      </c>
      <c r="H508">
        <v>2</v>
      </c>
      <c r="I508">
        <v>2</v>
      </c>
      <c r="J508">
        <v>3</v>
      </c>
      <c r="K508">
        <v>4</v>
      </c>
      <c r="L508">
        <v>3</v>
      </c>
      <c r="M508">
        <v>2</v>
      </c>
      <c r="N508">
        <v>4</v>
      </c>
      <c r="O508">
        <v>2</v>
      </c>
      <c r="P508">
        <v>4</v>
      </c>
      <c r="Q508">
        <v>2</v>
      </c>
      <c r="R508">
        <v>1</v>
      </c>
      <c r="S508">
        <v>2</v>
      </c>
      <c r="T508">
        <v>1</v>
      </c>
      <c r="U508">
        <v>4</v>
      </c>
      <c r="V508">
        <v>2</v>
      </c>
      <c r="W508">
        <v>1</v>
      </c>
      <c r="X508">
        <v>4</v>
      </c>
      <c r="Y508">
        <v>4</v>
      </c>
      <c r="Z508">
        <v>5</v>
      </c>
      <c r="AA508">
        <v>3</v>
      </c>
      <c r="AB508">
        <v>7</v>
      </c>
      <c r="AC508">
        <v>4</v>
      </c>
      <c r="AD508">
        <v>4</v>
      </c>
      <c r="AE508">
        <v>4</v>
      </c>
      <c r="AF508">
        <v>5</v>
      </c>
      <c r="AG508">
        <v>4</v>
      </c>
      <c r="AH508">
        <v>6</v>
      </c>
      <c r="AI508">
        <v>4</v>
      </c>
      <c r="AJ508">
        <v>5</v>
      </c>
      <c r="AK508">
        <v>4</v>
      </c>
      <c r="AL508">
        <v>62</v>
      </c>
      <c r="AM508">
        <v>7</v>
      </c>
      <c r="AN508">
        <v>4</v>
      </c>
      <c r="AO508">
        <v>9</v>
      </c>
      <c r="AP508">
        <v>4</v>
      </c>
      <c r="AQ508">
        <v>4</v>
      </c>
      <c r="AR508">
        <v>5</v>
      </c>
      <c r="AS508">
        <v>5</v>
      </c>
      <c r="AT508">
        <v>3</v>
      </c>
    </row>
    <row r="509" spans="1:46">
      <c r="A509">
        <v>22140</v>
      </c>
      <c r="B509">
        <v>0</v>
      </c>
      <c r="C509">
        <v>2001</v>
      </c>
      <c r="D509" s="1">
        <v>44136.666064814817</v>
      </c>
      <c r="E509" t="s">
        <v>99</v>
      </c>
      <c r="F509">
        <v>3</v>
      </c>
      <c r="G509">
        <v>4</v>
      </c>
      <c r="H509">
        <v>2</v>
      </c>
      <c r="I509">
        <v>3</v>
      </c>
      <c r="J509">
        <v>2</v>
      </c>
      <c r="K509">
        <v>4</v>
      </c>
      <c r="L509">
        <v>4</v>
      </c>
      <c r="M509">
        <v>2</v>
      </c>
      <c r="N509">
        <v>3</v>
      </c>
      <c r="O509">
        <v>3</v>
      </c>
      <c r="P509">
        <v>4</v>
      </c>
      <c r="Q509">
        <v>4</v>
      </c>
      <c r="R509">
        <v>2</v>
      </c>
      <c r="S509">
        <v>2</v>
      </c>
      <c r="T509">
        <v>4</v>
      </c>
      <c r="U509">
        <v>4</v>
      </c>
      <c r="V509">
        <v>2</v>
      </c>
      <c r="W509">
        <v>2</v>
      </c>
      <c r="X509">
        <v>2</v>
      </c>
      <c r="Y509">
        <v>2</v>
      </c>
      <c r="Z509">
        <v>7</v>
      </c>
      <c r="AA509">
        <v>3</v>
      </c>
      <c r="AB509">
        <v>6</v>
      </c>
      <c r="AC509">
        <v>4</v>
      </c>
      <c r="AD509">
        <v>4</v>
      </c>
      <c r="AE509">
        <v>2</v>
      </c>
      <c r="AF509">
        <v>4</v>
      </c>
      <c r="AG509">
        <v>5</v>
      </c>
      <c r="AH509">
        <v>4</v>
      </c>
      <c r="AI509">
        <v>4</v>
      </c>
      <c r="AJ509">
        <v>6</v>
      </c>
      <c r="AK509">
        <v>6</v>
      </c>
      <c r="AL509">
        <v>9</v>
      </c>
      <c r="AM509">
        <v>5</v>
      </c>
      <c r="AN509">
        <v>7</v>
      </c>
      <c r="AO509">
        <v>10</v>
      </c>
      <c r="AP509">
        <v>4</v>
      </c>
      <c r="AQ509">
        <v>4</v>
      </c>
      <c r="AR509">
        <v>7</v>
      </c>
      <c r="AS509">
        <v>3</v>
      </c>
      <c r="AT509">
        <v>-22</v>
      </c>
    </row>
    <row r="510" spans="1:46">
      <c r="A510">
        <v>22141</v>
      </c>
      <c r="B510">
        <v>1</v>
      </c>
      <c r="C510">
        <v>1947</v>
      </c>
      <c r="D510" s="1">
        <v>44136.684039351851</v>
      </c>
      <c r="E510" t="s">
        <v>166</v>
      </c>
      <c r="F510">
        <v>5</v>
      </c>
      <c r="G510">
        <v>2</v>
      </c>
      <c r="H510">
        <v>1</v>
      </c>
      <c r="I510">
        <v>1</v>
      </c>
      <c r="J510">
        <v>1</v>
      </c>
      <c r="K510">
        <v>5</v>
      </c>
      <c r="L510">
        <v>1</v>
      </c>
      <c r="M510">
        <v>1</v>
      </c>
      <c r="N510">
        <v>2</v>
      </c>
      <c r="O510">
        <v>3</v>
      </c>
      <c r="P510">
        <v>4</v>
      </c>
      <c r="Q510">
        <v>2</v>
      </c>
      <c r="R510">
        <v>2</v>
      </c>
      <c r="S510">
        <v>1</v>
      </c>
      <c r="T510">
        <v>2</v>
      </c>
      <c r="U510">
        <v>5</v>
      </c>
      <c r="V510">
        <v>4</v>
      </c>
      <c r="W510">
        <v>2</v>
      </c>
      <c r="X510">
        <v>5</v>
      </c>
      <c r="Y510">
        <v>1</v>
      </c>
      <c r="Z510">
        <v>6</v>
      </c>
      <c r="AA510">
        <v>4</v>
      </c>
      <c r="AB510">
        <v>6</v>
      </c>
      <c r="AC510">
        <v>3</v>
      </c>
      <c r="AD510">
        <v>4</v>
      </c>
      <c r="AE510">
        <v>3</v>
      </c>
      <c r="AF510">
        <v>5</v>
      </c>
      <c r="AG510">
        <v>6</v>
      </c>
      <c r="AH510">
        <v>4</v>
      </c>
      <c r="AI510">
        <v>5</v>
      </c>
      <c r="AJ510">
        <v>5</v>
      </c>
      <c r="AK510">
        <v>6</v>
      </c>
      <c r="AL510">
        <v>8</v>
      </c>
      <c r="AM510">
        <v>4</v>
      </c>
      <c r="AN510">
        <v>7</v>
      </c>
      <c r="AO510">
        <v>15</v>
      </c>
      <c r="AP510">
        <v>7</v>
      </c>
      <c r="AQ510">
        <v>5</v>
      </c>
      <c r="AR510">
        <v>4</v>
      </c>
      <c r="AS510">
        <v>4</v>
      </c>
      <c r="AT510">
        <v>-4</v>
      </c>
    </row>
    <row r="511" spans="1:46">
      <c r="A511">
        <v>22158</v>
      </c>
      <c r="B511">
        <v>1</v>
      </c>
      <c r="C511">
        <v>1985</v>
      </c>
      <c r="D511" s="1">
        <v>44136.77685185185</v>
      </c>
      <c r="E511" t="s">
        <v>85</v>
      </c>
      <c r="F511">
        <v>5</v>
      </c>
      <c r="G511">
        <v>4</v>
      </c>
      <c r="H511">
        <v>1</v>
      </c>
      <c r="I511">
        <v>2</v>
      </c>
      <c r="J511">
        <v>2</v>
      </c>
      <c r="K511">
        <v>4</v>
      </c>
      <c r="L511">
        <v>3</v>
      </c>
      <c r="M511">
        <v>2</v>
      </c>
      <c r="N511">
        <v>4</v>
      </c>
      <c r="O511">
        <v>2</v>
      </c>
      <c r="P511">
        <v>4</v>
      </c>
      <c r="Q511">
        <v>4</v>
      </c>
      <c r="R511">
        <v>4</v>
      </c>
      <c r="S511">
        <v>2</v>
      </c>
      <c r="T511">
        <v>5</v>
      </c>
      <c r="U511">
        <v>5</v>
      </c>
      <c r="V511">
        <v>1</v>
      </c>
      <c r="W511">
        <v>5</v>
      </c>
      <c r="X511">
        <v>2</v>
      </c>
      <c r="Y511">
        <v>5</v>
      </c>
      <c r="Z511">
        <v>8</v>
      </c>
      <c r="AA511">
        <v>6</v>
      </c>
      <c r="AB511">
        <v>7</v>
      </c>
      <c r="AC511">
        <v>6</v>
      </c>
      <c r="AD511">
        <v>5</v>
      </c>
      <c r="AE511">
        <v>4</v>
      </c>
      <c r="AF511">
        <v>7</v>
      </c>
      <c r="AG511">
        <v>7</v>
      </c>
      <c r="AH511">
        <v>3</v>
      </c>
      <c r="AI511">
        <v>5</v>
      </c>
      <c r="AJ511">
        <v>5</v>
      </c>
      <c r="AK511">
        <v>12</v>
      </c>
      <c r="AL511">
        <v>9</v>
      </c>
      <c r="AM511">
        <v>7</v>
      </c>
      <c r="AN511">
        <v>3</v>
      </c>
      <c r="AO511">
        <v>5</v>
      </c>
      <c r="AP511">
        <v>4</v>
      </c>
      <c r="AQ511">
        <v>3</v>
      </c>
      <c r="AR511">
        <v>6</v>
      </c>
      <c r="AS511">
        <v>5</v>
      </c>
      <c r="AT511">
        <v>-11</v>
      </c>
    </row>
    <row r="512" spans="1:46">
      <c r="A512">
        <v>22164</v>
      </c>
      <c r="B512">
        <v>1</v>
      </c>
      <c r="C512">
        <v>1982</v>
      </c>
      <c r="D512" s="1">
        <v>44136.790370370371</v>
      </c>
      <c r="E512" t="s">
        <v>98</v>
      </c>
      <c r="F512">
        <v>3</v>
      </c>
      <c r="G512">
        <v>4</v>
      </c>
      <c r="H512">
        <v>4</v>
      </c>
      <c r="I512">
        <v>4</v>
      </c>
      <c r="J512">
        <v>4</v>
      </c>
      <c r="K512">
        <v>1</v>
      </c>
      <c r="L512">
        <v>5</v>
      </c>
      <c r="M512">
        <v>2</v>
      </c>
      <c r="N512">
        <v>4</v>
      </c>
      <c r="O512">
        <v>5</v>
      </c>
      <c r="P512">
        <v>2</v>
      </c>
      <c r="Q512">
        <v>1</v>
      </c>
      <c r="R512">
        <v>5</v>
      </c>
      <c r="S512">
        <v>3</v>
      </c>
      <c r="T512">
        <v>2</v>
      </c>
      <c r="U512">
        <v>4</v>
      </c>
      <c r="V512">
        <v>4</v>
      </c>
      <c r="W512">
        <v>2</v>
      </c>
      <c r="X512">
        <v>2</v>
      </c>
      <c r="Y512">
        <v>4</v>
      </c>
      <c r="Z512">
        <v>6</v>
      </c>
      <c r="AA512">
        <v>12</v>
      </c>
      <c r="AB512">
        <v>7</v>
      </c>
      <c r="AC512">
        <v>6</v>
      </c>
      <c r="AD512">
        <v>6</v>
      </c>
      <c r="AE512">
        <v>5</v>
      </c>
      <c r="AF512">
        <v>4</v>
      </c>
      <c r="AG512">
        <v>4</v>
      </c>
      <c r="AH512">
        <v>7</v>
      </c>
      <c r="AI512">
        <v>6</v>
      </c>
      <c r="AJ512">
        <v>5</v>
      </c>
      <c r="AK512">
        <v>4</v>
      </c>
      <c r="AL512">
        <v>16</v>
      </c>
      <c r="AM512">
        <v>14</v>
      </c>
      <c r="AN512">
        <v>4</v>
      </c>
      <c r="AO512">
        <v>5</v>
      </c>
      <c r="AP512">
        <v>9</v>
      </c>
      <c r="AQ512">
        <v>9</v>
      </c>
      <c r="AR512">
        <v>9</v>
      </c>
      <c r="AS512">
        <v>5</v>
      </c>
      <c r="AT512">
        <v>39</v>
      </c>
    </row>
    <row r="513" spans="1:46">
      <c r="A513">
        <v>22165</v>
      </c>
      <c r="B513">
        <v>1</v>
      </c>
      <c r="C513">
        <v>1993</v>
      </c>
      <c r="D513" s="1">
        <v>44136.796481481484</v>
      </c>
      <c r="E513" t="s">
        <v>85</v>
      </c>
      <c r="F513">
        <v>5</v>
      </c>
      <c r="G513">
        <v>5</v>
      </c>
      <c r="H513">
        <v>4</v>
      </c>
      <c r="I513">
        <v>4</v>
      </c>
      <c r="J513">
        <v>2</v>
      </c>
      <c r="K513">
        <v>3</v>
      </c>
      <c r="L513">
        <v>5</v>
      </c>
      <c r="M513">
        <v>5</v>
      </c>
      <c r="N513">
        <v>5</v>
      </c>
      <c r="O513">
        <v>4</v>
      </c>
      <c r="P513">
        <v>5</v>
      </c>
      <c r="Q513">
        <v>3</v>
      </c>
      <c r="R513">
        <v>5</v>
      </c>
      <c r="S513">
        <v>4</v>
      </c>
      <c r="T513">
        <v>5</v>
      </c>
      <c r="U513">
        <v>3</v>
      </c>
      <c r="V513">
        <v>4</v>
      </c>
      <c r="W513">
        <v>4</v>
      </c>
      <c r="X513">
        <v>4</v>
      </c>
      <c r="Y513">
        <v>5</v>
      </c>
      <c r="Z513">
        <v>7</v>
      </c>
      <c r="AA513">
        <v>4</v>
      </c>
      <c r="AB513">
        <v>4</v>
      </c>
      <c r="AC513">
        <v>7</v>
      </c>
      <c r="AD513">
        <v>4</v>
      </c>
      <c r="AE513">
        <v>4</v>
      </c>
      <c r="AF513">
        <v>2</v>
      </c>
      <c r="AG513">
        <v>4</v>
      </c>
      <c r="AH513">
        <v>4</v>
      </c>
      <c r="AI513">
        <v>5</v>
      </c>
      <c r="AJ513">
        <v>3</v>
      </c>
      <c r="AK513">
        <v>5</v>
      </c>
      <c r="AL513">
        <v>8</v>
      </c>
      <c r="AM513">
        <v>8</v>
      </c>
      <c r="AN513">
        <v>3</v>
      </c>
      <c r="AO513">
        <v>3</v>
      </c>
      <c r="AP513">
        <v>5</v>
      </c>
      <c r="AQ513">
        <v>3</v>
      </c>
      <c r="AR513">
        <v>14</v>
      </c>
      <c r="AS513">
        <v>3</v>
      </c>
      <c r="AT513">
        <v>-8</v>
      </c>
    </row>
    <row r="514" spans="1:46">
      <c r="A514">
        <v>22181</v>
      </c>
      <c r="B514">
        <v>0</v>
      </c>
      <c r="C514">
        <v>2002</v>
      </c>
      <c r="D514" s="1">
        <v>44136.860833333332</v>
      </c>
      <c r="E514" t="s">
        <v>85</v>
      </c>
      <c r="F514">
        <v>5</v>
      </c>
      <c r="G514">
        <v>2</v>
      </c>
      <c r="H514">
        <v>2</v>
      </c>
      <c r="I514">
        <v>1</v>
      </c>
      <c r="J514">
        <v>1</v>
      </c>
      <c r="K514">
        <v>5</v>
      </c>
      <c r="L514">
        <v>3</v>
      </c>
      <c r="M514">
        <v>2</v>
      </c>
      <c r="N514">
        <v>2</v>
      </c>
      <c r="O514">
        <v>1</v>
      </c>
      <c r="P514">
        <v>2</v>
      </c>
      <c r="Q514">
        <v>1</v>
      </c>
      <c r="R514">
        <v>3</v>
      </c>
      <c r="S514">
        <v>2</v>
      </c>
      <c r="T514">
        <v>2</v>
      </c>
      <c r="U514">
        <v>4</v>
      </c>
      <c r="V514">
        <v>3</v>
      </c>
      <c r="W514">
        <v>4</v>
      </c>
      <c r="X514">
        <v>2</v>
      </c>
      <c r="Y514">
        <v>1</v>
      </c>
      <c r="Z514">
        <v>6</v>
      </c>
      <c r="AA514">
        <v>3</v>
      </c>
      <c r="AB514">
        <v>10</v>
      </c>
      <c r="AC514">
        <v>5</v>
      </c>
      <c r="AD514">
        <v>4</v>
      </c>
      <c r="AE514">
        <v>2</v>
      </c>
      <c r="AF514">
        <v>6</v>
      </c>
      <c r="AG514">
        <v>4</v>
      </c>
      <c r="AH514">
        <v>2</v>
      </c>
      <c r="AI514">
        <v>3</v>
      </c>
      <c r="AJ514">
        <v>3</v>
      </c>
      <c r="AK514">
        <v>4</v>
      </c>
      <c r="AL514">
        <v>19</v>
      </c>
      <c r="AM514">
        <v>4</v>
      </c>
      <c r="AN514">
        <v>13</v>
      </c>
      <c r="AO514">
        <v>7</v>
      </c>
      <c r="AP514">
        <v>5</v>
      </c>
      <c r="AQ514">
        <v>5</v>
      </c>
      <c r="AR514">
        <v>4</v>
      </c>
      <c r="AS514">
        <v>4</v>
      </c>
      <c r="AT514">
        <v>-18</v>
      </c>
    </row>
    <row r="515" spans="1:46">
      <c r="A515">
        <v>22199</v>
      </c>
      <c r="B515">
        <v>1</v>
      </c>
      <c r="C515">
        <v>2001</v>
      </c>
      <c r="D515" s="1">
        <v>44136.947650462964</v>
      </c>
      <c r="E515" t="s">
        <v>85</v>
      </c>
      <c r="F515">
        <v>5</v>
      </c>
      <c r="G515">
        <v>4</v>
      </c>
      <c r="H515">
        <v>2</v>
      </c>
      <c r="I515">
        <v>2</v>
      </c>
      <c r="J515">
        <v>2</v>
      </c>
      <c r="K515">
        <v>5</v>
      </c>
      <c r="L515">
        <v>3</v>
      </c>
      <c r="M515">
        <v>4</v>
      </c>
      <c r="N515">
        <v>5</v>
      </c>
      <c r="O515">
        <v>2</v>
      </c>
      <c r="P515">
        <v>2</v>
      </c>
      <c r="Q515">
        <v>2</v>
      </c>
      <c r="R515">
        <v>2</v>
      </c>
      <c r="S515">
        <v>3</v>
      </c>
      <c r="T515">
        <v>4</v>
      </c>
      <c r="U515">
        <v>5</v>
      </c>
      <c r="V515">
        <v>4</v>
      </c>
      <c r="W515">
        <v>4</v>
      </c>
      <c r="X515">
        <v>2</v>
      </c>
      <c r="Y515">
        <v>4</v>
      </c>
      <c r="Z515">
        <v>5</v>
      </c>
      <c r="AA515">
        <v>5</v>
      </c>
      <c r="AB515">
        <v>4</v>
      </c>
      <c r="AC515">
        <v>3</v>
      </c>
      <c r="AD515">
        <v>3</v>
      </c>
      <c r="AE515">
        <v>3</v>
      </c>
      <c r="AF515">
        <v>3</v>
      </c>
      <c r="AG515">
        <v>4</v>
      </c>
      <c r="AH515">
        <v>5</v>
      </c>
      <c r="AI515">
        <v>25</v>
      </c>
      <c r="AJ515">
        <v>47</v>
      </c>
      <c r="AK515">
        <v>3</v>
      </c>
      <c r="AL515">
        <v>6</v>
      </c>
      <c r="AM515">
        <v>9</v>
      </c>
      <c r="AN515">
        <v>3</v>
      </c>
      <c r="AO515">
        <v>4</v>
      </c>
      <c r="AP515">
        <v>5</v>
      </c>
      <c r="AQ515">
        <v>4</v>
      </c>
      <c r="AR515">
        <v>4</v>
      </c>
      <c r="AS515">
        <v>3</v>
      </c>
      <c r="AT515">
        <v>-15</v>
      </c>
    </row>
    <row r="516" spans="1:46">
      <c r="A516">
        <v>20521</v>
      </c>
      <c r="B516">
        <v>0</v>
      </c>
      <c r="C516">
        <v>1998</v>
      </c>
      <c r="D516" s="1">
        <v>44136.980162037034</v>
      </c>
      <c r="E516" t="s">
        <v>85</v>
      </c>
      <c r="F516">
        <v>2</v>
      </c>
      <c r="G516">
        <v>4</v>
      </c>
      <c r="H516">
        <v>2</v>
      </c>
      <c r="I516">
        <v>4</v>
      </c>
      <c r="J516">
        <v>2</v>
      </c>
      <c r="K516">
        <v>3</v>
      </c>
      <c r="L516">
        <v>5</v>
      </c>
      <c r="M516">
        <v>4</v>
      </c>
      <c r="N516">
        <v>1</v>
      </c>
      <c r="O516">
        <v>5</v>
      </c>
      <c r="P516">
        <v>5</v>
      </c>
      <c r="Q516">
        <v>5</v>
      </c>
      <c r="R516">
        <v>4</v>
      </c>
      <c r="S516">
        <v>5</v>
      </c>
      <c r="T516">
        <v>4</v>
      </c>
      <c r="U516">
        <v>5</v>
      </c>
      <c r="V516">
        <v>2</v>
      </c>
      <c r="W516">
        <v>2</v>
      </c>
      <c r="X516">
        <v>1</v>
      </c>
      <c r="Y516">
        <v>5</v>
      </c>
      <c r="Z516">
        <v>15</v>
      </c>
      <c r="AA516">
        <v>22</v>
      </c>
      <c r="AB516">
        <v>4</v>
      </c>
      <c r="AC516">
        <v>4</v>
      </c>
      <c r="AD516">
        <v>4</v>
      </c>
      <c r="AE516">
        <v>8</v>
      </c>
      <c r="AF516">
        <v>4</v>
      </c>
      <c r="AG516">
        <v>3</v>
      </c>
      <c r="AH516">
        <v>3</v>
      </c>
      <c r="AI516">
        <v>5</v>
      </c>
      <c r="AJ516">
        <v>5</v>
      </c>
      <c r="AK516">
        <v>3</v>
      </c>
      <c r="AL516">
        <v>10</v>
      </c>
      <c r="AM516">
        <v>9</v>
      </c>
      <c r="AN516">
        <v>3</v>
      </c>
      <c r="AO516">
        <v>7</v>
      </c>
      <c r="AP516">
        <v>6</v>
      </c>
      <c r="AQ516">
        <v>5</v>
      </c>
      <c r="AR516">
        <v>10</v>
      </c>
      <c r="AS516">
        <v>4</v>
      </c>
      <c r="AT516">
        <v>25</v>
      </c>
    </row>
    <row r="517" spans="1:46">
      <c r="A517">
        <v>22204</v>
      </c>
      <c r="B517">
        <v>1</v>
      </c>
      <c r="C517">
        <v>1940</v>
      </c>
      <c r="D517" s="1">
        <v>44137.315300925926</v>
      </c>
      <c r="E517" t="s">
        <v>167</v>
      </c>
      <c r="F517">
        <v>5</v>
      </c>
      <c r="G517">
        <v>1</v>
      </c>
      <c r="H517">
        <v>1</v>
      </c>
      <c r="I517">
        <v>1</v>
      </c>
      <c r="J517">
        <v>1</v>
      </c>
      <c r="K517">
        <v>5</v>
      </c>
      <c r="L517">
        <v>1</v>
      </c>
      <c r="M517">
        <v>1</v>
      </c>
      <c r="N517">
        <v>2</v>
      </c>
      <c r="O517">
        <v>1</v>
      </c>
      <c r="P517">
        <v>2</v>
      </c>
      <c r="Q517">
        <v>1</v>
      </c>
      <c r="R517">
        <v>1</v>
      </c>
      <c r="S517">
        <v>1</v>
      </c>
      <c r="T517">
        <v>2</v>
      </c>
      <c r="U517">
        <v>5</v>
      </c>
      <c r="V517">
        <v>2</v>
      </c>
      <c r="W517">
        <v>2</v>
      </c>
      <c r="X517">
        <v>2</v>
      </c>
      <c r="Y517">
        <v>1</v>
      </c>
      <c r="Z517">
        <v>12</v>
      </c>
      <c r="AA517">
        <v>7</v>
      </c>
      <c r="AB517">
        <v>7</v>
      </c>
      <c r="AC517">
        <v>4</v>
      </c>
      <c r="AD517">
        <v>5</v>
      </c>
      <c r="AE517">
        <v>4</v>
      </c>
      <c r="AF517">
        <v>6</v>
      </c>
      <c r="AG517">
        <v>6</v>
      </c>
      <c r="AH517">
        <v>7</v>
      </c>
      <c r="AI517">
        <v>3</v>
      </c>
      <c r="AJ517">
        <v>10</v>
      </c>
      <c r="AK517">
        <v>7</v>
      </c>
      <c r="AL517">
        <v>12</v>
      </c>
      <c r="AM517">
        <v>7</v>
      </c>
      <c r="AN517">
        <v>5</v>
      </c>
      <c r="AO517">
        <v>7</v>
      </c>
      <c r="AP517">
        <v>7</v>
      </c>
      <c r="AQ517">
        <v>9</v>
      </c>
      <c r="AR517">
        <v>10</v>
      </c>
      <c r="AS517">
        <v>7</v>
      </c>
      <c r="AT517">
        <v>-29</v>
      </c>
    </row>
    <row r="518" spans="1:46">
      <c r="A518">
        <v>22212</v>
      </c>
      <c r="B518">
        <v>1</v>
      </c>
      <c r="C518">
        <v>1991</v>
      </c>
      <c r="D518" s="1">
        <v>44137.384131944447</v>
      </c>
      <c r="E518" t="s">
        <v>92</v>
      </c>
      <c r="F518">
        <v>3</v>
      </c>
      <c r="G518">
        <v>5</v>
      </c>
      <c r="H518">
        <v>4</v>
      </c>
      <c r="I518">
        <v>1</v>
      </c>
      <c r="J518">
        <v>1</v>
      </c>
      <c r="K518">
        <v>5</v>
      </c>
      <c r="L518">
        <v>4</v>
      </c>
      <c r="M518">
        <v>2</v>
      </c>
      <c r="N518">
        <v>5</v>
      </c>
      <c r="O518">
        <v>2</v>
      </c>
      <c r="P518">
        <v>2</v>
      </c>
      <c r="Q518">
        <v>5</v>
      </c>
      <c r="R518">
        <v>2</v>
      </c>
      <c r="S518">
        <v>3</v>
      </c>
      <c r="T518">
        <v>5</v>
      </c>
      <c r="U518">
        <v>4</v>
      </c>
      <c r="V518">
        <v>2</v>
      </c>
      <c r="W518">
        <v>5</v>
      </c>
      <c r="X518">
        <v>5</v>
      </c>
      <c r="Y518">
        <v>5</v>
      </c>
      <c r="Z518">
        <v>8</v>
      </c>
      <c r="AA518">
        <v>4</v>
      </c>
      <c r="AB518">
        <v>13</v>
      </c>
      <c r="AC518">
        <v>11</v>
      </c>
      <c r="AD518">
        <v>7</v>
      </c>
      <c r="AE518">
        <v>5</v>
      </c>
      <c r="AF518">
        <v>7</v>
      </c>
      <c r="AG518">
        <v>8</v>
      </c>
      <c r="AH518">
        <v>4</v>
      </c>
      <c r="AI518">
        <v>6</v>
      </c>
      <c r="AJ518">
        <v>8</v>
      </c>
      <c r="AK518">
        <v>8</v>
      </c>
      <c r="AL518">
        <v>17</v>
      </c>
      <c r="AM518">
        <v>12</v>
      </c>
      <c r="AN518">
        <v>6</v>
      </c>
      <c r="AO518">
        <v>14</v>
      </c>
      <c r="AP518">
        <v>9</v>
      </c>
      <c r="AQ518">
        <v>6</v>
      </c>
      <c r="AR518">
        <v>11</v>
      </c>
      <c r="AS518">
        <v>5</v>
      </c>
      <c r="AT518">
        <v>24</v>
      </c>
    </row>
    <row r="519" spans="1:46">
      <c r="A519">
        <v>22221</v>
      </c>
      <c r="B519">
        <v>1</v>
      </c>
      <c r="C519">
        <v>1955</v>
      </c>
      <c r="D519" s="1">
        <v>44137.419456018521</v>
      </c>
      <c r="E519" t="s">
        <v>91</v>
      </c>
      <c r="F519">
        <v>2</v>
      </c>
      <c r="G519">
        <v>2</v>
      </c>
      <c r="H519">
        <v>1</v>
      </c>
      <c r="I519">
        <v>3</v>
      </c>
      <c r="J519">
        <v>2</v>
      </c>
      <c r="K519">
        <v>4</v>
      </c>
      <c r="L519">
        <v>5</v>
      </c>
      <c r="M519">
        <v>2</v>
      </c>
      <c r="N519">
        <v>2</v>
      </c>
      <c r="O519">
        <v>4</v>
      </c>
      <c r="P519">
        <v>2</v>
      </c>
      <c r="Q519">
        <v>2</v>
      </c>
      <c r="R519">
        <v>4</v>
      </c>
      <c r="S519">
        <v>3</v>
      </c>
      <c r="T519">
        <v>2</v>
      </c>
      <c r="U519">
        <v>2</v>
      </c>
      <c r="V519">
        <v>2</v>
      </c>
      <c r="W519">
        <v>4</v>
      </c>
      <c r="X519">
        <v>2</v>
      </c>
      <c r="Y519">
        <v>2</v>
      </c>
      <c r="Z519">
        <v>7</v>
      </c>
      <c r="AA519">
        <v>3</v>
      </c>
      <c r="AB519">
        <v>10</v>
      </c>
      <c r="AC519">
        <v>5</v>
      </c>
      <c r="AD519">
        <v>10</v>
      </c>
      <c r="AE519">
        <v>13</v>
      </c>
      <c r="AF519">
        <v>13</v>
      </c>
      <c r="AG519">
        <v>4</v>
      </c>
      <c r="AH519">
        <v>6</v>
      </c>
      <c r="AI519">
        <v>3</v>
      </c>
      <c r="AJ519">
        <v>5</v>
      </c>
      <c r="AK519">
        <v>5</v>
      </c>
      <c r="AL519">
        <v>13</v>
      </c>
      <c r="AM519">
        <v>7</v>
      </c>
      <c r="AN519">
        <v>5</v>
      </c>
      <c r="AO519">
        <v>7</v>
      </c>
      <c r="AP519">
        <v>5</v>
      </c>
      <c r="AQ519">
        <v>5</v>
      </c>
      <c r="AR519">
        <v>8</v>
      </c>
      <c r="AS519">
        <v>5</v>
      </c>
      <c r="AT519">
        <v>8</v>
      </c>
    </row>
    <row r="520" spans="1:46">
      <c r="A520">
        <v>22233</v>
      </c>
      <c r="B520">
        <v>0</v>
      </c>
      <c r="C520">
        <v>1987</v>
      </c>
      <c r="D520" s="1">
        <v>44137.478344907409</v>
      </c>
      <c r="E520" t="s">
        <v>168</v>
      </c>
      <c r="F520">
        <v>1</v>
      </c>
      <c r="G520">
        <v>4</v>
      </c>
      <c r="H520">
        <v>4</v>
      </c>
      <c r="I520">
        <v>2</v>
      </c>
      <c r="J520">
        <v>4</v>
      </c>
      <c r="K520">
        <v>2</v>
      </c>
      <c r="L520">
        <v>5</v>
      </c>
      <c r="M520">
        <v>4</v>
      </c>
      <c r="N520">
        <v>4</v>
      </c>
      <c r="O520">
        <v>5</v>
      </c>
      <c r="P520">
        <v>2</v>
      </c>
      <c r="Q520">
        <v>5</v>
      </c>
      <c r="R520">
        <v>4</v>
      </c>
      <c r="S520">
        <v>4</v>
      </c>
      <c r="T520">
        <v>5</v>
      </c>
      <c r="U520">
        <v>2</v>
      </c>
      <c r="V520">
        <v>4</v>
      </c>
      <c r="W520">
        <v>4</v>
      </c>
      <c r="X520">
        <v>4</v>
      </c>
      <c r="Y520">
        <v>4</v>
      </c>
      <c r="Z520">
        <v>22</v>
      </c>
      <c r="AA520">
        <v>8</v>
      </c>
      <c r="AB520">
        <v>10</v>
      </c>
      <c r="AC520">
        <v>59</v>
      </c>
      <c r="AD520">
        <v>8</v>
      </c>
      <c r="AE520">
        <v>16</v>
      </c>
      <c r="AF520">
        <v>5</v>
      </c>
      <c r="AG520">
        <v>6</v>
      </c>
      <c r="AH520">
        <v>7</v>
      </c>
      <c r="AI520">
        <v>5</v>
      </c>
      <c r="AJ520">
        <v>7</v>
      </c>
      <c r="AK520">
        <v>8</v>
      </c>
      <c r="AL520">
        <v>11</v>
      </c>
      <c r="AM520">
        <v>16</v>
      </c>
      <c r="AN520">
        <v>9</v>
      </c>
      <c r="AO520">
        <v>7</v>
      </c>
      <c r="AP520">
        <v>9</v>
      </c>
      <c r="AQ520">
        <v>6</v>
      </c>
      <c r="AR520">
        <v>28</v>
      </c>
      <c r="AS520">
        <v>18</v>
      </c>
      <c r="AT520">
        <v>21</v>
      </c>
    </row>
    <row r="521" spans="1:46">
      <c r="A521">
        <v>22235</v>
      </c>
      <c r="B521">
        <v>1</v>
      </c>
      <c r="C521">
        <v>1975</v>
      </c>
      <c r="D521" s="1">
        <v>44137.480347222219</v>
      </c>
      <c r="E521" t="s">
        <v>92</v>
      </c>
      <c r="F521">
        <v>4</v>
      </c>
      <c r="G521">
        <v>2</v>
      </c>
      <c r="H521">
        <v>4</v>
      </c>
      <c r="I521">
        <v>2</v>
      </c>
      <c r="J521">
        <v>4</v>
      </c>
      <c r="K521">
        <v>4</v>
      </c>
      <c r="L521">
        <v>3</v>
      </c>
      <c r="M521">
        <v>2</v>
      </c>
      <c r="N521">
        <v>5</v>
      </c>
      <c r="O521">
        <v>2</v>
      </c>
      <c r="P521">
        <v>1</v>
      </c>
      <c r="Q521">
        <v>4</v>
      </c>
      <c r="R521">
        <v>5</v>
      </c>
      <c r="S521">
        <v>4</v>
      </c>
      <c r="T521">
        <v>2</v>
      </c>
      <c r="U521">
        <v>3</v>
      </c>
      <c r="V521">
        <v>4</v>
      </c>
      <c r="W521">
        <v>4</v>
      </c>
      <c r="X521">
        <v>2</v>
      </c>
      <c r="Y521">
        <v>4</v>
      </c>
      <c r="Z521">
        <v>22</v>
      </c>
      <c r="AA521">
        <v>13</v>
      </c>
      <c r="AB521">
        <v>10</v>
      </c>
      <c r="AC521">
        <v>28</v>
      </c>
      <c r="AD521">
        <v>8</v>
      </c>
      <c r="AE521">
        <v>10</v>
      </c>
      <c r="AF521">
        <v>13</v>
      </c>
      <c r="AG521">
        <v>11</v>
      </c>
      <c r="AH521">
        <v>9</v>
      </c>
      <c r="AI521">
        <v>21</v>
      </c>
      <c r="AJ521">
        <v>9</v>
      </c>
      <c r="AK521">
        <v>11</v>
      </c>
      <c r="AL521">
        <v>11</v>
      </c>
      <c r="AM521">
        <v>6</v>
      </c>
      <c r="AN521">
        <v>9</v>
      </c>
      <c r="AO521">
        <v>10</v>
      </c>
      <c r="AP521">
        <v>8</v>
      </c>
      <c r="AQ521">
        <v>6</v>
      </c>
      <c r="AR521">
        <v>10</v>
      </c>
      <c r="AS521">
        <v>11</v>
      </c>
      <c r="AT521">
        <v>27</v>
      </c>
    </row>
    <row r="522" spans="1:46">
      <c r="A522">
        <v>22245</v>
      </c>
      <c r="B522">
        <v>0</v>
      </c>
      <c r="C522">
        <v>2001</v>
      </c>
      <c r="D522" s="1">
        <v>44137.550057870372</v>
      </c>
      <c r="E522" t="s">
        <v>91</v>
      </c>
      <c r="F522">
        <v>3</v>
      </c>
      <c r="G522">
        <v>5</v>
      </c>
      <c r="H522">
        <v>2</v>
      </c>
      <c r="I522">
        <v>4</v>
      </c>
      <c r="J522">
        <v>2</v>
      </c>
      <c r="K522">
        <v>4</v>
      </c>
      <c r="L522">
        <v>5</v>
      </c>
      <c r="M522">
        <v>4</v>
      </c>
      <c r="N522">
        <v>4</v>
      </c>
      <c r="O522">
        <v>2</v>
      </c>
      <c r="P522">
        <v>5</v>
      </c>
      <c r="Q522">
        <v>3</v>
      </c>
      <c r="R522">
        <v>4</v>
      </c>
      <c r="S522">
        <v>3</v>
      </c>
      <c r="T522">
        <v>5</v>
      </c>
      <c r="U522">
        <v>3</v>
      </c>
      <c r="V522">
        <v>4</v>
      </c>
      <c r="W522">
        <v>4</v>
      </c>
      <c r="X522">
        <v>2</v>
      </c>
      <c r="Y522">
        <v>5</v>
      </c>
      <c r="Z522">
        <v>13</v>
      </c>
      <c r="AA522">
        <v>7</v>
      </c>
      <c r="AB522">
        <v>6</v>
      </c>
      <c r="AC522">
        <v>15</v>
      </c>
      <c r="AD522">
        <v>4</v>
      </c>
      <c r="AE522">
        <v>12</v>
      </c>
      <c r="AF522">
        <v>5</v>
      </c>
      <c r="AG522">
        <v>7</v>
      </c>
      <c r="AH522">
        <v>5</v>
      </c>
      <c r="AI522">
        <v>4</v>
      </c>
      <c r="AJ522">
        <v>5</v>
      </c>
      <c r="AK522">
        <v>11</v>
      </c>
      <c r="AL522">
        <v>18</v>
      </c>
      <c r="AM522">
        <v>8</v>
      </c>
      <c r="AN522">
        <v>15</v>
      </c>
      <c r="AO522">
        <v>15</v>
      </c>
      <c r="AP522">
        <v>7</v>
      </c>
      <c r="AQ522">
        <v>7</v>
      </c>
      <c r="AR522">
        <v>21</v>
      </c>
      <c r="AS522">
        <v>4</v>
      </c>
      <c r="AT522">
        <v>-4</v>
      </c>
    </row>
    <row r="523" spans="1:46">
      <c r="A523">
        <v>22279</v>
      </c>
      <c r="B523">
        <v>1</v>
      </c>
      <c r="C523">
        <v>1998</v>
      </c>
      <c r="D523" s="1">
        <v>44137.630682870367</v>
      </c>
      <c r="E523" t="s">
        <v>169</v>
      </c>
      <c r="F523">
        <v>5</v>
      </c>
      <c r="G523">
        <v>1</v>
      </c>
      <c r="H523">
        <v>1</v>
      </c>
      <c r="I523">
        <v>1</v>
      </c>
      <c r="J523">
        <v>1</v>
      </c>
      <c r="K523">
        <v>5</v>
      </c>
      <c r="L523">
        <v>2</v>
      </c>
      <c r="M523">
        <v>2</v>
      </c>
      <c r="N523">
        <v>1</v>
      </c>
      <c r="O523">
        <v>1</v>
      </c>
      <c r="P523">
        <v>4</v>
      </c>
      <c r="Q523">
        <v>2</v>
      </c>
      <c r="R523">
        <v>1</v>
      </c>
      <c r="S523">
        <v>1</v>
      </c>
      <c r="T523">
        <v>1</v>
      </c>
      <c r="U523">
        <v>5</v>
      </c>
      <c r="V523">
        <v>2</v>
      </c>
      <c r="W523">
        <v>5</v>
      </c>
      <c r="X523">
        <v>3</v>
      </c>
      <c r="Y523">
        <v>4</v>
      </c>
      <c r="Z523">
        <v>31</v>
      </c>
      <c r="AA523">
        <v>4</v>
      </c>
      <c r="AB523">
        <v>3</v>
      </c>
      <c r="AC523">
        <v>2</v>
      </c>
      <c r="AD523">
        <v>3</v>
      </c>
      <c r="AE523">
        <v>2</v>
      </c>
      <c r="AF523">
        <v>4</v>
      </c>
      <c r="AG523">
        <v>2</v>
      </c>
      <c r="AH523">
        <v>3</v>
      </c>
      <c r="AI523">
        <v>1</v>
      </c>
      <c r="AJ523">
        <v>7</v>
      </c>
      <c r="AK523">
        <v>3</v>
      </c>
      <c r="AL523">
        <v>11</v>
      </c>
      <c r="AM523">
        <v>3</v>
      </c>
      <c r="AN523">
        <v>4</v>
      </c>
      <c r="AO523">
        <v>3</v>
      </c>
      <c r="AP523">
        <v>8</v>
      </c>
      <c r="AQ523">
        <v>4</v>
      </c>
      <c r="AR523">
        <v>5</v>
      </c>
      <c r="AS523">
        <v>2</v>
      </c>
      <c r="AT523">
        <v>-5</v>
      </c>
    </row>
    <row r="524" spans="1:46">
      <c r="A524">
        <v>22281</v>
      </c>
      <c r="B524">
        <v>1</v>
      </c>
      <c r="C524">
        <v>1992</v>
      </c>
      <c r="D524" s="1">
        <v>44137.633206018516</v>
      </c>
      <c r="E524" t="s">
        <v>85</v>
      </c>
      <c r="F524">
        <v>5</v>
      </c>
      <c r="G524">
        <v>4</v>
      </c>
      <c r="H524">
        <v>2</v>
      </c>
      <c r="I524">
        <v>2</v>
      </c>
      <c r="J524">
        <v>2</v>
      </c>
      <c r="K524">
        <v>4</v>
      </c>
      <c r="L524">
        <v>2</v>
      </c>
      <c r="M524">
        <v>2</v>
      </c>
      <c r="N524">
        <v>4</v>
      </c>
      <c r="O524">
        <v>3</v>
      </c>
      <c r="P524">
        <v>4</v>
      </c>
      <c r="Q524">
        <v>2</v>
      </c>
      <c r="R524">
        <v>5</v>
      </c>
      <c r="S524">
        <v>4</v>
      </c>
      <c r="T524">
        <v>4</v>
      </c>
      <c r="U524">
        <v>4</v>
      </c>
      <c r="V524">
        <v>2</v>
      </c>
      <c r="W524">
        <v>4</v>
      </c>
      <c r="X524">
        <v>4</v>
      </c>
      <c r="Y524">
        <v>4</v>
      </c>
      <c r="Z524">
        <v>42</v>
      </c>
      <c r="AA524">
        <v>4</v>
      </c>
      <c r="AB524">
        <v>10</v>
      </c>
      <c r="AC524">
        <v>5</v>
      </c>
      <c r="AD524">
        <v>18</v>
      </c>
      <c r="AE524">
        <v>4</v>
      </c>
      <c r="AF524">
        <v>4</v>
      </c>
      <c r="AG524">
        <v>5</v>
      </c>
      <c r="AH524">
        <v>6</v>
      </c>
      <c r="AI524">
        <v>3</v>
      </c>
      <c r="AJ524">
        <v>3</v>
      </c>
      <c r="AK524">
        <v>4</v>
      </c>
      <c r="AL524">
        <v>8</v>
      </c>
      <c r="AM524">
        <v>12</v>
      </c>
      <c r="AN524">
        <v>4</v>
      </c>
      <c r="AO524">
        <v>8</v>
      </c>
      <c r="AP524">
        <v>9</v>
      </c>
      <c r="AQ524">
        <v>5</v>
      </c>
      <c r="AR524">
        <v>6</v>
      </c>
      <c r="AS524">
        <v>6</v>
      </c>
      <c r="AT524">
        <v>-17</v>
      </c>
    </row>
    <row r="525" spans="1:46">
      <c r="A525">
        <v>22286</v>
      </c>
      <c r="B525">
        <v>0</v>
      </c>
      <c r="C525">
        <v>1997</v>
      </c>
      <c r="D525" s="1">
        <v>44137.651585648149</v>
      </c>
      <c r="E525" t="s">
        <v>86</v>
      </c>
      <c r="F525">
        <v>5</v>
      </c>
      <c r="G525">
        <v>2</v>
      </c>
      <c r="H525">
        <v>2</v>
      </c>
      <c r="I525">
        <v>2</v>
      </c>
      <c r="J525">
        <v>2</v>
      </c>
      <c r="K525">
        <v>4</v>
      </c>
      <c r="L525">
        <v>3</v>
      </c>
      <c r="M525">
        <v>2</v>
      </c>
      <c r="N525">
        <v>4</v>
      </c>
      <c r="O525">
        <v>3</v>
      </c>
      <c r="P525">
        <v>4</v>
      </c>
      <c r="Q525">
        <v>2</v>
      </c>
      <c r="R525">
        <v>2</v>
      </c>
      <c r="S525">
        <v>1</v>
      </c>
      <c r="T525">
        <v>3</v>
      </c>
      <c r="U525">
        <v>4</v>
      </c>
      <c r="V525">
        <v>2</v>
      </c>
      <c r="W525">
        <v>3</v>
      </c>
      <c r="X525">
        <v>2</v>
      </c>
      <c r="Y525">
        <v>2</v>
      </c>
      <c r="Z525">
        <v>5</v>
      </c>
      <c r="AA525">
        <v>3</v>
      </c>
      <c r="AB525">
        <v>4</v>
      </c>
      <c r="AC525">
        <v>4</v>
      </c>
      <c r="AD525">
        <v>6</v>
      </c>
      <c r="AE525">
        <v>3</v>
      </c>
      <c r="AF525">
        <v>3</v>
      </c>
      <c r="AG525">
        <v>4</v>
      </c>
      <c r="AH525">
        <v>3</v>
      </c>
      <c r="AI525">
        <v>3</v>
      </c>
      <c r="AJ525">
        <v>4</v>
      </c>
      <c r="AK525">
        <v>6</v>
      </c>
      <c r="AL525">
        <v>9</v>
      </c>
      <c r="AM525">
        <v>4</v>
      </c>
      <c r="AN525">
        <v>5</v>
      </c>
      <c r="AO525">
        <v>4</v>
      </c>
      <c r="AP525">
        <v>4</v>
      </c>
      <c r="AQ525">
        <v>4</v>
      </c>
      <c r="AR525">
        <v>5</v>
      </c>
      <c r="AS525">
        <v>6</v>
      </c>
      <c r="AT525">
        <v>-34</v>
      </c>
    </row>
    <row r="526" spans="1:46">
      <c r="A526">
        <v>22304</v>
      </c>
      <c r="B526">
        <v>0</v>
      </c>
      <c r="C526">
        <v>1997</v>
      </c>
      <c r="D526" s="1">
        <v>44137.69027777778</v>
      </c>
      <c r="E526" t="s">
        <v>92</v>
      </c>
      <c r="F526">
        <v>2</v>
      </c>
      <c r="G526">
        <v>5</v>
      </c>
      <c r="H526">
        <v>5</v>
      </c>
      <c r="I526">
        <v>4</v>
      </c>
      <c r="J526">
        <v>4</v>
      </c>
      <c r="K526">
        <v>5</v>
      </c>
      <c r="L526">
        <v>5</v>
      </c>
      <c r="M526">
        <v>5</v>
      </c>
      <c r="N526">
        <v>4</v>
      </c>
      <c r="O526">
        <v>5</v>
      </c>
      <c r="P526">
        <v>2</v>
      </c>
      <c r="Q526">
        <v>4</v>
      </c>
      <c r="R526">
        <v>5</v>
      </c>
      <c r="S526">
        <v>5</v>
      </c>
      <c r="T526">
        <v>5</v>
      </c>
      <c r="U526">
        <v>2</v>
      </c>
      <c r="V526">
        <v>4</v>
      </c>
      <c r="W526">
        <v>5</v>
      </c>
      <c r="X526">
        <v>4</v>
      </c>
      <c r="Y526">
        <v>5</v>
      </c>
      <c r="Z526">
        <v>10</v>
      </c>
      <c r="AA526">
        <v>3</v>
      </c>
      <c r="AB526">
        <v>11</v>
      </c>
      <c r="AC526">
        <v>4</v>
      </c>
      <c r="AD526">
        <v>3</v>
      </c>
      <c r="AE526">
        <v>4</v>
      </c>
      <c r="AF526">
        <v>6</v>
      </c>
      <c r="AG526">
        <v>3</v>
      </c>
      <c r="AH526">
        <v>4</v>
      </c>
      <c r="AI526">
        <v>4</v>
      </c>
      <c r="AJ526">
        <v>4</v>
      </c>
      <c r="AK526">
        <v>5</v>
      </c>
      <c r="AL526">
        <v>7</v>
      </c>
      <c r="AM526">
        <v>7</v>
      </c>
      <c r="AN526">
        <v>3</v>
      </c>
      <c r="AO526">
        <v>4</v>
      </c>
      <c r="AP526">
        <v>4</v>
      </c>
      <c r="AQ526">
        <v>4</v>
      </c>
      <c r="AR526">
        <v>4</v>
      </c>
      <c r="AS526">
        <v>4</v>
      </c>
      <c r="AT526">
        <v>4</v>
      </c>
    </row>
    <row r="527" spans="1:46">
      <c r="A527">
        <v>22306</v>
      </c>
      <c r="B527">
        <v>1</v>
      </c>
      <c r="C527">
        <v>1995</v>
      </c>
      <c r="D527" s="1">
        <v>44137.707060185188</v>
      </c>
      <c r="E527" t="s">
        <v>170</v>
      </c>
      <c r="F527">
        <v>5</v>
      </c>
      <c r="G527">
        <v>3</v>
      </c>
      <c r="H527">
        <v>4</v>
      </c>
      <c r="I527">
        <v>1</v>
      </c>
      <c r="J527">
        <v>2</v>
      </c>
      <c r="K527">
        <v>4</v>
      </c>
      <c r="L527">
        <v>4</v>
      </c>
      <c r="M527">
        <v>4</v>
      </c>
      <c r="N527">
        <v>5</v>
      </c>
      <c r="O527">
        <v>1</v>
      </c>
      <c r="P527">
        <v>2</v>
      </c>
      <c r="Q527">
        <v>1</v>
      </c>
      <c r="R527">
        <v>4</v>
      </c>
      <c r="S527">
        <v>3</v>
      </c>
      <c r="T527">
        <v>2</v>
      </c>
      <c r="U527">
        <v>3</v>
      </c>
      <c r="V527">
        <v>4</v>
      </c>
      <c r="W527">
        <v>2</v>
      </c>
      <c r="X527">
        <v>1</v>
      </c>
      <c r="Y527">
        <v>2</v>
      </c>
      <c r="Z527">
        <v>14</v>
      </c>
      <c r="AA527">
        <v>11</v>
      </c>
      <c r="AB527">
        <v>29</v>
      </c>
      <c r="AC527">
        <v>15</v>
      </c>
      <c r="AD527">
        <v>6</v>
      </c>
      <c r="AE527">
        <v>4</v>
      </c>
      <c r="AF527">
        <v>7</v>
      </c>
      <c r="AG527">
        <v>4</v>
      </c>
      <c r="AH527">
        <v>6</v>
      </c>
      <c r="AI527">
        <v>5</v>
      </c>
      <c r="AJ527">
        <v>9</v>
      </c>
      <c r="AK527">
        <v>5</v>
      </c>
      <c r="AL527">
        <v>16</v>
      </c>
      <c r="AM527">
        <v>10</v>
      </c>
      <c r="AN527">
        <v>5</v>
      </c>
      <c r="AO527">
        <v>7</v>
      </c>
      <c r="AP527">
        <v>5</v>
      </c>
      <c r="AQ527">
        <v>8</v>
      </c>
      <c r="AR527">
        <v>8</v>
      </c>
      <c r="AS527">
        <v>7</v>
      </c>
      <c r="AT527">
        <v>28</v>
      </c>
    </row>
    <row r="528" spans="1:46">
      <c r="A528">
        <v>22290</v>
      </c>
      <c r="B528">
        <v>1</v>
      </c>
      <c r="C528">
        <v>1998</v>
      </c>
      <c r="D528" s="1">
        <v>44137.730370370373</v>
      </c>
      <c r="E528" t="s">
        <v>91</v>
      </c>
      <c r="F528">
        <v>5</v>
      </c>
      <c r="G528">
        <v>2</v>
      </c>
      <c r="H528">
        <v>2</v>
      </c>
      <c r="I528">
        <v>1</v>
      </c>
      <c r="J528">
        <v>1</v>
      </c>
      <c r="K528">
        <v>5</v>
      </c>
      <c r="L528">
        <v>2</v>
      </c>
      <c r="M528">
        <v>1</v>
      </c>
      <c r="N528">
        <v>3</v>
      </c>
      <c r="O528">
        <v>2</v>
      </c>
      <c r="P528">
        <v>2</v>
      </c>
      <c r="Q528">
        <v>1</v>
      </c>
      <c r="R528">
        <v>1</v>
      </c>
      <c r="S528">
        <v>1</v>
      </c>
      <c r="T528">
        <v>2</v>
      </c>
      <c r="U528">
        <v>5</v>
      </c>
      <c r="V528">
        <v>2</v>
      </c>
      <c r="W528">
        <v>4</v>
      </c>
      <c r="X528">
        <v>4</v>
      </c>
      <c r="Y528">
        <v>2</v>
      </c>
      <c r="Z528">
        <v>4</v>
      </c>
      <c r="AA528">
        <v>4</v>
      </c>
      <c r="AB528">
        <v>5</v>
      </c>
      <c r="AC528">
        <v>7</v>
      </c>
      <c r="AD528">
        <v>4</v>
      </c>
      <c r="AE528">
        <v>2</v>
      </c>
      <c r="AF528">
        <v>4</v>
      </c>
      <c r="AG528">
        <v>6</v>
      </c>
      <c r="AH528">
        <v>10</v>
      </c>
      <c r="AI528">
        <v>7</v>
      </c>
      <c r="AJ528">
        <v>5</v>
      </c>
      <c r="AK528">
        <v>5</v>
      </c>
      <c r="AL528">
        <v>8</v>
      </c>
      <c r="AM528">
        <v>7</v>
      </c>
      <c r="AN528">
        <v>5</v>
      </c>
      <c r="AO528">
        <v>5</v>
      </c>
      <c r="AP528">
        <v>5</v>
      </c>
      <c r="AQ528">
        <v>3</v>
      </c>
      <c r="AR528">
        <v>7</v>
      </c>
      <c r="AS528">
        <v>5</v>
      </c>
      <c r="AT528">
        <v>-32</v>
      </c>
    </row>
    <row r="529" spans="1:46">
      <c r="A529">
        <v>22341</v>
      </c>
      <c r="B529">
        <v>0</v>
      </c>
      <c r="C529">
        <v>1998</v>
      </c>
      <c r="D529" s="1">
        <v>44137.795127314814</v>
      </c>
      <c r="E529" t="s">
        <v>85</v>
      </c>
      <c r="F529">
        <v>4</v>
      </c>
      <c r="G529">
        <v>4</v>
      </c>
      <c r="H529">
        <v>2</v>
      </c>
      <c r="I529">
        <v>4</v>
      </c>
      <c r="J529">
        <v>2</v>
      </c>
      <c r="K529">
        <v>4</v>
      </c>
      <c r="L529">
        <v>2</v>
      </c>
      <c r="M529">
        <v>2</v>
      </c>
      <c r="N529">
        <v>2</v>
      </c>
      <c r="O529">
        <v>4</v>
      </c>
      <c r="P529">
        <v>2</v>
      </c>
      <c r="Q529">
        <v>4</v>
      </c>
      <c r="R529">
        <v>2</v>
      </c>
      <c r="S529">
        <v>2</v>
      </c>
      <c r="T529">
        <v>4</v>
      </c>
      <c r="U529">
        <v>2</v>
      </c>
      <c r="V529">
        <v>4</v>
      </c>
      <c r="W529">
        <v>4</v>
      </c>
      <c r="X529">
        <v>4</v>
      </c>
      <c r="Y529">
        <v>4</v>
      </c>
      <c r="Z529">
        <v>7</v>
      </c>
      <c r="AA529">
        <v>2</v>
      </c>
      <c r="AB529">
        <v>3</v>
      </c>
      <c r="AC529">
        <v>4</v>
      </c>
      <c r="AD529">
        <v>2</v>
      </c>
      <c r="AE529">
        <v>4</v>
      </c>
      <c r="AF529">
        <v>3</v>
      </c>
      <c r="AG529">
        <v>4</v>
      </c>
      <c r="AH529">
        <v>2</v>
      </c>
      <c r="AI529">
        <v>3</v>
      </c>
      <c r="AJ529">
        <v>4</v>
      </c>
      <c r="AK529">
        <v>9</v>
      </c>
      <c r="AL529">
        <v>8</v>
      </c>
      <c r="AM529">
        <v>4</v>
      </c>
      <c r="AN529">
        <v>3</v>
      </c>
      <c r="AO529">
        <v>3</v>
      </c>
      <c r="AP529">
        <v>4</v>
      </c>
      <c r="AQ529">
        <v>3</v>
      </c>
      <c r="AR529">
        <v>5</v>
      </c>
      <c r="AS529">
        <v>2</v>
      </c>
      <c r="AT529">
        <v>-9</v>
      </c>
    </row>
    <row r="530" spans="1:46">
      <c r="A530">
        <v>22393</v>
      </c>
      <c r="B530">
        <v>1</v>
      </c>
      <c r="C530">
        <v>2004</v>
      </c>
      <c r="D530" s="1">
        <v>44138.363402777781</v>
      </c>
      <c r="E530" t="s">
        <v>92</v>
      </c>
      <c r="F530">
        <v>5</v>
      </c>
      <c r="G530">
        <v>1</v>
      </c>
      <c r="H530">
        <v>2</v>
      </c>
      <c r="I530">
        <v>1</v>
      </c>
      <c r="J530">
        <v>1</v>
      </c>
      <c r="K530">
        <v>5</v>
      </c>
      <c r="L530">
        <v>1</v>
      </c>
      <c r="M530">
        <v>1</v>
      </c>
      <c r="N530">
        <v>1</v>
      </c>
      <c r="O530">
        <v>5</v>
      </c>
      <c r="P530">
        <v>3</v>
      </c>
      <c r="Q530">
        <v>1</v>
      </c>
      <c r="R530">
        <v>2</v>
      </c>
      <c r="S530">
        <v>1</v>
      </c>
      <c r="T530">
        <v>2</v>
      </c>
      <c r="U530">
        <v>4</v>
      </c>
      <c r="V530">
        <v>4</v>
      </c>
      <c r="W530">
        <v>4</v>
      </c>
      <c r="X530">
        <v>4</v>
      </c>
      <c r="Y530">
        <v>4</v>
      </c>
      <c r="Z530">
        <v>12</v>
      </c>
      <c r="AA530">
        <v>3</v>
      </c>
      <c r="AB530">
        <v>8</v>
      </c>
      <c r="AC530">
        <v>8</v>
      </c>
      <c r="AD530">
        <v>5</v>
      </c>
      <c r="AE530">
        <v>4</v>
      </c>
      <c r="AF530">
        <v>6</v>
      </c>
      <c r="AG530">
        <v>3</v>
      </c>
      <c r="AH530">
        <v>3</v>
      </c>
      <c r="AI530">
        <v>4</v>
      </c>
      <c r="AJ530">
        <v>5</v>
      </c>
      <c r="AK530">
        <v>8</v>
      </c>
      <c r="AL530">
        <v>11</v>
      </c>
      <c r="AM530">
        <v>6</v>
      </c>
      <c r="AN530">
        <v>5</v>
      </c>
      <c r="AO530">
        <v>5</v>
      </c>
      <c r="AP530">
        <v>3</v>
      </c>
      <c r="AQ530">
        <v>5</v>
      </c>
      <c r="AR530">
        <v>6</v>
      </c>
      <c r="AS530">
        <v>4</v>
      </c>
      <c r="AT530">
        <v>7</v>
      </c>
    </row>
    <row r="531" spans="1:46">
      <c r="A531">
        <v>22394</v>
      </c>
      <c r="B531">
        <v>0</v>
      </c>
      <c r="C531">
        <v>1997</v>
      </c>
      <c r="D531" s="1">
        <v>44138.37773148148</v>
      </c>
      <c r="E531" t="s">
        <v>142</v>
      </c>
      <c r="F531">
        <v>5</v>
      </c>
      <c r="G531">
        <v>2</v>
      </c>
      <c r="H531">
        <v>1</v>
      </c>
      <c r="I531">
        <v>1</v>
      </c>
      <c r="J531">
        <v>1</v>
      </c>
      <c r="K531">
        <v>5</v>
      </c>
      <c r="L531">
        <v>1</v>
      </c>
      <c r="M531">
        <v>1</v>
      </c>
      <c r="N531">
        <v>2</v>
      </c>
      <c r="O531">
        <v>4</v>
      </c>
      <c r="P531">
        <v>2</v>
      </c>
      <c r="Q531">
        <v>1</v>
      </c>
      <c r="R531">
        <v>5</v>
      </c>
      <c r="S531">
        <v>2</v>
      </c>
      <c r="T531">
        <v>2</v>
      </c>
      <c r="U531">
        <v>5</v>
      </c>
      <c r="V531">
        <v>2</v>
      </c>
      <c r="W531">
        <v>4</v>
      </c>
      <c r="X531">
        <v>4</v>
      </c>
      <c r="Y531">
        <v>1</v>
      </c>
      <c r="Z531">
        <v>12</v>
      </c>
      <c r="AA531">
        <v>10</v>
      </c>
      <c r="AB531">
        <v>6</v>
      </c>
      <c r="AC531">
        <v>4</v>
      </c>
      <c r="AD531">
        <v>7</v>
      </c>
      <c r="AE531">
        <v>2</v>
      </c>
      <c r="AF531">
        <v>5</v>
      </c>
      <c r="AG531">
        <v>5</v>
      </c>
      <c r="AH531">
        <v>11</v>
      </c>
      <c r="AI531">
        <v>3</v>
      </c>
      <c r="AJ531">
        <v>6</v>
      </c>
      <c r="AK531">
        <v>10</v>
      </c>
      <c r="AL531">
        <v>9</v>
      </c>
      <c r="AM531">
        <v>5</v>
      </c>
      <c r="AN531">
        <v>6</v>
      </c>
      <c r="AO531">
        <v>6</v>
      </c>
      <c r="AP531">
        <v>5</v>
      </c>
      <c r="AQ531">
        <v>6</v>
      </c>
      <c r="AR531">
        <v>14</v>
      </c>
      <c r="AS531">
        <v>4</v>
      </c>
      <c r="AT531">
        <v>4</v>
      </c>
    </row>
    <row r="532" spans="1:46">
      <c r="A532">
        <v>22402</v>
      </c>
      <c r="B532">
        <v>1</v>
      </c>
      <c r="C532">
        <v>1996</v>
      </c>
      <c r="D532" s="1">
        <v>44138.418379629627</v>
      </c>
      <c r="E532" t="s">
        <v>85</v>
      </c>
      <c r="F532">
        <v>5</v>
      </c>
      <c r="G532">
        <v>2</v>
      </c>
      <c r="H532">
        <v>2</v>
      </c>
      <c r="I532">
        <v>2</v>
      </c>
      <c r="J532">
        <v>2</v>
      </c>
      <c r="K532">
        <v>5</v>
      </c>
      <c r="L532">
        <v>2</v>
      </c>
      <c r="M532">
        <v>4</v>
      </c>
      <c r="N532">
        <v>5</v>
      </c>
      <c r="O532">
        <v>4</v>
      </c>
      <c r="P532">
        <v>4</v>
      </c>
      <c r="Q532">
        <v>2</v>
      </c>
      <c r="R532">
        <v>2</v>
      </c>
      <c r="S532">
        <v>2</v>
      </c>
      <c r="T532">
        <v>3</v>
      </c>
      <c r="U532">
        <v>5</v>
      </c>
      <c r="V532">
        <v>1</v>
      </c>
      <c r="W532">
        <v>4</v>
      </c>
      <c r="X532">
        <v>4</v>
      </c>
      <c r="Y532">
        <v>2</v>
      </c>
      <c r="Z532">
        <v>6</v>
      </c>
      <c r="AA532">
        <v>10</v>
      </c>
      <c r="AB532">
        <v>5</v>
      </c>
      <c r="AC532">
        <v>6</v>
      </c>
      <c r="AD532">
        <v>3</v>
      </c>
      <c r="AE532">
        <v>3</v>
      </c>
      <c r="AF532">
        <v>4</v>
      </c>
      <c r="AG532">
        <v>5</v>
      </c>
      <c r="AH532">
        <v>4</v>
      </c>
      <c r="AI532">
        <v>3</v>
      </c>
      <c r="AJ532">
        <v>6</v>
      </c>
      <c r="AK532">
        <v>5</v>
      </c>
      <c r="AL532">
        <v>8</v>
      </c>
      <c r="AM532">
        <v>6</v>
      </c>
      <c r="AN532">
        <v>6</v>
      </c>
      <c r="AO532">
        <v>6</v>
      </c>
      <c r="AP532">
        <v>4</v>
      </c>
      <c r="AQ532">
        <v>4</v>
      </c>
      <c r="AR532">
        <v>5</v>
      </c>
      <c r="AS532">
        <v>7</v>
      </c>
      <c r="AT532">
        <v>-8</v>
      </c>
    </row>
    <row r="533" spans="1:46">
      <c r="A533">
        <v>22406</v>
      </c>
      <c r="B533">
        <v>0</v>
      </c>
      <c r="C533">
        <v>1999</v>
      </c>
      <c r="D533" s="1">
        <v>44138.456400462965</v>
      </c>
      <c r="E533" t="s">
        <v>85</v>
      </c>
      <c r="F533">
        <v>4</v>
      </c>
      <c r="G533">
        <v>4</v>
      </c>
      <c r="H533">
        <v>2</v>
      </c>
      <c r="I533">
        <v>4</v>
      </c>
      <c r="J533">
        <v>3</v>
      </c>
      <c r="K533">
        <v>2</v>
      </c>
      <c r="L533">
        <v>4</v>
      </c>
      <c r="M533">
        <v>2</v>
      </c>
      <c r="N533">
        <v>1</v>
      </c>
      <c r="O533">
        <v>3</v>
      </c>
      <c r="P533">
        <v>4</v>
      </c>
      <c r="Q533">
        <v>2</v>
      </c>
      <c r="R533">
        <v>2</v>
      </c>
      <c r="S533">
        <v>2</v>
      </c>
      <c r="T533">
        <v>4</v>
      </c>
      <c r="U533">
        <v>2</v>
      </c>
      <c r="V533">
        <v>4</v>
      </c>
      <c r="W533">
        <v>3</v>
      </c>
      <c r="X533">
        <v>2</v>
      </c>
      <c r="Y533">
        <v>4</v>
      </c>
      <c r="Z533">
        <v>23</v>
      </c>
      <c r="AA533">
        <v>11</v>
      </c>
      <c r="AB533">
        <v>17</v>
      </c>
      <c r="AC533">
        <v>8</v>
      </c>
      <c r="AD533">
        <v>6</v>
      </c>
      <c r="AE533">
        <v>5</v>
      </c>
      <c r="AF533">
        <v>3</v>
      </c>
      <c r="AG533">
        <v>4</v>
      </c>
      <c r="AH533">
        <v>5</v>
      </c>
      <c r="AI533">
        <v>16</v>
      </c>
      <c r="AJ533">
        <v>5</v>
      </c>
      <c r="AK533">
        <v>13</v>
      </c>
      <c r="AL533">
        <v>51</v>
      </c>
      <c r="AM533">
        <v>9</v>
      </c>
      <c r="AN533">
        <v>7</v>
      </c>
      <c r="AO533">
        <v>35</v>
      </c>
      <c r="AP533">
        <v>9</v>
      </c>
      <c r="AQ533">
        <v>8</v>
      </c>
      <c r="AR533">
        <v>33</v>
      </c>
      <c r="AS533">
        <v>6</v>
      </c>
      <c r="AT533">
        <v>3</v>
      </c>
    </row>
    <row r="534" spans="1:46">
      <c r="A534">
        <v>22410</v>
      </c>
      <c r="B534">
        <v>0</v>
      </c>
      <c r="C534">
        <v>1977</v>
      </c>
      <c r="D534" s="1">
        <v>44138.471226851849</v>
      </c>
      <c r="E534" t="s">
        <v>92</v>
      </c>
      <c r="F534">
        <v>3</v>
      </c>
      <c r="G534">
        <v>5</v>
      </c>
      <c r="H534">
        <v>2</v>
      </c>
      <c r="I534">
        <v>2</v>
      </c>
      <c r="J534">
        <v>1</v>
      </c>
      <c r="K534">
        <v>4</v>
      </c>
      <c r="L534">
        <v>5</v>
      </c>
      <c r="M534">
        <v>1</v>
      </c>
      <c r="N534">
        <v>4</v>
      </c>
      <c r="O534">
        <v>5</v>
      </c>
      <c r="P534">
        <v>2</v>
      </c>
      <c r="Q534">
        <v>1</v>
      </c>
      <c r="R534">
        <v>2</v>
      </c>
      <c r="S534">
        <v>2</v>
      </c>
      <c r="T534">
        <v>4</v>
      </c>
      <c r="U534">
        <v>4</v>
      </c>
      <c r="V534">
        <v>2</v>
      </c>
      <c r="W534">
        <v>4</v>
      </c>
      <c r="X534">
        <v>2</v>
      </c>
      <c r="Y534">
        <v>2</v>
      </c>
      <c r="Z534">
        <v>6</v>
      </c>
      <c r="AA534">
        <v>3</v>
      </c>
      <c r="AB534">
        <v>5</v>
      </c>
      <c r="AC534">
        <v>3</v>
      </c>
      <c r="AD534">
        <v>28</v>
      </c>
      <c r="AE534">
        <v>5</v>
      </c>
      <c r="AF534">
        <v>3</v>
      </c>
      <c r="AG534">
        <v>3</v>
      </c>
      <c r="AH534">
        <v>5</v>
      </c>
      <c r="AI534">
        <v>3</v>
      </c>
      <c r="AJ534">
        <v>3</v>
      </c>
      <c r="AK534">
        <v>5</v>
      </c>
      <c r="AL534">
        <v>7</v>
      </c>
      <c r="AM534">
        <v>9</v>
      </c>
      <c r="AN534">
        <v>3</v>
      </c>
      <c r="AO534">
        <v>5</v>
      </c>
      <c r="AP534">
        <v>4</v>
      </c>
      <c r="AQ534">
        <v>6</v>
      </c>
      <c r="AR534">
        <v>5</v>
      </c>
      <c r="AS534">
        <v>7</v>
      </c>
      <c r="AT534">
        <v>2</v>
      </c>
    </row>
    <row r="535" spans="1:46">
      <c r="A535">
        <v>22432</v>
      </c>
      <c r="B535">
        <v>0</v>
      </c>
      <c r="C535">
        <v>1998</v>
      </c>
      <c r="D535" s="1">
        <v>44138.582141203704</v>
      </c>
      <c r="E535" t="s">
        <v>92</v>
      </c>
      <c r="F535">
        <v>5</v>
      </c>
      <c r="G535">
        <v>4</v>
      </c>
      <c r="H535">
        <v>1</v>
      </c>
      <c r="I535">
        <v>1</v>
      </c>
      <c r="J535">
        <v>1</v>
      </c>
      <c r="K535">
        <v>5</v>
      </c>
      <c r="L535">
        <v>2</v>
      </c>
      <c r="M535">
        <v>2</v>
      </c>
      <c r="N535">
        <v>4</v>
      </c>
      <c r="O535">
        <v>2</v>
      </c>
      <c r="P535">
        <v>2</v>
      </c>
      <c r="Q535">
        <v>2</v>
      </c>
      <c r="R535">
        <v>2</v>
      </c>
      <c r="S535">
        <v>1</v>
      </c>
      <c r="T535">
        <v>3</v>
      </c>
      <c r="U535">
        <v>5</v>
      </c>
      <c r="V535">
        <v>2</v>
      </c>
      <c r="W535">
        <v>4</v>
      </c>
      <c r="X535">
        <v>4</v>
      </c>
      <c r="Y535">
        <v>2</v>
      </c>
      <c r="Z535">
        <v>7</v>
      </c>
      <c r="AA535">
        <v>5</v>
      </c>
      <c r="AB535">
        <v>6</v>
      </c>
      <c r="AC535">
        <v>3</v>
      </c>
      <c r="AD535">
        <v>4</v>
      </c>
      <c r="AE535">
        <v>2</v>
      </c>
      <c r="AF535">
        <v>3</v>
      </c>
      <c r="AG535">
        <v>3</v>
      </c>
      <c r="AH535">
        <v>5</v>
      </c>
      <c r="AI535">
        <v>3</v>
      </c>
      <c r="AJ535">
        <v>4</v>
      </c>
      <c r="AK535">
        <v>4</v>
      </c>
      <c r="AL535">
        <v>6</v>
      </c>
      <c r="AM535">
        <v>3</v>
      </c>
      <c r="AN535">
        <v>5</v>
      </c>
      <c r="AO535">
        <v>3</v>
      </c>
      <c r="AP535">
        <v>3</v>
      </c>
      <c r="AQ535">
        <v>6</v>
      </c>
      <c r="AR535">
        <v>4</v>
      </c>
      <c r="AS535">
        <v>3</v>
      </c>
      <c r="AT535">
        <v>-29</v>
      </c>
    </row>
    <row r="536" spans="1:46">
      <c r="A536">
        <v>22464</v>
      </c>
      <c r="B536">
        <v>0</v>
      </c>
      <c r="C536">
        <v>1998</v>
      </c>
      <c r="D536" s="1">
        <v>44138.671932870369</v>
      </c>
      <c r="E536" t="s">
        <v>171</v>
      </c>
      <c r="F536">
        <v>2</v>
      </c>
      <c r="G536">
        <v>4</v>
      </c>
      <c r="H536">
        <v>4</v>
      </c>
      <c r="I536">
        <v>3</v>
      </c>
      <c r="J536">
        <v>2</v>
      </c>
      <c r="K536">
        <v>3</v>
      </c>
      <c r="L536">
        <v>5</v>
      </c>
      <c r="M536">
        <v>2</v>
      </c>
      <c r="N536">
        <v>4</v>
      </c>
      <c r="O536">
        <v>4</v>
      </c>
      <c r="P536">
        <v>2</v>
      </c>
      <c r="Q536">
        <v>4</v>
      </c>
      <c r="R536">
        <v>4</v>
      </c>
      <c r="S536">
        <v>5</v>
      </c>
      <c r="T536">
        <v>4</v>
      </c>
      <c r="U536">
        <v>2</v>
      </c>
      <c r="V536">
        <v>5</v>
      </c>
      <c r="W536">
        <v>1</v>
      </c>
      <c r="X536">
        <v>4</v>
      </c>
      <c r="Y536">
        <v>4</v>
      </c>
      <c r="Z536">
        <v>7</v>
      </c>
      <c r="AA536">
        <v>4</v>
      </c>
      <c r="AB536">
        <v>7</v>
      </c>
      <c r="AC536">
        <v>9</v>
      </c>
      <c r="AD536">
        <v>7</v>
      </c>
      <c r="AE536">
        <v>4</v>
      </c>
      <c r="AF536">
        <v>5</v>
      </c>
      <c r="AG536">
        <v>5</v>
      </c>
      <c r="AH536">
        <v>3</v>
      </c>
      <c r="AI536">
        <v>8</v>
      </c>
      <c r="AJ536">
        <v>6</v>
      </c>
      <c r="AK536">
        <v>5</v>
      </c>
      <c r="AL536">
        <v>12</v>
      </c>
      <c r="AM536">
        <v>6</v>
      </c>
      <c r="AN536">
        <v>10</v>
      </c>
      <c r="AO536">
        <v>7</v>
      </c>
      <c r="AP536">
        <v>5</v>
      </c>
      <c r="AQ536">
        <v>9</v>
      </c>
      <c r="AR536">
        <v>8</v>
      </c>
      <c r="AS536">
        <v>5</v>
      </c>
      <c r="AT536">
        <v>-5</v>
      </c>
    </row>
    <row r="537" spans="1:46">
      <c r="A537">
        <v>22476</v>
      </c>
      <c r="B537">
        <v>0</v>
      </c>
      <c r="C537">
        <v>2001</v>
      </c>
      <c r="D537" s="1">
        <v>44138.74559027778</v>
      </c>
      <c r="E537" t="s">
        <v>112</v>
      </c>
      <c r="F537">
        <v>5</v>
      </c>
      <c r="G537">
        <v>4</v>
      </c>
      <c r="H537">
        <v>1</v>
      </c>
      <c r="I537">
        <v>3</v>
      </c>
      <c r="J537">
        <v>2</v>
      </c>
      <c r="K537">
        <v>5</v>
      </c>
      <c r="L537">
        <v>1</v>
      </c>
      <c r="M537">
        <v>2</v>
      </c>
      <c r="N537">
        <v>1</v>
      </c>
      <c r="O537">
        <v>3</v>
      </c>
      <c r="P537">
        <v>2</v>
      </c>
      <c r="Q537">
        <v>1</v>
      </c>
      <c r="R537">
        <v>1</v>
      </c>
      <c r="S537">
        <v>1</v>
      </c>
      <c r="T537">
        <v>2</v>
      </c>
      <c r="U537">
        <v>4</v>
      </c>
      <c r="V537">
        <v>1</v>
      </c>
      <c r="W537">
        <v>2</v>
      </c>
      <c r="X537">
        <v>1</v>
      </c>
      <c r="Y537">
        <v>4</v>
      </c>
      <c r="Z537">
        <v>3</v>
      </c>
      <c r="AA537">
        <v>3</v>
      </c>
      <c r="AB537">
        <v>4</v>
      </c>
      <c r="AC537">
        <v>7</v>
      </c>
      <c r="AD537">
        <v>3</v>
      </c>
      <c r="AE537">
        <v>7</v>
      </c>
      <c r="AF537">
        <v>3</v>
      </c>
      <c r="AG537">
        <v>3</v>
      </c>
      <c r="AH537">
        <v>3</v>
      </c>
      <c r="AI537">
        <v>2</v>
      </c>
      <c r="AJ537">
        <v>2</v>
      </c>
      <c r="AK537">
        <v>3</v>
      </c>
      <c r="AL537">
        <v>4</v>
      </c>
      <c r="AM537">
        <v>2</v>
      </c>
      <c r="AN537">
        <v>2</v>
      </c>
      <c r="AO537">
        <v>4</v>
      </c>
      <c r="AP537">
        <v>1</v>
      </c>
      <c r="AQ537">
        <v>3</v>
      </c>
      <c r="AR537">
        <v>4</v>
      </c>
      <c r="AS537">
        <v>3</v>
      </c>
      <c r="AT537">
        <v>13</v>
      </c>
    </row>
    <row r="538" spans="1:46">
      <c r="A538">
        <v>22508</v>
      </c>
      <c r="B538">
        <v>0</v>
      </c>
      <c r="C538">
        <v>1988</v>
      </c>
      <c r="D538" s="1">
        <v>44138.874409722222</v>
      </c>
      <c r="E538" t="s">
        <v>85</v>
      </c>
      <c r="F538">
        <v>4</v>
      </c>
      <c r="G538">
        <v>4</v>
      </c>
      <c r="H538">
        <v>1</v>
      </c>
      <c r="I538">
        <v>2</v>
      </c>
      <c r="J538">
        <v>2</v>
      </c>
      <c r="K538">
        <v>4</v>
      </c>
      <c r="L538">
        <v>5</v>
      </c>
      <c r="M538">
        <v>4</v>
      </c>
      <c r="N538">
        <v>4</v>
      </c>
      <c r="O538">
        <v>4</v>
      </c>
      <c r="P538">
        <v>4</v>
      </c>
      <c r="Q538">
        <v>4</v>
      </c>
      <c r="R538">
        <v>5</v>
      </c>
      <c r="S538">
        <v>4</v>
      </c>
      <c r="T538">
        <v>5</v>
      </c>
      <c r="U538">
        <v>5</v>
      </c>
      <c r="V538">
        <v>2</v>
      </c>
      <c r="W538">
        <v>4</v>
      </c>
      <c r="X538">
        <v>5</v>
      </c>
      <c r="Y538">
        <v>2</v>
      </c>
      <c r="Z538">
        <v>16</v>
      </c>
      <c r="AA538">
        <v>8</v>
      </c>
      <c r="AB538">
        <v>13</v>
      </c>
      <c r="AC538">
        <v>12</v>
      </c>
      <c r="AD538">
        <v>9</v>
      </c>
      <c r="AE538">
        <v>7</v>
      </c>
      <c r="AF538">
        <v>8</v>
      </c>
      <c r="AG538">
        <v>5</v>
      </c>
      <c r="AH538">
        <v>5</v>
      </c>
      <c r="AI538">
        <v>11</v>
      </c>
      <c r="AJ538">
        <v>8</v>
      </c>
      <c r="AK538">
        <v>7</v>
      </c>
      <c r="AL538">
        <v>10</v>
      </c>
      <c r="AM538">
        <v>5</v>
      </c>
      <c r="AN538">
        <v>7</v>
      </c>
      <c r="AO538">
        <v>5</v>
      </c>
      <c r="AP538">
        <v>7</v>
      </c>
      <c r="AQ538">
        <v>5</v>
      </c>
      <c r="AR538">
        <v>8</v>
      </c>
      <c r="AS538">
        <v>4</v>
      </c>
      <c r="AT538">
        <v>2</v>
      </c>
    </row>
    <row r="539" spans="1:46">
      <c r="A539">
        <v>19233</v>
      </c>
      <c r="B539">
        <v>0</v>
      </c>
      <c r="C539">
        <v>1998</v>
      </c>
      <c r="D539" s="1">
        <v>44139.34878472222</v>
      </c>
      <c r="E539" t="s">
        <v>85</v>
      </c>
      <c r="F539">
        <v>3</v>
      </c>
      <c r="G539">
        <v>2</v>
      </c>
      <c r="H539">
        <v>4</v>
      </c>
      <c r="I539">
        <v>3</v>
      </c>
      <c r="J539">
        <v>2</v>
      </c>
      <c r="K539">
        <v>5</v>
      </c>
      <c r="L539">
        <v>3</v>
      </c>
      <c r="M539">
        <v>2</v>
      </c>
      <c r="N539">
        <v>2</v>
      </c>
      <c r="O539">
        <v>4</v>
      </c>
      <c r="P539">
        <v>2</v>
      </c>
      <c r="Q539">
        <v>4</v>
      </c>
      <c r="R539">
        <v>2</v>
      </c>
      <c r="S539">
        <v>3</v>
      </c>
      <c r="T539">
        <v>2</v>
      </c>
      <c r="U539">
        <v>2</v>
      </c>
      <c r="V539">
        <v>5</v>
      </c>
      <c r="W539">
        <v>3</v>
      </c>
      <c r="X539">
        <v>5</v>
      </c>
      <c r="Y539">
        <v>5</v>
      </c>
      <c r="Z539">
        <v>10</v>
      </c>
      <c r="AA539">
        <v>6</v>
      </c>
      <c r="AB539">
        <v>6</v>
      </c>
      <c r="AC539">
        <v>6</v>
      </c>
      <c r="AD539">
        <v>5</v>
      </c>
      <c r="AE539">
        <v>3</v>
      </c>
      <c r="AF539">
        <v>4</v>
      </c>
      <c r="AG539">
        <v>4</v>
      </c>
      <c r="AH539">
        <v>4</v>
      </c>
      <c r="AI539">
        <v>5</v>
      </c>
      <c r="AJ539">
        <v>5</v>
      </c>
      <c r="AK539">
        <v>6</v>
      </c>
      <c r="AL539">
        <v>11</v>
      </c>
      <c r="AM539">
        <v>4</v>
      </c>
      <c r="AN539">
        <v>8</v>
      </c>
      <c r="AO539">
        <v>6</v>
      </c>
      <c r="AP539">
        <v>4</v>
      </c>
      <c r="AQ539">
        <v>6</v>
      </c>
      <c r="AR539">
        <v>6</v>
      </c>
      <c r="AS539">
        <v>8</v>
      </c>
      <c r="AT539">
        <v>-7</v>
      </c>
    </row>
    <row r="540" spans="1:46">
      <c r="A540">
        <v>22566</v>
      </c>
      <c r="B540">
        <v>0</v>
      </c>
      <c r="C540">
        <v>1988</v>
      </c>
      <c r="D540" s="1">
        <v>44139.439756944441</v>
      </c>
      <c r="E540" t="s">
        <v>85</v>
      </c>
      <c r="F540">
        <v>5</v>
      </c>
      <c r="G540">
        <v>2</v>
      </c>
      <c r="H540">
        <v>1</v>
      </c>
      <c r="I540">
        <v>2</v>
      </c>
      <c r="J540">
        <v>1</v>
      </c>
      <c r="K540">
        <v>5</v>
      </c>
      <c r="L540">
        <v>2</v>
      </c>
      <c r="M540">
        <v>1</v>
      </c>
      <c r="N540">
        <v>2</v>
      </c>
      <c r="O540">
        <v>2</v>
      </c>
      <c r="P540">
        <v>2</v>
      </c>
      <c r="Q540">
        <v>1</v>
      </c>
      <c r="R540">
        <v>2</v>
      </c>
      <c r="S540">
        <v>2</v>
      </c>
      <c r="T540">
        <v>1</v>
      </c>
      <c r="U540">
        <v>4</v>
      </c>
      <c r="V540">
        <v>2</v>
      </c>
      <c r="W540">
        <v>4</v>
      </c>
      <c r="X540">
        <v>2</v>
      </c>
      <c r="Y540">
        <v>2</v>
      </c>
      <c r="Z540">
        <v>5</v>
      </c>
      <c r="AA540">
        <v>3</v>
      </c>
      <c r="AB540">
        <v>4</v>
      </c>
      <c r="AC540">
        <v>4</v>
      </c>
      <c r="AD540">
        <v>3</v>
      </c>
      <c r="AE540">
        <v>3</v>
      </c>
      <c r="AF540">
        <v>3</v>
      </c>
      <c r="AG540">
        <v>10</v>
      </c>
      <c r="AH540">
        <v>3</v>
      </c>
      <c r="AI540">
        <v>27</v>
      </c>
      <c r="AJ540">
        <v>4</v>
      </c>
      <c r="AK540">
        <v>5</v>
      </c>
      <c r="AL540">
        <v>5</v>
      </c>
      <c r="AM540">
        <v>5</v>
      </c>
      <c r="AN540">
        <v>3</v>
      </c>
      <c r="AO540">
        <v>4</v>
      </c>
      <c r="AP540">
        <v>4</v>
      </c>
      <c r="AQ540">
        <v>5</v>
      </c>
      <c r="AR540">
        <v>5</v>
      </c>
      <c r="AS540">
        <v>3</v>
      </c>
      <c r="AT540">
        <v>-27</v>
      </c>
    </row>
    <row r="541" spans="1:46">
      <c r="A541">
        <v>22585</v>
      </c>
      <c r="B541">
        <v>1</v>
      </c>
      <c r="C541">
        <v>2002</v>
      </c>
      <c r="D541" s="1">
        <v>44139.489363425928</v>
      </c>
      <c r="E541" t="s">
        <v>92</v>
      </c>
      <c r="F541">
        <v>5</v>
      </c>
      <c r="G541">
        <v>4</v>
      </c>
      <c r="H541">
        <v>3</v>
      </c>
      <c r="I541">
        <v>2</v>
      </c>
      <c r="J541">
        <v>2</v>
      </c>
      <c r="K541">
        <v>5</v>
      </c>
      <c r="L541">
        <v>2</v>
      </c>
      <c r="M541">
        <v>2</v>
      </c>
      <c r="N541">
        <v>5</v>
      </c>
      <c r="O541">
        <v>4</v>
      </c>
      <c r="P541">
        <v>3</v>
      </c>
      <c r="Q541">
        <v>4</v>
      </c>
      <c r="R541">
        <v>3</v>
      </c>
      <c r="S541">
        <v>2</v>
      </c>
      <c r="T541">
        <v>3</v>
      </c>
      <c r="U541">
        <v>4</v>
      </c>
      <c r="V541">
        <v>2</v>
      </c>
      <c r="W541">
        <v>4</v>
      </c>
      <c r="X541">
        <v>2</v>
      </c>
      <c r="Y541">
        <v>4</v>
      </c>
      <c r="Z541">
        <v>8</v>
      </c>
      <c r="AA541">
        <v>6</v>
      </c>
      <c r="AB541">
        <v>15</v>
      </c>
      <c r="AC541">
        <v>4</v>
      </c>
      <c r="AD541">
        <v>5</v>
      </c>
      <c r="AE541">
        <v>3</v>
      </c>
      <c r="AF541">
        <v>5</v>
      </c>
      <c r="AG541">
        <v>7</v>
      </c>
      <c r="AH541">
        <v>4</v>
      </c>
      <c r="AI541">
        <v>3</v>
      </c>
      <c r="AJ541">
        <v>4</v>
      </c>
      <c r="AK541">
        <v>4</v>
      </c>
      <c r="AL541">
        <v>6</v>
      </c>
      <c r="AM541">
        <v>6</v>
      </c>
      <c r="AN541">
        <v>3</v>
      </c>
      <c r="AO541">
        <v>4</v>
      </c>
      <c r="AP541">
        <v>3</v>
      </c>
      <c r="AQ541">
        <v>5</v>
      </c>
      <c r="AR541">
        <v>5</v>
      </c>
      <c r="AS541">
        <v>4</v>
      </c>
      <c r="AT541">
        <v>-20</v>
      </c>
    </row>
    <row r="542" spans="1:46">
      <c r="A542">
        <v>22593</v>
      </c>
      <c r="B542">
        <v>0</v>
      </c>
      <c r="C542">
        <v>1996</v>
      </c>
      <c r="D542" s="1">
        <v>44139.568090277775</v>
      </c>
      <c r="E542" t="s">
        <v>91</v>
      </c>
      <c r="F542">
        <v>5</v>
      </c>
      <c r="G542">
        <v>4</v>
      </c>
      <c r="H542">
        <v>4</v>
      </c>
      <c r="I542">
        <v>3</v>
      </c>
      <c r="J542">
        <v>2</v>
      </c>
      <c r="K542">
        <v>4</v>
      </c>
      <c r="L542">
        <v>5</v>
      </c>
      <c r="M542">
        <v>2</v>
      </c>
      <c r="N542">
        <v>4</v>
      </c>
      <c r="O542">
        <v>5</v>
      </c>
      <c r="P542">
        <v>2</v>
      </c>
      <c r="Q542">
        <v>3</v>
      </c>
      <c r="R542">
        <v>4</v>
      </c>
      <c r="S542">
        <v>3</v>
      </c>
      <c r="T542">
        <v>4</v>
      </c>
      <c r="U542">
        <v>4</v>
      </c>
      <c r="V542">
        <v>4</v>
      </c>
      <c r="W542">
        <v>3</v>
      </c>
      <c r="X542">
        <v>5</v>
      </c>
      <c r="Y542">
        <v>5</v>
      </c>
      <c r="Z542">
        <v>10</v>
      </c>
      <c r="AA542">
        <v>6</v>
      </c>
      <c r="AB542">
        <v>9</v>
      </c>
      <c r="AC542">
        <v>10</v>
      </c>
      <c r="AD542">
        <v>6</v>
      </c>
      <c r="AE542">
        <v>2</v>
      </c>
      <c r="AF542">
        <v>3</v>
      </c>
      <c r="AG542">
        <v>6</v>
      </c>
      <c r="AH542">
        <v>3</v>
      </c>
      <c r="AI542">
        <v>2</v>
      </c>
      <c r="AJ542">
        <v>5</v>
      </c>
      <c r="AK542">
        <v>7</v>
      </c>
      <c r="AL542">
        <v>11</v>
      </c>
      <c r="AM542">
        <v>7</v>
      </c>
      <c r="AN542">
        <v>3</v>
      </c>
      <c r="AO542">
        <v>4</v>
      </c>
      <c r="AP542">
        <v>6</v>
      </c>
      <c r="AQ542">
        <v>4</v>
      </c>
      <c r="AR542">
        <v>6</v>
      </c>
      <c r="AS542">
        <v>5</v>
      </c>
      <c r="AT542">
        <v>-17</v>
      </c>
    </row>
    <row r="543" spans="1:46">
      <c r="A543">
        <v>21394</v>
      </c>
      <c r="B543">
        <v>0</v>
      </c>
      <c r="C543">
        <v>1999</v>
      </c>
      <c r="D543" s="1">
        <v>44139.580520833333</v>
      </c>
      <c r="E543" t="s">
        <v>94</v>
      </c>
      <c r="F543">
        <v>5</v>
      </c>
      <c r="G543">
        <v>4</v>
      </c>
      <c r="H543">
        <v>2</v>
      </c>
      <c r="I543">
        <v>2</v>
      </c>
      <c r="J543">
        <v>2</v>
      </c>
      <c r="K543">
        <v>4</v>
      </c>
      <c r="L543">
        <v>2</v>
      </c>
      <c r="M543">
        <v>4</v>
      </c>
      <c r="N543">
        <v>2</v>
      </c>
      <c r="O543">
        <v>5</v>
      </c>
      <c r="P543">
        <v>2</v>
      </c>
      <c r="Q543">
        <v>2</v>
      </c>
      <c r="R543">
        <v>1</v>
      </c>
      <c r="S543">
        <v>1</v>
      </c>
      <c r="T543">
        <v>4</v>
      </c>
      <c r="U543">
        <v>2</v>
      </c>
      <c r="V543">
        <v>4</v>
      </c>
      <c r="W543">
        <v>4</v>
      </c>
      <c r="X543">
        <v>5</v>
      </c>
      <c r="Y543">
        <v>4</v>
      </c>
      <c r="Z543">
        <v>7</v>
      </c>
      <c r="AA543">
        <v>2</v>
      </c>
      <c r="AB543">
        <v>5</v>
      </c>
      <c r="AC543">
        <v>3</v>
      </c>
      <c r="AD543">
        <v>6</v>
      </c>
      <c r="AE543">
        <v>2</v>
      </c>
      <c r="AF543">
        <v>3</v>
      </c>
      <c r="AG543">
        <v>4</v>
      </c>
      <c r="AH543">
        <v>5</v>
      </c>
      <c r="AI543">
        <v>2</v>
      </c>
      <c r="AJ543">
        <v>6</v>
      </c>
      <c r="AK543">
        <v>5</v>
      </c>
      <c r="AL543">
        <v>13</v>
      </c>
      <c r="AM543">
        <v>5</v>
      </c>
      <c r="AN543">
        <v>3</v>
      </c>
      <c r="AO543">
        <v>3</v>
      </c>
      <c r="AP543">
        <v>6</v>
      </c>
      <c r="AQ543">
        <v>3</v>
      </c>
      <c r="AR543">
        <v>5</v>
      </c>
      <c r="AS543">
        <v>6</v>
      </c>
      <c r="AT543">
        <v>16</v>
      </c>
    </row>
    <row r="544" spans="1:46">
      <c r="A544">
        <v>22608</v>
      </c>
      <c r="B544">
        <v>0</v>
      </c>
      <c r="C544">
        <v>1949</v>
      </c>
      <c r="D544" s="1">
        <v>44139.608611111114</v>
      </c>
      <c r="E544" t="s">
        <v>92</v>
      </c>
      <c r="F544">
        <v>5</v>
      </c>
      <c r="G544">
        <v>1</v>
      </c>
      <c r="H544">
        <v>1</v>
      </c>
      <c r="I544">
        <v>1</v>
      </c>
      <c r="J544">
        <v>1</v>
      </c>
      <c r="K544">
        <v>5</v>
      </c>
      <c r="L544">
        <v>1</v>
      </c>
      <c r="M544">
        <v>2</v>
      </c>
      <c r="N544">
        <v>2</v>
      </c>
      <c r="O544">
        <v>2</v>
      </c>
      <c r="P544">
        <v>2</v>
      </c>
      <c r="Q544">
        <v>2</v>
      </c>
      <c r="R544">
        <v>3</v>
      </c>
      <c r="S544">
        <v>1</v>
      </c>
      <c r="T544">
        <v>1</v>
      </c>
      <c r="U544">
        <v>5</v>
      </c>
      <c r="V544">
        <v>1</v>
      </c>
      <c r="W544">
        <v>1</v>
      </c>
      <c r="X544">
        <v>1</v>
      </c>
      <c r="Y544">
        <v>1</v>
      </c>
      <c r="Z544">
        <v>8</v>
      </c>
      <c r="AA544">
        <v>4</v>
      </c>
      <c r="AB544">
        <v>5</v>
      </c>
      <c r="AC544">
        <v>5</v>
      </c>
      <c r="AD544">
        <v>7</v>
      </c>
      <c r="AE544">
        <v>4</v>
      </c>
      <c r="AF544">
        <v>5</v>
      </c>
      <c r="AG544">
        <v>4</v>
      </c>
      <c r="AH544">
        <v>4</v>
      </c>
      <c r="AI544">
        <v>4</v>
      </c>
      <c r="AJ544">
        <v>4</v>
      </c>
      <c r="AK544">
        <v>5</v>
      </c>
      <c r="AL544">
        <v>7</v>
      </c>
      <c r="AM544">
        <v>4</v>
      </c>
      <c r="AN544">
        <v>4</v>
      </c>
      <c r="AO544">
        <v>5</v>
      </c>
      <c r="AP544">
        <v>6</v>
      </c>
      <c r="AQ544">
        <v>4</v>
      </c>
      <c r="AR544">
        <v>10</v>
      </c>
      <c r="AS544">
        <v>4</v>
      </c>
      <c r="AT544">
        <v>-21</v>
      </c>
    </row>
    <row r="545" spans="1:46">
      <c r="A545">
        <v>22628</v>
      </c>
      <c r="B545">
        <v>0</v>
      </c>
      <c r="C545">
        <v>1980</v>
      </c>
      <c r="D545" s="1">
        <v>44139.699780092589</v>
      </c>
      <c r="E545" t="s">
        <v>86</v>
      </c>
      <c r="F545">
        <v>4</v>
      </c>
      <c r="G545">
        <v>4</v>
      </c>
      <c r="H545">
        <v>2</v>
      </c>
      <c r="I545">
        <v>2</v>
      </c>
      <c r="J545">
        <v>2</v>
      </c>
      <c r="K545">
        <v>5</v>
      </c>
      <c r="L545">
        <v>4</v>
      </c>
      <c r="M545">
        <v>2</v>
      </c>
      <c r="N545">
        <v>5</v>
      </c>
      <c r="O545">
        <v>4</v>
      </c>
      <c r="P545">
        <v>4</v>
      </c>
      <c r="Q545">
        <v>1</v>
      </c>
      <c r="R545">
        <v>4</v>
      </c>
      <c r="S545">
        <v>2</v>
      </c>
      <c r="T545">
        <v>4</v>
      </c>
      <c r="U545">
        <v>4</v>
      </c>
      <c r="V545">
        <v>2</v>
      </c>
      <c r="W545">
        <v>2</v>
      </c>
      <c r="X545">
        <v>2</v>
      </c>
      <c r="Y545">
        <v>4</v>
      </c>
      <c r="Z545">
        <v>23</v>
      </c>
      <c r="AA545">
        <v>9</v>
      </c>
      <c r="AB545">
        <v>14</v>
      </c>
      <c r="AC545">
        <v>5</v>
      </c>
      <c r="AD545">
        <v>10</v>
      </c>
      <c r="AE545">
        <v>8</v>
      </c>
      <c r="AF545">
        <v>5</v>
      </c>
      <c r="AG545">
        <v>6</v>
      </c>
      <c r="AH545">
        <v>17</v>
      </c>
      <c r="AI545">
        <v>3</v>
      </c>
      <c r="AJ545">
        <v>7</v>
      </c>
      <c r="AK545">
        <v>5</v>
      </c>
      <c r="AL545">
        <v>19</v>
      </c>
      <c r="AM545">
        <v>7</v>
      </c>
      <c r="AN545">
        <v>4</v>
      </c>
      <c r="AO545">
        <v>16</v>
      </c>
      <c r="AP545">
        <v>8</v>
      </c>
      <c r="AQ545">
        <v>8</v>
      </c>
      <c r="AR545">
        <v>9</v>
      </c>
      <c r="AS545">
        <v>9</v>
      </c>
      <c r="AT545">
        <v>-12</v>
      </c>
    </row>
    <row r="546" spans="1:46">
      <c r="A546">
        <v>20015</v>
      </c>
      <c r="B546">
        <v>0</v>
      </c>
      <c r="C546">
        <v>1999</v>
      </c>
      <c r="D546" s="1">
        <v>44139.793136574073</v>
      </c>
      <c r="E546" t="s">
        <v>91</v>
      </c>
      <c r="F546">
        <v>5</v>
      </c>
      <c r="G546">
        <v>4</v>
      </c>
      <c r="H546">
        <v>2</v>
      </c>
      <c r="I546">
        <v>1</v>
      </c>
      <c r="J546">
        <v>1</v>
      </c>
      <c r="K546">
        <v>5</v>
      </c>
      <c r="L546">
        <v>4</v>
      </c>
      <c r="M546">
        <v>1</v>
      </c>
      <c r="N546">
        <v>4</v>
      </c>
      <c r="O546">
        <v>2</v>
      </c>
      <c r="P546">
        <v>4</v>
      </c>
      <c r="Q546">
        <v>1</v>
      </c>
      <c r="R546">
        <v>1</v>
      </c>
      <c r="S546">
        <v>1</v>
      </c>
      <c r="T546">
        <v>4</v>
      </c>
      <c r="U546">
        <v>5</v>
      </c>
      <c r="V546">
        <v>4</v>
      </c>
      <c r="W546">
        <v>2</v>
      </c>
      <c r="X546">
        <v>2</v>
      </c>
      <c r="Y546">
        <v>4</v>
      </c>
      <c r="Z546">
        <v>5</v>
      </c>
      <c r="AA546">
        <v>3</v>
      </c>
      <c r="AB546">
        <v>4</v>
      </c>
      <c r="AC546">
        <v>3</v>
      </c>
      <c r="AD546">
        <v>4</v>
      </c>
      <c r="AE546">
        <v>1</v>
      </c>
      <c r="AF546">
        <v>3</v>
      </c>
      <c r="AG546">
        <v>4</v>
      </c>
      <c r="AH546">
        <v>3</v>
      </c>
      <c r="AI546">
        <v>4</v>
      </c>
      <c r="AJ546">
        <v>4</v>
      </c>
      <c r="AK546">
        <v>4</v>
      </c>
      <c r="AL546">
        <v>7</v>
      </c>
      <c r="AM546">
        <v>5</v>
      </c>
      <c r="AN546">
        <v>5</v>
      </c>
      <c r="AO546">
        <v>4</v>
      </c>
      <c r="AP546">
        <v>3</v>
      </c>
      <c r="AQ546">
        <v>5</v>
      </c>
      <c r="AR546">
        <v>4</v>
      </c>
      <c r="AS546">
        <v>3</v>
      </c>
      <c r="AT546">
        <v>-5</v>
      </c>
    </row>
    <row r="547" spans="1:46">
      <c r="A547">
        <v>22659</v>
      </c>
      <c r="B547">
        <v>0</v>
      </c>
      <c r="C547">
        <v>1976</v>
      </c>
      <c r="D547" s="1">
        <v>44139.822800925926</v>
      </c>
      <c r="E547" t="s">
        <v>85</v>
      </c>
      <c r="F547">
        <v>5</v>
      </c>
      <c r="G547">
        <v>4</v>
      </c>
      <c r="H547">
        <v>1</v>
      </c>
      <c r="I547">
        <v>1</v>
      </c>
      <c r="J547">
        <v>2</v>
      </c>
      <c r="K547">
        <v>4</v>
      </c>
      <c r="L547">
        <v>3</v>
      </c>
      <c r="M547">
        <v>1</v>
      </c>
      <c r="N547">
        <v>1</v>
      </c>
      <c r="O547">
        <v>2</v>
      </c>
      <c r="P547">
        <v>2</v>
      </c>
      <c r="Q547">
        <v>2</v>
      </c>
      <c r="R547">
        <v>4</v>
      </c>
      <c r="S547">
        <v>2</v>
      </c>
      <c r="T547">
        <v>3</v>
      </c>
      <c r="U547">
        <v>5</v>
      </c>
      <c r="V547">
        <v>1</v>
      </c>
      <c r="W547">
        <v>4</v>
      </c>
      <c r="X547">
        <v>2</v>
      </c>
      <c r="Y547">
        <v>1</v>
      </c>
      <c r="Z547">
        <v>9</v>
      </c>
      <c r="AA547">
        <v>4</v>
      </c>
      <c r="AB547">
        <v>8</v>
      </c>
      <c r="AC547">
        <v>8</v>
      </c>
      <c r="AD547">
        <v>6</v>
      </c>
      <c r="AE547">
        <v>5</v>
      </c>
      <c r="AF547">
        <v>3</v>
      </c>
      <c r="AG547">
        <v>5</v>
      </c>
      <c r="AH547">
        <v>3</v>
      </c>
      <c r="AI547">
        <v>4</v>
      </c>
      <c r="AJ547">
        <v>4</v>
      </c>
      <c r="AK547">
        <v>6</v>
      </c>
      <c r="AL547">
        <v>14</v>
      </c>
      <c r="AM547">
        <v>7</v>
      </c>
      <c r="AN547">
        <v>15</v>
      </c>
      <c r="AO547">
        <v>10</v>
      </c>
      <c r="AP547">
        <v>5</v>
      </c>
      <c r="AQ547">
        <v>6</v>
      </c>
      <c r="AR547">
        <v>7</v>
      </c>
      <c r="AS547">
        <v>4</v>
      </c>
      <c r="AT547">
        <v>-6</v>
      </c>
    </row>
    <row r="548" spans="1:46">
      <c r="A548">
        <v>22677</v>
      </c>
      <c r="B548">
        <v>0</v>
      </c>
      <c r="C548">
        <v>1994</v>
      </c>
      <c r="D548" s="1">
        <v>44139.869756944441</v>
      </c>
      <c r="E548" t="s">
        <v>172</v>
      </c>
      <c r="F548">
        <v>5</v>
      </c>
      <c r="G548">
        <v>2</v>
      </c>
      <c r="H548">
        <v>1</v>
      </c>
      <c r="I548">
        <v>1</v>
      </c>
      <c r="J548">
        <v>1</v>
      </c>
      <c r="K548">
        <v>5</v>
      </c>
      <c r="L548">
        <v>1</v>
      </c>
      <c r="M548">
        <v>1</v>
      </c>
      <c r="N548">
        <v>4</v>
      </c>
      <c r="O548">
        <v>1</v>
      </c>
      <c r="P548">
        <v>4</v>
      </c>
      <c r="Q548">
        <v>2</v>
      </c>
      <c r="R548">
        <v>1</v>
      </c>
      <c r="S548">
        <v>1</v>
      </c>
      <c r="T548">
        <v>4</v>
      </c>
      <c r="U548">
        <v>4</v>
      </c>
      <c r="V548">
        <v>2</v>
      </c>
      <c r="W548">
        <v>4</v>
      </c>
      <c r="X548">
        <v>2</v>
      </c>
      <c r="Y548">
        <v>2</v>
      </c>
      <c r="Z548">
        <v>32</v>
      </c>
      <c r="AA548">
        <v>3</v>
      </c>
      <c r="AB548">
        <v>2</v>
      </c>
      <c r="AC548">
        <v>2</v>
      </c>
      <c r="AD548">
        <v>1</v>
      </c>
      <c r="AE548">
        <v>3</v>
      </c>
      <c r="AF548">
        <v>1</v>
      </c>
      <c r="AG548">
        <v>2</v>
      </c>
      <c r="AH548">
        <v>4</v>
      </c>
      <c r="AI548">
        <v>2</v>
      </c>
      <c r="AJ548">
        <v>3</v>
      </c>
      <c r="AK548">
        <v>4</v>
      </c>
      <c r="AL548">
        <v>8</v>
      </c>
      <c r="AM548">
        <v>4</v>
      </c>
      <c r="AN548">
        <v>3</v>
      </c>
      <c r="AO548">
        <v>3</v>
      </c>
      <c r="AP548">
        <v>2</v>
      </c>
      <c r="AQ548">
        <v>4</v>
      </c>
      <c r="AR548">
        <v>7</v>
      </c>
      <c r="AS548">
        <v>3</v>
      </c>
      <c r="AT548">
        <v>-21</v>
      </c>
    </row>
    <row r="549" spans="1:46">
      <c r="A549">
        <v>22717</v>
      </c>
      <c r="B549">
        <v>0</v>
      </c>
      <c r="C549">
        <v>1984</v>
      </c>
      <c r="D549" s="1">
        <v>44139.910671296297</v>
      </c>
      <c r="E549" t="s">
        <v>85</v>
      </c>
      <c r="F549">
        <v>5</v>
      </c>
      <c r="G549">
        <v>4</v>
      </c>
      <c r="H549">
        <v>1</v>
      </c>
      <c r="I549">
        <v>4</v>
      </c>
      <c r="J549">
        <v>2</v>
      </c>
      <c r="K549">
        <v>5</v>
      </c>
      <c r="L549">
        <v>5</v>
      </c>
      <c r="M549">
        <v>2</v>
      </c>
      <c r="N549">
        <v>4</v>
      </c>
      <c r="O549">
        <v>4</v>
      </c>
      <c r="P549">
        <v>2</v>
      </c>
      <c r="Q549">
        <v>4</v>
      </c>
      <c r="R549">
        <v>5</v>
      </c>
      <c r="S549">
        <v>4</v>
      </c>
      <c r="T549">
        <v>4</v>
      </c>
      <c r="U549">
        <v>3</v>
      </c>
      <c r="V549">
        <v>2</v>
      </c>
      <c r="W549">
        <v>5</v>
      </c>
      <c r="X549">
        <v>2</v>
      </c>
      <c r="Y549">
        <v>5</v>
      </c>
      <c r="Z549">
        <v>5</v>
      </c>
      <c r="AA549">
        <v>3</v>
      </c>
      <c r="AB549">
        <v>5</v>
      </c>
      <c r="AC549">
        <v>4</v>
      </c>
      <c r="AD549">
        <v>4</v>
      </c>
      <c r="AE549">
        <v>2</v>
      </c>
      <c r="AF549">
        <v>5</v>
      </c>
      <c r="AG549">
        <v>4</v>
      </c>
      <c r="AH549">
        <v>3</v>
      </c>
      <c r="AI549">
        <v>5</v>
      </c>
      <c r="AJ549">
        <v>8</v>
      </c>
      <c r="AK549">
        <v>6</v>
      </c>
      <c r="AL549">
        <v>5</v>
      </c>
      <c r="AM549">
        <v>5</v>
      </c>
      <c r="AN549">
        <v>2</v>
      </c>
      <c r="AO549">
        <v>6</v>
      </c>
      <c r="AP549">
        <v>3</v>
      </c>
      <c r="AQ549">
        <v>5</v>
      </c>
      <c r="AR549">
        <v>4</v>
      </c>
      <c r="AS549">
        <v>7</v>
      </c>
      <c r="AT549">
        <v>13</v>
      </c>
    </row>
    <row r="550" spans="1:46">
      <c r="A550">
        <v>22755</v>
      </c>
      <c r="B550">
        <v>0</v>
      </c>
      <c r="C550">
        <v>1970</v>
      </c>
      <c r="D550" s="1">
        <v>44140.421226851853</v>
      </c>
      <c r="E550" t="s">
        <v>114</v>
      </c>
      <c r="F550">
        <v>3</v>
      </c>
      <c r="G550">
        <v>4</v>
      </c>
      <c r="H550">
        <v>5</v>
      </c>
      <c r="I550">
        <v>2</v>
      </c>
      <c r="J550">
        <v>1</v>
      </c>
      <c r="K550">
        <v>5</v>
      </c>
      <c r="L550">
        <v>4</v>
      </c>
      <c r="M550">
        <v>1</v>
      </c>
      <c r="N550">
        <v>4</v>
      </c>
      <c r="O550">
        <v>2</v>
      </c>
      <c r="P550">
        <v>4</v>
      </c>
      <c r="Q550">
        <v>4</v>
      </c>
      <c r="R550">
        <v>4</v>
      </c>
      <c r="S550">
        <v>2</v>
      </c>
      <c r="T550">
        <v>4</v>
      </c>
      <c r="U550">
        <v>4</v>
      </c>
      <c r="V550">
        <v>4</v>
      </c>
      <c r="W550">
        <v>4</v>
      </c>
      <c r="X550">
        <v>1</v>
      </c>
      <c r="Y550">
        <v>5</v>
      </c>
      <c r="Z550">
        <v>9</v>
      </c>
      <c r="AA550">
        <v>4</v>
      </c>
      <c r="AB550">
        <v>5</v>
      </c>
      <c r="AC550">
        <v>14</v>
      </c>
      <c r="AD550">
        <v>6</v>
      </c>
      <c r="AE550">
        <v>5</v>
      </c>
      <c r="AF550">
        <v>4</v>
      </c>
      <c r="AG550">
        <v>6</v>
      </c>
      <c r="AH550">
        <v>9</v>
      </c>
      <c r="AI550">
        <v>4</v>
      </c>
      <c r="AJ550">
        <v>5</v>
      </c>
      <c r="AK550">
        <v>7</v>
      </c>
      <c r="AL550">
        <v>8</v>
      </c>
      <c r="AM550">
        <v>5</v>
      </c>
      <c r="AN550">
        <v>5</v>
      </c>
      <c r="AO550">
        <v>9</v>
      </c>
      <c r="AP550">
        <v>5</v>
      </c>
      <c r="AQ550">
        <v>8</v>
      </c>
      <c r="AR550">
        <v>4</v>
      </c>
      <c r="AS550">
        <v>4</v>
      </c>
      <c r="AT550">
        <v>21</v>
      </c>
    </row>
    <row r="551" spans="1:46">
      <c r="A551">
        <v>22791</v>
      </c>
      <c r="B551">
        <v>1</v>
      </c>
      <c r="C551">
        <v>1998</v>
      </c>
      <c r="D551" s="1">
        <v>44140.566967592589</v>
      </c>
      <c r="E551" t="s">
        <v>92</v>
      </c>
      <c r="F551">
        <v>4</v>
      </c>
      <c r="G551">
        <v>5</v>
      </c>
      <c r="H551">
        <v>4</v>
      </c>
      <c r="I551">
        <v>2</v>
      </c>
      <c r="J551">
        <v>1</v>
      </c>
      <c r="K551">
        <v>5</v>
      </c>
      <c r="L551">
        <v>2</v>
      </c>
      <c r="M551">
        <v>4</v>
      </c>
      <c r="N551">
        <v>4</v>
      </c>
      <c r="O551">
        <v>5</v>
      </c>
      <c r="P551">
        <v>5</v>
      </c>
      <c r="Q551">
        <v>4</v>
      </c>
      <c r="R551">
        <v>4</v>
      </c>
      <c r="S551">
        <v>4</v>
      </c>
      <c r="T551">
        <v>5</v>
      </c>
      <c r="U551">
        <v>5</v>
      </c>
      <c r="V551">
        <v>4</v>
      </c>
      <c r="W551">
        <v>4</v>
      </c>
      <c r="X551">
        <v>5</v>
      </c>
      <c r="Y551">
        <v>5</v>
      </c>
      <c r="Z551">
        <v>32</v>
      </c>
      <c r="AA551">
        <v>8</v>
      </c>
      <c r="AB551">
        <v>6</v>
      </c>
      <c r="AC551">
        <v>7</v>
      </c>
      <c r="AD551">
        <v>5</v>
      </c>
      <c r="AE551">
        <v>4</v>
      </c>
      <c r="AF551">
        <v>3</v>
      </c>
      <c r="AG551">
        <v>3</v>
      </c>
      <c r="AH551">
        <v>4</v>
      </c>
      <c r="AI551">
        <v>6</v>
      </c>
      <c r="AJ551">
        <v>5</v>
      </c>
      <c r="AK551">
        <v>5</v>
      </c>
      <c r="AL551">
        <v>9</v>
      </c>
      <c r="AM551">
        <v>13</v>
      </c>
      <c r="AN551">
        <v>5</v>
      </c>
      <c r="AO551">
        <v>5</v>
      </c>
      <c r="AP551">
        <v>5</v>
      </c>
      <c r="AQ551">
        <v>9</v>
      </c>
      <c r="AR551">
        <v>4</v>
      </c>
      <c r="AS551">
        <v>3</v>
      </c>
      <c r="AT551">
        <v>20</v>
      </c>
    </row>
    <row r="552" spans="1:46">
      <c r="A552">
        <v>22794</v>
      </c>
      <c r="B552">
        <v>1</v>
      </c>
      <c r="C552">
        <v>1998</v>
      </c>
      <c r="D552" s="1">
        <v>44140.591087962966</v>
      </c>
      <c r="E552" t="s">
        <v>173</v>
      </c>
      <c r="F552">
        <v>2</v>
      </c>
      <c r="G552">
        <v>5</v>
      </c>
      <c r="H552">
        <v>5</v>
      </c>
      <c r="I552">
        <v>5</v>
      </c>
      <c r="J552">
        <v>4</v>
      </c>
      <c r="K552">
        <v>2</v>
      </c>
      <c r="L552">
        <v>5</v>
      </c>
      <c r="M552">
        <v>5</v>
      </c>
      <c r="N552">
        <v>5</v>
      </c>
      <c r="O552">
        <v>4</v>
      </c>
      <c r="P552">
        <v>3</v>
      </c>
      <c r="Q552">
        <v>4</v>
      </c>
      <c r="R552">
        <v>2</v>
      </c>
      <c r="S552">
        <v>5</v>
      </c>
      <c r="T552">
        <v>5</v>
      </c>
      <c r="U552">
        <v>5</v>
      </c>
      <c r="V552">
        <v>5</v>
      </c>
      <c r="W552">
        <v>5</v>
      </c>
      <c r="X552">
        <v>5</v>
      </c>
      <c r="Y552">
        <v>5</v>
      </c>
      <c r="Z552">
        <v>8</v>
      </c>
      <c r="AA552">
        <v>5</v>
      </c>
      <c r="AB552">
        <v>5</v>
      </c>
      <c r="AC552">
        <v>5</v>
      </c>
      <c r="AD552">
        <v>12</v>
      </c>
      <c r="AE552">
        <v>3</v>
      </c>
      <c r="AF552">
        <v>5</v>
      </c>
      <c r="AG552">
        <v>7</v>
      </c>
      <c r="AH552">
        <v>4</v>
      </c>
      <c r="AI552">
        <v>6</v>
      </c>
      <c r="AJ552">
        <v>6</v>
      </c>
      <c r="AK552">
        <v>6</v>
      </c>
      <c r="AL552">
        <v>16</v>
      </c>
      <c r="AM552">
        <v>9</v>
      </c>
      <c r="AN552">
        <v>5</v>
      </c>
      <c r="AO552">
        <v>5</v>
      </c>
      <c r="AP552">
        <v>5</v>
      </c>
      <c r="AQ552">
        <v>4</v>
      </c>
      <c r="AR552">
        <v>6</v>
      </c>
      <c r="AS552">
        <v>6</v>
      </c>
      <c r="AT552">
        <v>19</v>
      </c>
    </row>
    <row r="553" spans="1:46">
      <c r="A553">
        <v>22795</v>
      </c>
      <c r="B553">
        <v>0</v>
      </c>
      <c r="C553">
        <v>2001</v>
      </c>
      <c r="D553" s="1">
        <v>44140.593935185185</v>
      </c>
      <c r="E553" t="s">
        <v>88</v>
      </c>
      <c r="F553">
        <v>5</v>
      </c>
      <c r="G553">
        <v>2</v>
      </c>
      <c r="H553">
        <v>4</v>
      </c>
      <c r="I553">
        <v>2</v>
      </c>
      <c r="J553">
        <v>2</v>
      </c>
      <c r="K553">
        <v>4</v>
      </c>
      <c r="L553">
        <v>3</v>
      </c>
      <c r="M553">
        <v>2</v>
      </c>
      <c r="N553">
        <v>4</v>
      </c>
      <c r="O553">
        <v>4</v>
      </c>
      <c r="P553">
        <v>4</v>
      </c>
      <c r="Q553">
        <v>4</v>
      </c>
      <c r="R553">
        <v>4</v>
      </c>
      <c r="S553">
        <v>2</v>
      </c>
      <c r="T553">
        <v>2</v>
      </c>
      <c r="U553">
        <v>3</v>
      </c>
      <c r="V553">
        <v>4</v>
      </c>
      <c r="W553">
        <v>4</v>
      </c>
      <c r="X553">
        <v>2</v>
      </c>
      <c r="Y553">
        <v>5</v>
      </c>
      <c r="Z553">
        <v>3</v>
      </c>
      <c r="AA553">
        <v>5</v>
      </c>
      <c r="AB553">
        <v>3</v>
      </c>
      <c r="AC553">
        <v>3</v>
      </c>
      <c r="AD553">
        <v>3</v>
      </c>
      <c r="AE553">
        <v>3</v>
      </c>
      <c r="AF553">
        <v>2</v>
      </c>
      <c r="AG553">
        <v>6</v>
      </c>
      <c r="AH553">
        <v>2</v>
      </c>
      <c r="AI553">
        <v>8</v>
      </c>
      <c r="AJ553">
        <v>3</v>
      </c>
      <c r="AK553">
        <v>3</v>
      </c>
      <c r="AL553">
        <v>5</v>
      </c>
      <c r="AM553">
        <v>3</v>
      </c>
      <c r="AN553">
        <v>4</v>
      </c>
      <c r="AO553">
        <v>6</v>
      </c>
      <c r="AP553">
        <v>5</v>
      </c>
      <c r="AQ553">
        <v>3</v>
      </c>
      <c r="AR553">
        <v>5</v>
      </c>
      <c r="AS553">
        <v>3</v>
      </c>
      <c r="AT553">
        <v>-10</v>
      </c>
    </row>
    <row r="554" spans="1:46">
      <c r="A554">
        <v>22802</v>
      </c>
      <c r="B554">
        <v>0</v>
      </c>
      <c r="C554">
        <v>1975</v>
      </c>
      <c r="D554" s="1">
        <v>44140.598692129628</v>
      </c>
      <c r="E554" t="s">
        <v>98</v>
      </c>
      <c r="F554">
        <v>5</v>
      </c>
      <c r="G554">
        <v>1</v>
      </c>
      <c r="H554">
        <v>1</v>
      </c>
      <c r="I554">
        <v>1</v>
      </c>
      <c r="J554">
        <v>1</v>
      </c>
      <c r="K554">
        <v>5</v>
      </c>
      <c r="L554">
        <v>3</v>
      </c>
      <c r="M554">
        <v>1</v>
      </c>
      <c r="N554">
        <v>3</v>
      </c>
      <c r="O554">
        <v>4</v>
      </c>
      <c r="P554">
        <v>2</v>
      </c>
      <c r="Q554">
        <v>1</v>
      </c>
      <c r="R554">
        <v>4</v>
      </c>
      <c r="S554">
        <v>1</v>
      </c>
      <c r="T554">
        <v>2</v>
      </c>
      <c r="U554">
        <v>3</v>
      </c>
      <c r="V554">
        <v>2</v>
      </c>
      <c r="W554">
        <v>2</v>
      </c>
      <c r="X554">
        <v>4</v>
      </c>
      <c r="Y554">
        <v>4</v>
      </c>
      <c r="Z554">
        <v>10</v>
      </c>
      <c r="AA554">
        <v>11</v>
      </c>
      <c r="AB554">
        <v>9</v>
      </c>
      <c r="AC554">
        <v>5</v>
      </c>
      <c r="AD554">
        <v>4</v>
      </c>
      <c r="AE554">
        <v>4</v>
      </c>
      <c r="AF554">
        <v>4</v>
      </c>
      <c r="AG554">
        <v>4</v>
      </c>
      <c r="AH554">
        <v>4</v>
      </c>
      <c r="AI554">
        <v>5</v>
      </c>
      <c r="AJ554">
        <v>6</v>
      </c>
      <c r="AK554">
        <v>5</v>
      </c>
      <c r="AL554">
        <v>15</v>
      </c>
      <c r="AM554">
        <v>6</v>
      </c>
      <c r="AN554">
        <v>9</v>
      </c>
      <c r="AO554">
        <v>4</v>
      </c>
      <c r="AP554">
        <v>6</v>
      </c>
      <c r="AQ554">
        <v>5</v>
      </c>
      <c r="AR554">
        <v>7</v>
      </c>
      <c r="AS554">
        <v>6</v>
      </c>
      <c r="AT554">
        <v>-13</v>
      </c>
    </row>
    <row r="555" spans="1:46">
      <c r="A555">
        <v>22804</v>
      </c>
      <c r="B555">
        <v>1</v>
      </c>
      <c r="C555">
        <v>1994</v>
      </c>
      <c r="D555" s="1">
        <v>44140.603738425925</v>
      </c>
      <c r="E555" t="s">
        <v>85</v>
      </c>
      <c r="F555">
        <v>5</v>
      </c>
      <c r="G555">
        <v>2</v>
      </c>
      <c r="H555">
        <v>2</v>
      </c>
      <c r="I555">
        <v>2</v>
      </c>
      <c r="J555">
        <v>2</v>
      </c>
      <c r="K555">
        <v>5</v>
      </c>
      <c r="L555">
        <v>1</v>
      </c>
      <c r="M555">
        <v>1</v>
      </c>
      <c r="N555">
        <v>5</v>
      </c>
      <c r="O555">
        <v>3</v>
      </c>
      <c r="P555">
        <v>3</v>
      </c>
      <c r="Q555">
        <v>2</v>
      </c>
      <c r="R555">
        <v>2</v>
      </c>
      <c r="S555">
        <v>2</v>
      </c>
      <c r="T555">
        <v>5</v>
      </c>
      <c r="U555">
        <v>4</v>
      </c>
      <c r="V555">
        <v>2</v>
      </c>
      <c r="W555">
        <v>4</v>
      </c>
      <c r="X555">
        <v>4</v>
      </c>
      <c r="Y555">
        <v>3</v>
      </c>
      <c r="Z555">
        <v>10</v>
      </c>
      <c r="AA555">
        <v>10</v>
      </c>
      <c r="AB555">
        <v>5</v>
      </c>
      <c r="AC555">
        <v>3</v>
      </c>
      <c r="AD555">
        <v>5</v>
      </c>
      <c r="AE555">
        <v>3</v>
      </c>
      <c r="AF555">
        <v>8</v>
      </c>
      <c r="AG555">
        <v>3</v>
      </c>
      <c r="AH555">
        <v>7</v>
      </c>
      <c r="AI555">
        <v>11</v>
      </c>
      <c r="AJ555">
        <v>7</v>
      </c>
      <c r="AK555">
        <v>4</v>
      </c>
      <c r="AL555">
        <v>8</v>
      </c>
      <c r="AM555">
        <v>8</v>
      </c>
      <c r="AN555">
        <v>5</v>
      </c>
      <c r="AO555">
        <v>7</v>
      </c>
      <c r="AP555">
        <v>5</v>
      </c>
      <c r="AQ555">
        <v>4</v>
      </c>
      <c r="AR555">
        <v>9</v>
      </c>
      <c r="AS555">
        <v>6</v>
      </c>
      <c r="AT555">
        <v>-4</v>
      </c>
    </row>
    <row r="556" spans="1:46">
      <c r="A556">
        <v>22830</v>
      </c>
      <c r="B556">
        <v>1</v>
      </c>
      <c r="C556">
        <v>1999</v>
      </c>
      <c r="D556" s="1">
        <v>44140.817106481481</v>
      </c>
      <c r="E556" t="s">
        <v>91</v>
      </c>
      <c r="F556">
        <v>5</v>
      </c>
      <c r="G556">
        <v>4</v>
      </c>
      <c r="H556">
        <v>1</v>
      </c>
      <c r="I556">
        <v>1</v>
      </c>
      <c r="J556">
        <v>1</v>
      </c>
      <c r="K556">
        <v>5</v>
      </c>
      <c r="L556">
        <v>2</v>
      </c>
      <c r="M556">
        <v>2</v>
      </c>
      <c r="N556">
        <v>1</v>
      </c>
      <c r="O556">
        <v>2</v>
      </c>
      <c r="P556">
        <v>1</v>
      </c>
      <c r="Q556">
        <v>2</v>
      </c>
      <c r="R556">
        <v>4</v>
      </c>
      <c r="S556">
        <v>1</v>
      </c>
      <c r="T556">
        <v>2</v>
      </c>
      <c r="U556">
        <v>5</v>
      </c>
      <c r="V556">
        <v>1</v>
      </c>
      <c r="W556">
        <v>4</v>
      </c>
      <c r="X556">
        <v>1</v>
      </c>
      <c r="Y556">
        <v>1</v>
      </c>
      <c r="Z556">
        <v>8</v>
      </c>
      <c r="AA556">
        <v>3</v>
      </c>
      <c r="AB556">
        <v>3</v>
      </c>
      <c r="AC556">
        <v>2</v>
      </c>
      <c r="AD556">
        <v>5</v>
      </c>
      <c r="AE556">
        <v>1</v>
      </c>
      <c r="AF556">
        <v>5</v>
      </c>
      <c r="AG556">
        <v>3</v>
      </c>
      <c r="AH556">
        <v>2</v>
      </c>
      <c r="AI556">
        <v>5</v>
      </c>
      <c r="AJ556">
        <v>4</v>
      </c>
      <c r="AK556">
        <v>3</v>
      </c>
      <c r="AL556">
        <v>7</v>
      </c>
      <c r="AM556">
        <v>4</v>
      </c>
      <c r="AN556">
        <v>5</v>
      </c>
      <c r="AO556">
        <v>5</v>
      </c>
      <c r="AP556">
        <v>29</v>
      </c>
      <c r="AQ556">
        <v>3</v>
      </c>
      <c r="AR556">
        <v>3</v>
      </c>
      <c r="AS556">
        <v>21</v>
      </c>
      <c r="AT556">
        <v>0</v>
      </c>
    </row>
    <row r="557" spans="1:46">
      <c r="A557">
        <v>22834</v>
      </c>
      <c r="B557">
        <v>0</v>
      </c>
      <c r="C557">
        <v>1990</v>
      </c>
      <c r="D557" s="1">
        <v>44140.838738425926</v>
      </c>
      <c r="E557" t="s">
        <v>91</v>
      </c>
      <c r="F557">
        <v>5</v>
      </c>
      <c r="G557">
        <v>4</v>
      </c>
      <c r="H557">
        <v>2</v>
      </c>
      <c r="I557">
        <v>2</v>
      </c>
      <c r="J557">
        <v>2</v>
      </c>
      <c r="K557">
        <v>4</v>
      </c>
      <c r="L557">
        <v>4</v>
      </c>
      <c r="M557">
        <v>4</v>
      </c>
      <c r="N557">
        <v>4</v>
      </c>
      <c r="O557">
        <v>3</v>
      </c>
      <c r="P557">
        <v>2</v>
      </c>
      <c r="Q557">
        <v>4</v>
      </c>
      <c r="R557">
        <v>4</v>
      </c>
      <c r="S557">
        <v>2</v>
      </c>
      <c r="T557">
        <v>4</v>
      </c>
      <c r="U557">
        <v>4</v>
      </c>
      <c r="V557">
        <v>2</v>
      </c>
      <c r="W557">
        <v>5</v>
      </c>
      <c r="X557">
        <v>2</v>
      </c>
      <c r="Y557">
        <v>5</v>
      </c>
      <c r="Z557">
        <v>5</v>
      </c>
      <c r="AA557">
        <v>3</v>
      </c>
      <c r="AB557">
        <v>6</v>
      </c>
      <c r="AC557">
        <v>3</v>
      </c>
      <c r="AD557">
        <v>5</v>
      </c>
      <c r="AE557">
        <v>5</v>
      </c>
      <c r="AF557">
        <v>3</v>
      </c>
      <c r="AG557">
        <v>5</v>
      </c>
      <c r="AH557">
        <v>4</v>
      </c>
      <c r="AI557">
        <v>4</v>
      </c>
      <c r="AJ557">
        <v>4</v>
      </c>
      <c r="AK557">
        <v>5</v>
      </c>
      <c r="AL557">
        <v>8</v>
      </c>
      <c r="AM557">
        <v>6</v>
      </c>
      <c r="AN557">
        <v>5</v>
      </c>
      <c r="AO557">
        <v>7</v>
      </c>
      <c r="AP557">
        <v>14</v>
      </c>
      <c r="AQ557">
        <v>4</v>
      </c>
      <c r="AR557">
        <v>9</v>
      </c>
      <c r="AS557">
        <v>10</v>
      </c>
      <c r="AT557">
        <v>-23</v>
      </c>
    </row>
    <row r="558" spans="1:46">
      <c r="A558">
        <v>19360</v>
      </c>
      <c r="B558">
        <v>0</v>
      </c>
      <c r="C558">
        <v>2000</v>
      </c>
      <c r="D558" s="1">
        <v>44140.870972222219</v>
      </c>
      <c r="E558" t="s">
        <v>85</v>
      </c>
      <c r="F558">
        <v>5</v>
      </c>
      <c r="G558">
        <v>2</v>
      </c>
      <c r="H558">
        <v>1</v>
      </c>
      <c r="I558">
        <v>1</v>
      </c>
      <c r="J558">
        <v>1</v>
      </c>
      <c r="K558">
        <v>5</v>
      </c>
      <c r="L558">
        <v>3</v>
      </c>
      <c r="M558">
        <v>1</v>
      </c>
      <c r="N558">
        <v>4</v>
      </c>
      <c r="O558">
        <v>2</v>
      </c>
      <c r="P558">
        <v>2</v>
      </c>
      <c r="Q558">
        <v>1</v>
      </c>
      <c r="R558">
        <v>1</v>
      </c>
      <c r="S558">
        <v>1</v>
      </c>
      <c r="T558">
        <v>2</v>
      </c>
      <c r="U558">
        <v>5</v>
      </c>
      <c r="V558">
        <v>2</v>
      </c>
      <c r="W558">
        <v>3</v>
      </c>
      <c r="X558">
        <v>2</v>
      </c>
      <c r="Y558">
        <v>5</v>
      </c>
      <c r="Z558">
        <v>11</v>
      </c>
      <c r="AA558">
        <v>4</v>
      </c>
      <c r="AB558">
        <v>5</v>
      </c>
      <c r="AC558">
        <v>3</v>
      </c>
      <c r="AD558">
        <v>4</v>
      </c>
      <c r="AE558">
        <v>2</v>
      </c>
      <c r="AF558">
        <v>4</v>
      </c>
      <c r="AG558">
        <v>4</v>
      </c>
      <c r="AH558">
        <v>6</v>
      </c>
      <c r="AI558">
        <v>3</v>
      </c>
      <c r="AJ558">
        <v>2</v>
      </c>
      <c r="AK558">
        <v>4</v>
      </c>
      <c r="AL558">
        <v>9</v>
      </c>
      <c r="AM558">
        <v>3</v>
      </c>
      <c r="AN558">
        <v>3</v>
      </c>
      <c r="AO558">
        <v>4</v>
      </c>
      <c r="AP558">
        <v>3</v>
      </c>
      <c r="AQ558">
        <v>3</v>
      </c>
      <c r="AR558">
        <v>10</v>
      </c>
      <c r="AS558">
        <v>3</v>
      </c>
      <c r="AT558">
        <v>-26</v>
      </c>
    </row>
    <row r="559" spans="1:46">
      <c r="A559">
        <v>22844</v>
      </c>
      <c r="B559">
        <v>1</v>
      </c>
      <c r="C559">
        <v>1998</v>
      </c>
      <c r="D559" s="1">
        <v>44140.874918981484</v>
      </c>
      <c r="E559" t="s">
        <v>85</v>
      </c>
      <c r="F559">
        <v>2</v>
      </c>
      <c r="G559">
        <v>2</v>
      </c>
      <c r="H559">
        <v>4</v>
      </c>
      <c r="I559">
        <v>5</v>
      </c>
      <c r="J559">
        <v>4</v>
      </c>
      <c r="K559">
        <v>2</v>
      </c>
      <c r="L559">
        <v>4</v>
      </c>
      <c r="M559">
        <v>4</v>
      </c>
      <c r="N559">
        <v>2</v>
      </c>
      <c r="O559">
        <v>3</v>
      </c>
      <c r="P559">
        <v>4</v>
      </c>
      <c r="Q559">
        <v>2</v>
      </c>
      <c r="R559">
        <v>4</v>
      </c>
      <c r="S559">
        <v>4</v>
      </c>
      <c r="T559">
        <v>4</v>
      </c>
      <c r="U559">
        <v>4</v>
      </c>
      <c r="V559">
        <v>5</v>
      </c>
      <c r="W559">
        <v>4</v>
      </c>
      <c r="X559">
        <v>4</v>
      </c>
      <c r="Y559">
        <v>4</v>
      </c>
      <c r="Z559">
        <v>10</v>
      </c>
      <c r="AA559">
        <v>6</v>
      </c>
      <c r="AB559">
        <v>7</v>
      </c>
      <c r="AC559">
        <v>6</v>
      </c>
      <c r="AD559">
        <v>5</v>
      </c>
      <c r="AE559">
        <v>3</v>
      </c>
      <c r="AF559">
        <v>4</v>
      </c>
      <c r="AG559">
        <v>7</v>
      </c>
      <c r="AH559">
        <v>5</v>
      </c>
      <c r="AI559">
        <v>6</v>
      </c>
      <c r="AJ559">
        <v>4</v>
      </c>
      <c r="AK559">
        <v>7</v>
      </c>
      <c r="AL559">
        <v>13</v>
      </c>
      <c r="AM559">
        <v>4</v>
      </c>
      <c r="AN559">
        <v>5</v>
      </c>
      <c r="AO559">
        <v>5</v>
      </c>
      <c r="AP559">
        <v>7</v>
      </c>
      <c r="AQ559">
        <v>3</v>
      </c>
      <c r="AR559">
        <v>5</v>
      </c>
      <c r="AS559">
        <v>5</v>
      </c>
      <c r="AT559">
        <v>11</v>
      </c>
    </row>
    <row r="560" spans="1:46">
      <c r="A560">
        <v>22858</v>
      </c>
      <c r="B560">
        <v>0</v>
      </c>
      <c r="C560">
        <v>1980</v>
      </c>
      <c r="D560" s="1">
        <v>44140.881331018521</v>
      </c>
      <c r="E560" t="s">
        <v>85</v>
      </c>
      <c r="F560">
        <v>2</v>
      </c>
      <c r="G560">
        <v>5</v>
      </c>
      <c r="H560">
        <v>4</v>
      </c>
      <c r="I560">
        <v>2</v>
      </c>
      <c r="J560">
        <v>2</v>
      </c>
      <c r="K560">
        <v>2</v>
      </c>
      <c r="L560">
        <v>5</v>
      </c>
      <c r="M560">
        <v>4</v>
      </c>
      <c r="N560">
        <v>2</v>
      </c>
      <c r="O560">
        <v>2</v>
      </c>
      <c r="P560">
        <v>3</v>
      </c>
      <c r="Q560">
        <v>4</v>
      </c>
      <c r="R560">
        <v>4</v>
      </c>
      <c r="S560">
        <v>4</v>
      </c>
      <c r="T560">
        <v>4</v>
      </c>
      <c r="U560">
        <v>3</v>
      </c>
      <c r="V560">
        <v>2</v>
      </c>
      <c r="W560">
        <v>4</v>
      </c>
      <c r="X560">
        <v>5</v>
      </c>
      <c r="Y560">
        <v>5</v>
      </c>
      <c r="Z560">
        <v>8</v>
      </c>
      <c r="AA560">
        <v>6</v>
      </c>
      <c r="AB560">
        <v>6</v>
      </c>
      <c r="AC560">
        <v>6</v>
      </c>
      <c r="AD560">
        <v>5</v>
      </c>
      <c r="AE560">
        <v>3</v>
      </c>
      <c r="AF560">
        <v>4</v>
      </c>
      <c r="AG560">
        <v>4</v>
      </c>
      <c r="AH560">
        <v>3</v>
      </c>
      <c r="AI560">
        <v>3</v>
      </c>
      <c r="AJ560">
        <v>4</v>
      </c>
      <c r="AK560">
        <v>4</v>
      </c>
      <c r="AL560">
        <v>6</v>
      </c>
      <c r="AM560">
        <v>3</v>
      </c>
      <c r="AN560">
        <v>5</v>
      </c>
      <c r="AO560">
        <v>4</v>
      </c>
      <c r="AP560">
        <v>3</v>
      </c>
      <c r="AQ560">
        <v>3</v>
      </c>
      <c r="AR560">
        <v>4</v>
      </c>
      <c r="AS560">
        <v>3</v>
      </c>
      <c r="AT560">
        <v>12</v>
      </c>
    </row>
    <row r="561" spans="1:46">
      <c r="A561">
        <v>22865</v>
      </c>
      <c r="B561">
        <v>0</v>
      </c>
      <c r="C561">
        <v>1980</v>
      </c>
      <c r="D561" s="1">
        <v>44140.952766203707</v>
      </c>
      <c r="E561" t="s">
        <v>98</v>
      </c>
      <c r="F561">
        <v>3</v>
      </c>
      <c r="G561">
        <v>2</v>
      </c>
      <c r="H561">
        <v>4</v>
      </c>
      <c r="I561">
        <v>3</v>
      </c>
      <c r="J561">
        <v>2</v>
      </c>
      <c r="K561">
        <v>4</v>
      </c>
      <c r="L561">
        <v>5</v>
      </c>
      <c r="M561">
        <v>3</v>
      </c>
      <c r="N561">
        <v>5</v>
      </c>
      <c r="O561">
        <v>1</v>
      </c>
      <c r="P561">
        <v>5</v>
      </c>
      <c r="Q561">
        <v>2</v>
      </c>
      <c r="R561">
        <v>2</v>
      </c>
      <c r="S561">
        <v>2</v>
      </c>
      <c r="T561">
        <v>3</v>
      </c>
      <c r="U561">
        <v>2</v>
      </c>
      <c r="V561">
        <v>5</v>
      </c>
      <c r="W561">
        <v>5</v>
      </c>
      <c r="X561">
        <v>5</v>
      </c>
      <c r="Y561">
        <v>5</v>
      </c>
      <c r="Z561">
        <v>18</v>
      </c>
      <c r="AA561">
        <v>4</v>
      </c>
      <c r="AB561">
        <v>9</v>
      </c>
      <c r="AC561">
        <v>6</v>
      </c>
      <c r="AD561">
        <v>7</v>
      </c>
      <c r="AE561">
        <v>6</v>
      </c>
      <c r="AF561">
        <v>7</v>
      </c>
      <c r="AG561">
        <v>7</v>
      </c>
      <c r="AH561">
        <v>5</v>
      </c>
      <c r="AI561">
        <v>4</v>
      </c>
      <c r="AJ561">
        <v>5</v>
      </c>
      <c r="AK561">
        <v>7</v>
      </c>
      <c r="AL561">
        <v>16</v>
      </c>
      <c r="AM561">
        <v>8</v>
      </c>
      <c r="AN561">
        <v>9</v>
      </c>
      <c r="AO561">
        <v>7</v>
      </c>
      <c r="AP561">
        <v>4</v>
      </c>
      <c r="AQ561">
        <v>8</v>
      </c>
      <c r="AR561">
        <v>9</v>
      </c>
      <c r="AS561">
        <v>3</v>
      </c>
      <c r="AT561">
        <v>4</v>
      </c>
    </row>
    <row r="562" spans="1:46">
      <c r="A562">
        <v>22869</v>
      </c>
      <c r="B562">
        <v>1</v>
      </c>
      <c r="C562">
        <v>2006</v>
      </c>
      <c r="D562" s="1">
        <v>44140.994317129633</v>
      </c>
      <c r="E562" t="s">
        <v>85</v>
      </c>
      <c r="F562">
        <v>2</v>
      </c>
      <c r="G562">
        <v>4</v>
      </c>
      <c r="H562">
        <v>3</v>
      </c>
      <c r="I562">
        <v>5</v>
      </c>
      <c r="J562">
        <v>2</v>
      </c>
      <c r="K562">
        <v>5</v>
      </c>
      <c r="L562">
        <v>5</v>
      </c>
      <c r="M562">
        <v>3</v>
      </c>
      <c r="N562">
        <v>4</v>
      </c>
      <c r="O562">
        <v>2</v>
      </c>
      <c r="P562">
        <v>2</v>
      </c>
      <c r="Q562">
        <v>5</v>
      </c>
      <c r="R562">
        <v>3</v>
      </c>
      <c r="S562">
        <v>5</v>
      </c>
      <c r="T562">
        <v>4</v>
      </c>
      <c r="U562">
        <v>1</v>
      </c>
      <c r="V562">
        <v>3</v>
      </c>
      <c r="W562">
        <v>4</v>
      </c>
      <c r="X562">
        <v>3</v>
      </c>
      <c r="Y562">
        <v>4</v>
      </c>
      <c r="Z562">
        <v>8</v>
      </c>
      <c r="AA562">
        <v>4</v>
      </c>
      <c r="AB562">
        <v>2</v>
      </c>
      <c r="AC562">
        <v>8</v>
      </c>
      <c r="AD562">
        <v>3</v>
      </c>
      <c r="AE562">
        <v>2</v>
      </c>
      <c r="AF562">
        <v>8</v>
      </c>
      <c r="AG562">
        <v>8</v>
      </c>
      <c r="AH562">
        <v>6</v>
      </c>
      <c r="AI562">
        <v>6</v>
      </c>
      <c r="AJ562">
        <v>4</v>
      </c>
      <c r="AK562">
        <v>6</v>
      </c>
      <c r="AL562">
        <v>4</v>
      </c>
      <c r="AM562">
        <v>6</v>
      </c>
      <c r="AN562">
        <v>8</v>
      </c>
      <c r="AO562">
        <v>7</v>
      </c>
      <c r="AP562">
        <v>2</v>
      </c>
      <c r="AQ562">
        <v>8</v>
      </c>
      <c r="AR562">
        <v>2</v>
      </c>
      <c r="AS562">
        <v>4</v>
      </c>
      <c r="AT562">
        <v>37</v>
      </c>
    </row>
    <row r="563" spans="1:46">
      <c r="A563">
        <v>22872</v>
      </c>
      <c r="B563">
        <v>1</v>
      </c>
      <c r="C563">
        <v>2003</v>
      </c>
      <c r="D563" s="1">
        <v>44141.006550925929</v>
      </c>
      <c r="E563" t="s">
        <v>85</v>
      </c>
      <c r="F563">
        <v>5</v>
      </c>
      <c r="G563">
        <v>3</v>
      </c>
      <c r="H563">
        <v>1</v>
      </c>
      <c r="I563">
        <v>2</v>
      </c>
      <c r="J563">
        <v>2</v>
      </c>
      <c r="K563">
        <v>4</v>
      </c>
      <c r="L563">
        <v>3</v>
      </c>
      <c r="M563">
        <v>4</v>
      </c>
      <c r="N563">
        <v>5</v>
      </c>
      <c r="O563">
        <v>3</v>
      </c>
      <c r="P563">
        <v>4</v>
      </c>
      <c r="Q563">
        <v>4</v>
      </c>
      <c r="R563">
        <v>4</v>
      </c>
      <c r="S563">
        <v>2</v>
      </c>
      <c r="T563">
        <v>4</v>
      </c>
      <c r="U563">
        <v>5</v>
      </c>
      <c r="V563">
        <v>1</v>
      </c>
      <c r="W563">
        <v>4</v>
      </c>
      <c r="X563">
        <v>1</v>
      </c>
      <c r="Y563">
        <v>5</v>
      </c>
      <c r="Z563">
        <v>8</v>
      </c>
      <c r="AA563">
        <v>7</v>
      </c>
      <c r="AB563">
        <v>5</v>
      </c>
      <c r="AC563">
        <v>8</v>
      </c>
      <c r="AD563">
        <v>6</v>
      </c>
      <c r="AE563">
        <v>5</v>
      </c>
      <c r="AF563">
        <v>5</v>
      </c>
      <c r="AG563">
        <v>4</v>
      </c>
      <c r="AH563">
        <v>3</v>
      </c>
      <c r="AI563">
        <v>6</v>
      </c>
      <c r="AJ563">
        <v>14</v>
      </c>
      <c r="AK563">
        <v>5</v>
      </c>
      <c r="AL563">
        <v>11</v>
      </c>
      <c r="AM563">
        <v>7</v>
      </c>
      <c r="AN563">
        <v>4</v>
      </c>
      <c r="AO563">
        <v>5</v>
      </c>
      <c r="AP563">
        <v>4</v>
      </c>
      <c r="AQ563">
        <v>5</v>
      </c>
      <c r="AR563">
        <v>9</v>
      </c>
      <c r="AS563">
        <v>5</v>
      </c>
      <c r="AT563">
        <v>-7</v>
      </c>
    </row>
    <row r="564" spans="1:46">
      <c r="A564">
        <v>22874</v>
      </c>
      <c r="B564">
        <v>0</v>
      </c>
      <c r="C564">
        <v>1991</v>
      </c>
      <c r="D564" s="1">
        <v>44141.237245370372</v>
      </c>
      <c r="E564" t="s">
        <v>92</v>
      </c>
      <c r="F564">
        <v>2</v>
      </c>
      <c r="G564">
        <v>4</v>
      </c>
      <c r="H564">
        <v>3</v>
      </c>
      <c r="I564">
        <v>5</v>
      </c>
      <c r="J564">
        <v>3</v>
      </c>
      <c r="K564">
        <v>5</v>
      </c>
      <c r="L564">
        <v>5</v>
      </c>
      <c r="M564">
        <v>4</v>
      </c>
      <c r="N564">
        <v>1</v>
      </c>
      <c r="O564">
        <v>5</v>
      </c>
      <c r="P564">
        <v>2</v>
      </c>
      <c r="Q564">
        <v>2</v>
      </c>
      <c r="R564">
        <v>4</v>
      </c>
      <c r="S564">
        <v>5</v>
      </c>
      <c r="T564">
        <v>4</v>
      </c>
      <c r="U564">
        <v>2</v>
      </c>
      <c r="V564">
        <v>5</v>
      </c>
      <c r="W564">
        <v>5</v>
      </c>
      <c r="X564">
        <v>5</v>
      </c>
      <c r="Y564">
        <v>5</v>
      </c>
      <c r="Z564">
        <v>7</v>
      </c>
      <c r="AA564">
        <v>3</v>
      </c>
      <c r="AB564">
        <v>5</v>
      </c>
      <c r="AC564">
        <v>5</v>
      </c>
      <c r="AD564">
        <v>4</v>
      </c>
      <c r="AE564">
        <v>3</v>
      </c>
      <c r="AF564">
        <v>8</v>
      </c>
      <c r="AG564">
        <v>4</v>
      </c>
      <c r="AH564">
        <v>3</v>
      </c>
      <c r="AI564">
        <v>3</v>
      </c>
      <c r="AJ564">
        <v>3</v>
      </c>
      <c r="AK564">
        <v>4</v>
      </c>
      <c r="AL564">
        <v>8</v>
      </c>
      <c r="AM564">
        <v>7</v>
      </c>
      <c r="AN564">
        <v>3</v>
      </c>
      <c r="AO564">
        <v>5</v>
      </c>
      <c r="AP564">
        <v>5</v>
      </c>
      <c r="AQ564">
        <v>4</v>
      </c>
      <c r="AR564">
        <v>3</v>
      </c>
      <c r="AS564">
        <v>4</v>
      </c>
      <c r="AT564">
        <v>27</v>
      </c>
    </row>
    <row r="565" spans="1:46">
      <c r="A565">
        <v>22902</v>
      </c>
      <c r="B565">
        <v>0</v>
      </c>
      <c r="C565">
        <v>1997</v>
      </c>
      <c r="D565" s="1">
        <v>44141.491620370369</v>
      </c>
      <c r="E565" t="s">
        <v>174</v>
      </c>
      <c r="F565">
        <v>4</v>
      </c>
      <c r="G565">
        <v>4</v>
      </c>
      <c r="H565">
        <v>2</v>
      </c>
      <c r="I565">
        <v>4</v>
      </c>
      <c r="J565">
        <v>4</v>
      </c>
      <c r="K565">
        <v>3</v>
      </c>
      <c r="L565">
        <v>2</v>
      </c>
      <c r="M565">
        <v>2</v>
      </c>
      <c r="N565">
        <v>4</v>
      </c>
      <c r="O565">
        <v>4</v>
      </c>
      <c r="P565">
        <v>4</v>
      </c>
      <c r="Q565">
        <v>2</v>
      </c>
      <c r="R565">
        <v>3</v>
      </c>
      <c r="S565">
        <v>4</v>
      </c>
      <c r="T565">
        <v>3</v>
      </c>
      <c r="U565">
        <v>4</v>
      </c>
      <c r="V565">
        <v>2</v>
      </c>
      <c r="W565">
        <v>4</v>
      </c>
      <c r="X565">
        <v>5</v>
      </c>
      <c r="Y565">
        <v>2</v>
      </c>
      <c r="Z565">
        <v>31</v>
      </c>
      <c r="AA565">
        <v>5</v>
      </c>
      <c r="AB565">
        <v>24</v>
      </c>
      <c r="AC565">
        <v>9</v>
      </c>
      <c r="AD565">
        <v>13</v>
      </c>
      <c r="AE565">
        <v>27</v>
      </c>
      <c r="AF565">
        <v>3</v>
      </c>
      <c r="AG565">
        <v>5</v>
      </c>
      <c r="AH565">
        <v>5</v>
      </c>
      <c r="AI565">
        <v>5</v>
      </c>
      <c r="AJ565">
        <v>5</v>
      </c>
      <c r="AK565">
        <v>6</v>
      </c>
      <c r="AL565">
        <v>20</v>
      </c>
      <c r="AM565">
        <v>7</v>
      </c>
      <c r="AN565">
        <v>21</v>
      </c>
      <c r="AO565">
        <v>8</v>
      </c>
      <c r="AP565">
        <v>7</v>
      </c>
      <c r="AQ565">
        <v>24</v>
      </c>
      <c r="AR565">
        <v>7</v>
      </c>
      <c r="AS565">
        <v>9</v>
      </c>
      <c r="AT565">
        <v>14</v>
      </c>
    </row>
    <row r="566" spans="1:46">
      <c r="A566">
        <v>22911</v>
      </c>
      <c r="B566">
        <v>1</v>
      </c>
      <c r="C566">
        <v>2000</v>
      </c>
      <c r="D566" s="1">
        <v>44141.570914351854</v>
      </c>
      <c r="E566" t="s">
        <v>175</v>
      </c>
      <c r="F566">
        <v>5</v>
      </c>
      <c r="G566">
        <v>2</v>
      </c>
      <c r="H566">
        <v>2</v>
      </c>
      <c r="I566">
        <v>1</v>
      </c>
      <c r="J566">
        <v>2</v>
      </c>
      <c r="K566">
        <v>4</v>
      </c>
      <c r="L566">
        <v>3</v>
      </c>
      <c r="M566">
        <v>2</v>
      </c>
      <c r="N566">
        <v>2</v>
      </c>
      <c r="O566">
        <v>2</v>
      </c>
      <c r="P566">
        <v>1</v>
      </c>
      <c r="Q566">
        <v>1</v>
      </c>
      <c r="R566">
        <v>1</v>
      </c>
      <c r="S566">
        <v>1</v>
      </c>
      <c r="T566">
        <v>2</v>
      </c>
      <c r="U566">
        <v>4</v>
      </c>
      <c r="V566">
        <v>4</v>
      </c>
      <c r="W566">
        <v>2</v>
      </c>
      <c r="X566">
        <v>2</v>
      </c>
      <c r="Y566">
        <v>4</v>
      </c>
      <c r="Z566">
        <v>6</v>
      </c>
      <c r="AA566">
        <v>2</v>
      </c>
      <c r="AB566">
        <v>5</v>
      </c>
      <c r="AC566">
        <v>5</v>
      </c>
      <c r="AD566">
        <v>3</v>
      </c>
      <c r="AE566">
        <v>4</v>
      </c>
      <c r="AF566">
        <v>4</v>
      </c>
      <c r="AG566">
        <v>3</v>
      </c>
      <c r="AH566">
        <v>3</v>
      </c>
      <c r="AI566">
        <v>4</v>
      </c>
      <c r="AJ566">
        <v>2</v>
      </c>
      <c r="AK566">
        <v>5</v>
      </c>
      <c r="AL566">
        <v>7</v>
      </c>
      <c r="AM566">
        <v>3</v>
      </c>
      <c r="AN566">
        <v>3</v>
      </c>
      <c r="AO566">
        <v>5</v>
      </c>
      <c r="AP566">
        <v>5</v>
      </c>
      <c r="AQ566">
        <v>4</v>
      </c>
      <c r="AR566">
        <v>6</v>
      </c>
      <c r="AS566">
        <v>4</v>
      </c>
      <c r="AT566">
        <v>-18</v>
      </c>
    </row>
    <row r="567" spans="1:46">
      <c r="A567">
        <v>22912</v>
      </c>
      <c r="B567">
        <v>1</v>
      </c>
      <c r="C567">
        <v>1999</v>
      </c>
      <c r="D567" s="1">
        <v>44141.575694444444</v>
      </c>
      <c r="E567" t="s">
        <v>176</v>
      </c>
      <c r="F567">
        <v>5</v>
      </c>
      <c r="G567">
        <v>5</v>
      </c>
      <c r="H567">
        <v>2</v>
      </c>
      <c r="I567">
        <v>4</v>
      </c>
      <c r="J567">
        <v>4</v>
      </c>
      <c r="K567">
        <v>5</v>
      </c>
      <c r="L567">
        <v>2</v>
      </c>
      <c r="M567">
        <v>4</v>
      </c>
      <c r="N567">
        <v>3</v>
      </c>
      <c r="O567">
        <v>2</v>
      </c>
      <c r="P567">
        <v>1</v>
      </c>
      <c r="Q567">
        <v>2</v>
      </c>
      <c r="R567">
        <v>5</v>
      </c>
      <c r="S567">
        <v>4</v>
      </c>
      <c r="T567">
        <v>4</v>
      </c>
      <c r="U567">
        <v>4</v>
      </c>
      <c r="V567">
        <v>2</v>
      </c>
      <c r="W567">
        <v>4</v>
      </c>
      <c r="X567">
        <v>4</v>
      </c>
      <c r="Y567">
        <v>4</v>
      </c>
      <c r="Z567">
        <v>7</v>
      </c>
      <c r="AA567">
        <v>4</v>
      </c>
      <c r="AB567">
        <v>9</v>
      </c>
      <c r="AC567">
        <v>7</v>
      </c>
      <c r="AD567">
        <v>12</v>
      </c>
      <c r="AE567">
        <v>7</v>
      </c>
      <c r="AF567">
        <v>9</v>
      </c>
      <c r="AG567">
        <v>11</v>
      </c>
      <c r="AH567">
        <v>5</v>
      </c>
      <c r="AI567">
        <v>30</v>
      </c>
      <c r="AJ567">
        <v>8</v>
      </c>
      <c r="AK567">
        <v>6</v>
      </c>
      <c r="AL567">
        <v>13</v>
      </c>
      <c r="AM567">
        <v>7</v>
      </c>
      <c r="AN567">
        <v>10</v>
      </c>
      <c r="AO567">
        <v>7</v>
      </c>
      <c r="AP567">
        <v>7</v>
      </c>
      <c r="AQ567">
        <v>6</v>
      </c>
      <c r="AR567">
        <v>12</v>
      </c>
      <c r="AS567">
        <v>7</v>
      </c>
      <c r="AT567">
        <v>26</v>
      </c>
    </row>
    <row r="568" spans="1:46">
      <c r="A568">
        <v>22913</v>
      </c>
      <c r="B568">
        <v>0</v>
      </c>
      <c r="C568">
        <v>1968</v>
      </c>
      <c r="D568" s="1">
        <v>44141.711898148147</v>
      </c>
      <c r="E568" t="s">
        <v>85</v>
      </c>
      <c r="F568">
        <v>3</v>
      </c>
      <c r="G568">
        <v>4</v>
      </c>
      <c r="H568">
        <v>2</v>
      </c>
      <c r="I568">
        <v>4</v>
      </c>
      <c r="J568">
        <v>3</v>
      </c>
      <c r="K568">
        <v>4</v>
      </c>
      <c r="L568">
        <v>3</v>
      </c>
      <c r="M568">
        <v>4</v>
      </c>
      <c r="N568">
        <v>3</v>
      </c>
      <c r="O568">
        <v>2</v>
      </c>
      <c r="P568">
        <v>3</v>
      </c>
      <c r="Q568">
        <v>4</v>
      </c>
      <c r="R568">
        <v>4</v>
      </c>
      <c r="S568">
        <v>1</v>
      </c>
      <c r="T568">
        <v>3</v>
      </c>
      <c r="U568">
        <v>2</v>
      </c>
      <c r="V568">
        <v>3</v>
      </c>
      <c r="W568">
        <v>2</v>
      </c>
      <c r="X568">
        <v>3</v>
      </c>
      <c r="Y568">
        <v>2</v>
      </c>
      <c r="Z568">
        <v>3</v>
      </c>
      <c r="AA568">
        <v>1</v>
      </c>
      <c r="AB568">
        <v>4</v>
      </c>
      <c r="AC568">
        <v>3</v>
      </c>
      <c r="AD568">
        <v>2</v>
      </c>
      <c r="AE568">
        <v>1</v>
      </c>
      <c r="AF568">
        <v>2</v>
      </c>
      <c r="AG568">
        <v>2</v>
      </c>
      <c r="AH568">
        <v>2</v>
      </c>
      <c r="AI568">
        <v>2</v>
      </c>
      <c r="AJ568">
        <v>3</v>
      </c>
      <c r="AK568">
        <v>1</v>
      </c>
      <c r="AL568">
        <v>3</v>
      </c>
      <c r="AM568">
        <v>3</v>
      </c>
      <c r="AN568">
        <v>3</v>
      </c>
      <c r="AO568">
        <v>2</v>
      </c>
      <c r="AP568">
        <v>4</v>
      </c>
      <c r="AQ568">
        <v>2</v>
      </c>
      <c r="AR568">
        <v>2</v>
      </c>
      <c r="AS568">
        <v>2</v>
      </c>
      <c r="AT568">
        <v>17</v>
      </c>
    </row>
    <row r="569" spans="1:46">
      <c r="A569">
        <v>22494</v>
      </c>
      <c r="B569">
        <v>0</v>
      </c>
      <c r="C569">
        <v>1999</v>
      </c>
      <c r="D569" s="1">
        <v>44142.471678240741</v>
      </c>
      <c r="E569" t="s">
        <v>86</v>
      </c>
      <c r="F569">
        <v>4</v>
      </c>
      <c r="G569">
        <v>2</v>
      </c>
      <c r="H569">
        <v>2</v>
      </c>
      <c r="I569">
        <v>3</v>
      </c>
      <c r="J569">
        <v>2</v>
      </c>
      <c r="K569">
        <v>5</v>
      </c>
      <c r="L569">
        <v>5</v>
      </c>
      <c r="M569">
        <v>4</v>
      </c>
      <c r="N569">
        <v>1</v>
      </c>
      <c r="O569">
        <v>2</v>
      </c>
      <c r="P569">
        <v>4</v>
      </c>
      <c r="Q569">
        <v>4</v>
      </c>
      <c r="R569">
        <v>2</v>
      </c>
      <c r="S569">
        <v>3</v>
      </c>
      <c r="T569">
        <v>2</v>
      </c>
      <c r="U569">
        <v>4</v>
      </c>
      <c r="V569">
        <v>4</v>
      </c>
      <c r="W569">
        <v>3</v>
      </c>
      <c r="X569">
        <v>5</v>
      </c>
      <c r="Y569">
        <v>5</v>
      </c>
      <c r="Z569">
        <v>7</v>
      </c>
      <c r="AA569">
        <v>7</v>
      </c>
      <c r="AB569">
        <v>8</v>
      </c>
      <c r="AC569">
        <v>5</v>
      </c>
      <c r="AD569">
        <v>5</v>
      </c>
      <c r="AE569">
        <v>7</v>
      </c>
      <c r="AF569">
        <v>4</v>
      </c>
      <c r="AG569">
        <v>5</v>
      </c>
      <c r="AH569">
        <v>3</v>
      </c>
      <c r="AI569">
        <v>4</v>
      </c>
      <c r="AJ569">
        <v>3</v>
      </c>
      <c r="AK569">
        <v>6</v>
      </c>
      <c r="AL569">
        <v>20</v>
      </c>
      <c r="AM569">
        <v>5</v>
      </c>
      <c r="AN569">
        <v>14</v>
      </c>
      <c r="AO569">
        <v>7</v>
      </c>
      <c r="AP569">
        <v>5</v>
      </c>
      <c r="AQ569">
        <v>6</v>
      </c>
      <c r="AR569">
        <v>6</v>
      </c>
      <c r="AS569">
        <v>3</v>
      </c>
      <c r="AT569">
        <v>4</v>
      </c>
    </row>
    <row r="570" spans="1:46">
      <c r="A570">
        <v>22135</v>
      </c>
      <c r="B570">
        <v>0</v>
      </c>
      <c r="C570">
        <v>2000</v>
      </c>
      <c r="D570" s="1">
        <v>44142.755347222221</v>
      </c>
      <c r="E570" t="s">
        <v>91</v>
      </c>
      <c r="F570">
        <v>2</v>
      </c>
      <c r="G570">
        <v>4</v>
      </c>
      <c r="H570">
        <v>4</v>
      </c>
      <c r="I570">
        <v>3</v>
      </c>
      <c r="J570">
        <v>2</v>
      </c>
      <c r="K570">
        <v>3</v>
      </c>
      <c r="L570">
        <v>5</v>
      </c>
      <c r="M570">
        <v>5</v>
      </c>
      <c r="N570">
        <v>2</v>
      </c>
      <c r="O570">
        <v>5</v>
      </c>
      <c r="P570">
        <v>3</v>
      </c>
      <c r="Q570">
        <v>5</v>
      </c>
      <c r="R570">
        <v>5</v>
      </c>
      <c r="S570">
        <v>4</v>
      </c>
      <c r="T570">
        <v>4</v>
      </c>
      <c r="U570">
        <v>2</v>
      </c>
      <c r="V570">
        <v>5</v>
      </c>
      <c r="W570">
        <v>4</v>
      </c>
      <c r="X570">
        <v>5</v>
      </c>
      <c r="Y570">
        <v>5</v>
      </c>
      <c r="Z570">
        <v>18</v>
      </c>
      <c r="AA570">
        <v>3</v>
      </c>
      <c r="AB570">
        <v>6</v>
      </c>
      <c r="AC570">
        <v>7</v>
      </c>
      <c r="AD570">
        <v>5</v>
      </c>
      <c r="AE570">
        <v>7</v>
      </c>
      <c r="AF570">
        <v>5</v>
      </c>
      <c r="AG570">
        <v>5</v>
      </c>
      <c r="AH570">
        <v>4</v>
      </c>
      <c r="AI570">
        <v>3</v>
      </c>
      <c r="AJ570">
        <v>14</v>
      </c>
      <c r="AK570">
        <v>6</v>
      </c>
      <c r="AL570">
        <v>7</v>
      </c>
      <c r="AM570">
        <v>6</v>
      </c>
      <c r="AN570">
        <v>4</v>
      </c>
      <c r="AO570">
        <v>5</v>
      </c>
      <c r="AP570">
        <v>6</v>
      </c>
      <c r="AQ570">
        <v>4</v>
      </c>
      <c r="AR570">
        <v>11</v>
      </c>
      <c r="AS570">
        <v>3</v>
      </c>
      <c r="AT570">
        <v>-11</v>
      </c>
    </row>
    <row r="571" spans="1:46">
      <c r="A571">
        <v>23130</v>
      </c>
      <c r="B571">
        <v>0</v>
      </c>
      <c r="C571">
        <v>1987</v>
      </c>
      <c r="D571" s="1">
        <v>44143.861446759256</v>
      </c>
      <c r="E571" t="s">
        <v>91</v>
      </c>
      <c r="F571">
        <v>5</v>
      </c>
      <c r="G571">
        <v>2</v>
      </c>
      <c r="H571">
        <v>2</v>
      </c>
      <c r="I571">
        <v>1</v>
      </c>
      <c r="J571">
        <v>1</v>
      </c>
      <c r="K571">
        <v>5</v>
      </c>
      <c r="L571">
        <v>1</v>
      </c>
      <c r="M571">
        <v>2</v>
      </c>
      <c r="N571">
        <v>4</v>
      </c>
      <c r="O571">
        <v>2</v>
      </c>
      <c r="P571">
        <v>4</v>
      </c>
      <c r="Q571">
        <v>2</v>
      </c>
      <c r="R571">
        <v>1</v>
      </c>
      <c r="S571">
        <v>1</v>
      </c>
      <c r="T571">
        <v>2</v>
      </c>
      <c r="U571">
        <v>5</v>
      </c>
      <c r="V571">
        <v>2</v>
      </c>
      <c r="W571">
        <v>4</v>
      </c>
      <c r="X571">
        <v>2</v>
      </c>
      <c r="Y571">
        <v>2</v>
      </c>
      <c r="Z571">
        <v>15</v>
      </c>
      <c r="AA571">
        <v>3</v>
      </c>
      <c r="AB571">
        <v>5</v>
      </c>
      <c r="AC571">
        <v>6</v>
      </c>
      <c r="AD571">
        <v>2</v>
      </c>
      <c r="AE571">
        <v>4</v>
      </c>
      <c r="AF571">
        <v>3</v>
      </c>
      <c r="AG571">
        <v>3</v>
      </c>
      <c r="AH571">
        <v>4</v>
      </c>
      <c r="AI571">
        <v>4</v>
      </c>
      <c r="AJ571">
        <v>8</v>
      </c>
      <c r="AK571">
        <v>3</v>
      </c>
      <c r="AL571">
        <v>11</v>
      </c>
      <c r="AM571">
        <v>4</v>
      </c>
      <c r="AN571">
        <v>6</v>
      </c>
      <c r="AO571">
        <v>11</v>
      </c>
      <c r="AP571">
        <v>5</v>
      </c>
      <c r="AQ571">
        <v>3</v>
      </c>
      <c r="AR571">
        <v>9</v>
      </c>
      <c r="AS571">
        <v>4</v>
      </c>
      <c r="AT571">
        <v>-26</v>
      </c>
    </row>
    <row r="572" spans="1:46">
      <c r="A572">
        <v>23127</v>
      </c>
      <c r="B572">
        <v>1</v>
      </c>
      <c r="C572">
        <v>2004</v>
      </c>
      <c r="D572" s="1">
        <v>44143.865717592591</v>
      </c>
      <c r="E572" t="s">
        <v>85</v>
      </c>
      <c r="F572">
        <v>5</v>
      </c>
      <c r="G572">
        <v>5</v>
      </c>
      <c r="H572">
        <v>2</v>
      </c>
      <c r="I572">
        <v>3</v>
      </c>
      <c r="J572">
        <v>2</v>
      </c>
      <c r="K572">
        <v>4</v>
      </c>
      <c r="L572">
        <v>2</v>
      </c>
      <c r="M572">
        <v>2</v>
      </c>
      <c r="N572">
        <v>4</v>
      </c>
      <c r="O572">
        <v>4</v>
      </c>
      <c r="P572">
        <v>4</v>
      </c>
      <c r="Q572">
        <v>2</v>
      </c>
      <c r="R572">
        <v>4</v>
      </c>
      <c r="S572">
        <v>2</v>
      </c>
      <c r="T572">
        <v>4</v>
      </c>
      <c r="U572">
        <v>4</v>
      </c>
      <c r="V572">
        <v>2</v>
      </c>
      <c r="W572">
        <v>4</v>
      </c>
      <c r="X572">
        <v>4</v>
      </c>
      <c r="Y572">
        <v>1</v>
      </c>
      <c r="Z572">
        <v>18</v>
      </c>
      <c r="AA572">
        <v>7</v>
      </c>
      <c r="AB572">
        <v>12</v>
      </c>
      <c r="AC572">
        <v>20</v>
      </c>
      <c r="AD572">
        <v>8</v>
      </c>
      <c r="AE572">
        <v>14</v>
      </c>
      <c r="AF572">
        <v>12</v>
      </c>
      <c r="AG572">
        <v>8</v>
      </c>
      <c r="AH572">
        <v>7</v>
      </c>
      <c r="AI572">
        <v>5</v>
      </c>
      <c r="AJ572">
        <v>9</v>
      </c>
      <c r="AK572">
        <v>7</v>
      </c>
      <c r="AL572">
        <v>14</v>
      </c>
      <c r="AM572">
        <v>14</v>
      </c>
      <c r="AN572">
        <v>11</v>
      </c>
      <c r="AO572">
        <v>7</v>
      </c>
      <c r="AP572">
        <v>7</v>
      </c>
      <c r="AQ572">
        <v>8</v>
      </c>
      <c r="AR572">
        <v>12</v>
      </c>
      <c r="AS572">
        <v>7</v>
      </c>
      <c r="AT572">
        <v>-3</v>
      </c>
    </row>
    <row r="573" spans="1:46">
      <c r="A573">
        <v>23136</v>
      </c>
      <c r="B573">
        <v>1</v>
      </c>
      <c r="C573">
        <v>1983</v>
      </c>
      <c r="D573" s="1">
        <v>44143.872499999998</v>
      </c>
      <c r="E573" t="s">
        <v>85</v>
      </c>
      <c r="F573">
        <v>4</v>
      </c>
      <c r="G573">
        <v>4</v>
      </c>
      <c r="H573">
        <v>1</v>
      </c>
      <c r="I573">
        <v>2</v>
      </c>
      <c r="J573">
        <v>2</v>
      </c>
      <c r="K573">
        <v>4</v>
      </c>
      <c r="L573">
        <v>3</v>
      </c>
      <c r="M573">
        <v>4</v>
      </c>
      <c r="N573">
        <v>4</v>
      </c>
      <c r="O573">
        <v>4</v>
      </c>
      <c r="P573">
        <v>4</v>
      </c>
      <c r="Q573">
        <v>4</v>
      </c>
      <c r="R573">
        <v>2</v>
      </c>
      <c r="S573">
        <v>2</v>
      </c>
      <c r="T573">
        <v>4</v>
      </c>
      <c r="U573">
        <v>4</v>
      </c>
      <c r="V573">
        <v>2</v>
      </c>
      <c r="W573">
        <v>4</v>
      </c>
      <c r="X573">
        <v>2</v>
      </c>
      <c r="Y573">
        <v>4</v>
      </c>
      <c r="Z573">
        <v>6</v>
      </c>
      <c r="AA573">
        <v>7</v>
      </c>
      <c r="AB573">
        <v>8</v>
      </c>
      <c r="AC573">
        <v>6</v>
      </c>
      <c r="AD573">
        <v>7</v>
      </c>
      <c r="AE573">
        <v>4</v>
      </c>
      <c r="AF573">
        <v>6</v>
      </c>
      <c r="AG573">
        <v>7</v>
      </c>
      <c r="AH573">
        <v>6</v>
      </c>
      <c r="AI573">
        <v>5</v>
      </c>
      <c r="AJ573">
        <v>10</v>
      </c>
      <c r="AK573">
        <v>12</v>
      </c>
      <c r="AL573">
        <v>19</v>
      </c>
      <c r="AM573">
        <v>8</v>
      </c>
      <c r="AN573">
        <v>7</v>
      </c>
      <c r="AO573">
        <v>5</v>
      </c>
      <c r="AP573">
        <v>6</v>
      </c>
      <c r="AQ573">
        <v>5</v>
      </c>
      <c r="AR573">
        <v>7</v>
      </c>
      <c r="AS573">
        <v>5</v>
      </c>
      <c r="AT573">
        <v>-23</v>
      </c>
    </row>
    <row r="574" spans="1:46">
      <c r="A574">
        <v>23152</v>
      </c>
      <c r="B574">
        <v>0</v>
      </c>
      <c r="C574">
        <v>1980</v>
      </c>
      <c r="D574" s="1">
        <v>44143.954282407409</v>
      </c>
      <c r="E574" t="s">
        <v>104</v>
      </c>
      <c r="F574">
        <v>2</v>
      </c>
      <c r="G574">
        <v>4</v>
      </c>
      <c r="H574">
        <v>4</v>
      </c>
      <c r="I574">
        <v>2</v>
      </c>
      <c r="J574">
        <v>1</v>
      </c>
      <c r="K574">
        <v>2</v>
      </c>
      <c r="L574">
        <v>5</v>
      </c>
      <c r="M574">
        <v>2</v>
      </c>
      <c r="N574">
        <v>4</v>
      </c>
      <c r="O574">
        <v>5</v>
      </c>
      <c r="P574">
        <v>5</v>
      </c>
      <c r="Q574">
        <v>5</v>
      </c>
      <c r="R574">
        <v>5</v>
      </c>
      <c r="S574">
        <v>4</v>
      </c>
      <c r="T574">
        <v>5</v>
      </c>
      <c r="U574">
        <v>2</v>
      </c>
      <c r="V574">
        <v>5</v>
      </c>
      <c r="W574">
        <v>1</v>
      </c>
      <c r="X574">
        <v>5</v>
      </c>
      <c r="Y574">
        <v>5</v>
      </c>
      <c r="Z574">
        <v>18</v>
      </c>
      <c r="AA574">
        <v>40</v>
      </c>
      <c r="AB574">
        <v>9</v>
      </c>
      <c r="AC574">
        <v>7</v>
      </c>
      <c r="AD574">
        <v>9</v>
      </c>
      <c r="AE574">
        <v>3</v>
      </c>
      <c r="AF574">
        <v>3</v>
      </c>
      <c r="AG574">
        <v>5</v>
      </c>
      <c r="AH574">
        <v>7</v>
      </c>
      <c r="AI574">
        <v>3</v>
      </c>
      <c r="AJ574">
        <v>6</v>
      </c>
      <c r="AK574">
        <v>4</v>
      </c>
      <c r="AL574">
        <v>6</v>
      </c>
      <c r="AM574">
        <v>5</v>
      </c>
      <c r="AN574">
        <v>3</v>
      </c>
      <c r="AO574">
        <v>4</v>
      </c>
      <c r="AP574">
        <v>4</v>
      </c>
      <c r="AQ574">
        <v>3</v>
      </c>
      <c r="AR574">
        <v>3</v>
      </c>
      <c r="AS574">
        <v>4</v>
      </c>
      <c r="AT574">
        <v>30</v>
      </c>
    </row>
    <row r="575" spans="1:46">
      <c r="A575">
        <v>23161</v>
      </c>
      <c r="B575">
        <v>0</v>
      </c>
      <c r="C575">
        <v>1996</v>
      </c>
      <c r="D575" s="1">
        <v>44144.051423611112</v>
      </c>
      <c r="E575" t="s">
        <v>85</v>
      </c>
      <c r="F575">
        <v>5</v>
      </c>
      <c r="G575">
        <v>2</v>
      </c>
      <c r="H575">
        <v>2</v>
      </c>
      <c r="I575">
        <v>2</v>
      </c>
      <c r="J575">
        <v>2</v>
      </c>
      <c r="K575">
        <v>5</v>
      </c>
      <c r="L575">
        <v>1</v>
      </c>
      <c r="M575">
        <v>2</v>
      </c>
      <c r="N575">
        <v>1</v>
      </c>
      <c r="O575">
        <v>3</v>
      </c>
      <c r="P575">
        <v>4</v>
      </c>
      <c r="Q575">
        <v>2</v>
      </c>
      <c r="R575">
        <v>4</v>
      </c>
      <c r="S575">
        <v>1</v>
      </c>
      <c r="T575">
        <v>1</v>
      </c>
      <c r="U575">
        <v>3</v>
      </c>
      <c r="V575">
        <v>3</v>
      </c>
      <c r="W575">
        <v>2</v>
      </c>
      <c r="X575">
        <v>2</v>
      </c>
      <c r="Y575">
        <v>4</v>
      </c>
      <c r="Z575">
        <v>12</v>
      </c>
      <c r="AA575">
        <v>4</v>
      </c>
      <c r="AB575">
        <v>9</v>
      </c>
      <c r="AC575">
        <v>7</v>
      </c>
      <c r="AD575">
        <v>6</v>
      </c>
      <c r="AE575">
        <v>3</v>
      </c>
      <c r="AF575">
        <v>4</v>
      </c>
      <c r="AG575">
        <v>4</v>
      </c>
      <c r="AH575">
        <v>6</v>
      </c>
      <c r="AI575">
        <v>3</v>
      </c>
      <c r="AJ575">
        <v>6</v>
      </c>
      <c r="AK575">
        <v>6</v>
      </c>
      <c r="AL575">
        <v>13</v>
      </c>
      <c r="AM575">
        <v>4</v>
      </c>
      <c r="AN575">
        <v>5</v>
      </c>
      <c r="AO575">
        <v>5</v>
      </c>
      <c r="AP575">
        <v>4</v>
      </c>
      <c r="AQ575">
        <v>5</v>
      </c>
      <c r="AR575">
        <v>8</v>
      </c>
      <c r="AS575">
        <v>5</v>
      </c>
      <c r="AT575">
        <v>-11</v>
      </c>
    </row>
    <row r="576" spans="1:46">
      <c r="A576">
        <v>23162</v>
      </c>
      <c r="B576">
        <v>0</v>
      </c>
      <c r="C576">
        <v>1998</v>
      </c>
      <c r="D576" s="1">
        <v>44144.052569444444</v>
      </c>
      <c r="E576" t="s">
        <v>88</v>
      </c>
      <c r="F576">
        <v>4</v>
      </c>
      <c r="G576">
        <v>2</v>
      </c>
      <c r="H576">
        <v>2</v>
      </c>
      <c r="I576">
        <v>3</v>
      </c>
      <c r="J576">
        <v>2</v>
      </c>
      <c r="K576">
        <v>4</v>
      </c>
      <c r="L576">
        <v>3</v>
      </c>
      <c r="M576">
        <v>2</v>
      </c>
      <c r="N576">
        <v>1</v>
      </c>
      <c r="O576">
        <v>3</v>
      </c>
      <c r="P576">
        <v>2</v>
      </c>
      <c r="Q576">
        <v>1</v>
      </c>
      <c r="R576">
        <v>2</v>
      </c>
      <c r="S576">
        <v>1</v>
      </c>
      <c r="T576">
        <v>2</v>
      </c>
      <c r="U576">
        <v>3</v>
      </c>
      <c r="V576">
        <v>4</v>
      </c>
      <c r="W576">
        <v>2</v>
      </c>
      <c r="X576">
        <v>4</v>
      </c>
      <c r="Y576">
        <v>4</v>
      </c>
      <c r="Z576">
        <v>8</v>
      </c>
      <c r="AA576">
        <v>7</v>
      </c>
      <c r="AB576">
        <v>5</v>
      </c>
      <c r="AC576">
        <v>8</v>
      </c>
      <c r="AD576">
        <v>5</v>
      </c>
      <c r="AE576">
        <v>3</v>
      </c>
      <c r="AF576">
        <v>2</v>
      </c>
      <c r="AG576">
        <v>5</v>
      </c>
      <c r="AH576">
        <v>4</v>
      </c>
      <c r="AI576">
        <v>3</v>
      </c>
      <c r="AJ576">
        <v>3</v>
      </c>
      <c r="AK576">
        <v>5</v>
      </c>
      <c r="AL576">
        <v>10</v>
      </c>
      <c r="AM576">
        <v>4</v>
      </c>
      <c r="AN576">
        <v>7</v>
      </c>
      <c r="AO576">
        <v>5</v>
      </c>
      <c r="AP576">
        <v>3</v>
      </c>
      <c r="AQ576">
        <v>4</v>
      </c>
      <c r="AR576">
        <v>5</v>
      </c>
      <c r="AS576">
        <v>3</v>
      </c>
      <c r="AT576">
        <v>-29</v>
      </c>
    </row>
    <row r="577" spans="1:46">
      <c r="A577">
        <v>23164</v>
      </c>
      <c r="B577">
        <v>0</v>
      </c>
      <c r="C577">
        <v>1991</v>
      </c>
      <c r="D577" s="1">
        <v>44144.126388888886</v>
      </c>
      <c r="E577" t="s">
        <v>177</v>
      </c>
      <c r="F577">
        <v>5</v>
      </c>
      <c r="G577">
        <v>3</v>
      </c>
      <c r="H577">
        <v>4</v>
      </c>
      <c r="I577">
        <v>2</v>
      </c>
      <c r="J577">
        <v>1</v>
      </c>
      <c r="K577">
        <v>4</v>
      </c>
      <c r="L577">
        <v>5</v>
      </c>
      <c r="M577">
        <v>4</v>
      </c>
      <c r="N577">
        <v>1</v>
      </c>
      <c r="O577">
        <v>3</v>
      </c>
      <c r="P577">
        <v>5</v>
      </c>
      <c r="Q577">
        <v>1</v>
      </c>
      <c r="R577">
        <v>1</v>
      </c>
      <c r="S577">
        <v>3</v>
      </c>
      <c r="T577">
        <v>4</v>
      </c>
      <c r="U577">
        <v>2</v>
      </c>
      <c r="V577">
        <v>5</v>
      </c>
      <c r="W577">
        <v>2</v>
      </c>
      <c r="X577">
        <v>2</v>
      </c>
      <c r="Y577">
        <v>5</v>
      </c>
      <c r="Z577">
        <v>5</v>
      </c>
      <c r="AA577">
        <v>4</v>
      </c>
      <c r="AB577">
        <v>7</v>
      </c>
      <c r="AC577">
        <v>5</v>
      </c>
      <c r="AD577">
        <v>4</v>
      </c>
      <c r="AE577">
        <v>6</v>
      </c>
      <c r="AF577">
        <v>3</v>
      </c>
      <c r="AG577">
        <v>4</v>
      </c>
      <c r="AH577">
        <v>3</v>
      </c>
      <c r="AI577">
        <v>6</v>
      </c>
      <c r="AJ577">
        <v>5</v>
      </c>
      <c r="AK577">
        <v>4</v>
      </c>
      <c r="AL577">
        <v>8</v>
      </c>
      <c r="AM577">
        <v>11</v>
      </c>
      <c r="AN577">
        <v>6</v>
      </c>
      <c r="AO577">
        <v>3</v>
      </c>
      <c r="AP577">
        <v>3</v>
      </c>
      <c r="AQ577">
        <v>4</v>
      </c>
      <c r="AR577">
        <v>6</v>
      </c>
      <c r="AS577">
        <v>3</v>
      </c>
      <c r="AT577">
        <v>28</v>
      </c>
    </row>
    <row r="578" spans="1:46">
      <c r="A578">
        <v>23165</v>
      </c>
      <c r="B578">
        <v>0</v>
      </c>
      <c r="C578">
        <v>1997</v>
      </c>
      <c r="D578" s="1">
        <v>44144.23773148148</v>
      </c>
      <c r="E578" t="s">
        <v>98</v>
      </c>
      <c r="F578">
        <v>5</v>
      </c>
      <c r="G578">
        <v>2</v>
      </c>
      <c r="H578">
        <v>2</v>
      </c>
      <c r="I578">
        <v>1</v>
      </c>
      <c r="J578">
        <v>1</v>
      </c>
      <c r="K578">
        <v>5</v>
      </c>
      <c r="L578">
        <v>3</v>
      </c>
      <c r="M578">
        <v>1</v>
      </c>
      <c r="N578">
        <v>4</v>
      </c>
      <c r="O578">
        <v>2</v>
      </c>
      <c r="P578">
        <v>2</v>
      </c>
      <c r="Q578">
        <v>1</v>
      </c>
      <c r="R578">
        <v>2</v>
      </c>
      <c r="S578">
        <v>2</v>
      </c>
      <c r="T578">
        <v>2</v>
      </c>
      <c r="U578">
        <v>4</v>
      </c>
      <c r="V578">
        <v>4</v>
      </c>
      <c r="W578">
        <v>4</v>
      </c>
      <c r="X578">
        <v>3</v>
      </c>
      <c r="Y578">
        <v>5</v>
      </c>
      <c r="Z578">
        <v>15</v>
      </c>
      <c r="AA578">
        <v>9</v>
      </c>
      <c r="AB578">
        <v>6</v>
      </c>
      <c r="AC578">
        <v>4</v>
      </c>
      <c r="AD578">
        <v>4</v>
      </c>
      <c r="AE578">
        <v>2</v>
      </c>
      <c r="AF578">
        <v>4</v>
      </c>
      <c r="AG578">
        <v>13</v>
      </c>
      <c r="AH578">
        <v>3</v>
      </c>
      <c r="AI578">
        <v>8</v>
      </c>
      <c r="AJ578">
        <v>6</v>
      </c>
      <c r="AK578">
        <v>7</v>
      </c>
      <c r="AL578">
        <v>12</v>
      </c>
      <c r="AM578">
        <v>12</v>
      </c>
      <c r="AN578">
        <v>9</v>
      </c>
      <c r="AO578">
        <v>6</v>
      </c>
      <c r="AP578">
        <v>6</v>
      </c>
      <c r="AQ578">
        <v>5</v>
      </c>
      <c r="AR578">
        <v>11</v>
      </c>
      <c r="AS578">
        <v>6</v>
      </c>
      <c r="AT578">
        <v>-28</v>
      </c>
    </row>
    <row r="579" spans="1:46">
      <c r="A579">
        <v>23166</v>
      </c>
      <c r="B579">
        <v>0</v>
      </c>
      <c r="C579">
        <v>2000</v>
      </c>
      <c r="D579" s="1">
        <v>44144.24013888889</v>
      </c>
      <c r="E579" t="s">
        <v>91</v>
      </c>
      <c r="F579">
        <v>5</v>
      </c>
      <c r="G579">
        <v>5</v>
      </c>
      <c r="H579">
        <v>4</v>
      </c>
      <c r="I579">
        <v>5</v>
      </c>
      <c r="J579">
        <v>4</v>
      </c>
      <c r="K579">
        <v>1</v>
      </c>
      <c r="L579">
        <v>5</v>
      </c>
      <c r="M579">
        <v>5</v>
      </c>
      <c r="N579">
        <v>1</v>
      </c>
      <c r="O579">
        <v>5</v>
      </c>
      <c r="P579">
        <v>5</v>
      </c>
      <c r="Q579">
        <v>5</v>
      </c>
      <c r="R579">
        <v>5</v>
      </c>
      <c r="S579">
        <v>5</v>
      </c>
      <c r="T579">
        <v>5</v>
      </c>
      <c r="U579">
        <v>4</v>
      </c>
      <c r="V579">
        <v>5</v>
      </c>
      <c r="W579">
        <v>2</v>
      </c>
      <c r="X579">
        <v>2</v>
      </c>
      <c r="Y579">
        <v>5</v>
      </c>
      <c r="Z579">
        <v>9</v>
      </c>
      <c r="AA579">
        <v>2</v>
      </c>
      <c r="AB579">
        <v>6</v>
      </c>
      <c r="AC579">
        <v>2</v>
      </c>
      <c r="AD579">
        <v>3</v>
      </c>
      <c r="AE579">
        <v>3</v>
      </c>
      <c r="AF579">
        <v>1</v>
      </c>
      <c r="AG579">
        <v>3</v>
      </c>
      <c r="AH579">
        <v>3</v>
      </c>
      <c r="AI579">
        <v>1</v>
      </c>
      <c r="AJ579">
        <v>3</v>
      </c>
      <c r="AK579">
        <v>3</v>
      </c>
      <c r="AL579">
        <v>7</v>
      </c>
      <c r="AM579">
        <v>3</v>
      </c>
      <c r="AN579">
        <v>2</v>
      </c>
      <c r="AO579">
        <v>6</v>
      </c>
      <c r="AP579">
        <v>3</v>
      </c>
      <c r="AQ579">
        <v>4</v>
      </c>
      <c r="AR579">
        <v>7</v>
      </c>
      <c r="AS579">
        <v>6</v>
      </c>
      <c r="AT579">
        <v>38</v>
      </c>
    </row>
    <row r="580" spans="1:46">
      <c r="A580">
        <v>23169</v>
      </c>
      <c r="B580">
        <v>0</v>
      </c>
      <c r="C580">
        <v>1995</v>
      </c>
      <c r="D580" s="1">
        <v>44144.293923611112</v>
      </c>
      <c r="E580" t="s">
        <v>98</v>
      </c>
      <c r="F580">
        <v>4</v>
      </c>
      <c r="G580">
        <v>2</v>
      </c>
      <c r="H580">
        <v>2</v>
      </c>
      <c r="I580">
        <v>2</v>
      </c>
      <c r="J580">
        <v>1</v>
      </c>
      <c r="K580">
        <v>4</v>
      </c>
      <c r="L580">
        <v>3</v>
      </c>
      <c r="M580">
        <v>3</v>
      </c>
      <c r="N580">
        <v>3</v>
      </c>
      <c r="O580">
        <v>2</v>
      </c>
      <c r="P580">
        <v>3</v>
      </c>
      <c r="Q580">
        <v>3</v>
      </c>
      <c r="R580">
        <v>2</v>
      </c>
      <c r="S580">
        <v>2</v>
      </c>
      <c r="T580">
        <v>2</v>
      </c>
      <c r="U580">
        <v>4</v>
      </c>
      <c r="V580">
        <v>3</v>
      </c>
      <c r="W580">
        <v>2</v>
      </c>
      <c r="X580">
        <v>4</v>
      </c>
      <c r="Y580">
        <v>4</v>
      </c>
      <c r="Z580">
        <v>4</v>
      </c>
      <c r="AA580">
        <v>3</v>
      </c>
      <c r="AB580">
        <v>6</v>
      </c>
      <c r="AC580">
        <v>4</v>
      </c>
      <c r="AD580">
        <v>4</v>
      </c>
      <c r="AE580">
        <v>3</v>
      </c>
      <c r="AF580">
        <v>4</v>
      </c>
      <c r="AG580">
        <v>4</v>
      </c>
      <c r="AH580">
        <v>5</v>
      </c>
      <c r="AI580">
        <v>9</v>
      </c>
      <c r="AJ580">
        <v>7</v>
      </c>
      <c r="AK580">
        <v>5</v>
      </c>
      <c r="AL580">
        <v>7</v>
      </c>
      <c r="AM580">
        <v>4</v>
      </c>
      <c r="AN580">
        <v>5</v>
      </c>
      <c r="AO580">
        <v>4</v>
      </c>
      <c r="AP580">
        <v>5</v>
      </c>
      <c r="AQ580">
        <v>4</v>
      </c>
      <c r="AR580">
        <v>7</v>
      </c>
      <c r="AS580">
        <v>6</v>
      </c>
      <c r="AT580">
        <v>-39</v>
      </c>
    </row>
    <row r="581" spans="1:46">
      <c r="A581">
        <v>23172</v>
      </c>
      <c r="B581">
        <v>0</v>
      </c>
      <c r="C581">
        <v>1971</v>
      </c>
      <c r="D581" s="1">
        <v>44144.329918981479</v>
      </c>
      <c r="E581" t="s">
        <v>98</v>
      </c>
      <c r="F581">
        <v>5</v>
      </c>
      <c r="G581">
        <v>4</v>
      </c>
      <c r="H581">
        <v>2</v>
      </c>
      <c r="I581">
        <v>2</v>
      </c>
      <c r="J581">
        <v>1</v>
      </c>
      <c r="K581">
        <v>5</v>
      </c>
      <c r="L581">
        <v>4</v>
      </c>
      <c r="M581">
        <v>1</v>
      </c>
      <c r="N581">
        <v>4</v>
      </c>
      <c r="O581">
        <v>2</v>
      </c>
      <c r="P581">
        <v>2</v>
      </c>
      <c r="Q581">
        <v>1</v>
      </c>
      <c r="R581">
        <v>2</v>
      </c>
      <c r="S581">
        <v>4</v>
      </c>
      <c r="T581">
        <v>4</v>
      </c>
      <c r="U581">
        <v>2</v>
      </c>
      <c r="V581">
        <v>4</v>
      </c>
      <c r="W581">
        <v>4</v>
      </c>
      <c r="X581">
        <v>2</v>
      </c>
      <c r="Y581">
        <v>4</v>
      </c>
      <c r="Z581">
        <v>10</v>
      </c>
      <c r="AA581">
        <v>6</v>
      </c>
      <c r="AB581">
        <v>5</v>
      </c>
      <c r="AC581">
        <v>10</v>
      </c>
      <c r="AD581">
        <v>5</v>
      </c>
      <c r="AE581">
        <v>3</v>
      </c>
      <c r="AF581">
        <v>3</v>
      </c>
      <c r="AG581">
        <v>5</v>
      </c>
      <c r="AH581">
        <v>5</v>
      </c>
      <c r="AI581">
        <v>3</v>
      </c>
      <c r="AJ581">
        <v>4</v>
      </c>
      <c r="AK581">
        <v>6</v>
      </c>
      <c r="AL581">
        <v>6</v>
      </c>
      <c r="AM581">
        <v>5</v>
      </c>
      <c r="AN581">
        <v>10</v>
      </c>
      <c r="AO581">
        <v>9</v>
      </c>
      <c r="AP581">
        <v>11</v>
      </c>
      <c r="AQ581">
        <v>5</v>
      </c>
      <c r="AR581">
        <v>5</v>
      </c>
      <c r="AS581">
        <v>5</v>
      </c>
      <c r="AT581">
        <v>3</v>
      </c>
    </row>
    <row r="582" spans="1:46">
      <c r="A582">
        <v>23179</v>
      </c>
      <c r="B582">
        <v>0</v>
      </c>
      <c r="C582">
        <v>1996</v>
      </c>
      <c r="D582" s="1">
        <v>44144.365844907406</v>
      </c>
      <c r="E582" t="s">
        <v>91</v>
      </c>
      <c r="F582">
        <v>5</v>
      </c>
      <c r="G582">
        <v>2</v>
      </c>
      <c r="H582">
        <v>2</v>
      </c>
      <c r="I582">
        <v>2</v>
      </c>
      <c r="J582">
        <v>2</v>
      </c>
      <c r="K582">
        <v>5</v>
      </c>
      <c r="L582">
        <v>3</v>
      </c>
      <c r="M582">
        <v>2</v>
      </c>
      <c r="N582">
        <v>2</v>
      </c>
      <c r="O582">
        <v>4</v>
      </c>
      <c r="P582">
        <v>2</v>
      </c>
      <c r="Q582">
        <v>4</v>
      </c>
      <c r="R582">
        <v>2</v>
      </c>
      <c r="S582">
        <v>2</v>
      </c>
      <c r="T582">
        <v>3</v>
      </c>
      <c r="U582">
        <v>4</v>
      </c>
      <c r="V582">
        <v>1</v>
      </c>
      <c r="W582">
        <v>2</v>
      </c>
      <c r="X582">
        <v>2</v>
      </c>
      <c r="Y582">
        <v>2</v>
      </c>
      <c r="Z582">
        <v>12</v>
      </c>
      <c r="AA582">
        <v>4</v>
      </c>
      <c r="AB582">
        <v>10</v>
      </c>
      <c r="AC582">
        <v>6</v>
      </c>
      <c r="AD582">
        <v>9</v>
      </c>
      <c r="AE582">
        <v>4</v>
      </c>
      <c r="AF582">
        <v>6</v>
      </c>
      <c r="AG582">
        <v>6</v>
      </c>
      <c r="AH582">
        <v>7</v>
      </c>
      <c r="AI582">
        <v>9</v>
      </c>
      <c r="AJ582">
        <v>8</v>
      </c>
      <c r="AK582">
        <v>8</v>
      </c>
      <c r="AL582">
        <v>13</v>
      </c>
      <c r="AM582">
        <v>10</v>
      </c>
      <c r="AN582">
        <v>26</v>
      </c>
      <c r="AO582">
        <v>11</v>
      </c>
      <c r="AP582">
        <v>6</v>
      </c>
      <c r="AQ582">
        <v>4</v>
      </c>
      <c r="AR582">
        <v>9</v>
      </c>
      <c r="AS582">
        <v>4</v>
      </c>
      <c r="AT582">
        <v>-21</v>
      </c>
    </row>
    <row r="583" spans="1:46">
      <c r="A583">
        <v>23180</v>
      </c>
      <c r="B583">
        <v>0</v>
      </c>
      <c r="C583">
        <v>1996</v>
      </c>
      <c r="D583" s="1">
        <v>44144.376307870371</v>
      </c>
      <c r="E583" t="s">
        <v>178</v>
      </c>
      <c r="F583">
        <v>5</v>
      </c>
      <c r="G583">
        <v>2</v>
      </c>
      <c r="H583">
        <v>2</v>
      </c>
      <c r="I583">
        <v>2</v>
      </c>
      <c r="J583">
        <v>1</v>
      </c>
      <c r="K583">
        <v>5</v>
      </c>
      <c r="L583">
        <v>3</v>
      </c>
      <c r="M583">
        <v>2</v>
      </c>
      <c r="N583">
        <v>5</v>
      </c>
      <c r="O583">
        <v>1</v>
      </c>
      <c r="P583">
        <v>4</v>
      </c>
      <c r="Q583">
        <v>2</v>
      </c>
      <c r="R583">
        <v>5</v>
      </c>
      <c r="S583">
        <v>1</v>
      </c>
      <c r="T583">
        <v>3</v>
      </c>
      <c r="U583">
        <v>4</v>
      </c>
      <c r="V583">
        <v>4</v>
      </c>
      <c r="W583">
        <v>5</v>
      </c>
      <c r="X583">
        <v>4</v>
      </c>
      <c r="Y583">
        <v>4</v>
      </c>
      <c r="Z583">
        <v>7</v>
      </c>
      <c r="AA583">
        <v>1</v>
      </c>
      <c r="AB583">
        <v>3</v>
      </c>
      <c r="AC583">
        <v>4</v>
      </c>
      <c r="AD583">
        <v>4</v>
      </c>
      <c r="AE583">
        <v>2</v>
      </c>
      <c r="AF583">
        <v>2</v>
      </c>
      <c r="AG583">
        <v>3</v>
      </c>
      <c r="AH583">
        <v>3</v>
      </c>
      <c r="AI583">
        <v>1</v>
      </c>
      <c r="AJ583">
        <v>3</v>
      </c>
      <c r="AK583">
        <v>3</v>
      </c>
      <c r="AL583">
        <v>7</v>
      </c>
      <c r="AM583">
        <v>2</v>
      </c>
      <c r="AN583">
        <v>7</v>
      </c>
      <c r="AO583">
        <v>3</v>
      </c>
      <c r="AP583">
        <v>2</v>
      </c>
      <c r="AQ583">
        <v>2</v>
      </c>
      <c r="AR583">
        <v>3</v>
      </c>
      <c r="AS583">
        <v>4</v>
      </c>
      <c r="AT583">
        <v>-13</v>
      </c>
    </row>
    <row r="584" spans="1:46">
      <c r="A584">
        <v>23181</v>
      </c>
      <c r="B584">
        <v>0</v>
      </c>
      <c r="C584">
        <v>1997</v>
      </c>
      <c r="D584" s="1">
        <v>44144.379988425928</v>
      </c>
      <c r="E584" t="s">
        <v>91</v>
      </c>
      <c r="F584">
        <v>5</v>
      </c>
      <c r="G584">
        <v>4</v>
      </c>
      <c r="H584">
        <v>2</v>
      </c>
      <c r="I584">
        <v>2</v>
      </c>
      <c r="J584">
        <v>2</v>
      </c>
      <c r="K584">
        <v>5</v>
      </c>
      <c r="L584">
        <v>4</v>
      </c>
      <c r="M584">
        <v>2</v>
      </c>
      <c r="N584">
        <v>4</v>
      </c>
      <c r="O584">
        <v>3</v>
      </c>
      <c r="P584">
        <v>4</v>
      </c>
      <c r="Q584">
        <v>4</v>
      </c>
      <c r="R584">
        <v>4</v>
      </c>
      <c r="S584">
        <v>3</v>
      </c>
      <c r="T584">
        <v>4</v>
      </c>
      <c r="U584">
        <v>4</v>
      </c>
      <c r="V584">
        <v>4</v>
      </c>
      <c r="W584">
        <v>4</v>
      </c>
      <c r="X584">
        <v>3</v>
      </c>
      <c r="Y584">
        <v>5</v>
      </c>
      <c r="Z584">
        <v>5</v>
      </c>
      <c r="AA584">
        <v>5</v>
      </c>
      <c r="AB584">
        <v>4</v>
      </c>
      <c r="AC584">
        <v>4</v>
      </c>
      <c r="AD584">
        <v>4</v>
      </c>
      <c r="AE584">
        <v>2</v>
      </c>
      <c r="AF584">
        <v>5</v>
      </c>
      <c r="AG584">
        <v>6</v>
      </c>
      <c r="AH584">
        <v>3</v>
      </c>
      <c r="AI584">
        <v>2</v>
      </c>
      <c r="AJ584">
        <v>4</v>
      </c>
      <c r="AK584">
        <v>3</v>
      </c>
      <c r="AL584">
        <v>12</v>
      </c>
      <c r="AM584">
        <v>9</v>
      </c>
      <c r="AN584">
        <v>3</v>
      </c>
      <c r="AO584">
        <v>8</v>
      </c>
      <c r="AP584">
        <v>4</v>
      </c>
      <c r="AQ584">
        <v>3</v>
      </c>
      <c r="AR584">
        <v>6</v>
      </c>
      <c r="AS584">
        <v>3</v>
      </c>
      <c r="AT584">
        <v>-31</v>
      </c>
    </row>
    <row r="585" spans="1:46">
      <c r="A585">
        <v>23182</v>
      </c>
      <c r="B585">
        <v>0</v>
      </c>
      <c r="C585">
        <v>1998</v>
      </c>
      <c r="D585" s="1">
        <v>44144.380983796298</v>
      </c>
      <c r="E585" t="s">
        <v>91</v>
      </c>
      <c r="F585">
        <v>5</v>
      </c>
      <c r="G585">
        <v>4</v>
      </c>
      <c r="H585">
        <v>1</v>
      </c>
      <c r="I585">
        <v>2</v>
      </c>
      <c r="J585">
        <v>2</v>
      </c>
      <c r="K585">
        <v>5</v>
      </c>
      <c r="L585">
        <v>1</v>
      </c>
      <c r="M585">
        <v>2</v>
      </c>
      <c r="N585">
        <v>1</v>
      </c>
      <c r="O585">
        <v>4</v>
      </c>
      <c r="P585">
        <v>2</v>
      </c>
      <c r="Q585">
        <v>2</v>
      </c>
      <c r="R585">
        <v>2</v>
      </c>
      <c r="S585">
        <v>1</v>
      </c>
      <c r="T585">
        <v>2</v>
      </c>
      <c r="U585">
        <v>5</v>
      </c>
      <c r="V585">
        <v>2</v>
      </c>
      <c r="W585">
        <v>2</v>
      </c>
      <c r="X585">
        <v>2</v>
      </c>
      <c r="Y585">
        <v>2</v>
      </c>
      <c r="Z585">
        <v>7</v>
      </c>
      <c r="AA585">
        <v>8</v>
      </c>
      <c r="AB585">
        <v>6</v>
      </c>
      <c r="AC585">
        <v>3</v>
      </c>
      <c r="AD585">
        <v>3</v>
      </c>
      <c r="AE585">
        <v>3</v>
      </c>
      <c r="AF585">
        <v>3</v>
      </c>
      <c r="AG585">
        <v>5</v>
      </c>
      <c r="AH585">
        <v>4</v>
      </c>
      <c r="AI585">
        <v>7</v>
      </c>
      <c r="AJ585">
        <v>3</v>
      </c>
      <c r="AK585">
        <v>3</v>
      </c>
      <c r="AL585">
        <v>8</v>
      </c>
      <c r="AM585">
        <v>4</v>
      </c>
      <c r="AN585">
        <v>3</v>
      </c>
      <c r="AO585">
        <v>4</v>
      </c>
      <c r="AP585">
        <v>3</v>
      </c>
      <c r="AQ585">
        <v>4</v>
      </c>
      <c r="AR585">
        <v>4</v>
      </c>
      <c r="AS585">
        <v>5</v>
      </c>
      <c r="AT585">
        <v>-8</v>
      </c>
    </row>
    <row r="586" spans="1:46">
      <c r="A586">
        <v>23183</v>
      </c>
      <c r="B586">
        <v>0</v>
      </c>
      <c r="C586">
        <v>1998</v>
      </c>
      <c r="D586" s="1">
        <v>44144.38422453704</v>
      </c>
      <c r="E586" t="s">
        <v>179</v>
      </c>
      <c r="F586">
        <v>4</v>
      </c>
      <c r="G586">
        <v>4</v>
      </c>
      <c r="H586">
        <v>4</v>
      </c>
      <c r="I586">
        <v>2</v>
      </c>
      <c r="J586">
        <v>2</v>
      </c>
      <c r="K586">
        <v>4</v>
      </c>
      <c r="L586">
        <v>5</v>
      </c>
      <c r="M586">
        <v>1</v>
      </c>
      <c r="N586">
        <v>1</v>
      </c>
      <c r="O586">
        <v>5</v>
      </c>
      <c r="P586">
        <v>4</v>
      </c>
      <c r="Q586">
        <v>4</v>
      </c>
      <c r="R586">
        <v>2</v>
      </c>
      <c r="S586">
        <v>5</v>
      </c>
      <c r="T586">
        <v>4</v>
      </c>
      <c r="U586">
        <v>2</v>
      </c>
      <c r="V586">
        <v>4</v>
      </c>
      <c r="W586">
        <v>2</v>
      </c>
      <c r="X586">
        <v>4</v>
      </c>
      <c r="Y586">
        <v>5</v>
      </c>
      <c r="Z586">
        <v>14</v>
      </c>
      <c r="AA586">
        <v>5</v>
      </c>
      <c r="AB586">
        <v>10</v>
      </c>
      <c r="AC586">
        <v>5</v>
      </c>
      <c r="AD586">
        <v>5</v>
      </c>
      <c r="AE586">
        <v>4</v>
      </c>
      <c r="AF586">
        <v>3</v>
      </c>
      <c r="AG586">
        <v>8</v>
      </c>
      <c r="AH586">
        <v>3</v>
      </c>
      <c r="AI586">
        <v>3</v>
      </c>
      <c r="AJ586">
        <v>4</v>
      </c>
      <c r="AK586">
        <v>5</v>
      </c>
      <c r="AL586">
        <v>7</v>
      </c>
      <c r="AM586">
        <v>3</v>
      </c>
      <c r="AN586">
        <v>4</v>
      </c>
      <c r="AO586">
        <v>6</v>
      </c>
      <c r="AP586">
        <v>3</v>
      </c>
      <c r="AQ586">
        <v>4</v>
      </c>
      <c r="AR586">
        <v>5</v>
      </c>
      <c r="AS586">
        <v>4</v>
      </c>
      <c r="AT586">
        <v>7</v>
      </c>
    </row>
    <row r="587" spans="1:46">
      <c r="A587">
        <v>23184</v>
      </c>
      <c r="B587">
        <v>0</v>
      </c>
      <c r="C587">
        <v>2000</v>
      </c>
      <c r="D587" s="1">
        <v>44144.398449074077</v>
      </c>
      <c r="E587" t="s">
        <v>91</v>
      </c>
      <c r="F587">
        <v>5</v>
      </c>
      <c r="G587">
        <v>3</v>
      </c>
      <c r="H587">
        <v>1</v>
      </c>
      <c r="I587">
        <v>2</v>
      </c>
      <c r="J587">
        <v>1</v>
      </c>
      <c r="K587">
        <v>5</v>
      </c>
      <c r="L587">
        <v>4</v>
      </c>
      <c r="M587">
        <v>1</v>
      </c>
      <c r="N587">
        <v>2</v>
      </c>
      <c r="O587">
        <v>3</v>
      </c>
      <c r="P587">
        <v>1</v>
      </c>
      <c r="Q587">
        <v>1</v>
      </c>
      <c r="R587">
        <v>4</v>
      </c>
      <c r="S587">
        <v>1</v>
      </c>
      <c r="T587">
        <v>2</v>
      </c>
      <c r="U587">
        <v>5</v>
      </c>
      <c r="V587">
        <v>2</v>
      </c>
      <c r="W587">
        <v>4</v>
      </c>
      <c r="X587">
        <v>2</v>
      </c>
      <c r="Y587">
        <v>3</v>
      </c>
      <c r="Z587">
        <v>6</v>
      </c>
      <c r="AA587">
        <v>9</v>
      </c>
      <c r="AB587">
        <v>10</v>
      </c>
      <c r="AC587">
        <v>6</v>
      </c>
      <c r="AD587">
        <v>4</v>
      </c>
      <c r="AE587">
        <v>2</v>
      </c>
      <c r="AF587">
        <v>5</v>
      </c>
      <c r="AG587">
        <v>6</v>
      </c>
      <c r="AH587">
        <v>4</v>
      </c>
      <c r="AI587">
        <v>6</v>
      </c>
      <c r="AJ587">
        <v>4</v>
      </c>
      <c r="AK587">
        <v>5</v>
      </c>
      <c r="AL587">
        <v>11</v>
      </c>
      <c r="AM587">
        <v>15</v>
      </c>
      <c r="AN587">
        <v>6</v>
      </c>
      <c r="AO587">
        <v>8</v>
      </c>
      <c r="AP587">
        <v>5</v>
      </c>
      <c r="AQ587">
        <v>4</v>
      </c>
      <c r="AR587">
        <v>15</v>
      </c>
      <c r="AS587">
        <v>7</v>
      </c>
      <c r="AT587">
        <v>-15</v>
      </c>
    </row>
    <row r="588" spans="1:46">
      <c r="A588">
        <v>23188</v>
      </c>
      <c r="B588">
        <v>0</v>
      </c>
      <c r="C588">
        <v>2001</v>
      </c>
      <c r="D588" s="1">
        <v>44144.413159722222</v>
      </c>
      <c r="E588" t="s">
        <v>85</v>
      </c>
      <c r="F588">
        <v>5</v>
      </c>
      <c r="G588">
        <v>2</v>
      </c>
      <c r="H588">
        <v>1</v>
      </c>
      <c r="I588">
        <v>1</v>
      </c>
      <c r="J588">
        <v>1</v>
      </c>
      <c r="K588">
        <v>5</v>
      </c>
      <c r="L588">
        <v>2</v>
      </c>
      <c r="M588">
        <v>1</v>
      </c>
      <c r="N588">
        <v>1</v>
      </c>
      <c r="O588">
        <v>3</v>
      </c>
      <c r="P588">
        <v>2</v>
      </c>
      <c r="Q588">
        <v>2</v>
      </c>
      <c r="R588">
        <v>3</v>
      </c>
      <c r="S588">
        <v>4</v>
      </c>
      <c r="T588">
        <v>2</v>
      </c>
      <c r="U588">
        <v>4</v>
      </c>
      <c r="V588">
        <v>2</v>
      </c>
      <c r="W588">
        <v>1</v>
      </c>
      <c r="X588">
        <v>2</v>
      </c>
      <c r="Y588">
        <v>4</v>
      </c>
      <c r="Z588">
        <v>4</v>
      </c>
      <c r="AA588">
        <v>3</v>
      </c>
      <c r="AB588">
        <v>4</v>
      </c>
      <c r="AC588">
        <v>2</v>
      </c>
      <c r="AD588">
        <v>2</v>
      </c>
      <c r="AE588">
        <v>3</v>
      </c>
      <c r="AF588">
        <v>3</v>
      </c>
      <c r="AG588">
        <v>2</v>
      </c>
      <c r="AH588">
        <v>3</v>
      </c>
      <c r="AI588">
        <v>8</v>
      </c>
      <c r="AJ588">
        <v>5</v>
      </c>
      <c r="AK588">
        <v>4</v>
      </c>
      <c r="AL588">
        <v>15</v>
      </c>
      <c r="AM588">
        <v>9</v>
      </c>
      <c r="AN588">
        <v>3</v>
      </c>
      <c r="AO588">
        <v>3</v>
      </c>
      <c r="AP588">
        <v>2</v>
      </c>
      <c r="AQ588">
        <v>4</v>
      </c>
      <c r="AR588">
        <v>5</v>
      </c>
      <c r="AS588">
        <v>5</v>
      </c>
      <c r="AT588">
        <v>-1</v>
      </c>
    </row>
    <row r="589" spans="1:46">
      <c r="A589">
        <v>23187</v>
      </c>
      <c r="B589">
        <v>1</v>
      </c>
      <c r="C589">
        <v>1998</v>
      </c>
      <c r="D589" s="1">
        <v>44144.415937500002</v>
      </c>
      <c r="E589" t="s">
        <v>92</v>
      </c>
      <c r="F589">
        <v>5</v>
      </c>
      <c r="G589">
        <v>4</v>
      </c>
      <c r="H589">
        <v>2</v>
      </c>
      <c r="I589">
        <v>1</v>
      </c>
      <c r="J589">
        <v>1</v>
      </c>
      <c r="K589">
        <v>5</v>
      </c>
      <c r="L589">
        <v>1</v>
      </c>
      <c r="M589">
        <v>2</v>
      </c>
      <c r="N589">
        <v>3</v>
      </c>
      <c r="O589">
        <v>2</v>
      </c>
      <c r="P589">
        <v>2</v>
      </c>
      <c r="Q589">
        <v>3</v>
      </c>
      <c r="R589">
        <v>2</v>
      </c>
      <c r="S589">
        <v>2</v>
      </c>
      <c r="T589">
        <v>5</v>
      </c>
      <c r="U589">
        <v>3</v>
      </c>
      <c r="V589">
        <v>4</v>
      </c>
      <c r="W589">
        <v>4</v>
      </c>
      <c r="X589">
        <v>2</v>
      </c>
      <c r="Y589">
        <v>4</v>
      </c>
      <c r="Z589">
        <v>4</v>
      </c>
      <c r="AA589">
        <v>2</v>
      </c>
      <c r="AB589">
        <v>2</v>
      </c>
      <c r="AC589">
        <v>2</v>
      </c>
      <c r="AD589">
        <v>2</v>
      </c>
      <c r="AE589">
        <v>2</v>
      </c>
      <c r="AF589">
        <v>2</v>
      </c>
      <c r="AG589">
        <v>2</v>
      </c>
      <c r="AH589">
        <v>3</v>
      </c>
      <c r="AI589">
        <v>1</v>
      </c>
      <c r="AJ589">
        <v>4</v>
      </c>
      <c r="AK589">
        <v>5</v>
      </c>
      <c r="AL589">
        <v>6</v>
      </c>
      <c r="AM589">
        <v>2</v>
      </c>
      <c r="AN589">
        <v>3</v>
      </c>
      <c r="AO589">
        <v>3</v>
      </c>
      <c r="AP589">
        <v>3</v>
      </c>
      <c r="AQ589">
        <v>2</v>
      </c>
      <c r="AR589">
        <v>5</v>
      </c>
      <c r="AS589">
        <v>2</v>
      </c>
      <c r="AT589">
        <v>-11</v>
      </c>
    </row>
    <row r="590" spans="1:46">
      <c r="A590">
        <v>23195</v>
      </c>
      <c r="B590">
        <v>1</v>
      </c>
      <c r="C590">
        <v>1980</v>
      </c>
      <c r="D590" s="1">
        <v>44144.444594907407</v>
      </c>
      <c r="E590" t="s">
        <v>91</v>
      </c>
      <c r="F590">
        <v>4</v>
      </c>
      <c r="G590">
        <v>2</v>
      </c>
      <c r="H590">
        <v>4</v>
      </c>
      <c r="I590">
        <v>2</v>
      </c>
      <c r="J590">
        <v>2</v>
      </c>
      <c r="K590">
        <v>5</v>
      </c>
      <c r="L590">
        <v>2</v>
      </c>
      <c r="M590">
        <v>2</v>
      </c>
      <c r="N590">
        <v>5</v>
      </c>
      <c r="O590">
        <v>4</v>
      </c>
      <c r="P590">
        <v>2</v>
      </c>
      <c r="Q590">
        <v>2</v>
      </c>
      <c r="R590">
        <v>2</v>
      </c>
      <c r="S590">
        <v>2</v>
      </c>
      <c r="T590">
        <v>2</v>
      </c>
      <c r="U590">
        <v>2</v>
      </c>
      <c r="V590">
        <v>4</v>
      </c>
      <c r="W590">
        <v>3</v>
      </c>
      <c r="X590">
        <v>4</v>
      </c>
      <c r="Y590">
        <v>5</v>
      </c>
      <c r="Z590">
        <v>6</v>
      </c>
      <c r="AA590">
        <v>2</v>
      </c>
      <c r="AB590">
        <v>3</v>
      </c>
      <c r="AC590">
        <v>5</v>
      </c>
      <c r="AD590">
        <v>2</v>
      </c>
      <c r="AE590">
        <v>4</v>
      </c>
      <c r="AF590">
        <v>3</v>
      </c>
      <c r="AG590">
        <v>2</v>
      </c>
      <c r="AH590">
        <v>4</v>
      </c>
      <c r="AI590">
        <v>3</v>
      </c>
      <c r="AJ590">
        <v>3</v>
      </c>
      <c r="AK590">
        <v>4</v>
      </c>
      <c r="AL590">
        <v>6</v>
      </c>
      <c r="AM590">
        <v>2</v>
      </c>
      <c r="AN590">
        <v>4</v>
      </c>
      <c r="AO590">
        <v>3</v>
      </c>
      <c r="AP590">
        <v>3</v>
      </c>
      <c r="AQ590">
        <v>4</v>
      </c>
      <c r="AR590">
        <v>6</v>
      </c>
      <c r="AS590">
        <v>2</v>
      </c>
      <c r="AT590">
        <v>-10</v>
      </c>
    </row>
    <row r="591" spans="1:46">
      <c r="A591">
        <v>23202</v>
      </c>
      <c r="B591">
        <v>0</v>
      </c>
      <c r="C591">
        <v>1996</v>
      </c>
      <c r="D591" s="1">
        <v>44144.448518518519</v>
      </c>
      <c r="E591" t="s">
        <v>91</v>
      </c>
      <c r="F591">
        <v>5</v>
      </c>
      <c r="G591">
        <v>2</v>
      </c>
      <c r="H591">
        <v>2</v>
      </c>
      <c r="I591">
        <v>2</v>
      </c>
      <c r="J591">
        <v>2</v>
      </c>
      <c r="K591">
        <v>5</v>
      </c>
      <c r="L591">
        <v>1</v>
      </c>
      <c r="M591">
        <v>1</v>
      </c>
      <c r="N591">
        <v>1</v>
      </c>
      <c r="O591">
        <v>3</v>
      </c>
      <c r="P591">
        <v>2</v>
      </c>
      <c r="Q591">
        <v>1</v>
      </c>
      <c r="R591">
        <v>4</v>
      </c>
      <c r="S591">
        <v>1</v>
      </c>
      <c r="T591">
        <v>1</v>
      </c>
      <c r="U591">
        <v>4</v>
      </c>
      <c r="V591">
        <v>2</v>
      </c>
      <c r="W591">
        <v>3</v>
      </c>
      <c r="X591">
        <v>3</v>
      </c>
      <c r="Y591">
        <v>2</v>
      </c>
      <c r="Z591">
        <v>31</v>
      </c>
      <c r="AA591">
        <v>3</v>
      </c>
      <c r="AB591">
        <v>4</v>
      </c>
      <c r="AC591">
        <v>7</v>
      </c>
      <c r="AD591">
        <v>3</v>
      </c>
      <c r="AE591">
        <v>2</v>
      </c>
      <c r="AF591">
        <v>2</v>
      </c>
      <c r="AG591">
        <v>3</v>
      </c>
      <c r="AH591">
        <v>2</v>
      </c>
      <c r="AI591">
        <v>4</v>
      </c>
      <c r="AJ591">
        <v>6</v>
      </c>
      <c r="AK591">
        <v>2</v>
      </c>
      <c r="AL591">
        <v>12</v>
      </c>
      <c r="AM591">
        <v>3</v>
      </c>
      <c r="AN591">
        <v>4</v>
      </c>
      <c r="AO591">
        <v>4</v>
      </c>
      <c r="AP591">
        <v>9</v>
      </c>
      <c r="AQ591">
        <v>3</v>
      </c>
      <c r="AR591">
        <v>5</v>
      </c>
      <c r="AS591">
        <v>3</v>
      </c>
      <c r="AT591">
        <v>-16</v>
      </c>
    </row>
    <row r="592" spans="1:46">
      <c r="A592">
        <v>23208</v>
      </c>
      <c r="B592">
        <v>0</v>
      </c>
      <c r="C592">
        <v>1996</v>
      </c>
      <c r="D592" s="1">
        <v>44144.459074074075</v>
      </c>
      <c r="E592" t="s">
        <v>91</v>
      </c>
      <c r="F592">
        <v>5</v>
      </c>
      <c r="G592">
        <v>2</v>
      </c>
      <c r="H592">
        <v>2</v>
      </c>
      <c r="I592">
        <v>2</v>
      </c>
      <c r="J592">
        <v>1</v>
      </c>
      <c r="K592">
        <v>5</v>
      </c>
      <c r="L592">
        <v>3</v>
      </c>
      <c r="M592">
        <v>2</v>
      </c>
      <c r="N592">
        <v>4</v>
      </c>
      <c r="O592">
        <v>2</v>
      </c>
      <c r="P592">
        <v>5</v>
      </c>
      <c r="Q592">
        <v>2</v>
      </c>
      <c r="R592">
        <v>2</v>
      </c>
      <c r="S592">
        <v>1</v>
      </c>
      <c r="T592">
        <v>3</v>
      </c>
      <c r="U592">
        <v>3</v>
      </c>
      <c r="V592">
        <v>4</v>
      </c>
      <c r="W592">
        <v>2</v>
      </c>
      <c r="X592">
        <v>1</v>
      </c>
      <c r="Y592">
        <v>4</v>
      </c>
      <c r="Z592">
        <v>5</v>
      </c>
      <c r="AA592">
        <v>4</v>
      </c>
      <c r="AB592">
        <v>7</v>
      </c>
      <c r="AC592">
        <v>6</v>
      </c>
      <c r="AD592">
        <v>8</v>
      </c>
      <c r="AE592">
        <v>3</v>
      </c>
      <c r="AF592">
        <v>4</v>
      </c>
      <c r="AG592">
        <v>8</v>
      </c>
      <c r="AH592">
        <v>5</v>
      </c>
      <c r="AI592">
        <v>7</v>
      </c>
      <c r="AJ592">
        <v>4</v>
      </c>
      <c r="AK592">
        <v>6</v>
      </c>
      <c r="AL592">
        <v>17</v>
      </c>
      <c r="AM592">
        <v>5</v>
      </c>
      <c r="AN592">
        <v>11</v>
      </c>
      <c r="AO592">
        <v>4</v>
      </c>
      <c r="AP592">
        <v>7</v>
      </c>
      <c r="AQ592">
        <v>9</v>
      </c>
      <c r="AR592">
        <v>7</v>
      </c>
      <c r="AS592">
        <v>5</v>
      </c>
      <c r="AT592">
        <v>-14</v>
      </c>
    </row>
    <row r="593" spans="1:46">
      <c r="A593">
        <v>23212</v>
      </c>
      <c r="B593">
        <v>0</v>
      </c>
      <c r="C593">
        <v>1995</v>
      </c>
      <c r="D593" s="1">
        <v>44144.461481481485</v>
      </c>
      <c r="E593" t="s">
        <v>85</v>
      </c>
      <c r="F593">
        <v>5</v>
      </c>
      <c r="G593">
        <v>4</v>
      </c>
      <c r="H593">
        <v>1</v>
      </c>
      <c r="I593">
        <v>2</v>
      </c>
      <c r="J593">
        <v>1</v>
      </c>
      <c r="K593">
        <v>5</v>
      </c>
      <c r="L593">
        <v>3</v>
      </c>
      <c r="M593">
        <v>1</v>
      </c>
      <c r="N593">
        <v>4</v>
      </c>
      <c r="O593">
        <v>2</v>
      </c>
      <c r="P593">
        <v>2</v>
      </c>
      <c r="Q593">
        <v>2</v>
      </c>
      <c r="R593">
        <v>4</v>
      </c>
      <c r="S593">
        <v>1</v>
      </c>
      <c r="T593">
        <v>2</v>
      </c>
      <c r="U593">
        <v>5</v>
      </c>
      <c r="V593">
        <v>4</v>
      </c>
      <c r="W593">
        <v>4</v>
      </c>
      <c r="X593">
        <v>4</v>
      </c>
      <c r="Y593">
        <v>1</v>
      </c>
      <c r="Z593">
        <v>4</v>
      </c>
      <c r="AA593">
        <v>6</v>
      </c>
      <c r="AB593">
        <v>4</v>
      </c>
      <c r="AC593">
        <v>4</v>
      </c>
      <c r="AD593">
        <v>3</v>
      </c>
      <c r="AE593">
        <v>2</v>
      </c>
      <c r="AF593">
        <v>3</v>
      </c>
      <c r="AG593">
        <v>4</v>
      </c>
      <c r="AH593">
        <v>3</v>
      </c>
      <c r="AI593">
        <v>3</v>
      </c>
      <c r="AJ593">
        <v>2</v>
      </c>
      <c r="AK593">
        <v>4</v>
      </c>
      <c r="AL593">
        <v>7</v>
      </c>
      <c r="AM593">
        <v>4</v>
      </c>
      <c r="AN593">
        <v>4</v>
      </c>
      <c r="AO593">
        <v>3</v>
      </c>
      <c r="AP593">
        <v>4</v>
      </c>
      <c r="AQ593">
        <v>4</v>
      </c>
      <c r="AR593">
        <v>5</v>
      </c>
      <c r="AS593">
        <v>3</v>
      </c>
      <c r="AT593">
        <v>8</v>
      </c>
    </row>
    <row r="594" spans="1:46">
      <c r="A594">
        <v>23216</v>
      </c>
      <c r="B594">
        <v>0</v>
      </c>
      <c r="C594">
        <v>2000</v>
      </c>
      <c r="D594" s="1">
        <v>44144.480856481481</v>
      </c>
      <c r="E594" t="s">
        <v>92</v>
      </c>
      <c r="F594">
        <v>2</v>
      </c>
      <c r="G594">
        <v>4</v>
      </c>
      <c r="H594">
        <v>2</v>
      </c>
      <c r="I594">
        <v>3</v>
      </c>
      <c r="J594">
        <v>2</v>
      </c>
      <c r="K594">
        <v>5</v>
      </c>
      <c r="L594">
        <v>4</v>
      </c>
      <c r="M594">
        <v>4</v>
      </c>
      <c r="N594">
        <v>1</v>
      </c>
      <c r="O594">
        <v>2</v>
      </c>
      <c r="P594">
        <v>1</v>
      </c>
      <c r="Q594">
        <v>1</v>
      </c>
      <c r="R594">
        <v>3</v>
      </c>
      <c r="S594">
        <v>4</v>
      </c>
      <c r="T594">
        <v>4</v>
      </c>
      <c r="U594">
        <v>3</v>
      </c>
      <c r="V594">
        <v>3</v>
      </c>
      <c r="W594">
        <v>2</v>
      </c>
      <c r="X594">
        <v>2</v>
      </c>
      <c r="Y594">
        <v>3</v>
      </c>
      <c r="Z594">
        <v>12</v>
      </c>
      <c r="AA594">
        <v>4</v>
      </c>
      <c r="AB594">
        <v>7</v>
      </c>
      <c r="AC594">
        <v>3</v>
      </c>
      <c r="AD594">
        <v>3</v>
      </c>
      <c r="AE594">
        <v>4</v>
      </c>
      <c r="AF594">
        <v>4</v>
      </c>
      <c r="AG594">
        <v>7</v>
      </c>
      <c r="AH594">
        <v>4</v>
      </c>
      <c r="AI594">
        <v>3</v>
      </c>
      <c r="AJ594">
        <v>2</v>
      </c>
      <c r="AK594">
        <v>4</v>
      </c>
      <c r="AL594">
        <v>9</v>
      </c>
      <c r="AM594">
        <v>4</v>
      </c>
      <c r="AN594">
        <v>6</v>
      </c>
      <c r="AO594">
        <v>4</v>
      </c>
      <c r="AP594">
        <v>3</v>
      </c>
      <c r="AQ594">
        <v>4</v>
      </c>
      <c r="AR594">
        <v>4</v>
      </c>
      <c r="AS594">
        <v>6</v>
      </c>
      <c r="AT594">
        <v>22</v>
      </c>
    </row>
    <row r="595" spans="1:46">
      <c r="A595">
        <v>23220</v>
      </c>
      <c r="B595">
        <v>0</v>
      </c>
      <c r="C595">
        <v>1986</v>
      </c>
      <c r="D595" s="1">
        <v>44144.489004629628</v>
      </c>
      <c r="E595" t="s">
        <v>85</v>
      </c>
      <c r="F595">
        <v>4</v>
      </c>
      <c r="G595">
        <v>4</v>
      </c>
      <c r="H595">
        <v>5</v>
      </c>
      <c r="I595">
        <v>4</v>
      </c>
      <c r="J595">
        <v>2</v>
      </c>
      <c r="K595">
        <v>5</v>
      </c>
      <c r="L595">
        <v>5</v>
      </c>
      <c r="M595">
        <v>2</v>
      </c>
      <c r="N595">
        <v>4</v>
      </c>
      <c r="O595">
        <v>1</v>
      </c>
      <c r="P595">
        <v>2</v>
      </c>
      <c r="Q595">
        <v>4</v>
      </c>
      <c r="R595">
        <v>5</v>
      </c>
      <c r="S595">
        <v>4</v>
      </c>
      <c r="T595">
        <v>4</v>
      </c>
      <c r="U595">
        <v>2</v>
      </c>
      <c r="V595">
        <v>4</v>
      </c>
      <c r="W595">
        <v>4</v>
      </c>
      <c r="X595">
        <v>5</v>
      </c>
      <c r="Y595">
        <v>5</v>
      </c>
      <c r="Z595">
        <v>18</v>
      </c>
      <c r="AA595">
        <v>3</v>
      </c>
      <c r="AB595">
        <v>4</v>
      </c>
      <c r="AC595">
        <v>7</v>
      </c>
      <c r="AD595">
        <v>4</v>
      </c>
      <c r="AE595">
        <v>5</v>
      </c>
      <c r="AF595">
        <v>3</v>
      </c>
      <c r="AG595">
        <v>4</v>
      </c>
      <c r="AH595">
        <v>3</v>
      </c>
      <c r="AI595">
        <v>2</v>
      </c>
      <c r="AJ595">
        <v>24</v>
      </c>
      <c r="AK595">
        <v>8</v>
      </c>
      <c r="AL595">
        <v>9</v>
      </c>
      <c r="AM595">
        <v>6</v>
      </c>
      <c r="AN595">
        <v>3</v>
      </c>
      <c r="AO595">
        <v>5</v>
      </c>
      <c r="AP595">
        <v>4</v>
      </c>
      <c r="AQ595">
        <v>7</v>
      </c>
      <c r="AR595">
        <v>4</v>
      </c>
      <c r="AS595">
        <v>4</v>
      </c>
      <c r="AT595">
        <v>18</v>
      </c>
    </row>
    <row r="596" spans="1:46">
      <c r="A596">
        <v>23222</v>
      </c>
      <c r="B596">
        <v>0</v>
      </c>
      <c r="C596">
        <v>1978</v>
      </c>
      <c r="D596" s="1">
        <v>44144.501574074071</v>
      </c>
      <c r="E596" t="s">
        <v>88</v>
      </c>
      <c r="F596">
        <v>2</v>
      </c>
      <c r="G596">
        <v>4</v>
      </c>
      <c r="H596">
        <v>4</v>
      </c>
      <c r="I596">
        <v>4</v>
      </c>
      <c r="J596">
        <v>1</v>
      </c>
      <c r="K596">
        <v>3</v>
      </c>
      <c r="L596">
        <v>5</v>
      </c>
      <c r="M596">
        <v>3</v>
      </c>
      <c r="N596">
        <v>1</v>
      </c>
      <c r="O596">
        <v>5</v>
      </c>
      <c r="P596">
        <v>4</v>
      </c>
      <c r="Q596">
        <v>3</v>
      </c>
      <c r="R596">
        <v>1</v>
      </c>
      <c r="S596">
        <v>4</v>
      </c>
      <c r="T596">
        <v>4</v>
      </c>
      <c r="U596">
        <v>2</v>
      </c>
      <c r="V596">
        <v>4</v>
      </c>
      <c r="W596">
        <v>2</v>
      </c>
      <c r="X596">
        <v>4</v>
      </c>
      <c r="Y596">
        <v>4</v>
      </c>
      <c r="Z596">
        <v>7</v>
      </c>
      <c r="AA596">
        <v>5</v>
      </c>
      <c r="AB596">
        <v>22</v>
      </c>
      <c r="AC596">
        <v>3</v>
      </c>
      <c r="AD596">
        <v>5</v>
      </c>
      <c r="AE596">
        <v>37</v>
      </c>
      <c r="AF596">
        <v>3</v>
      </c>
      <c r="AG596">
        <v>8</v>
      </c>
      <c r="AH596">
        <v>5</v>
      </c>
      <c r="AI596">
        <v>1</v>
      </c>
      <c r="AJ596">
        <v>7</v>
      </c>
      <c r="AK596">
        <v>10</v>
      </c>
      <c r="AL596">
        <v>7</v>
      </c>
      <c r="AM596">
        <v>6</v>
      </c>
      <c r="AN596">
        <v>4</v>
      </c>
      <c r="AO596">
        <v>4</v>
      </c>
      <c r="AP596">
        <v>4</v>
      </c>
      <c r="AQ596">
        <v>5</v>
      </c>
      <c r="AR596">
        <v>6</v>
      </c>
      <c r="AS596">
        <v>2</v>
      </c>
      <c r="AT596">
        <v>3</v>
      </c>
    </row>
    <row r="597" spans="1:46">
      <c r="A597">
        <v>23223</v>
      </c>
      <c r="B597">
        <v>0</v>
      </c>
      <c r="C597">
        <v>1991</v>
      </c>
      <c r="D597" s="1">
        <v>44144.50199074074</v>
      </c>
      <c r="E597" t="s">
        <v>180</v>
      </c>
      <c r="F597">
        <v>2</v>
      </c>
      <c r="G597">
        <v>4</v>
      </c>
      <c r="H597">
        <v>4</v>
      </c>
      <c r="I597">
        <v>4</v>
      </c>
      <c r="J597">
        <v>3</v>
      </c>
      <c r="K597">
        <v>2</v>
      </c>
      <c r="L597">
        <v>5</v>
      </c>
      <c r="M597">
        <v>4</v>
      </c>
      <c r="N597">
        <v>4</v>
      </c>
      <c r="O597">
        <v>5</v>
      </c>
      <c r="P597">
        <v>4</v>
      </c>
      <c r="Q597">
        <v>3</v>
      </c>
      <c r="R597">
        <v>4</v>
      </c>
      <c r="S597">
        <v>4</v>
      </c>
      <c r="T597">
        <v>4</v>
      </c>
      <c r="U597">
        <v>3</v>
      </c>
      <c r="V597">
        <v>4</v>
      </c>
      <c r="W597">
        <v>4</v>
      </c>
      <c r="X597">
        <v>4</v>
      </c>
      <c r="Y597">
        <v>4</v>
      </c>
      <c r="Z597">
        <v>21</v>
      </c>
      <c r="AA597">
        <v>5</v>
      </c>
      <c r="AB597">
        <v>7</v>
      </c>
      <c r="AC597">
        <v>6</v>
      </c>
      <c r="AD597">
        <v>15</v>
      </c>
      <c r="AE597">
        <v>3</v>
      </c>
      <c r="AF597">
        <v>3</v>
      </c>
      <c r="AG597">
        <v>5</v>
      </c>
      <c r="AH597">
        <v>5</v>
      </c>
      <c r="AI597">
        <v>3</v>
      </c>
      <c r="AJ597">
        <v>4</v>
      </c>
      <c r="AK597">
        <v>6</v>
      </c>
      <c r="AL597">
        <v>9</v>
      </c>
      <c r="AM597">
        <v>5</v>
      </c>
      <c r="AN597">
        <v>3</v>
      </c>
      <c r="AO597">
        <v>6</v>
      </c>
      <c r="AP597">
        <v>4</v>
      </c>
      <c r="AQ597">
        <v>4</v>
      </c>
      <c r="AR597">
        <v>12</v>
      </c>
      <c r="AS597">
        <v>17</v>
      </c>
      <c r="AT597">
        <v>-37</v>
      </c>
    </row>
    <row r="598" spans="1:46">
      <c r="A598">
        <v>23226</v>
      </c>
      <c r="B598">
        <v>0</v>
      </c>
      <c r="C598">
        <v>1996</v>
      </c>
      <c r="D598" s="1">
        <v>44144.511493055557</v>
      </c>
      <c r="E598" t="s">
        <v>85</v>
      </c>
      <c r="F598">
        <v>5</v>
      </c>
      <c r="G598">
        <v>3</v>
      </c>
      <c r="H598">
        <v>2</v>
      </c>
      <c r="I598">
        <v>2</v>
      </c>
      <c r="J598">
        <v>2</v>
      </c>
      <c r="K598">
        <v>4</v>
      </c>
      <c r="L598">
        <v>5</v>
      </c>
      <c r="M598">
        <v>2</v>
      </c>
      <c r="N598">
        <v>4</v>
      </c>
      <c r="O598">
        <v>4</v>
      </c>
      <c r="P598">
        <v>4</v>
      </c>
      <c r="Q598">
        <v>1</v>
      </c>
      <c r="R598">
        <v>3</v>
      </c>
      <c r="S598">
        <v>3</v>
      </c>
      <c r="T598">
        <v>2</v>
      </c>
      <c r="U598">
        <v>5</v>
      </c>
      <c r="V598">
        <v>2</v>
      </c>
      <c r="W598">
        <v>5</v>
      </c>
      <c r="X598">
        <v>5</v>
      </c>
      <c r="Y598">
        <v>5</v>
      </c>
      <c r="Z598">
        <v>7</v>
      </c>
      <c r="AA598">
        <v>9</v>
      </c>
      <c r="AB598">
        <v>7</v>
      </c>
      <c r="AC598">
        <v>7</v>
      </c>
      <c r="AD598">
        <v>4</v>
      </c>
      <c r="AE598">
        <v>6</v>
      </c>
      <c r="AF598">
        <v>4</v>
      </c>
      <c r="AG598">
        <v>13</v>
      </c>
      <c r="AH598">
        <v>7</v>
      </c>
      <c r="AI598">
        <v>6</v>
      </c>
      <c r="AJ598">
        <v>5</v>
      </c>
      <c r="AK598">
        <v>6</v>
      </c>
      <c r="AL598">
        <v>9</v>
      </c>
      <c r="AM598">
        <v>9</v>
      </c>
      <c r="AN598">
        <v>9</v>
      </c>
      <c r="AO598">
        <v>4</v>
      </c>
      <c r="AP598">
        <v>9</v>
      </c>
      <c r="AQ598">
        <v>4</v>
      </c>
      <c r="AR598">
        <v>5</v>
      </c>
      <c r="AS598">
        <v>4</v>
      </c>
      <c r="AT598">
        <v>-1</v>
      </c>
    </row>
    <row r="599" spans="1:46">
      <c r="A599">
        <v>23233</v>
      </c>
      <c r="B599">
        <v>0</v>
      </c>
      <c r="C599">
        <v>1987</v>
      </c>
      <c r="D599" s="1">
        <v>44144.539849537039</v>
      </c>
      <c r="E599" t="s">
        <v>92</v>
      </c>
      <c r="F599">
        <v>4</v>
      </c>
      <c r="G599">
        <v>5</v>
      </c>
      <c r="H599">
        <v>2</v>
      </c>
      <c r="I599">
        <v>4</v>
      </c>
      <c r="J599">
        <v>2</v>
      </c>
      <c r="K599">
        <v>2</v>
      </c>
      <c r="L599">
        <v>5</v>
      </c>
      <c r="M599">
        <v>5</v>
      </c>
      <c r="N599">
        <v>5</v>
      </c>
      <c r="O599">
        <v>4</v>
      </c>
      <c r="P599">
        <v>2</v>
      </c>
      <c r="Q599">
        <v>4</v>
      </c>
      <c r="R599">
        <v>5</v>
      </c>
      <c r="S599">
        <v>4</v>
      </c>
      <c r="T599">
        <v>5</v>
      </c>
      <c r="U599">
        <v>4</v>
      </c>
      <c r="V599">
        <v>5</v>
      </c>
      <c r="W599">
        <v>4</v>
      </c>
      <c r="X599">
        <v>5</v>
      </c>
      <c r="Y599">
        <v>5</v>
      </c>
      <c r="Z599">
        <v>10</v>
      </c>
      <c r="AA599">
        <v>5</v>
      </c>
      <c r="AB599">
        <v>7</v>
      </c>
      <c r="AC599">
        <v>7</v>
      </c>
      <c r="AD599">
        <v>4</v>
      </c>
      <c r="AE599">
        <v>9</v>
      </c>
      <c r="AF599">
        <v>4</v>
      </c>
      <c r="AG599">
        <v>6</v>
      </c>
      <c r="AH599">
        <v>3</v>
      </c>
      <c r="AI599">
        <v>6</v>
      </c>
      <c r="AJ599">
        <v>15</v>
      </c>
      <c r="AK599">
        <v>12</v>
      </c>
      <c r="AL599">
        <v>8</v>
      </c>
      <c r="AM599">
        <v>5</v>
      </c>
      <c r="AN599">
        <v>4</v>
      </c>
      <c r="AO599">
        <v>7</v>
      </c>
      <c r="AP599">
        <v>6</v>
      </c>
      <c r="AQ599">
        <v>8</v>
      </c>
      <c r="AR599">
        <v>5</v>
      </c>
      <c r="AS599">
        <v>4</v>
      </c>
      <c r="AT599">
        <v>1</v>
      </c>
    </row>
    <row r="600" spans="1:46">
      <c r="A600">
        <v>23255</v>
      </c>
      <c r="B600">
        <v>0</v>
      </c>
      <c r="C600">
        <v>1981</v>
      </c>
      <c r="D600" s="1">
        <v>44144.5781712963</v>
      </c>
      <c r="E600" t="s">
        <v>92</v>
      </c>
      <c r="F600">
        <v>4</v>
      </c>
      <c r="G600">
        <v>4</v>
      </c>
      <c r="H600">
        <v>4</v>
      </c>
      <c r="I600">
        <v>2</v>
      </c>
      <c r="J600">
        <v>2</v>
      </c>
      <c r="K600">
        <v>4</v>
      </c>
      <c r="L600">
        <v>4</v>
      </c>
      <c r="M600">
        <v>4</v>
      </c>
      <c r="N600">
        <v>5</v>
      </c>
      <c r="O600">
        <v>5</v>
      </c>
      <c r="P600">
        <v>4</v>
      </c>
      <c r="Q600">
        <v>3</v>
      </c>
      <c r="R600">
        <v>2</v>
      </c>
      <c r="S600">
        <v>3</v>
      </c>
      <c r="T600">
        <v>3</v>
      </c>
      <c r="U600">
        <v>2</v>
      </c>
      <c r="V600">
        <v>4</v>
      </c>
      <c r="W600">
        <v>4</v>
      </c>
      <c r="X600">
        <v>2</v>
      </c>
      <c r="Y600">
        <v>4</v>
      </c>
      <c r="Z600">
        <v>7</v>
      </c>
      <c r="AA600">
        <v>7</v>
      </c>
      <c r="AB600">
        <v>9</v>
      </c>
      <c r="AC600">
        <v>4</v>
      </c>
      <c r="AD600">
        <v>5</v>
      </c>
      <c r="AE600">
        <v>4</v>
      </c>
      <c r="AF600">
        <v>3</v>
      </c>
      <c r="AG600">
        <v>3</v>
      </c>
      <c r="AH600">
        <v>4</v>
      </c>
      <c r="AI600">
        <v>6</v>
      </c>
      <c r="AJ600">
        <v>4</v>
      </c>
      <c r="AK600">
        <v>7</v>
      </c>
      <c r="AL600">
        <v>14</v>
      </c>
      <c r="AM600">
        <v>8</v>
      </c>
      <c r="AN600">
        <v>5</v>
      </c>
      <c r="AO600">
        <v>6</v>
      </c>
      <c r="AP600">
        <v>3</v>
      </c>
      <c r="AQ600">
        <v>5</v>
      </c>
      <c r="AR600">
        <v>6</v>
      </c>
      <c r="AS600">
        <v>3</v>
      </c>
      <c r="AT600">
        <v>-10</v>
      </c>
    </row>
    <row r="601" spans="1:46">
      <c r="A601">
        <v>23260</v>
      </c>
      <c r="B601">
        <v>0</v>
      </c>
      <c r="C601">
        <v>1999</v>
      </c>
      <c r="D601" s="1">
        <v>44144.581076388888</v>
      </c>
      <c r="E601" t="s">
        <v>85</v>
      </c>
      <c r="F601">
        <v>5</v>
      </c>
      <c r="G601">
        <v>5</v>
      </c>
      <c r="H601">
        <v>4</v>
      </c>
      <c r="I601">
        <v>4</v>
      </c>
      <c r="J601">
        <v>2</v>
      </c>
      <c r="K601">
        <v>5</v>
      </c>
      <c r="L601">
        <v>4</v>
      </c>
      <c r="M601">
        <v>4</v>
      </c>
      <c r="N601">
        <v>4</v>
      </c>
      <c r="O601">
        <v>5</v>
      </c>
      <c r="P601">
        <v>4</v>
      </c>
      <c r="Q601">
        <v>4</v>
      </c>
      <c r="R601">
        <v>4</v>
      </c>
      <c r="S601">
        <v>2</v>
      </c>
      <c r="T601">
        <v>5</v>
      </c>
      <c r="U601">
        <v>4</v>
      </c>
      <c r="V601">
        <v>4</v>
      </c>
      <c r="W601">
        <v>4</v>
      </c>
      <c r="X601">
        <v>2</v>
      </c>
      <c r="Y601">
        <v>4</v>
      </c>
      <c r="Z601">
        <v>7</v>
      </c>
      <c r="AA601">
        <v>8</v>
      </c>
      <c r="AB601">
        <v>9</v>
      </c>
      <c r="AC601">
        <v>10</v>
      </c>
      <c r="AD601">
        <v>2</v>
      </c>
      <c r="AE601">
        <v>7</v>
      </c>
      <c r="AF601">
        <v>3</v>
      </c>
      <c r="AG601">
        <v>4</v>
      </c>
      <c r="AH601">
        <v>3</v>
      </c>
      <c r="AI601">
        <v>3</v>
      </c>
      <c r="AJ601">
        <v>2</v>
      </c>
      <c r="AK601">
        <v>5</v>
      </c>
      <c r="AL601">
        <v>5</v>
      </c>
      <c r="AM601">
        <v>3</v>
      </c>
      <c r="AN601">
        <v>3</v>
      </c>
      <c r="AO601">
        <v>4</v>
      </c>
      <c r="AP601">
        <v>16</v>
      </c>
      <c r="AQ601">
        <v>3</v>
      </c>
      <c r="AR601">
        <v>5</v>
      </c>
      <c r="AS601">
        <v>3</v>
      </c>
      <c r="AT601">
        <v>-1</v>
      </c>
    </row>
    <row r="602" spans="1:46">
      <c r="A602">
        <v>23249</v>
      </c>
      <c r="B602">
        <v>1</v>
      </c>
      <c r="C602">
        <v>1985</v>
      </c>
      <c r="D602" s="1">
        <v>44144.584178240744</v>
      </c>
      <c r="E602" t="s">
        <v>85</v>
      </c>
      <c r="F602">
        <v>3</v>
      </c>
      <c r="G602">
        <v>5</v>
      </c>
      <c r="H602">
        <v>1</v>
      </c>
      <c r="I602">
        <v>3</v>
      </c>
      <c r="J602">
        <v>1</v>
      </c>
      <c r="K602">
        <v>3</v>
      </c>
      <c r="L602">
        <v>3</v>
      </c>
      <c r="M602">
        <v>1</v>
      </c>
      <c r="N602">
        <v>5</v>
      </c>
      <c r="O602">
        <v>1</v>
      </c>
      <c r="P602">
        <v>5</v>
      </c>
      <c r="Q602">
        <v>1</v>
      </c>
      <c r="R602">
        <v>1</v>
      </c>
      <c r="S602">
        <v>3</v>
      </c>
      <c r="T602">
        <v>5</v>
      </c>
      <c r="U602">
        <v>3</v>
      </c>
      <c r="V602">
        <v>3</v>
      </c>
      <c r="W602">
        <v>3</v>
      </c>
      <c r="X602">
        <v>5</v>
      </c>
      <c r="Y602">
        <v>5</v>
      </c>
      <c r="Z602">
        <v>11</v>
      </c>
      <c r="AA602">
        <v>3</v>
      </c>
      <c r="AB602">
        <v>13</v>
      </c>
      <c r="AC602">
        <v>8</v>
      </c>
      <c r="AD602">
        <v>5</v>
      </c>
      <c r="AE602">
        <v>3</v>
      </c>
      <c r="AF602">
        <v>5</v>
      </c>
      <c r="AG602">
        <v>4</v>
      </c>
      <c r="AH602">
        <v>4</v>
      </c>
      <c r="AI602">
        <v>5</v>
      </c>
      <c r="AJ602">
        <v>5</v>
      </c>
      <c r="AK602">
        <v>6</v>
      </c>
      <c r="AL602">
        <v>30</v>
      </c>
      <c r="AM602">
        <v>7</v>
      </c>
      <c r="AN602">
        <v>7</v>
      </c>
      <c r="AO602">
        <v>6</v>
      </c>
      <c r="AP602">
        <v>5</v>
      </c>
      <c r="AQ602">
        <v>6</v>
      </c>
      <c r="AR602">
        <v>9</v>
      </c>
      <c r="AS602">
        <v>5</v>
      </c>
      <c r="AT602">
        <v>42</v>
      </c>
    </row>
    <row r="603" spans="1:46">
      <c r="A603">
        <v>23263</v>
      </c>
      <c r="B603">
        <v>0</v>
      </c>
      <c r="C603">
        <v>1997</v>
      </c>
      <c r="D603" s="1">
        <v>44144.5859837963</v>
      </c>
      <c r="E603" t="s">
        <v>91</v>
      </c>
      <c r="F603">
        <v>5</v>
      </c>
      <c r="G603">
        <v>4</v>
      </c>
      <c r="H603">
        <v>2</v>
      </c>
      <c r="I603">
        <v>3</v>
      </c>
      <c r="J603">
        <v>2</v>
      </c>
      <c r="K603">
        <v>5</v>
      </c>
      <c r="L603">
        <v>3</v>
      </c>
      <c r="M603">
        <v>2</v>
      </c>
      <c r="N603">
        <v>4</v>
      </c>
      <c r="O603">
        <v>1</v>
      </c>
      <c r="P603">
        <v>4</v>
      </c>
      <c r="Q603">
        <v>4</v>
      </c>
      <c r="R603">
        <v>4</v>
      </c>
      <c r="S603">
        <v>2</v>
      </c>
      <c r="T603">
        <v>4</v>
      </c>
      <c r="U603">
        <v>4</v>
      </c>
      <c r="V603">
        <v>4</v>
      </c>
      <c r="W603">
        <v>2</v>
      </c>
      <c r="X603">
        <v>4</v>
      </c>
      <c r="Y603">
        <v>5</v>
      </c>
      <c r="Z603">
        <v>13</v>
      </c>
      <c r="AA603">
        <v>14</v>
      </c>
      <c r="AB603">
        <v>10</v>
      </c>
      <c r="AC603">
        <v>4</v>
      </c>
      <c r="AD603">
        <v>5</v>
      </c>
      <c r="AE603">
        <v>3</v>
      </c>
      <c r="AF603">
        <v>3</v>
      </c>
      <c r="AG603">
        <v>5</v>
      </c>
      <c r="AH603">
        <v>4</v>
      </c>
      <c r="AI603">
        <v>4</v>
      </c>
      <c r="AJ603">
        <v>5</v>
      </c>
      <c r="AK603">
        <v>6</v>
      </c>
      <c r="AL603">
        <v>11</v>
      </c>
      <c r="AM603">
        <v>7</v>
      </c>
      <c r="AN603">
        <v>4</v>
      </c>
      <c r="AO603">
        <v>5</v>
      </c>
      <c r="AP603">
        <v>6</v>
      </c>
      <c r="AQ603">
        <v>5</v>
      </c>
      <c r="AR603">
        <v>5</v>
      </c>
      <c r="AS603">
        <v>3</v>
      </c>
      <c r="AT603">
        <v>-10</v>
      </c>
    </row>
    <row r="604" spans="1:46">
      <c r="A604">
        <v>23264</v>
      </c>
      <c r="B604">
        <v>0</v>
      </c>
      <c r="C604">
        <v>1989</v>
      </c>
      <c r="D604" s="1">
        <v>44144.586064814815</v>
      </c>
      <c r="E604" t="s">
        <v>94</v>
      </c>
      <c r="F604">
        <v>5</v>
      </c>
      <c r="G604">
        <v>2</v>
      </c>
      <c r="H604">
        <v>1</v>
      </c>
      <c r="I604">
        <v>1</v>
      </c>
      <c r="J604">
        <v>1</v>
      </c>
      <c r="K604">
        <v>5</v>
      </c>
      <c r="L604">
        <v>3</v>
      </c>
      <c r="M604">
        <v>2</v>
      </c>
      <c r="N604">
        <v>2</v>
      </c>
      <c r="O604">
        <v>3</v>
      </c>
      <c r="P604">
        <v>3</v>
      </c>
      <c r="Q604">
        <v>2</v>
      </c>
      <c r="R604">
        <v>2</v>
      </c>
      <c r="S604">
        <v>2</v>
      </c>
      <c r="T604">
        <v>3</v>
      </c>
      <c r="U604">
        <v>4</v>
      </c>
      <c r="V604">
        <v>3</v>
      </c>
      <c r="W604">
        <v>3</v>
      </c>
      <c r="X604">
        <v>4</v>
      </c>
      <c r="Y604">
        <v>3</v>
      </c>
      <c r="Z604">
        <v>7</v>
      </c>
      <c r="AA604">
        <v>8</v>
      </c>
      <c r="AB604">
        <v>7</v>
      </c>
      <c r="AC604">
        <v>5</v>
      </c>
      <c r="AD604">
        <v>4</v>
      </c>
      <c r="AE604">
        <v>2</v>
      </c>
      <c r="AF604">
        <v>2</v>
      </c>
      <c r="AG604">
        <v>4</v>
      </c>
      <c r="AH604">
        <v>4</v>
      </c>
      <c r="AI604">
        <v>3</v>
      </c>
      <c r="AJ604">
        <v>7</v>
      </c>
      <c r="AK604">
        <v>5</v>
      </c>
      <c r="AL604">
        <v>17</v>
      </c>
      <c r="AM604">
        <v>4</v>
      </c>
      <c r="AN604">
        <v>3</v>
      </c>
      <c r="AO604">
        <v>5</v>
      </c>
      <c r="AP604">
        <v>7</v>
      </c>
      <c r="AQ604">
        <v>4</v>
      </c>
      <c r="AR604">
        <v>5</v>
      </c>
      <c r="AS604">
        <v>3</v>
      </c>
      <c r="AT604">
        <v>-38</v>
      </c>
    </row>
    <row r="605" spans="1:46">
      <c r="A605">
        <v>23234</v>
      </c>
      <c r="B605">
        <v>0</v>
      </c>
      <c r="C605">
        <v>1998</v>
      </c>
      <c r="D605" s="1">
        <v>44144.600983796299</v>
      </c>
      <c r="E605" t="s">
        <v>86</v>
      </c>
      <c r="F605">
        <v>5</v>
      </c>
      <c r="G605">
        <v>2</v>
      </c>
      <c r="H605">
        <v>2</v>
      </c>
      <c r="I605">
        <v>2</v>
      </c>
      <c r="J605">
        <v>2</v>
      </c>
      <c r="K605">
        <v>4</v>
      </c>
      <c r="L605">
        <v>3</v>
      </c>
      <c r="M605">
        <v>1</v>
      </c>
      <c r="N605">
        <v>2</v>
      </c>
      <c r="O605">
        <v>2</v>
      </c>
      <c r="P605">
        <v>1</v>
      </c>
      <c r="Q605">
        <v>2</v>
      </c>
      <c r="R605">
        <v>4</v>
      </c>
      <c r="S605">
        <v>2</v>
      </c>
      <c r="T605">
        <v>2</v>
      </c>
      <c r="U605">
        <v>4</v>
      </c>
      <c r="V605">
        <v>3</v>
      </c>
      <c r="W605">
        <v>2</v>
      </c>
      <c r="X605">
        <v>4</v>
      </c>
      <c r="Y605">
        <v>5</v>
      </c>
      <c r="Z605">
        <v>8</v>
      </c>
      <c r="AA605">
        <v>2</v>
      </c>
      <c r="AB605">
        <v>6</v>
      </c>
      <c r="AC605">
        <v>10</v>
      </c>
      <c r="AD605">
        <v>6</v>
      </c>
      <c r="AE605">
        <v>5</v>
      </c>
      <c r="AF605">
        <v>9</v>
      </c>
      <c r="AG605">
        <v>5</v>
      </c>
      <c r="AH605">
        <v>2</v>
      </c>
      <c r="AI605">
        <v>16</v>
      </c>
      <c r="AJ605">
        <v>4</v>
      </c>
      <c r="AK605">
        <v>3</v>
      </c>
      <c r="AL605">
        <v>6</v>
      </c>
      <c r="AM605">
        <v>9</v>
      </c>
      <c r="AN605">
        <v>4</v>
      </c>
      <c r="AO605">
        <v>4</v>
      </c>
      <c r="AP605">
        <v>4</v>
      </c>
      <c r="AQ605">
        <v>5</v>
      </c>
      <c r="AR605">
        <v>7</v>
      </c>
      <c r="AS605">
        <v>3</v>
      </c>
      <c r="AT605">
        <v>-25</v>
      </c>
    </row>
    <row r="606" spans="1:46">
      <c r="A606">
        <v>23238</v>
      </c>
      <c r="B606">
        <v>0</v>
      </c>
      <c r="C606">
        <v>1991</v>
      </c>
      <c r="D606" s="1">
        <v>44144.605555555558</v>
      </c>
      <c r="E606" t="s">
        <v>181</v>
      </c>
      <c r="F606">
        <v>5</v>
      </c>
      <c r="G606">
        <v>4</v>
      </c>
      <c r="H606">
        <v>4</v>
      </c>
      <c r="I606">
        <v>2</v>
      </c>
      <c r="J606">
        <v>2</v>
      </c>
      <c r="K606">
        <v>5</v>
      </c>
      <c r="L606">
        <v>4</v>
      </c>
      <c r="M606">
        <v>4</v>
      </c>
      <c r="N606">
        <v>4</v>
      </c>
      <c r="O606">
        <v>2</v>
      </c>
      <c r="P606">
        <v>2</v>
      </c>
      <c r="Q606">
        <v>4</v>
      </c>
      <c r="R606">
        <v>4</v>
      </c>
      <c r="S606">
        <v>2</v>
      </c>
      <c r="T606">
        <v>2</v>
      </c>
      <c r="U606">
        <v>4</v>
      </c>
      <c r="V606">
        <v>4</v>
      </c>
      <c r="W606">
        <v>2</v>
      </c>
      <c r="X606">
        <v>2</v>
      </c>
      <c r="Y606">
        <v>2</v>
      </c>
      <c r="Z606">
        <v>15</v>
      </c>
      <c r="AA606">
        <v>8</v>
      </c>
      <c r="AB606">
        <v>14</v>
      </c>
      <c r="AC606">
        <v>5</v>
      </c>
      <c r="AD606">
        <v>7</v>
      </c>
      <c r="AE606">
        <v>3</v>
      </c>
      <c r="AF606">
        <v>7</v>
      </c>
      <c r="AG606">
        <v>10</v>
      </c>
      <c r="AH606">
        <v>4</v>
      </c>
      <c r="AI606">
        <v>8</v>
      </c>
      <c r="AJ606">
        <v>3</v>
      </c>
      <c r="AK606">
        <v>6</v>
      </c>
      <c r="AL606">
        <v>8</v>
      </c>
      <c r="AM606">
        <v>6</v>
      </c>
      <c r="AN606">
        <v>19</v>
      </c>
      <c r="AO606">
        <v>6</v>
      </c>
      <c r="AP606">
        <v>8</v>
      </c>
      <c r="AQ606">
        <v>6</v>
      </c>
      <c r="AR606">
        <v>9</v>
      </c>
      <c r="AS606">
        <v>5</v>
      </c>
      <c r="AT606">
        <v>10</v>
      </c>
    </row>
    <row r="607" spans="1:46">
      <c r="A607">
        <v>23273</v>
      </c>
      <c r="B607">
        <v>0</v>
      </c>
      <c r="C607">
        <v>1993</v>
      </c>
      <c r="D607" s="1">
        <v>44144.608912037038</v>
      </c>
      <c r="E607" t="s">
        <v>182</v>
      </c>
      <c r="F607">
        <v>5</v>
      </c>
      <c r="G607">
        <v>1</v>
      </c>
      <c r="H607">
        <v>3</v>
      </c>
      <c r="I607">
        <v>4</v>
      </c>
      <c r="J607">
        <v>2</v>
      </c>
      <c r="K607">
        <v>4</v>
      </c>
      <c r="L607">
        <v>1</v>
      </c>
      <c r="M607">
        <v>1</v>
      </c>
      <c r="N607">
        <v>4</v>
      </c>
      <c r="O607">
        <v>1</v>
      </c>
      <c r="P607">
        <v>5</v>
      </c>
      <c r="Q607">
        <v>1</v>
      </c>
      <c r="R607">
        <v>2</v>
      </c>
      <c r="S607">
        <v>1</v>
      </c>
      <c r="T607">
        <v>1</v>
      </c>
      <c r="U607">
        <v>2</v>
      </c>
      <c r="V607">
        <v>4</v>
      </c>
      <c r="W607">
        <v>4</v>
      </c>
      <c r="X607">
        <v>4</v>
      </c>
      <c r="Y607">
        <v>4</v>
      </c>
      <c r="Z607">
        <v>5</v>
      </c>
      <c r="AA607">
        <v>4</v>
      </c>
      <c r="AB607">
        <v>4</v>
      </c>
      <c r="AC607">
        <v>7</v>
      </c>
      <c r="AD607">
        <v>3</v>
      </c>
      <c r="AE607">
        <v>3</v>
      </c>
      <c r="AF607">
        <v>2</v>
      </c>
      <c r="AG607">
        <v>3</v>
      </c>
      <c r="AH607">
        <v>3</v>
      </c>
      <c r="AI607">
        <v>2</v>
      </c>
      <c r="AJ607">
        <v>3</v>
      </c>
      <c r="AK607">
        <v>5</v>
      </c>
      <c r="AL607">
        <v>10</v>
      </c>
      <c r="AM607">
        <v>4</v>
      </c>
      <c r="AN607">
        <v>3</v>
      </c>
      <c r="AO607">
        <v>8</v>
      </c>
      <c r="AP607">
        <v>3</v>
      </c>
      <c r="AQ607">
        <v>6</v>
      </c>
      <c r="AR607">
        <v>4</v>
      </c>
      <c r="AS607">
        <v>2</v>
      </c>
      <c r="AT607">
        <v>34</v>
      </c>
    </row>
    <row r="608" spans="1:46">
      <c r="A608">
        <v>23285</v>
      </c>
      <c r="B608">
        <v>0</v>
      </c>
      <c r="C608">
        <v>1977</v>
      </c>
      <c r="D608" s="1">
        <v>44144.6559837963</v>
      </c>
      <c r="E608" t="s">
        <v>91</v>
      </c>
      <c r="F608">
        <v>3</v>
      </c>
      <c r="G608">
        <v>4</v>
      </c>
      <c r="H608">
        <v>2</v>
      </c>
      <c r="I608">
        <v>3</v>
      </c>
      <c r="J608">
        <v>3</v>
      </c>
      <c r="K608">
        <v>5</v>
      </c>
      <c r="L608">
        <v>5</v>
      </c>
      <c r="M608">
        <v>4</v>
      </c>
      <c r="N608">
        <v>4</v>
      </c>
      <c r="O608">
        <v>4</v>
      </c>
      <c r="P608">
        <v>1</v>
      </c>
      <c r="Q608">
        <v>2</v>
      </c>
      <c r="R608">
        <v>2</v>
      </c>
      <c r="S608">
        <v>5</v>
      </c>
      <c r="T608">
        <v>3</v>
      </c>
      <c r="U608">
        <v>4</v>
      </c>
      <c r="V608">
        <v>2</v>
      </c>
      <c r="W608">
        <v>4</v>
      </c>
      <c r="X608">
        <v>2</v>
      </c>
      <c r="Y608">
        <v>3</v>
      </c>
      <c r="Z608">
        <v>7</v>
      </c>
      <c r="AA608">
        <v>3</v>
      </c>
      <c r="AB608">
        <v>7</v>
      </c>
      <c r="AC608">
        <v>3</v>
      </c>
      <c r="AD608">
        <v>4</v>
      </c>
      <c r="AE608">
        <v>3</v>
      </c>
      <c r="AF608">
        <v>4</v>
      </c>
      <c r="AG608">
        <v>10</v>
      </c>
      <c r="AH608">
        <v>4</v>
      </c>
      <c r="AI608">
        <v>3</v>
      </c>
      <c r="AJ608">
        <v>5</v>
      </c>
      <c r="AK608">
        <v>5</v>
      </c>
      <c r="AL608">
        <v>8</v>
      </c>
      <c r="AM608">
        <v>3</v>
      </c>
      <c r="AN608">
        <v>7</v>
      </c>
      <c r="AO608">
        <v>5</v>
      </c>
      <c r="AP608">
        <v>11</v>
      </c>
      <c r="AQ608">
        <v>3</v>
      </c>
      <c r="AR608">
        <v>8</v>
      </c>
      <c r="AS608">
        <v>6</v>
      </c>
      <c r="AT608">
        <v>1</v>
      </c>
    </row>
    <row r="609" spans="1:46">
      <c r="A609">
        <v>23288</v>
      </c>
      <c r="B609">
        <v>0</v>
      </c>
      <c r="C609">
        <v>1996</v>
      </c>
      <c r="D609" s="1">
        <v>44144.674467592595</v>
      </c>
      <c r="E609" t="s">
        <v>88</v>
      </c>
      <c r="F609">
        <v>5</v>
      </c>
      <c r="G609">
        <v>2</v>
      </c>
      <c r="H609">
        <v>2</v>
      </c>
      <c r="I609">
        <v>2</v>
      </c>
      <c r="J609">
        <v>2</v>
      </c>
      <c r="K609">
        <v>5</v>
      </c>
      <c r="L609">
        <v>3</v>
      </c>
      <c r="M609">
        <v>2</v>
      </c>
      <c r="N609">
        <v>4</v>
      </c>
      <c r="O609">
        <v>3</v>
      </c>
      <c r="P609">
        <v>2</v>
      </c>
      <c r="Q609">
        <v>1</v>
      </c>
      <c r="R609">
        <v>1</v>
      </c>
      <c r="S609">
        <v>2</v>
      </c>
      <c r="T609">
        <v>2</v>
      </c>
      <c r="U609">
        <v>5</v>
      </c>
      <c r="V609">
        <v>2</v>
      </c>
      <c r="W609">
        <v>2</v>
      </c>
      <c r="X609">
        <v>4</v>
      </c>
      <c r="Y609">
        <v>5</v>
      </c>
      <c r="Z609">
        <v>9</v>
      </c>
      <c r="AA609">
        <v>5</v>
      </c>
      <c r="AB609">
        <v>7</v>
      </c>
      <c r="AC609">
        <v>3</v>
      </c>
      <c r="AD609">
        <v>3</v>
      </c>
      <c r="AE609">
        <v>4</v>
      </c>
      <c r="AF609">
        <v>3</v>
      </c>
      <c r="AG609">
        <v>4</v>
      </c>
      <c r="AH609">
        <v>5</v>
      </c>
      <c r="AI609">
        <v>3</v>
      </c>
      <c r="AJ609">
        <v>10</v>
      </c>
      <c r="AK609">
        <v>4</v>
      </c>
      <c r="AL609">
        <v>9</v>
      </c>
      <c r="AM609">
        <v>4</v>
      </c>
      <c r="AN609">
        <v>3</v>
      </c>
      <c r="AO609">
        <v>6</v>
      </c>
      <c r="AP609">
        <v>5</v>
      </c>
      <c r="AQ609">
        <v>2</v>
      </c>
      <c r="AR609">
        <v>8</v>
      </c>
      <c r="AS609">
        <v>4</v>
      </c>
      <c r="AT609">
        <v>-22</v>
      </c>
    </row>
    <row r="610" spans="1:46">
      <c r="A610">
        <v>23294</v>
      </c>
      <c r="B610">
        <v>0</v>
      </c>
      <c r="C610">
        <v>1987</v>
      </c>
      <c r="D610" s="1">
        <v>44144.684872685182</v>
      </c>
      <c r="E610" t="s">
        <v>92</v>
      </c>
      <c r="F610">
        <v>4</v>
      </c>
      <c r="G610">
        <v>1</v>
      </c>
      <c r="H610">
        <v>4</v>
      </c>
      <c r="I610">
        <v>1</v>
      </c>
      <c r="J610">
        <v>2</v>
      </c>
      <c r="K610">
        <v>4</v>
      </c>
      <c r="L610">
        <v>5</v>
      </c>
      <c r="M610">
        <v>2</v>
      </c>
      <c r="N610">
        <v>4</v>
      </c>
      <c r="O610">
        <v>1</v>
      </c>
      <c r="P610">
        <v>5</v>
      </c>
      <c r="Q610">
        <v>1</v>
      </c>
      <c r="R610">
        <v>4</v>
      </c>
      <c r="S610">
        <v>4</v>
      </c>
      <c r="T610">
        <v>2</v>
      </c>
      <c r="U610">
        <v>2</v>
      </c>
      <c r="V610">
        <v>4</v>
      </c>
      <c r="W610">
        <v>4</v>
      </c>
      <c r="X610">
        <v>5</v>
      </c>
      <c r="Y610">
        <v>5</v>
      </c>
      <c r="Z610">
        <v>28</v>
      </c>
      <c r="AA610">
        <v>5</v>
      </c>
      <c r="AB610">
        <v>7</v>
      </c>
      <c r="AC610">
        <v>10</v>
      </c>
      <c r="AD610">
        <v>4</v>
      </c>
      <c r="AE610">
        <v>4</v>
      </c>
      <c r="AF610">
        <v>5</v>
      </c>
      <c r="AG610">
        <v>6</v>
      </c>
      <c r="AH610">
        <v>10</v>
      </c>
      <c r="AI610">
        <v>8</v>
      </c>
      <c r="AJ610">
        <v>5</v>
      </c>
      <c r="AK610">
        <v>8</v>
      </c>
      <c r="AL610">
        <v>25</v>
      </c>
      <c r="AM610">
        <v>19</v>
      </c>
      <c r="AN610">
        <v>4</v>
      </c>
      <c r="AO610">
        <v>8</v>
      </c>
      <c r="AP610">
        <v>11</v>
      </c>
      <c r="AQ610">
        <v>10</v>
      </c>
      <c r="AR610">
        <v>7</v>
      </c>
      <c r="AS610">
        <v>4</v>
      </c>
      <c r="AT610">
        <v>22</v>
      </c>
    </row>
    <row r="611" spans="1:46">
      <c r="A611">
        <v>23298</v>
      </c>
      <c r="B611">
        <v>1</v>
      </c>
      <c r="C611">
        <v>1983</v>
      </c>
      <c r="D611" s="1">
        <v>44144.686828703707</v>
      </c>
      <c r="E611" t="s">
        <v>183</v>
      </c>
      <c r="F611">
        <v>5</v>
      </c>
      <c r="G611">
        <v>2</v>
      </c>
      <c r="H611">
        <v>2</v>
      </c>
      <c r="I611">
        <v>1</v>
      </c>
      <c r="J611">
        <v>1</v>
      </c>
      <c r="K611">
        <v>5</v>
      </c>
      <c r="L611">
        <v>2</v>
      </c>
      <c r="M611">
        <v>1</v>
      </c>
      <c r="N611">
        <v>2</v>
      </c>
      <c r="O611">
        <v>2</v>
      </c>
      <c r="P611">
        <v>1</v>
      </c>
      <c r="Q611">
        <v>1</v>
      </c>
      <c r="R611">
        <v>4</v>
      </c>
      <c r="S611">
        <v>4</v>
      </c>
      <c r="T611">
        <v>4</v>
      </c>
      <c r="U611">
        <v>4</v>
      </c>
      <c r="V611">
        <v>2</v>
      </c>
      <c r="W611">
        <v>5</v>
      </c>
      <c r="X611">
        <v>2</v>
      </c>
      <c r="Y611">
        <v>4</v>
      </c>
      <c r="Z611">
        <v>5</v>
      </c>
      <c r="AA611">
        <v>4</v>
      </c>
      <c r="AB611">
        <v>7</v>
      </c>
      <c r="AC611">
        <v>3</v>
      </c>
      <c r="AD611">
        <v>2</v>
      </c>
      <c r="AE611">
        <v>4</v>
      </c>
      <c r="AF611">
        <v>3</v>
      </c>
      <c r="AG611">
        <v>4</v>
      </c>
      <c r="AH611">
        <v>4</v>
      </c>
      <c r="AI611">
        <v>2</v>
      </c>
      <c r="AJ611">
        <v>2</v>
      </c>
      <c r="AK611">
        <v>3</v>
      </c>
      <c r="AL611">
        <v>4</v>
      </c>
      <c r="AM611">
        <v>3</v>
      </c>
      <c r="AN611">
        <v>3</v>
      </c>
      <c r="AO611">
        <v>6</v>
      </c>
      <c r="AP611">
        <v>3</v>
      </c>
      <c r="AQ611">
        <v>3</v>
      </c>
      <c r="AR611">
        <v>10</v>
      </c>
      <c r="AS611">
        <v>3</v>
      </c>
      <c r="AT611">
        <v>14</v>
      </c>
    </row>
    <row r="612" spans="1:46">
      <c r="A612">
        <v>23316</v>
      </c>
      <c r="B612">
        <v>0</v>
      </c>
      <c r="C612">
        <v>1996</v>
      </c>
      <c r="D612" s="1">
        <v>44144.700694444444</v>
      </c>
      <c r="E612" t="s">
        <v>91</v>
      </c>
      <c r="F612">
        <v>5</v>
      </c>
      <c r="G612">
        <v>1</v>
      </c>
      <c r="H612">
        <v>2</v>
      </c>
      <c r="I612">
        <v>2</v>
      </c>
      <c r="J612">
        <v>2</v>
      </c>
      <c r="K612">
        <v>4</v>
      </c>
      <c r="L612">
        <v>2</v>
      </c>
      <c r="M612">
        <v>1</v>
      </c>
      <c r="N612">
        <v>1</v>
      </c>
      <c r="O612">
        <v>2</v>
      </c>
      <c r="P612">
        <v>1</v>
      </c>
      <c r="Q612">
        <v>2</v>
      </c>
      <c r="R612">
        <v>1</v>
      </c>
      <c r="S612">
        <v>1</v>
      </c>
      <c r="T612">
        <v>1</v>
      </c>
      <c r="U612">
        <v>4</v>
      </c>
      <c r="V612">
        <v>4</v>
      </c>
      <c r="W612">
        <v>2</v>
      </c>
      <c r="X612">
        <v>4</v>
      </c>
      <c r="Y612">
        <v>4</v>
      </c>
      <c r="Z612">
        <v>4</v>
      </c>
      <c r="AA612">
        <v>2</v>
      </c>
      <c r="AB612">
        <v>4</v>
      </c>
      <c r="AC612">
        <v>3</v>
      </c>
      <c r="AD612">
        <v>3</v>
      </c>
      <c r="AE612">
        <v>4</v>
      </c>
      <c r="AF612">
        <v>5</v>
      </c>
      <c r="AG612">
        <v>3</v>
      </c>
      <c r="AH612">
        <v>3</v>
      </c>
      <c r="AI612">
        <v>3</v>
      </c>
      <c r="AJ612">
        <v>4</v>
      </c>
      <c r="AK612">
        <v>3</v>
      </c>
      <c r="AL612">
        <v>5</v>
      </c>
      <c r="AM612">
        <v>3</v>
      </c>
      <c r="AN612">
        <v>3</v>
      </c>
      <c r="AO612">
        <v>7</v>
      </c>
      <c r="AP612">
        <v>6</v>
      </c>
      <c r="AQ612">
        <v>3</v>
      </c>
      <c r="AR612">
        <v>4</v>
      </c>
      <c r="AS612">
        <v>5</v>
      </c>
      <c r="AT612">
        <v>-18</v>
      </c>
    </row>
    <row r="613" spans="1:46">
      <c r="A613">
        <v>23341</v>
      </c>
      <c r="B613">
        <v>0</v>
      </c>
      <c r="C613">
        <v>1973</v>
      </c>
      <c r="D613" s="1">
        <v>44144.71980324074</v>
      </c>
      <c r="E613" t="s">
        <v>92</v>
      </c>
      <c r="F613">
        <v>4</v>
      </c>
      <c r="G613">
        <v>4</v>
      </c>
      <c r="H613">
        <v>4</v>
      </c>
      <c r="I613">
        <v>2</v>
      </c>
      <c r="J613">
        <v>3</v>
      </c>
      <c r="K613">
        <v>1</v>
      </c>
      <c r="L613">
        <v>5</v>
      </c>
      <c r="M613">
        <v>4</v>
      </c>
      <c r="N613">
        <v>5</v>
      </c>
      <c r="O613">
        <v>5</v>
      </c>
      <c r="P613">
        <v>2</v>
      </c>
      <c r="Q613">
        <v>2</v>
      </c>
      <c r="R613">
        <v>4</v>
      </c>
      <c r="S613">
        <v>4</v>
      </c>
      <c r="T613">
        <v>4</v>
      </c>
      <c r="U613">
        <v>4</v>
      </c>
      <c r="V613">
        <v>5</v>
      </c>
      <c r="W613">
        <v>4</v>
      </c>
      <c r="X613">
        <v>5</v>
      </c>
      <c r="Y613">
        <v>5</v>
      </c>
      <c r="Z613">
        <v>46</v>
      </c>
      <c r="AA613">
        <v>4</v>
      </c>
      <c r="AB613">
        <v>10</v>
      </c>
      <c r="AC613">
        <v>6</v>
      </c>
      <c r="AD613">
        <v>9</v>
      </c>
      <c r="AE613">
        <v>4</v>
      </c>
      <c r="AF613">
        <v>4</v>
      </c>
      <c r="AG613">
        <v>4</v>
      </c>
      <c r="AH613">
        <v>5</v>
      </c>
      <c r="AI613">
        <v>3</v>
      </c>
      <c r="AJ613">
        <v>5</v>
      </c>
      <c r="AK613">
        <v>6</v>
      </c>
      <c r="AL613">
        <v>11</v>
      </c>
      <c r="AM613">
        <v>7</v>
      </c>
      <c r="AN613">
        <v>3</v>
      </c>
      <c r="AO613">
        <v>10</v>
      </c>
      <c r="AP613">
        <v>5</v>
      </c>
      <c r="AQ613">
        <v>5</v>
      </c>
      <c r="AR613">
        <v>5</v>
      </c>
      <c r="AS613">
        <v>4</v>
      </c>
      <c r="AT613">
        <v>17</v>
      </c>
    </row>
    <row r="614" spans="1:46">
      <c r="A614">
        <v>23347</v>
      </c>
      <c r="B614">
        <v>0</v>
      </c>
      <c r="C614">
        <v>1977</v>
      </c>
      <c r="D614" s="1">
        <v>44144.724687499998</v>
      </c>
      <c r="E614" t="s">
        <v>114</v>
      </c>
      <c r="F614">
        <v>5</v>
      </c>
      <c r="G614">
        <v>2</v>
      </c>
      <c r="H614">
        <v>2</v>
      </c>
      <c r="I614">
        <v>2</v>
      </c>
      <c r="J614">
        <v>2</v>
      </c>
      <c r="K614">
        <v>4</v>
      </c>
      <c r="L614">
        <v>2</v>
      </c>
      <c r="M614">
        <v>2</v>
      </c>
      <c r="N614">
        <v>2</v>
      </c>
      <c r="O614">
        <v>2</v>
      </c>
      <c r="P614">
        <v>2</v>
      </c>
      <c r="Q614">
        <v>2</v>
      </c>
      <c r="R614">
        <v>4</v>
      </c>
      <c r="S614">
        <v>2</v>
      </c>
      <c r="T614">
        <v>4</v>
      </c>
      <c r="U614">
        <v>4</v>
      </c>
      <c r="V614">
        <v>4</v>
      </c>
      <c r="W614">
        <v>4</v>
      </c>
      <c r="X614">
        <v>4</v>
      </c>
      <c r="Y614">
        <v>2</v>
      </c>
      <c r="Z614">
        <v>8</v>
      </c>
      <c r="AA614">
        <v>2</v>
      </c>
      <c r="AB614">
        <v>3</v>
      </c>
      <c r="AC614">
        <v>2</v>
      </c>
      <c r="AD614">
        <v>4</v>
      </c>
      <c r="AE614">
        <v>3</v>
      </c>
      <c r="AF614">
        <v>3</v>
      </c>
      <c r="AG614">
        <v>4</v>
      </c>
      <c r="AH614">
        <v>3</v>
      </c>
      <c r="AI614">
        <v>2</v>
      </c>
      <c r="AJ614">
        <v>3</v>
      </c>
      <c r="AK614">
        <v>3</v>
      </c>
      <c r="AL614">
        <v>6</v>
      </c>
      <c r="AM614">
        <v>6</v>
      </c>
      <c r="AN614">
        <v>3</v>
      </c>
      <c r="AO614">
        <v>4</v>
      </c>
      <c r="AP614">
        <v>5</v>
      </c>
      <c r="AQ614">
        <v>4</v>
      </c>
      <c r="AR614">
        <v>2</v>
      </c>
      <c r="AS614">
        <v>5</v>
      </c>
      <c r="AT614">
        <v>-16</v>
      </c>
    </row>
    <row r="615" spans="1:46">
      <c r="A615">
        <v>23360</v>
      </c>
      <c r="B615">
        <v>0</v>
      </c>
      <c r="C615">
        <v>1966</v>
      </c>
      <c r="D615" s="1">
        <v>44144.725497685184</v>
      </c>
      <c r="E615" t="s">
        <v>184</v>
      </c>
      <c r="F615">
        <v>5</v>
      </c>
      <c r="G615">
        <v>2</v>
      </c>
      <c r="H615">
        <v>1</v>
      </c>
      <c r="I615">
        <v>1</v>
      </c>
      <c r="J615">
        <v>1</v>
      </c>
      <c r="K615">
        <v>5</v>
      </c>
      <c r="L615">
        <v>1</v>
      </c>
      <c r="M615">
        <v>2</v>
      </c>
      <c r="N615">
        <v>4</v>
      </c>
      <c r="O615">
        <v>2</v>
      </c>
      <c r="P615">
        <v>2</v>
      </c>
      <c r="Q615">
        <v>2</v>
      </c>
      <c r="R615">
        <v>2</v>
      </c>
      <c r="S615">
        <v>2</v>
      </c>
      <c r="T615">
        <v>2</v>
      </c>
      <c r="U615">
        <v>5</v>
      </c>
      <c r="V615">
        <v>2</v>
      </c>
      <c r="W615">
        <v>2</v>
      </c>
      <c r="X615">
        <v>2</v>
      </c>
      <c r="Y615">
        <v>2</v>
      </c>
      <c r="Z615">
        <v>6</v>
      </c>
      <c r="AA615">
        <v>4</v>
      </c>
      <c r="AB615">
        <v>6</v>
      </c>
      <c r="AC615">
        <v>6</v>
      </c>
      <c r="AD615">
        <v>3</v>
      </c>
      <c r="AE615">
        <v>5</v>
      </c>
      <c r="AF615">
        <v>4</v>
      </c>
      <c r="AG615">
        <v>4</v>
      </c>
      <c r="AH615">
        <v>5</v>
      </c>
      <c r="AI615">
        <v>5</v>
      </c>
      <c r="AJ615">
        <v>4</v>
      </c>
      <c r="AK615">
        <v>6</v>
      </c>
      <c r="AL615">
        <v>6</v>
      </c>
      <c r="AM615">
        <v>7</v>
      </c>
      <c r="AN615">
        <v>4</v>
      </c>
      <c r="AO615">
        <v>13</v>
      </c>
      <c r="AP615">
        <v>8</v>
      </c>
      <c r="AQ615">
        <v>5</v>
      </c>
      <c r="AR615">
        <v>5</v>
      </c>
      <c r="AS615">
        <v>4</v>
      </c>
      <c r="AT615">
        <v>-33</v>
      </c>
    </row>
    <row r="616" spans="1:46">
      <c r="A616">
        <v>23350</v>
      </c>
      <c r="B616">
        <v>0</v>
      </c>
      <c r="C616">
        <v>1977</v>
      </c>
      <c r="D616" s="1">
        <v>44144.727280092593</v>
      </c>
      <c r="E616" t="s">
        <v>88</v>
      </c>
      <c r="F616">
        <v>4</v>
      </c>
      <c r="G616">
        <v>4</v>
      </c>
      <c r="H616">
        <v>4</v>
      </c>
      <c r="I616">
        <v>2</v>
      </c>
      <c r="J616">
        <v>2</v>
      </c>
      <c r="K616">
        <v>5</v>
      </c>
      <c r="L616">
        <v>2</v>
      </c>
      <c r="M616">
        <v>2</v>
      </c>
      <c r="N616">
        <v>1</v>
      </c>
      <c r="O616">
        <v>4</v>
      </c>
      <c r="P616">
        <v>2</v>
      </c>
      <c r="Q616">
        <v>2</v>
      </c>
      <c r="R616">
        <v>4</v>
      </c>
      <c r="S616">
        <v>3</v>
      </c>
      <c r="T616">
        <v>4</v>
      </c>
      <c r="U616">
        <v>4</v>
      </c>
      <c r="V616">
        <v>4</v>
      </c>
      <c r="W616">
        <v>4</v>
      </c>
      <c r="X616">
        <v>2</v>
      </c>
      <c r="Y616">
        <v>3</v>
      </c>
      <c r="Z616">
        <v>8</v>
      </c>
      <c r="AA616">
        <v>5</v>
      </c>
      <c r="AB616">
        <v>8</v>
      </c>
      <c r="AC616">
        <v>7</v>
      </c>
      <c r="AD616">
        <v>5</v>
      </c>
      <c r="AE616">
        <v>3</v>
      </c>
      <c r="AF616">
        <v>9</v>
      </c>
      <c r="AG616">
        <v>4</v>
      </c>
      <c r="AH616">
        <v>3</v>
      </c>
      <c r="AI616">
        <v>6</v>
      </c>
      <c r="AJ616">
        <v>6</v>
      </c>
      <c r="AK616">
        <v>8</v>
      </c>
      <c r="AL616">
        <v>10</v>
      </c>
      <c r="AM616">
        <v>6</v>
      </c>
      <c r="AN616">
        <v>5</v>
      </c>
      <c r="AO616">
        <v>5</v>
      </c>
      <c r="AP616">
        <v>6</v>
      </c>
      <c r="AQ616">
        <v>4</v>
      </c>
      <c r="AR616">
        <v>8</v>
      </c>
      <c r="AS616">
        <v>7</v>
      </c>
      <c r="AT616">
        <v>-4</v>
      </c>
    </row>
    <row r="617" spans="1:46">
      <c r="A617">
        <v>23371</v>
      </c>
      <c r="B617">
        <v>0</v>
      </c>
      <c r="C617">
        <v>2000</v>
      </c>
      <c r="D617" s="1">
        <v>44144.739930555559</v>
      </c>
      <c r="E617" t="s">
        <v>91</v>
      </c>
      <c r="F617">
        <v>5</v>
      </c>
      <c r="G617">
        <v>4</v>
      </c>
      <c r="H617">
        <v>2</v>
      </c>
      <c r="I617">
        <v>4</v>
      </c>
      <c r="J617">
        <v>4</v>
      </c>
      <c r="K617">
        <v>4</v>
      </c>
      <c r="L617">
        <v>4</v>
      </c>
      <c r="M617">
        <v>4</v>
      </c>
      <c r="N617">
        <v>4</v>
      </c>
      <c r="O617">
        <v>5</v>
      </c>
      <c r="P617">
        <v>4</v>
      </c>
      <c r="Q617">
        <v>2</v>
      </c>
      <c r="R617">
        <v>4</v>
      </c>
      <c r="S617">
        <v>4</v>
      </c>
      <c r="T617">
        <v>4</v>
      </c>
      <c r="U617">
        <v>2</v>
      </c>
      <c r="V617">
        <v>4</v>
      </c>
      <c r="W617">
        <v>4</v>
      </c>
      <c r="X617">
        <v>4</v>
      </c>
      <c r="Y617">
        <v>4</v>
      </c>
      <c r="Z617">
        <v>10</v>
      </c>
      <c r="AA617">
        <v>4</v>
      </c>
      <c r="AB617">
        <v>7</v>
      </c>
      <c r="AC617">
        <v>6</v>
      </c>
      <c r="AD617">
        <v>5</v>
      </c>
      <c r="AE617">
        <v>3</v>
      </c>
      <c r="AF617">
        <v>4</v>
      </c>
      <c r="AG617">
        <v>3</v>
      </c>
      <c r="AH617">
        <v>3</v>
      </c>
      <c r="AI617">
        <v>3</v>
      </c>
      <c r="AJ617">
        <v>4</v>
      </c>
      <c r="AK617">
        <v>4</v>
      </c>
      <c r="AL617">
        <v>8</v>
      </c>
      <c r="AM617">
        <v>5</v>
      </c>
      <c r="AN617">
        <v>3</v>
      </c>
      <c r="AO617">
        <v>4</v>
      </c>
      <c r="AP617">
        <v>2</v>
      </c>
      <c r="AQ617">
        <v>5</v>
      </c>
      <c r="AR617">
        <v>2</v>
      </c>
      <c r="AS617">
        <v>6</v>
      </c>
      <c r="AT617">
        <v>1</v>
      </c>
    </row>
    <row r="618" spans="1:46">
      <c r="A618">
        <v>23376</v>
      </c>
      <c r="B618">
        <v>0</v>
      </c>
      <c r="C618">
        <v>1959</v>
      </c>
      <c r="D618" s="1">
        <v>44144.751550925925</v>
      </c>
      <c r="E618" t="s">
        <v>92</v>
      </c>
      <c r="F618">
        <v>5</v>
      </c>
      <c r="G618">
        <v>2</v>
      </c>
      <c r="H618">
        <v>1</v>
      </c>
      <c r="I618">
        <v>1</v>
      </c>
      <c r="J618">
        <v>1</v>
      </c>
      <c r="K618">
        <v>5</v>
      </c>
      <c r="L618">
        <v>3</v>
      </c>
      <c r="M618">
        <v>2</v>
      </c>
      <c r="N618">
        <v>5</v>
      </c>
      <c r="O618">
        <v>3</v>
      </c>
      <c r="P618">
        <v>4</v>
      </c>
      <c r="Q618">
        <v>2</v>
      </c>
      <c r="R618">
        <v>1</v>
      </c>
      <c r="S618">
        <v>1</v>
      </c>
      <c r="T618">
        <v>4</v>
      </c>
      <c r="U618">
        <v>4</v>
      </c>
      <c r="V618">
        <v>1</v>
      </c>
      <c r="W618">
        <v>4</v>
      </c>
      <c r="X618">
        <v>1</v>
      </c>
      <c r="Y618">
        <v>4</v>
      </c>
      <c r="Z618">
        <v>7</v>
      </c>
      <c r="AA618">
        <v>20</v>
      </c>
      <c r="AB618">
        <v>12</v>
      </c>
      <c r="AC618">
        <v>8</v>
      </c>
      <c r="AD618">
        <v>3</v>
      </c>
      <c r="AE618">
        <v>4</v>
      </c>
      <c r="AF618">
        <v>9</v>
      </c>
      <c r="AG618">
        <v>9</v>
      </c>
      <c r="AH618">
        <v>7</v>
      </c>
      <c r="AI618">
        <v>7</v>
      </c>
      <c r="AJ618">
        <v>4</v>
      </c>
      <c r="AK618">
        <v>7</v>
      </c>
      <c r="AL618">
        <v>13</v>
      </c>
      <c r="AM618">
        <v>3</v>
      </c>
      <c r="AN618">
        <v>7</v>
      </c>
      <c r="AO618">
        <v>11</v>
      </c>
      <c r="AP618">
        <v>8</v>
      </c>
      <c r="AQ618">
        <v>4</v>
      </c>
      <c r="AR618">
        <v>12</v>
      </c>
      <c r="AS618">
        <v>8</v>
      </c>
      <c r="AT618">
        <v>-10</v>
      </c>
    </row>
    <row r="619" spans="1:46">
      <c r="A619">
        <v>23385</v>
      </c>
      <c r="B619">
        <v>0</v>
      </c>
      <c r="C619">
        <v>1954</v>
      </c>
      <c r="D619" s="1">
        <v>44144.768171296295</v>
      </c>
      <c r="E619" t="s">
        <v>98</v>
      </c>
      <c r="F619">
        <v>5</v>
      </c>
      <c r="G619">
        <v>3</v>
      </c>
      <c r="H619">
        <v>2</v>
      </c>
      <c r="I619">
        <v>4</v>
      </c>
      <c r="J619">
        <v>4</v>
      </c>
      <c r="K619">
        <v>4</v>
      </c>
      <c r="L619">
        <v>1</v>
      </c>
      <c r="M619">
        <v>4</v>
      </c>
      <c r="N619">
        <v>2</v>
      </c>
      <c r="O619">
        <v>5</v>
      </c>
      <c r="P619">
        <v>2</v>
      </c>
      <c r="Q619">
        <v>2</v>
      </c>
      <c r="R619">
        <v>5</v>
      </c>
      <c r="S619">
        <v>4</v>
      </c>
      <c r="T619">
        <v>4</v>
      </c>
      <c r="U619">
        <v>2</v>
      </c>
      <c r="V619">
        <v>4</v>
      </c>
      <c r="W619">
        <v>4</v>
      </c>
      <c r="X619">
        <v>2</v>
      </c>
      <c r="Y619">
        <v>5</v>
      </c>
      <c r="Z619">
        <v>11</v>
      </c>
      <c r="AA619">
        <v>7</v>
      </c>
      <c r="AB619">
        <v>10</v>
      </c>
      <c r="AC619">
        <v>8</v>
      </c>
      <c r="AD619">
        <v>8</v>
      </c>
      <c r="AE619">
        <v>6</v>
      </c>
      <c r="AF619">
        <v>5</v>
      </c>
      <c r="AG619">
        <v>7</v>
      </c>
      <c r="AH619">
        <v>8</v>
      </c>
      <c r="AI619">
        <v>4</v>
      </c>
      <c r="AJ619">
        <v>7</v>
      </c>
      <c r="AK619">
        <v>8</v>
      </c>
      <c r="AL619">
        <v>13</v>
      </c>
      <c r="AM619">
        <v>10</v>
      </c>
      <c r="AN619">
        <v>8</v>
      </c>
      <c r="AO619">
        <v>11</v>
      </c>
      <c r="AP619">
        <v>8</v>
      </c>
      <c r="AQ619">
        <v>9</v>
      </c>
      <c r="AR619">
        <v>10</v>
      </c>
      <c r="AS619">
        <v>9</v>
      </c>
      <c r="AT619">
        <v>37</v>
      </c>
    </row>
    <row r="620" spans="1:46">
      <c r="A620">
        <v>23400</v>
      </c>
      <c r="B620">
        <v>0</v>
      </c>
      <c r="C620">
        <v>1977</v>
      </c>
      <c r="D620" s="1">
        <v>44144.793715277781</v>
      </c>
      <c r="E620" t="s">
        <v>185</v>
      </c>
      <c r="F620">
        <v>5</v>
      </c>
      <c r="G620">
        <v>4</v>
      </c>
      <c r="H620">
        <v>4</v>
      </c>
      <c r="I620">
        <v>4</v>
      </c>
      <c r="J620">
        <v>2</v>
      </c>
      <c r="K620">
        <v>4</v>
      </c>
      <c r="L620">
        <v>4</v>
      </c>
      <c r="M620">
        <v>2</v>
      </c>
      <c r="N620">
        <v>4</v>
      </c>
      <c r="O620">
        <v>5</v>
      </c>
      <c r="P620">
        <v>2</v>
      </c>
      <c r="Q620">
        <v>4</v>
      </c>
      <c r="R620">
        <v>4</v>
      </c>
      <c r="S620">
        <v>2</v>
      </c>
      <c r="T620">
        <v>4</v>
      </c>
      <c r="U620">
        <v>2</v>
      </c>
      <c r="V620">
        <v>4</v>
      </c>
      <c r="W620">
        <v>1</v>
      </c>
      <c r="X620">
        <v>2</v>
      </c>
      <c r="Y620">
        <v>4</v>
      </c>
      <c r="Z620">
        <v>7</v>
      </c>
      <c r="AA620">
        <v>3</v>
      </c>
      <c r="AB620">
        <v>5</v>
      </c>
      <c r="AC620">
        <v>18</v>
      </c>
      <c r="AD620">
        <v>5</v>
      </c>
      <c r="AE620">
        <v>4</v>
      </c>
      <c r="AF620">
        <v>3</v>
      </c>
      <c r="AG620">
        <v>4</v>
      </c>
      <c r="AH620">
        <v>4</v>
      </c>
      <c r="AI620">
        <v>3</v>
      </c>
      <c r="AJ620">
        <v>6</v>
      </c>
      <c r="AK620">
        <v>5</v>
      </c>
      <c r="AL620">
        <v>12</v>
      </c>
      <c r="AM620">
        <v>7</v>
      </c>
      <c r="AN620">
        <v>4</v>
      </c>
      <c r="AO620">
        <v>3</v>
      </c>
      <c r="AP620">
        <v>4</v>
      </c>
      <c r="AQ620">
        <v>4</v>
      </c>
      <c r="AR620">
        <v>6</v>
      </c>
      <c r="AS620">
        <v>4</v>
      </c>
      <c r="AT620">
        <v>8</v>
      </c>
    </row>
    <row r="621" spans="1:46">
      <c r="A621">
        <v>23419</v>
      </c>
      <c r="B621">
        <v>0</v>
      </c>
      <c r="C621">
        <v>2000</v>
      </c>
      <c r="D621" s="1">
        <v>44144.814317129632</v>
      </c>
      <c r="E621" t="s">
        <v>85</v>
      </c>
      <c r="F621">
        <v>4</v>
      </c>
      <c r="G621">
        <v>4</v>
      </c>
      <c r="H621">
        <v>3</v>
      </c>
      <c r="I621">
        <v>3</v>
      </c>
      <c r="J621">
        <v>2</v>
      </c>
      <c r="K621">
        <v>2</v>
      </c>
      <c r="L621">
        <v>5</v>
      </c>
      <c r="M621">
        <v>3</v>
      </c>
      <c r="N621">
        <v>4</v>
      </c>
      <c r="O621">
        <v>3</v>
      </c>
      <c r="P621">
        <v>4</v>
      </c>
      <c r="Q621">
        <v>1</v>
      </c>
      <c r="R621">
        <v>4</v>
      </c>
      <c r="S621">
        <v>3</v>
      </c>
      <c r="T621">
        <v>3</v>
      </c>
      <c r="U621">
        <v>3</v>
      </c>
      <c r="V621">
        <v>5</v>
      </c>
      <c r="W621">
        <v>4</v>
      </c>
      <c r="X621">
        <v>5</v>
      </c>
      <c r="Y621">
        <v>5</v>
      </c>
      <c r="Z621">
        <v>5</v>
      </c>
      <c r="AA621">
        <v>10</v>
      </c>
      <c r="AB621">
        <v>7</v>
      </c>
      <c r="AC621">
        <v>6</v>
      </c>
      <c r="AD621">
        <v>10</v>
      </c>
      <c r="AE621">
        <v>13</v>
      </c>
      <c r="AF621">
        <v>19</v>
      </c>
      <c r="AG621">
        <v>9</v>
      </c>
      <c r="AH621">
        <v>4</v>
      </c>
      <c r="AI621">
        <v>3</v>
      </c>
      <c r="AJ621">
        <v>3</v>
      </c>
      <c r="AK621">
        <v>5</v>
      </c>
      <c r="AL621">
        <v>9</v>
      </c>
      <c r="AM621">
        <v>22</v>
      </c>
      <c r="AN621">
        <v>13</v>
      </c>
      <c r="AO621">
        <v>6</v>
      </c>
      <c r="AP621">
        <v>11</v>
      </c>
      <c r="AQ621">
        <v>4</v>
      </c>
      <c r="AR621">
        <v>6</v>
      </c>
      <c r="AS621">
        <v>4</v>
      </c>
      <c r="AT621">
        <v>-12</v>
      </c>
    </row>
    <row r="622" spans="1:46">
      <c r="A622">
        <v>23422</v>
      </c>
      <c r="B622">
        <v>0</v>
      </c>
      <c r="C622">
        <v>1997</v>
      </c>
      <c r="D622" s="1">
        <v>44144.814745370371</v>
      </c>
      <c r="E622" t="s">
        <v>85</v>
      </c>
      <c r="F622">
        <v>5</v>
      </c>
      <c r="G622">
        <v>4</v>
      </c>
      <c r="H622">
        <v>2</v>
      </c>
      <c r="I622">
        <v>1</v>
      </c>
      <c r="J622">
        <v>2</v>
      </c>
      <c r="K622">
        <v>5</v>
      </c>
      <c r="L622">
        <v>3</v>
      </c>
      <c r="M622">
        <v>4</v>
      </c>
      <c r="N622">
        <v>2</v>
      </c>
      <c r="O622">
        <v>2</v>
      </c>
      <c r="P622">
        <v>2</v>
      </c>
      <c r="Q622">
        <v>4</v>
      </c>
      <c r="R622">
        <v>4</v>
      </c>
      <c r="S622">
        <v>2</v>
      </c>
      <c r="T622">
        <v>3</v>
      </c>
      <c r="U622">
        <v>4</v>
      </c>
      <c r="V622">
        <v>4</v>
      </c>
      <c r="W622">
        <v>4</v>
      </c>
      <c r="X622">
        <v>2</v>
      </c>
      <c r="Y622">
        <v>4</v>
      </c>
      <c r="Z622">
        <v>4</v>
      </c>
      <c r="AA622">
        <v>4</v>
      </c>
      <c r="AB622">
        <v>8</v>
      </c>
      <c r="AC622">
        <v>4</v>
      </c>
      <c r="AD622">
        <v>4</v>
      </c>
      <c r="AE622">
        <v>2</v>
      </c>
      <c r="AF622">
        <v>4</v>
      </c>
      <c r="AG622">
        <v>3</v>
      </c>
      <c r="AH622">
        <v>4</v>
      </c>
      <c r="AI622">
        <v>4</v>
      </c>
      <c r="AJ622">
        <v>5</v>
      </c>
      <c r="AK622">
        <v>4</v>
      </c>
      <c r="AL622">
        <v>6</v>
      </c>
      <c r="AM622">
        <v>6</v>
      </c>
      <c r="AN622">
        <v>9</v>
      </c>
      <c r="AO622">
        <v>7</v>
      </c>
      <c r="AP622">
        <v>4</v>
      </c>
      <c r="AQ622">
        <v>3</v>
      </c>
      <c r="AR622">
        <v>8</v>
      </c>
      <c r="AS622">
        <v>6</v>
      </c>
      <c r="AT622">
        <v>-12</v>
      </c>
    </row>
    <row r="623" spans="1:46">
      <c r="A623">
        <v>23421</v>
      </c>
      <c r="B623">
        <v>0</v>
      </c>
      <c r="C623">
        <v>1989</v>
      </c>
      <c r="D623" s="1">
        <v>44144.817280092589</v>
      </c>
      <c r="E623" t="s">
        <v>91</v>
      </c>
      <c r="F623">
        <v>5</v>
      </c>
      <c r="G623">
        <v>4</v>
      </c>
      <c r="H623">
        <v>2</v>
      </c>
      <c r="I623">
        <v>2</v>
      </c>
      <c r="J623">
        <v>2</v>
      </c>
      <c r="K623">
        <v>3</v>
      </c>
      <c r="L623">
        <v>4</v>
      </c>
      <c r="M623">
        <v>2</v>
      </c>
      <c r="N623">
        <v>5</v>
      </c>
      <c r="O623">
        <v>4</v>
      </c>
      <c r="P623">
        <v>4</v>
      </c>
      <c r="Q623">
        <v>2</v>
      </c>
      <c r="R623">
        <v>3</v>
      </c>
      <c r="S623">
        <v>2</v>
      </c>
      <c r="T623">
        <v>4</v>
      </c>
      <c r="U623">
        <v>4</v>
      </c>
      <c r="V623">
        <v>4</v>
      </c>
      <c r="W623">
        <v>2</v>
      </c>
      <c r="X623">
        <v>5</v>
      </c>
      <c r="Y623">
        <v>2</v>
      </c>
      <c r="Z623">
        <v>8</v>
      </c>
      <c r="AA623">
        <v>3</v>
      </c>
      <c r="AB623">
        <v>4</v>
      </c>
      <c r="AC623">
        <v>9</v>
      </c>
      <c r="AD623">
        <v>3</v>
      </c>
      <c r="AE623">
        <v>4</v>
      </c>
      <c r="AF623">
        <v>3</v>
      </c>
      <c r="AG623">
        <v>3</v>
      </c>
      <c r="AH623">
        <v>4</v>
      </c>
      <c r="AI623">
        <v>3</v>
      </c>
      <c r="AJ623">
        <v>3</v>
      </c>
      <c r="AK623">
        <v>5</v>
      </c>
      <c r="AL623">
        <v>6</v>
      </c>
      <c r="AM623">
        <v>7</v>
      </c>
      <c r="AN623">
        <v>3</v>
      </c>
      <c r="AO623">
        <v>4</v>
      </c>
      <c r="AP623">
        <v>6</v>
      </c>
      <c r="AQ623">
        <v>8</v>
      </c>
      <c r="AR623">
        <v>4</v>
      </c>
      <c r="AS623">
        <v>3</v>
      </c>
      <c r="AT623">
        <v>-9</v>
      </c>
    </row>
    <row r="624" spans="1:46">
      <c r="A624">
        <v>19415</v>
      </c>
      <c r="B624">
        <v>0</v>
      </c>
      <c r="C624">
        <v>1992</v>
      </c>
      <c r="D624" s="1">
        <v>44144.823888888888</v>
      </c>
      <c r="E624" t="s">
        <v>86</v>
      </c>
      <c r="F624">
        <v>5</v>
      </c>
      <c r="G624">
        <v>4</v>
      </c>
      <c r="H624">
        <v>1</v>
      </c>
      <c r="I624">
        <v>2</v>
      </c>
      <c r="J624">
        <v>2</v>
      </c>
      <c r="K624">
        <v>4</v>
      </c>
      <c r="L624">
        <v>5</v>
      </c>
      <c r="M624">
        <v>2</v>
      </c>
      <c r="N624">
        <v>2</v>
      </c>
      <c r="O624">
        <v>4</v>
      </c>
      <c r="P624">
        <v>5</v>
      </c>
      <c r="Q624">
        <v>4</v>
      </c>
      <c r="R624">
        <v>4</v>
      </c>
      <c r="S624">
        <v>1</v>
      </c>
      <c r="T624">
        <v>4</v>
      </c>
      <c r="U624">
        <v>4</v>
      </c>
      <c r="V624">
        <v>2</v>
      </c>
      <c r="W624">
        <v>5</v>
      </c>
      <c r="X624">
        <v>2</v>
      </c>
      <c r="Y624">
        <v>4</v>
      </c>
      <c r="Z624">
        <v>4</v>
      </c>
      <c r="AA624">
        <v>5</v>
      </c>
      <c r="AB624">
        <v>154</v>
      </c>
      <c r="AC624">
        <v>5</v>
      </c>
      <c r="AD624">
        <v>5</v>
      </c>
      <c r="AE624">
        <v>2</v>
      </c>
      <c r="AF624">
        <v>3</v>
      </c>
      <c r="AG624">
        <v>13</v>
      </c>
      <c r="AH624">
        <v>2</v>
      </c>
      <c r="AI624">
        <v>3</v>
      </c>
      <c r="AJ624">
        <v>3</v>
      </c>
      <c r="AK624">
        <v>5</v>
      </c>
      <c r="AL624">
        <v>10</v>
      </c>
      <c r="AM624">
        <v>5</v>
      </c>
      <c r="AN624">
        <v>5</v>
      </c>
      <c r="AO624">
        <v>7</v>
      </c>
      <c r="AP624">
        <v>3</v>
      </c>
      <c r="AQ624">
        <v>4</v>
      </c>
      <c r="AR624">
        <v>6</v>
      </c>
      <c r="AS624">
        <v>5</v>
      </c>
      <c r="AT624">
        <v>3</v>
      </c>
    </row>
    <row r="625" spans="1:46">
      <c r="A625">
        <v>23436</v>
      </c>
      <c r="B625">
        <v>0</v>
      </c>
      <c r="C625">
        <v>1979</v>
      </c>
      <c r="D625" s="1">
        <v>44144.833831018521</v>
      </c>
      <c r="E625" t="s">
        <v>91</v>
      </c>
      <c r="F625">
        <v>5</v>
      </c>
      <c r="G625">
        <v>2</v>
      </c>
      <c r="H625">
        <v>1</v>
      </c>
      <c r="I625">
        <v>1</v>
      </c>
      <c r="J625">
        <v>1</v>
      </c>
      <c r="K625">
        <v>5</v>
      </c>
      <c r="L625">
        <v>1</v>
      </c>
      <c r="M625">
        <v>1</v>
      </c>
      <c r="N625">
        <v>2</v>
      </c>
      <c r="O625">
        <v>1</v>
      </c>
      <c r="P625">
        <v>2</v>
      </c>
      <c r="Q625">
        <v>1</v>
      </c>
      <c r="R625">
        <v>1</v>
      </c>
      <c r="S625">
        <v>4</v>
      </c>
      <c r="T625">
        <v>1</v>
      </c>
      <c r="U625">
        <v>5</v>
      </c>
      <c r="V625">
        <v>1</v>
      </c>
      <c r="W625">
        <v>4</v>
      </c>
      <c r="X625">
        <v>4</v>
      </c>
      <c r="Y625">
        <v>2</v>
      </c>
      <c r="Z625">
        <v>7</v>
      </c>
      <c r="AA625">
        <v>5</v>
      </c>
      <c r="AB625">
        <v>4</v>
      </c>
      <c r="AC625">
        <v>6</v>
      </c>
      <c r="AD625">
        <v>3</v>
      </c>
      <c r="AE625">
        <v>3</v>
      </c>
      <c r="AF625">
        <v>3</v>
      </c>
      <c r="AG625">
        <v>2</v>
      </c>
      <c r="AH625">
        <v>4</v>
      </c>
      <c r="AI625">
        <v>2</v>
      </c>
      <c r="AJ625">
        <v>6</v>
      </c>
      <c r="AK625">
        <v>4</v>
      </c>
      <c r="AL625">
        <v>10</v>
      </c>
      <c r="AM625">
        <v>69</v>
      </c>
      <c r="AN625">
        <v>4</v>
      </c>
      <c r="AO625">
        <v>3</v>
      </c>
      <c r="AP625">
        <v>3</v>
      </c>
      <c r="AQ625">
        <v>3</v>
      </c>
      <c r="AR625">
        <v>5</v>
      </c>
      <c r="AS625">
        <v>6</v>
      </c>
      <c r="AT625">
        <v>18</v>
      </c>
    </row>
    <row r="626" spans="1:46">
      <c r="A626">
        <v>23438</v>
      </c>
      <c r="B626">
        <v>0</v>
      </c>
      <c r="C626">
        <v>1991</v>
      </c>
      <c r="D626" s="1">
        <v>44144.834386574075</v>
      </c>
      <c r="E626" t="s">
        <v>85</v>
      </c>
      <c r="F626">
        <v>2</v>
      </c>
      <c r="G626">
        <v>4</v>
      </c>
      <c r="H626">
        <v>2</v>
      </c>
      <c r="I626">
        <v>4</v>
      </c>
      <c r="J626">
        <v>2</v>
      </c>
      <c r="K626">
        <v>4</v>
      </c>
      <c r="L626">
        <v>4</v>
      </c>
      <c r="M626">
        <v>5</v>
      </c>
      <c r="N626">
        <v>5</v>
      </c>
      <c r="O626">
        <v>5</v>
      </c>
      <c r="P626">
        <v>4</v>
      </c>
      <c r="Q626">
        <v>4</v>
      </c>
      <c r="R626">
        <v>5</v>
      </c>
      <c r="S626">
        <v>4</v>
      </c>
      <c r="T626">
        <v>4</v>
      </c>
      <c r="U626">
        <v>4</v>
      </c>
      <c r="V626">
        <v>2</v>
      </c>
      <c r="W626">
        <v>4</v>
      </c>
      <c r="X626">
        <v>2</v>
      </c>
      <c r="Y626">
        <v>4</v>
      </c>
      <c r="Z626">
        <v>15</v>
      </c>
      <c r="AA626">
        <v>16</v>
      </c>
      <c r="AB626">
        <v>15</v>
      </c>
      <c r="AC626">
        <v>6</v>
      </c>
      <c r="AD626">
        <v>4</v>
      </c>
      <c r="AE626">
        <v>7</v>
      </c>
      <c r="AF626">
        <v>4</v>
      </c>
      <c r="AG626">
        <v>5</v>
      </c>
      <c r="AH626">
        <v>4</v>
      </c>
      <c r="AI626">
        <v>2</v>
      </c>
      <c r="AJ626">
        <v>5</v>
      </c>
      <c r="AK626">
        <v>4</v>
      </c>
      <c r="AL626">
        <v>9</v>
      </c>
      <c r="AM626">
        <v>6</v>
      </c>
      <c r="AN626">
        <v>9</v>
      </c>
      <c r="AO626">
        <v>6</v>
      </c>
      <c r="AP626">
        <v>7</v>
      </c>
      <c r="AQ626">
        <v>4</v>
      </c>
      <c r="AR626">
        <v>8</v>
      </c>
      <c r="AS626">
        <v>3</v>
      </c>
      <c r="AT626">
        <v>-4</v>
      </c>
    </row>
    <row r="627" spans="1:46">
      <c r="A627">
        <v>23439</v>
      </c>
      <c r="B627">
        <v>0</v>
      </c>
      <c r="C627">
        <v>2000</v>
      </c>
      <c r="D627" s="1">
        <v>44144.839965277781</v>
      </c>
      <c r="E627" t="s">
        <v>85</v>
      </c>
      <c r="F627">
        <v>4</v>
      </c>
      <c r="G627">
        <v>2</v>
      </c>
      <c r="H627">
        <v>2</v>
      </c>
      <c r="I627">
        <v>1</v>
      </c>
      <c r="J627">
        <v>1</v>
      </c>
      <c r="K627">
        <v>5</v>
      </c>
      <c r="L627">
        <v>3</v>
      </c>
      <c r="M627">
        <v>2</v>
      </c>
      <c r="N627">
        <v>2</v>
      </c>
      <c r="O627">
        <v>1</v>
      </c>
      <c r="P627">
        <v>1</v>
      </c>
      <c r="Q627">
        <v>1</v>
      </c>
      <c r="R627">
        <v>2</v>
      </c>
      <c r="S627">
        <v>1</v>
      </c>
      <c r="T627">
        <v>3</v>
      </c>
      <c r="U627">
        <v>4</v>
      </c>
      <c r="V627">
        <v>4</v>
      </c>
      <c r="W627">
        <v>2</v>
      </c>
      <c r="X627">
        <v>5</v>
      </c>
      <c r="Y627">
        <v>4</v>
      </c>
      <c r="Z627">
        <v>12</v>
      </c>
      <c r="AA627">
        <v>10</v>
      </c>
      <c r="AB627">
        <v>7</v>
      </c>
      <c r="AC627">
        <v>3</v>
      </c>
      <c r="AD627">
        <v>2</v>
      </c>
      <c r="AE627">
        <v>3</v>
      </c>
      <c r="AF627">
        <v>5</v>
      </c>
      <c r="AG627">
        <v>5</v>
      </c>
      <c r="AH627">
        <v>5</v>
      </c>
      <c r="AI627">
        <v>3</v>
      </c>
      <c r="AJ627">
        <v>3</v>
      </c>
      <c r="AK627">
        <v>3</v>
      </c>
      <c r="AL627">
        <v>8</v>
      </c>
      <c r="AM627">
        <v>4</v>
      </c>
      <c r="AN627">
        <v>25</v>
      </c>
      <c r="AO627">
        <v>4</v>
      </c>
      <c r="AP627">
        <v>4</v>
      </c>
      <c r="AQ627">
        <v>5</v>
      </c>
      <c r="AR627">
        <v>5</v>
      </c>
      <c r="AS627">
        <v>3</v>
      </c>
      <c r="AT627">
        <v>-17</v>
      </c>
    </row>
    <row r="628" spans="1:46">
      <c r="A628">
        <v>23435</v>
      </c>
      <c r="B628">
        <v>0</v>
      </c>
      <c r="C628">
        <v>1963</v>
      </c>
      <c r="D628" s="1">
        <v>44144.862800925926</v>
      </c>
      <c r="E628" t="s">
        <v>186</v>
      </c>
      <c r="F628">
        <v>4</v>
      </c>
      <c r="G628">
        <v>4</v>
      </c>
      <c r="H628">
        <v>2</v>
      </c>
      <c r="I628">
        <v>4</v>
      </c>
      <c r="J628">
        <v>2</v>
      </c>
      <c r="K628">
        <v>4</v>
      </c>
      <c r="L628">
        <v>3</v>
      </c>
      <c r="M628">
        <v>2</v>
      </c>
      <c r="N628">
        <v>2</v>
      </c>
      <c r="O628">
        <v>4</v>
      </c>
      <c r="P628">
        <v>2</v>
      </c>
      <c r="Q628">
        <v>2</v>
      </c>
      <c r="R628">
        <v>2</v>
      </c>
      <c r="S628">
        <v>2</v>
      </c>
      <c r="T628">
        <v>4</v>
      </c>
      <c r="U628">
        <v>5</v>
      </c>
      <c r="V628">
        <v>2</v>
      </c>
      <c r="W628">
        <v>3</v>
      </c>
      <c r="X628">
        <v>2</v>
      </c>
      <c r="Y628">
        <v>2</v>
      </c>
      <c r="Z628">
        <v>10</v>
      </c>
      <c r="AA628">
        <v>9</v>
      </c>
      <c r="AB628">
        <v>12</v>
      </c>
      <c r="AC628">
        <v>8</v>
      </c>
      <c r="AD628">
        <v>7</v>
      </c>
      <c r="AE628">
        <v>8</v>
      </c>
      <c r="AF628">
        <v>12</v>
      </c>
      <c r="AG628">
        <v>13</v>
      </c>
      <c r="AH628">
        <v>12</v>
      </c>
      <c r="AI628">
        <v>3</v>
      </c>
      <c r="AJ628">
        <v>5</v>
      </c>
      <c r="AK628">
        <v>8</v>
      </c>
      <c r="AL628">
        <v>14</v>
      </c>
      <c r="AM628">
        <v>5</v>
      </c>
      <c r="AN628">
        <v>22</v>
      </c>
      <c r="AO628">
        <v>12</v>
      </c>
      <c r="AP628">
        <v>9</v>
      </c>
      <c r="AQ628">
        <v>16</v>
      </c>
      <c r="AR628">
        <v>10</v>
      </c>
      <c r="AS628">
        <v>17</v>
      </c>
      <c r="AT628">
        <v>-20</v>
      </c>
    </row>
    <row r="629" spans="1:46">
      <c r="A629">
        <v>23291</v>
      </c>
      <c r="B629">
        <v>0</v>
      </c>
      <c r="C629">
        <v>1998</v>
      </c>
      <c r="D629" s="1">
        <v>44144.876504629632</v>
      </c>
      <c r="E629" t="s">
        <v>92</v>
      </c>
      <c r="F629">
        <v>5</v>
      </c>
      <c r="G629">
        <v>2</v>
      </c>
      <c r="H629">
        <v>1</v>
      </c>
      <c r="I629">
        <v>1</v>
      </c>
      <c r="J629">
        <v>1</v>
      </c>
      <c r="K629">
        <v>5</v>
      </c>
      <c r="L629">
        <v>3</v>
      </c>
      <c r="M629">
        <v>2</v>
      </c>
      <c r="N629">
        <v>5</v>
      </c>
      <c r="O629">
        <v>2</v>
      </c>
      <c r="P629">
        <v>4</v>
      </c>
      <c r="Q629">
        <v>4</v>
      </c>
      <c r="R629">
        <v>2</v>
      </c>
      <c r="S629">
        <v>1</v>
      </c>
      <c r="T629">
        <v>2</v>
      </c>
      <c r="U629">
        <v>5</v>
      </c>
      <c r="V629">
        <v>2</v>
      </c>
      <c r="W629">
        <v>5</v>
      </c>
      <c r="X629">
        <v>2</v>
      </c>
      <c r="Y629">
        <v>2</v>
      </c>
      <c r="Z629">
        <v>3</v>
      </c>
      <c r="AA629">
        <v>2</v>
      </c>
      <c r="AB629">
        <v>2</v>
      </c>
      <c r="AC629">
        <v>2</v>
      </c>
      <c r="AD629">
        <v>4</v>
      </c>
      <c r="AE629">
        <v>1</v>
      </c>
      <c r="AF629">
        <v>23</v>
      </c>
      <c r="AG629">
        <v>2</v>
      </c>
      <c r="AH629">
        <v>2</v>
      </c>
      <c r="AI629">
        <v>2</v>
      </c>
      <c r="AJ629">
        <v>5</v>
      </c>
      <c r="AK629">
        <v>3</v>
      </c>
      <c r="AL629">
        <v>7</v>
      </c>
      <c r="AM629">
        <v>2</v>
      </c>
      <c r="AN629">
        <v>3</v>
      </c>
      <c r="AO629">
        <v>3</v>
      </c>
      <c r="AP629">
        <v>4</v>
      </c>
      <c r="AQ629">
        <v>4</v>
      </c>
      <c r="AR629">
        <v>5</v>
      </c>
      <c r="AS629">
        <v>3</v>
      </c>
      <c r="AT629">
        <v>-17</v>
      </c>
    </row>
    <row r="630" spans="1:46">
      <c r="A630">
        <v>23467</v>
      </c>
      <c r="B630">
        <v>0</v>
      </c>
      <c r="C630">
        <v>1995</v>
      </c>
      <c r="D630" s="1">
        <v>44144.881307870368</v>
      </c>
      <c r="E630" t="s">
        <v>85</v>
      </c>
      <c r="F630">
        <v>5</v>
      </c>
      <c r="G630">
        <v>5</v>
      </c>
      <c r="H630">
        <v>5</v>
      </c>
      <c r="I630">
        <v>2</v>
      </c>
      <c r="J630">
        <v>1</v>
      </c>
      <c r="K630">
        <v>5</v>
      </c>
      <c r="L630">
        <v>3</v>
      </c>
      <c r="M630">
        <v>4</v>
      </c>
      <c r="N630">
        <v>2</v>
      </c>
      <c r="O630">
        <v>2</v>
      </c>
      <c r="P630">
        <v>2</v>
      </c>
      <c r="Q630">
        <v>4</v>
      </c>
      <c r="R630">
        <v>2</v>
      </c>
      <c r="S630">
        <v>1</v>
      </c>
      <c r="T630">
        <v>4</v>
      </c>
      <c r="U630">
        <v>4</v>
      </c>
      <c r="V630">
        <v>2</v>
      </c>
      <c r="W630">
        <v>4</v>
      </c>
      <c r="X630">
        <v>5</v>
      </c>
      <c r="Y630">
        <v>5</v>
      </c>
      <c r="Z630">
        <v>8</v>
      </c>
      <c r="AA630">
        <v>10</v>
      </c>
      <c r="AB630">
        <v>13</v>
      </c>
      <c r="AC630">
        <v>6</v>
      </c>
      <c r="AD630">
        <v>5</v>
      </c>
      <c r="AE630">
        <v>4</v>
      </c>
      <c r="AF630">
        <v>3</v>
      </c>
      <c r="AG630">
        <v>6</v>
      </c>
      <c r="AH630">
        <v>5</v>
      </c>
      <c r="AI630">
        <v>6</v>
      </c>
      <c r="AJ630">
        <v>5</v>
      </c>
      <c r="AK630">
        <v>5</v>
      </c>
      <c r="AL630">
        <v>11</v>
      </c>
      <c r="AM630">
        <v>4</v>
      </c>
      <c r="AN630">
        <v>4</v>
      </c>
      <c r="AO630">
        <v>5</v>
      </c>
      <c r="AP630">
        <v>5</v>
      </c>
      <c r="AQ630">
        <v>5</v>
      </c>
      <c r="AR630">
        <v>5</v>
      </c>
      <c r="AS630">
        <v>4</v>
      </c>
      <c r="AT630">
        <v>36</v>
      </c>
    </row>
    <row r="631" spans="1:46">
      <c r="A631">
        <v>23469</v>
      </c>
      <c r="B631">
        <v>0</v>
      </c>
      <c r="C631">
        <v>1981</v>
      </c>
      <c r="D631" s="1">
        <v>44144.883067129631</v>
      </c>
      <c r="E631" t="s">
        <v>86</v>
      </c>
      <c r="F631">
        <v>1</v>
      </c>
      <c r="G631">
        <v>5</v>
      </c>
      <c r="H631">
        <v>5</v>
      </c>
      <c r="I631">
        <v>5</v>
      </c>
      <c r="J631">
        <v>5</v>
      </c>
      <c r="K631">
        <v>1</v>
      </c>
      <c r="L631">
        <v>5</v>
      </c>
      <c r="M631">
        <v>5</v>
      </c>
      <c r="N631">
        <v>5</v>
      </c>
      <c r="O631">
        <v>5</v>
      </c>
      <c r="P631">
        <v>5</v>
      </c>
      <c r="Q631">
        <v>5</v>
      </c>
      <c r="R631">
        <v>5</v>
      </c>
      <c r="S631">
        <v>5</v>
      </c>
      <c r="T631">
        <v>5</v>
      </c>
      <c r="U631">
        <v>5</v>
      </c>
      <c r="V631">
        <v>5</v>
      </c>
      <c r="W631">
        <v>5</v>
      </c>
      <c r="X631">
        <v>2</v>
      </c>
      <c r="Y631">
        <v>5</v>
      </c>
      <c r="Z631">
        <v>12</v>
      </c>
      <c r="AA631">
        <v>4</v>
      </c>
      <c r="AB631">
        <v>7</v>
      </c>
      <c r="AC631">
        <v>3</v>
      </c>
      <c r="AD631">
        <v>5</v>
      </c>
      <c r="AE631">
        <v>3</v>
      </c>
      <c r="AF631">
        <v>4</v>
      </c>
      <c r="AG631">
        <v>3</v>
      </c>
      <c r="AH631">
        <v>3</v>
      </c>
      <c r="AI631">
        <v>3</v>
      </c>
      <c r="AJ631">
        <v>5</v>
      </c>
      <c r="AK631">
        <v>5</v>
      </c>
      <c r="AL631">
        <v>11</v>
      </c>
      <c r="AM631">
        <v>4</v>
      </c>
      <c r="AN631">
        <v>4</v>
      </c>
      <c r="AO631">
        <v>6</v>
      </c>
      <c r="AP631">
        <v>9</v>
      </c>
      <c r="AQ631">
        <v>9</v>
      </c>
      <c r="AR631">
        <v>13</v>
      </c>
      <c r="AS631">
        <v>3</v>
      </c>
      <c r="AT631">
        <v>38</v>
      </c>
    </row>
    <row r="632" spans="1:46">
      <c r="A632">
        <v>23470</v>
      </c>
      <c r="B632">
        <v>1</v>
      </c>
      <c r="C632">
        <v>1948</v>
      </c>
      <c r="D632" s="1">
        <v>44144.88616898148</v>
      </c>
      <c r="E632" t="s">
        <v>88</v>
      </c>
      <c r="F632">
        <v>1</v>
      </c>
      <c r="G632">
        <v>4</v>
      </c>
      <c r="H632">
        <v>2</v>
      </c>
      <c r="I632">
        <v>2</v>
      </c>
      <c r="J632">
        <v>2</v>
      </c>
      <c r="K632">
        <v>2</v>
      </c>
      <c r="L632">
        <v>1</v>
      </c>
      <c r="M632">
        <v>2</v>
      </c>
      <c r="N632">
        <v>4</v>
      </c>
      <c r="O632">
        <v>2</v>
      </c>
      <c r="P632">
        <v>5</v>
      </c>
      <c r="Q632">
        <v>2</v>
      </c>
      <c r="R632">
        <v>2</v>
      </c>
      <c r="S632">
        <v>2</v>
      </c>
      <c r="T632">
        <v>4</v>
      </c>
      <c r="U632">
        <v>2</v>
      </c>
      <c r="V632">
        <v>4</v>
      </c>
      <c r="W632">
        <v>2</v>
      </c>
      <c r="X632">
        <v>5</v>
      </c>
      <c r="Y632">
        <v>4</v>
      </c>
      <c r="Z632">
        <v>18</v>
      </c>
      <c r="AA632">
        <v>10</v>
      </c>
      <c r="AB632">
        <v>10</v>
      </c>
      <c r="AC632">
        <v>13</v>
      </c>
      <c r="AD632">
        <v>23</v>
      </c>
      <c r="AE632">
        <v>6</v>
      </c>
      <c r="AF632">
        <v>12</v>
      </c>
      <c r="AG632">
        <v>7</v>
      </c>
      <c r="AH632">
        <v>16</v>
      </c>
      <c r="AI632">
        <v>9</v>
      </c>
      <c r="AJ632">
        <v>8</v>
      </c>
      <c r="AK632">
        <v>15</v>
      </c>
      <c r="AL632">
        <v>23</v>
      </c>
      <c r="AM632">
        <v>12</v>
      </c>
      <c r="AN632">
        <v>14</v>
      </c>
      <c r="AO632">
        <v>7</v>
      </c>
      <c r="AP632">
        <v>9</v>
      </c>
      <c r="AQ632">
        <v>16</v>
      </c>
      <c r="AR632">
        <v>18</v>
      </c>
      <c r="AS632">
        <v>15</v>
      </c>
      <c r="AT632">
        <v>59</v>
      </c>
    </row>
    <row r="633" spans="1:46">
      <c r="A633">
        <v>23478</v>
      </c>
      <c r="B633">
        <v>0</v>
      </c>
      <c r="C633">
        <v>1971</v>
      </c>
      <c r="D633" s="1">
        <v>44144.897569444445</v>
      </c>
      <c r="E633" t="s">
        <v>85</v>
      </c>
      <c r="F633">
        <v>3</v>
      </c>
      <c r="G633">
        <v>2</v>
      </c>
      <c r="H633">
        <v>2</v>
      </c>
      <c r="I633">
        <v>2</v>
      </c>
      <c r="J633">
        <v>2</v>
      </c>
      <c r="K633">
        <v>5</v>
      </c>
      <c r="L633">
        <v>5</v>
      </c>
      <c r="M633">
        <v>2</v>
      </c>
      <c r="N633">
        <v>2</v>
      </c>
      <c r="O633">
        <v>3</v>
      </c>
      <c r="P633">
        <v>4</v>
      </c>
      <c r="Q633">
        <v>1</v>
      </c>
      <c r="R633">
        <v>1</v>
      </c>
      <c r="S633">
        <v>3</v>
      </c>
      <c r="T633">
        <v>2</v>
      </c>
      <c r="U633">
        <v>4</v>
      </c>
      <c r="V633">
        <v>2</v>
      </c>
      <c r="W633">
        <v>2</v>
      </c>
      <c r="X633">
        <v>2</v>
      </c>
      <c r="Y633">
        <v>4</v>
      </c>
      <c r="Z633">
        <v>9</v>
      </c>
      <c r="AA633">
        <v>4</v>
      </c>
      <c r="AB633">
        <v>13</v>
      </c>
      <c r="AC633">
        <v>4</v>
      </c>
      <c r="AD633">
        <v>5</v>
      </c>
      <c r="AE633">
        <v>8</v>
      </c>
      <c r="AF633">
        <v>5</v>
      </c>
      <c r="AG633">
        <v>6</v>
      </c>
      <c r="AH633">
        <v>4</v>
      </c>
      <c r="AI633">
        <v>6</v>
      </c>
      <c r="AJ633">
        <v>5</v>
      </c>
      <c r="AK633">
        <v>6</v>
      </c>
      <c r="AL633">
        <v>10</v>
      </c>
      <c r="AM633">
        <v>6</v>
      </c>
      <c r="AN633">
        <v>5</v>
      </c>
      <c r="AO633">
        <v>5</v>
      </c>
      <c r="AP633">
        <v>8</v>
      </c>
      <c r="AQ633">
        <v>4</v>
      </c>
      <c r="AR633">
        <v>7</v>
      </c>
      <c r="AS633">
        <v>4</v>
      </c>
      <c r="AT633">
        <v>-12</v>
      </c>
    </row>
    <row r="634" spans="1:46">
      <c r="A634">
        <v>23476</v>
      </c>
      <c r="B634">
        <v>0</v>
      </c>
      <c r="C634">
        <v>1981</v>
      </c>
      <c r="D634" s="1">
        <v>44144.90053240741</v>
      </c>
      <c r="E634" t="s">
        <v>85</v>
      </c>
      <c r="F634">
        <v>2</v>
      </c>
      <c r="G634">
        <v>4</v>
      </c>
      <c r="H634">
        <v>4</v>
      </c>
      <c r="I634">
        <v>5</v>
      </c>
      <c r="J634">
        <v>4</v>
      </c>
      <c r="K634">
        <v>2</v>
      </c>
      <c r="L634">
        <v>5</v>
      </c>
      <c r="M634">
        <v>4</v>
      </c>
      <c r="N634">
        <v>4</v>
      </c>
      <c r="O634">
        <v>5</v>
      </c>
      <c r="P634">
        <v>4</v>
      </c>
      <c r="Q634">
        <v>4</v>
      </c>
      <c r="R634">
        <v>4</v>
      </c>
      <c r="S634">
        <v>4</v>
      </c>
      <c r="T634">
        <v>4</v>
      </c>
      <c r="U634">
        <v>2</v>
      </c>
      <c r="V634">
        <v>4</v>
      </c>
      <c r="W634">
        <v>4</v>
      </c>
      <c r="X634">
        <v>4</v>
      </c>
      <c r="Y634">
        <v>5</v>
      </c>
      <c r="Z634">
        <v>13</v>
      </c>
      <c r="AA634">
        <v>5</v>
      </c>
      <c r="AB634">
        <v>13</v>
      </c>
      <c r="AC634">
        <v>5</v>
      </c>
      <c r="AD634">
        <v>6</v>
      </c>
      <c r="AE634">
        <v>14</v>
      </c>
      <c r="AF634">
        <v>4</v>
      </c>
      <c r="AG634">
        <v>12</v>
      </c>
      <c r="AH634">
        <v>5</v>
      </c>
      <c r="AI634">
        <v>3</v>
      </c>
      <c r="AJ634">
        <v>7</v>
      </c>
      <c r="AK634">
        <v>8</v>
      </c>
      <c r="AL634">
        <v>14</v>
      </c>
      <c r="AM634">
        <v>12</v>
      </c>
      <c r="AN634">
        <v>4</v>
      </c>
      <c r="AO634">
        <v>5</v>
      </c>
      <c r="AP634">
        <v>20</v>
      </c>
      <c r="AQ634">
        <v>22</v>
      </c>
      <c r="AR634">
        <v>4</v>
      </c>
      <c r="AS634">
        <v>4</v>
      </c>
      <c r="AT634">
        <v>-30</v>
      </c>
    </row>
    <row r="635" spans="1:46">
      <c r="A635">
        <v>23286</v>
      </c>
      <c r="B635">
        <v>1</v>
      </c>
      <c r="C635">
        <v>1993</v>
      </c>
      <c r="D635" s="1">
        <v>44144.941979166666</v>
      </c>
      <c r="E635" t="s">
        <v>187</v>
      </c>
      <c r="F635">
        <v>5</v>
      </c>
      <c r="G635">
        <v>2</v>
      </c>
      <c r="H635">
        <v>2</v>
      </c>
      <c r="I635">
        <v>2</v>
      </c>
      <c r="J635">
        <v>2</v>
      </c>
      <c r="K635">
        <v>5</v>
      </c>
      <c r="L635">
        <v>1</v>
      </c>
      <c r="M635">
        <v>1</v>
      </c>
      <c r="N635">
        <v>4</v>
      </c>
      <c r="O635">
        <v>5</v>
      </c>
      <c r="P635">
        <v>2</v>
      </c>
      <c r="Q635">
        <v>1</v>
      </c>
      <c r="R635">
        <v>1</v>
      </c>
      <c r="S635">
        <v>1</v>
      </c>
      <c r="T635">
        <v>4</v>
      </c>
      <c r="U635">
        <v>4</v>
      </c>
      <c r="V635">
        <v>2</v>
      </c>
      <c r="W635">
        <v>4</v>
      </c>
      <c r="X635">
        <v>2</v>
      </c>
      <c r="Y635">
        <v>5</v>
      </c>
      <c r="Z635">
        <v>4</v>
      </c>
      <c r="AA635">
        <v>2</v>
      </c>
      <c r="AB635">
        <v>5</v>
      </c>
      <c r="AC635">
        <v>6</v>
      </c>
      <c r="AD635">
        <v>5</v>
      </c>
      <c r="AE635">
        <v>1</v>
      </c>
      <c r="AF635">
        <v>3</v>
      </c>
      <c r="AG635">
        <v>2</v>
      </c>
      <c r="AH635">
        <v>4</v>
      </c>
      <c r="AI635">
        <v>2</v>
      </c>
      <c r="AJ635">
        <v>5</v>
      </c>
      <c r="AK635">
        <v>3</v>
      </c>
      <c r="AL635">
        <v>6</v>
      </c>
      <c r="AM635">
        <v>5</v>
      </c>
      <c r="AN635">
        <v>5</v>
      </c>
      <c r="AO635">
        <v>4</v>
      </c>
      <c r="AP635">
        <v>4</v>
      </c>
      <c r="AQ635">
        <v>3</v>
      </c>
      <c r="AR635">
        <v>4</v>
      </c>
      <c r="AS635">
        <v>3</v>
      </c>
      <c r="AT635">
        <v>18</v>
      </c>
    </row>
    <row r="636" spans="1:46">
      <c r="A636">
        <v>23505</v>
      </c>
      <c r="B636">
        <v>0</v>
      </c>
      <c r="C636">
        <v>1980</v>
      </c>
      <c r="D636" s="1">
        <v>44144.949560185189</v>
      </c>
      <c r="E636" t="s">
        <v>91</v>
      </c>
      <c r="F636">
        <v>4</v>
      </c>
      <c r="G636">
        <v>4</v>
      </c>
      <c r="H636">
        <v>4</v>
      </c>
      <c r="I636">
        <v>2</v>
      </c>
      <c r="J636">
        <v>1</v>
      </c>
      <c r="K636">
        <v>4</v>
      </c>
      <c r="L636">
        <v>4</v>
      </c>
      <c r="M636">
        <v>2</v>
      </c>
      <c r="N636">
        <v>4</v>
      </c>
      <c r="O636">
        <v>3</v>
      </c>
      <c r="P636">
        <v>4</v>
      </c>
      <c r="Q636">
        <v>4</v>
      </c>
      <c r="R636">
        <v>2</v>
      </c>
      <c r="S636">
        <v>1</v>
      </c>
      <c r="T636">
        <v>4</v>
      </c>
      <c r="U636">
        <v>2</v>
      </c>
      <c r="V636">
        <v>4</v>
      </c>
      <c r="W636">
        <v>3</v>
      </c>
      <c r="X636">
        <v>5</v>
      </c>
      <c r="Y636">
        <v>5</v>
      </c>
      <c r="Z636">
        <v>8</v>
      </c>
      <c r="AA636">
        <v>15</v>
      </c>
      <c r="AB636">
        <v>10</v>
      </c>
      <c r="AC636">
        <v>7</v>
      </c>
      <c r="AD636">
        <v>6</v>
      </c>
      <c r="AE636">
        <v>4</v>
      </c>
      <c r="AF636">
        <v>3</v>
      </c>
      <c r="AG636">
        <v>7</v>
      </c>
      <c r="AH636">
        <v>10</v>
      </c>
      <c r="AI636">
        <v>2</v>
      </c>
      <c r="AJ636">
        <v>5</v>
      </c>
      <c r="AK636">
        <v>7</v>
      </c>
      <c r="AL636">
        <v>9</v>
      </c>
      <c r="AM636">
        <v>5</v>
      </c>
      <c r="AN636">
        <v>6</v>
      </c>
      <c r="AO636">
        <v>5</v>
      </c>
      <c r="AP636">
        <v>15</v>
      </c>
      <c r="AQ636">
        <v>7</v>
      </c>
      <c r="AR636">
        <v>12</v>
      </c>
      <c r="AS636">
        <v>3</v>
      </c>
      <c r="AT636">
        <v>-14</v>
      </c>
    </row>
    <row r="637" spans="1:46">
      <c r="A637">
        <v>23494</v>
      </c>
      <c r="B637">
        <v>0</v>
      </c>
      <c r="C637">
        <v>1977</v>
      </c>
      <c r="D637" s="1">
        <v>44144.950509259259</v>
      </c>
      <c r="E637">
        <v>2</v>
      </c>
      <c r="F637">
        <v>5</v>
      </c>
      <c r="G637">
        <v>1</v>
      </c>
      <c r="H637">
        <v>2</v>
      </c>
      <c r="I637">
        <v>1</v>
      </c>
      <c r="J637">
        <v>1</v>
      </c>
      <c r="K637">
        <v>5</v>
      </c>
      <c r="L637">
        <v>2</v>
      </c>
      <c r="M637">
        <v>1</v>
      </c>
      <c r="N637">
        <v>1</v>
      </c>
      <c r="O637">
        <v>1</v>
      </c>
      <c r="P637">
        <v>4</v>
      </c>
      <c r="Q637">
        <v>1</v>
      </c>
      <c r="R637">
        <v>1</v>
      </c>
      <c r="S637">
        <v>1</v>
      </c>
      <c r="T637">
        <v>1</v>
      </c>
      <c r="U637">
        <v>5</v>
      </c>
      <c r="V637">
        <v>2</v>
      </c>
      <c r="W637">
        <v>2</v>
      </c>
      <c r="X637">
        <v>4</v>
      </c>
      <c r="Y637">
        <v>2</v>
      </c>
      <c r="Z637">
        <v>14</v>
      </c>
      <c r="AA637">
        <v>3</v>
      </c>
      <c r="AB637">
        <v>4</v>
      </c>
      <c r="AC637">
        <v>4</v>
      </c>
      <c r="AD637">
        <v>3</v>
      </c>
      <c r="AE637">
        <v>3</v>
      </c>
      <c r="AF637">
        <v>3</v>
      </c>
      <c r="AG637">
        <v>3</v>
      </c>
      <c r="AH637">
        <v>3</v>
      </c>
      <c r="AI637">
        <v>1</v>
      </c>
      <c r="AJ637">
        <v>5</v>
      </c>
      <c r="AK637">
        <v>3</v>
      </c>
      <c r="AL637">
        <v>7</v>
      </c>
      <c r="AM637">
        <v>3</v>
      </c>
      <c r="AN637">
        <v>7</v>
      </c>
      <c r="AO637">
        <v>8</v>
      </c>
      <c r="AP637">
        <v>5</v>
      </c>
      <c r="AQ637">
        <v>3</v>
      </c>
      <c r="AR637">
        <v>7</v>
      </c>
      <c r="AS637">
        <v>3</v>
      </c>
      <c r="AT637">
        <v>-21</v>
      </c>
    </row>
    <row r="638" spans="1:46">
      <c r="A638">
        <v>23506</v>
      </c>
      <c r="B638">
        <v>0</v>
      </c>
      <c r="C638">
        <v>2001</v>
      </c>
      <c r="D638" s="1">
        <v>44144.9608912037</v>
      </c>
      <c r="E638" t="s">
        <v>85</v>
      </c>
      <c r="F638">
        <v>5</v>
      </c>
      <c r="G638">
        <v>1</v>
      </c>
      <c r="H638">
        <v>1</v>
      </c>
      <c r="I638">
        <v>1</v>
      </c>
      <c r="J638">
        <v>2</v>
      </c>
      <c r="K638">
        <v>5</v>
      </c>
      <c r="L638">
        <v>1</v>
      </c>
      <c r="M638">
        <v>2</v>
      </c>
      <c r="N638">
        <v>1</v>
      </c>
      <c r="O638">
        <v>4</v>
      </c>
      <c r="P638">
        <v>2</v>
      </c>
      <c r="Q638">
        <v>2</v>
      </c>
      <c r="R638">
        <v>1</v>
      </c>
      <c r="S638">
        <v>2</v>
      </c>
      <c r="T638">
        <v>2</v>
      </c>
      <c r="U638">
        <v>5</v>
      </c>
      <c r="V638">
        <v>2</v>
      </c>
      <c r="W638">
        <v>3</v>
      </c>
      <c r="X638">
        <v>4</v>
      </c>
      <c r="Y638">
        <v>2</v>
      </c>
      <c r="Z638">
        <v>6</v>
      </c>
      <c r="AA638">
        <v>4</v>
      </c>
      <c r="AB638">
        <v>5</v>
      </c>
      <c r="AC638">
        <v>4</v>
      </c>
      <c r="AD638">
        <v>4</v>
      </c>
      <c r="AE638">
        <v>3</v>
      </c>
      <c r="AF638">
        <v>3</v>
      </c>
      <c r="AG638">
        <v>4</v>
      </c>
      <c r="AH638">
        <v>3</v>
      </c>
      <c r="AI638">
        <v>4</v>
      </c>
      <c r="AJ638">
        <v>5</v>
      </c>
      <c r="AK638">
        <v>4</v>
      </c>
      <c r="AL638">
        <v>8</v>
      </c>
      <c r="AM638">
        <v>6</v>
      </c>
      <c r="AN638">
        <v>6</v>
      </c>
      <c r="AO638">
        <v>6</v>
      </c>
      <c r="AP638">
        <v>4</v>
      </c>
      <c r="AQ638">
        <v>4</v>
      </c>
      <c r="AR638">
        <v>6</v>
      </c>
      <c r="AS638">
        <v>4</v>
      </c>
      <c r="AT638">
        <v>-6</v>
      </c>
    </row>
    <row r="639" spans="1:46">
      <c r="A639">
        <v>23525</v>
      </c>
      <c r="B639">
        <v>0</v>
      </c>
      <c r="C639">
        <v>1959</v>
      </c>
      <c r="D639" s="1">
        <v>44144.991712962961</v>
      </c>
      <c r="E639" t="s">
        <v>188</v>
      </c>
      <c r="F639">
        <v>5</v>
      </c>
      <c r="G639">
        <v>4</v>
      </c>
      <c r="H639">
        <v>1</v>
      </c>
      <c r="I639">
        <v>1</v>
      </c>
      <c r="J639">
        <v>2</v>
      </c>
      <c r="K639">
        <v>4</v>
      </c>
      <c r="L639">
        <v>3</v>
      </c>
      <c r="M639">
        <v>1</v>
      </c>
      <c r="N639">
        <v>5</v>
      </c>
      <c r="O639">
        <v>2</v>
      </c>
      <c r="P639">
        <v>4</v>
      </c>
      <c r="Q639">
        <v>1</v>
      </c>
      <c r="R639">
        <v>2</v>
      </c>
      <c r="S639">
        <v>2</v>
      </c>
      <c r="T639">
        <v>4</v>
      </c>
      <c r="U639">
        <v>5</v>
      </c>
      <c r="V639">
        <v>1</v>
      </c>
      <c r="W639">
        <v>4</v>
      </c>
      <c r="X639">
        <v>1</v>
      </c>
      <c r="Y639">
        <v>1</v>
      </c>
      <c r="Z639">
        <v>6</v>
      </c>
      <c r="AA639">
        <v>3</v>
      </c>
      <c r="AB639">
        <v>5</v>
      </c>
      <c r="AC639">
        <v>4</v>
      </c>
      <c r="AD639">
        <v>4</v>
      </c>
      <c r="AE639">
        <v>4</v>
      </c>
      <c r="AF639">
        <v>4</v>
      </c>
      <c r="AG639">
        <v>4</v>
      </c>
      <c r="AH639">
        <v>4</v>
      </c>
      <c r="AI639">
        <v>4</v>
      </c>
      <c r="AJ639">
        <v>5</v>
      </c>
      <c r="AK639">
        <v>4</v>
      </c>
      <c r="AL639">
        <v>8</v>
      </c>
      <c r="AM639">
        <v>12</v>
      </c>
      <c r="AN639">
        <v>5</v>
      </c>
      <c r="AO639">
        <v>3</v>
      </c>
      <c r="AP639">
        <v>6</v>
      </c>
      <c r="AQ639">
        <v>5</v>
      </c>
      <c r="AR639">
        <v>6</v>
      </c>
      <c r="AS639">
        <v>5</v>
      </c>
      <c r="AT639">
        <v>-7</v>
      </c>
    </row>
    <row r="640" spans="1:46">
      <c r="A640">
        <v>23531</v>
      </c>
      <c r="B640">
        <v>0</v>
      </c>
      <c r="C640">
        <v>1959</v>
      </c>
      <c r="D640" s="1">
        <v>44145.011504629627</v>
      </c>
      <c r="E640" t="s">
        <v>189</v>
      </c>
      <c r="F640">
        <v>4</v>
      </c>
      <c r="G640">
        <v>2</v>
      </c>
      <c r="H640">
        <v>2</v>
      </c>
      <c r="I640">
        <v>4</v>
      </c>
      <c r="J640">
        <v>2</v>
      </c>
      <c r="K640">
        <v>4</v>
      </c>
      <c r="L640">
        <v>4</v>
      </c>
      <c r="M640">
        <v>2</v>
      </c>
      <c r="N640">
        <v>2</v>
      </c>
      <c r="O640">
        <v>5</v>
      </c>
      <c r="P640">
        <v>2</v>
      </c>
      <c r="Q640">
        <v>3</v>
      </c>
      <c r="R640">
        <v>5</v>
      </c>
      <c r="S640">
        <v>2</v>
      </c>
      <c r="T640">
        <v>2</v>
      </c>
      <c r="U640">
        <v>3</v>
      </c>
      <c r="V640">
        <v>2</v>
      </c>
      <c r="W640">
        <v>4</v>
      </c>
      <c r="X640">
        <v>2</v>
      </c>
      <c r="Y640">
        <v>4</v>
      </c>
      <c r="Z640">
        <v>7</v>
      </c>
      <c r="AA640">
        <v>4</v>
      </c>
      <c r="AB640">
        <v>5</v>
      </c>
      <c r="AC640">
        <v>4</v>
      </c>
      <c r="AD640">
        <v>9</v>
      </c>
      <c r="AE640">
        <v>3</v>
      </c>
      <c r="AF640">
        <v>4</v>
      </c>
      <c r="AG640">
        <v>5</v>
      </c>
      <c r="AH640">
        <v>8</v>
      </c>
      <c r="AI640">
        <v>3</v>
      </c>
      <c r="AJ640">
        <v>7</v>
      </c>
      <c r="AK640">
        <v>5</v>
      </c>
      <c r="AL640">
        <v>8</v>
      </c>
      <c r="AM640">
        <v>5</v>
      </c>
      <c r="AN640">
        <v>9</v>
      </c>
      <c r="AO640">
        <v>5</v>
      </c>
      <c r="AP640">
        <v>5</v>
      </c>
      <c r="AQ640">
        <v>3</v>
      </c>
      <c r="AR640">
        <v>6</v>
      </c>
      <c r="AS640">
        <v>3</v>
      </c>
      <c r="AT640">
        <v>-3</v>
      </c>
    </row>
    <row r="641" spans="1:46">
      <c r="A641">
        <v>23558</v>
      </c>
      <c r="B641">
        <v>0</v>
      </c>
      <c r="C641">
        <v>2001</v>
      </c>
      <c r="D641" s="1">
        <v>44145.379201388889</v>
      </c>
      <c r="E641" t="s">
        <v>91</v>
      </c>
      <c r="F641">
        <v>5</v>
      </c>
      <c r="G641">
        <v>4</v>
      </c>
      <c r="H641">
        <v>2</v>
      </c>
      <c r="I641">
        <v>2</v>
      </c>
      <c r="J641">
        <v>3</v>
      </c>
      <c r="K641">
        <v>4</v>
      </c>
      <c r="L641">
        <v>3</v>
      </c>
      <c r="M641">
        <v>2</v>
      </c>
      <c r="N641">
        <v>2</v>
      </c>
      <c r="O641">
        <v>2</v>
      </c>
      <c r="P641">
        <v>2</v>
      </c>
      <c r="Q641">
        <v>4</v>
      </c>
      <c r="R641">
        <v>2</v>
      </c>
      <c r="S641">
        <v>1</v>
      </c>
      <c r="T641">
        <v>4</v>
      </c>
      <c r="U641">
        <v>4</v>
      </c>
      <c r="V641">
        <v>2</v>
      </c>
      <c r="W641">
        <v>2</v>
      </c>
      <c r="X641">
        <v>2</v>
      </c>
      <c r="Y641">
        <v>4</v>
      </c>
      <c r="Z641">
        <v>6</v>
      </c>
      <c r="AA641">
        <v>4</v>
      </c>
      <c r="AB641">
        <v>15</v>
      </c>
      <c r="AC641">
        <v>5</v>
      </c>
      <c r="AD641">
        <v>7</v>
      </c>
      <c r="AE641">
        <v>2</v>
      </c>
      <c r="AF641">
        <v>7</v>
      </c>
      <c r="AG641">
        <v>5</v>
      </c>
      <c r="AH641">
        <v>3</v>
      </c>
      <c r="AI641">
        <v>16</v>
      </c>
      <c r="AJ641">
        <v>3</v>
      </c>
      <c r="AK641">
        <v>5</v>
      </c>
      <c r="AL641">
        <v>6</v>
      </c>
      <c r="AM641">
        <v>9</v>
      </c>
      <c r="AN641">
        <v>4</v>
      </c>
      <c r="AO641">
        <v>7</v>
      </c>
      <c r="AP641">
        <v>4</v>
      </c>
      <c r="AQ641">
        <v>14</v>
      </c>
      <c r="AR641">
        <v>8</v>
      </c>
      <c r="AS641">
        <v>3</v>
      </c>
      <c r="AT641">
        <v>-9</v>
      </c>
    </row>
    <row r="642" spans="1:46">
      <c r="A642">
        <v>23559</v>
      </c>
      <c r="B642">
        <v>0</v>
      </c>
      <c r="C642">
        <v>1990</v>
      </c>
      <c r="D642" s="1">
        <v>44145.388460648152</v>
      </c>
      <c r="E642" t="s">
        <v>104</v>
      </c>
      <c r="F642">
        <v>5</v>
      </c>
      <c r="G642">
        <v>4</v>
      </c>
      <c r="H642">
        <v>2</v>
      </c>
      <c r="I642">
        <v>3</v>
      </c>
      <c r="J642">
        <v>2</v>
      </c>
      <c r="K642">
        <v>4</v>
      </c>
      <c r="L642">
        <v>5</v>
      </c>
      <c r="M642">
        <v>1</v>
      </c>
      <c r="N642">
        <v>2</v>
      </c>
      <c r="O642">
        <v>3</v>
      </c>
      <c r="P642">
        <v>4</v>
      </c>
      <c r="Q642">
        <v>2</v>
      </c>
      <c r="R642">
        <v>1</v>
      </c>
      <c r="S642">
        <v>4</v>
      </c>
      <c r="T642">
        <v>4</v>
      </c>
      <c r="U642">
        <v>4</v>
      </c>
      <c r="V642">
        <v>4</v>
      </c>
      <c r="W642">
        <v>4</v>
      </c>
      <c r="X642">
        <v>2</v>
      </c>
      <c r="Y642">
        <v>5</v>
      </c>
      <c r="Z642">
        <v>16</v>
      </c>
      <c r="AA642">
        <v>12</v>
      </c>
      <c r="AB642">
        <v>7</v>
      </c>
      <c r="AC642">
        <v>15</v>
      </c>
      <c r="AD642">
        <v>4</v>
      </c>
      <c r="AE642">
        <v>9</v>
      </c>
      <c r="AF642">
        <v>4</v>
      </c>
      <c r="AG642">
        <v>5</v>
      </c>
      <c r="AH642">
        <v>13</v>
      </c>
      <c r="AI642">
        <v>9</v>
      </c>
      <c r="AJ642">
        <v>5</v>
      </c>
      <c r="AK642">
        <v>5</v>
      </c>
      <c r="AL642">
        <v>14</v>
      </c>
      <c r="AM642">
        <v>6</v>
      </c>
      <c r="AN642">
        <v>3</v>
      </c>
      <c r="AO642">
        <v>6</v>
      </c>
      <c r="AP642">
        <v>11</v>
      </c>
      <c r="AQ642">
        <v>7</v>
      </c>
      <c r="AR642">
        <v>9</v>
      </c>
      <c r="AS642">
        <v>6</v>
      </c>
      <c r="AT642">
        <v>-2</v>
      </c>
    </row>
    <row r="643" spans="1:46">
      <c r="A643">
        <v>23561</v>
      </c>
      <c r="B643">
        <v>0</v>
      </c>
      <c r="C643">
        <v>1981</v>
      </c>
      <c r="D643" s="1">
        <v>44145.419479166667</v>
      </c>
      <c r="E643" t="s">
        <v>85</v>
      </c>
      <c r="F643">
        <v>5</v>
      </c>
      <c r="G643">
        <v>2</v>
      </c>
      <c r="H643">
        <v>2</v>
      </c>
      <c r="I643">
        <v>2</v>
      </c>
      <c r="J643">
        <v>2</v>
      </c>
      <c r="K643">
        <v>5</v>
      </c>
      <c r="L643">
        <v>2</v>
      </c>
      <c r="M643">
        <v>2</v>
      </c>
      <c r="N643">
        <v>2</v>
      </c>
      <c r="O643">
        <v>2</v>
      </c>
      <c r="P643">
        <v>3</v>
      </c>
      <c r="Q643">
        <v>3</v>
      </c>
      <c r="R643">
        <v>3</v>
      </c>
      <c r="S643">
        <v>2</v>
      </c>
      <c r="T643">
        <v>2</v>
      </c>
      <c r="U643">
        <v>4</v>
      </c>
      <c r="V643">
        <v>2</v>
      </c>
      <c r="W643">
        <v>2</v>
      </c>
      <c r="X643">
        <v>2</v>
      </c>
      <c r="Y643">
        <v>4</v>
      </c>
      <c r="Z643">
        <v>9</v>
      </c>
      <c r="AA643">
        <v>5</v>
      </c>
      <c r="AB643">
        <v>9</v>
      </c>
      <c r="AC643">
        <v>7</v>
      </c>
      <c r="AD643">
        <v>5</v>
      </c>
      <c r="AE643">
        <v>4</v>
      </c>
      <c r="AF643">
        <v>3</v>
      </c>
      <c r="AG643">
        <v>5</v>
      </c>
      <c r="AH643">
        <v>5</v>
      </c>
      <c r="AI643">
        <v>6</v>
      </c>
      <c r="AJ643">
        <v>5</v>
      </c>
      <c r="AK643">
        <v>4</v>
      </c>
      <c r="AL643">
        <v>10</v>
      </c>
      <c r="AM643">
        <v>8</v>
      </c>
      <c r="AN643">
        <v>3</v>
      </c>
      <c r="AO643">
        <v>5</v>
      </c>
      <c r="AP643">
        <v>6</v>
      </c>
      <c r="AQ643">
        <v>3</v>
      </c>
      <c r="AR643">
        <v>6</v>
      </c>
      <c r="AS643">
        <v>6</v>
      </c>
      <c r="AT643">
        <v>-38</v>
      </c>
    </row>
    <row r="644" spans="1:46">
      <c r="A644">
        <v>23562</v>
      </c>
      <c r="B644">
        <v>0</v>
      </c>
      <c r="C644">
        <v>1996</v>
      </c>
      <c r="D644" s="1">
        <v>44145.427465277775</v>
      </c>
      <c r="E644" t="s">
        <v>190</v>
      </c>
      <c r="F644">
        <v>4</v>
      </c>
      <c r="G644">
        <v>2</v>
      </c>
      <c r="H644">
        <v>1</v>
      </c>
      <c r="I644">
        <v>1</v>
      </c>
      <c r="J644">
        <v>1</v>
      </c>
      <c r="K644">
        <v>5</v>
      </c>
      <c r="L644">
        <v>3</v>
      </c>
      <c r="M644">
        <v>2</v>
      </c>
      <c r="N644">
        <v>2</v>
      </c>
      <c r="O644">
        <v>3</v>
      </c>
      <c r="P644">
        <v>4</v>
      </c>
      <c r="Q644">
        <v>1</v>
      </c>
      <c r="R644">
        <v>2</v>
      </c>
      <c r="S644">
        <v>1</v>
      </c>
      <c r="T644">
        <v>2</v>
      </c>
      <c r="U644">
        <v>4</v>
      </c>
      <c r="V644">
        <v>3</v>
      </c>
      <c r="W644">
        <v>2</v>
      </c>
      <c r="X644">
        <v>4</v>
      </c>
      <c r="Y644">
        <v>3</v>
      </c>
      <c r="Z644">
        <v>8</v>
      </c>
      <c r="AA644">
        <v>2</v>
      </c>
      <c r="AB644">
        <v>4</v>
      </c>
      <c r="AC644">
        <v>3</v>
      </c>
      <c r="AD644">
        <v>3</v>
      </c>
      <c r="AE644">
        <v>2</v>
      </c>
      <c r="AF644">
        <v>3</v>
      </c>
      <c r="AG644">
        <v>3</v>
      </c>
      <c r="AH644">
        <v>3</v>
      </c>
      <c r="AI644">
        <v>5</v>
      </c>
      <c r="AJ644">
        <v>3</v>
      </c>
      <c r="AK644">
        <v>4</v>
      </c>
      <c r="AL644">
        <v>6</v>
      </c>
      <c r="AM644">
        <v>6</v>
      </c>
      <c r="AN644">
        <v>4</v>
      </c>
      <c r="AO644">
        <v>2</v>
      </c>
      <c r="AP644">
        <v>3</v>
      </c>
      <c r="AQ644">
        <v>5</v>
      </c>
      <c r="AR644">
        <v>5</v>
      </c>
      <c r="AS644">
        <v>2</v>
      </c>
      <c r="AT644">
        <v>-31</v>
      </c>
    </row>
    <row r="645" spans="1:46">
      <c r="A645">
        <v>23563</v>
      </c>
      <c r="B645">
        <v>1</v>
      </c>
      <c r="C645">
        <v>1995</v>
      </c>
      <c r="D645" s="1">
        <v>44145.436990740738</v>
      </c>
      <c r="E645" t="s">
        <v>85</v>
      </c>
      <c r="F645">
        <v>5</v>
      </c>
      <c r="G645">
        <v>4</v>
      </c>
      <c r="H645">
        <v>2</v>
      </c>
      <c r="I645">
        <v>1</v>
      </c>
      <c r="J645">
        <v>2</v>
      </c>
      <c r="K645">
        <v>5</v>
      </c>
      <c r="L645">
        <v>4</v>
      </c>
      <c r="M645">
        <v>5</v>
      </c>
      <c r="N645">
        <v>5</v>
      </c>
      <c r="O645">
        <v>5</v>
      </c>
      <c r="P645">
        <v>1</v>
      </c>
      <c r="Q645">
        <v>4</v>
      </c>
      <c r="R645">
        <v>2</v>
      </c>
      <c r="S645">
        <v>1</v>
      </c>
      <c r="T645">
        <v>5</v>
      </c>
      <c r="U645">
        <v>5</v>
      </c>
      <c r="V645">
        <v>4</v>
      </c>
      <c r="W645">
        <v>4</v>
      </c>
      <c r="X645">
        <v>2</v>
      </c>
      <c r="Y645">
        <v>2</v>
      </c>
      <c r="Z645">
        <v>6</v>
      </c>
      <c r="AA645">
        <v>3</v>
      </c>
      <c r="AB645">
        <v>4</v>
      </c>
      <c r="AC645">
        <v>3</v>
      </c>
      <c r="AD645">
        <v>4</v>
      </c>
      <c r="AE645">
        <v>2</v>
      </c>
      <c r="AF645">
        <v>3</v>
      </c>
      <c r="AG645">
        <v>3</v>
      </c>
      <c r="AH645">
        <v>2</v>
      </c>
      <c r="AI645">
        <v>4</v>
      </c>
      <c r="AJ645">
        <v>3</v>
      </c>
      <c r="AK645">
        <v>4</v>
      </c>
      <c r="AL645">
        <v>24</v>
      </c>
      <c r="AM645">
        <v>4</v>
      </c>
      <c r="AN645">
        <v>2</v>
      </c>
      <c r="AO645">
        <v>6</v>
      </c>
      <c r="AP645">
        <v>4</v>
      </c>
      <c r="AQ645">
        <v>4</v>
      </c>
      <c r="AR645">
        <v>8</v>
      </c>
      <c r="AS645">
        <v>4</v>
      </c>
      <c r="AT645">
        <v>36</v>
      </c>
    </row>
    <row r="646" spans="1:46">
      <c r="A646">
        <v>23576</v>
      </c>
      <c r="B646">
        <v>1</v>
      </c>
      <c r="C646">
        <v>1999</v>
      </c>
      <c r="D646" s="1">
        <v>44145.491261574076</v>
      </c>
      <c r="E646" t="s">
        <v>191</v>
      </c>
      <c r="F646">
        <v>3</v>
      </c>
      <c r="G646">
        <v>3</v>
      </c>
      <c r="H646">
        <v>2</v>
      </c>
      <c r="I646">
        <v>1</v>
      </c>
      <c r="J646">
        <v>4</v>
      </c>
      <c r="K646">
        <v>3</v>
      </c>
      <c r="L646">
        <v>2</v>
      </c>
      <c r="M646">
        <v>1</v>
      </c>
      <c r="N646">
        <v>1</v>
      </c>
      <c r="O646">
        <v>4</v>
      </c>
      <c r="P646">
        <v>3</v>
      </c>
      <c r="Q646">
        <v>4</v>
      </c>
      <c r="R646">
        <v>1</v>
      </c>
      <c r="S646">
        <v>2</v>
      </c>
      <c r="T646">
        <v>5</v>
      </c>
      <c r="U646">
        <v>1</v>
      </c>
      <c r="V646">
        <v>4</v>
      </c>
      <c r="W646">
        <v>5</v>
      </c>
      <c r="X646">
        <v>1</v>
      </c>
      <c r="Y646">
        <v>1</v>
      </c>
      <c r="Z646">
        <v>8</v>
      </c>
      <c r="AA646">
        <v>1</v>
      </c>
      <c r="AB646">
        <v>2</v>
      </c>
      <c r="AC646">
        <v>1</v>
      </c>
      <c r="AD646">
        <v>2</v>
      </c>
      <c r="AE646">
        <v>1</v>
      </c>
      <c r="AF646">
        <v>1</v>
      </c>
      <c r="AG646">
        <v>2</v>
      </c>
      <c r="AH646">
        <v>1</v>
      </c>
      <c r="AI646">
        <v>3</v>
      </c>
      <c r="AJ646">
        <v>1</v>
      </c>
      <c r="AK646">
        <v>2</v>
      </c>
      <c r="AL646">
        <v>3</v>
      </c>
      <c r="AM646">
        <v>1</v>
      </c>
      <c r="AN646">
        <v>2</v>
      </c>
      <c r="AO646">
        <v>2</v>
      </c>
      <c r="AP646">
        <v>2</v>
      </c>
      <c r="AQ646">
        <v>2</v>
      </c>
      <c r="AR646">
        <v>2</v>
      </c>
      <c r="AS646">
        <v>2</v>
      </c>
      <c r="AT646">
        <v>112</v>
      </c>
    </row>
    <row r="647" spans="1:46">
      <c r="A647">
        <v>23577</v>
      </c>
      <c r="B647">
        <v>0</v>
      </c>
      <c r="C647">
        <v>1997</v>
      </c>
      <c r="D647" s="1">
        <v>44145.506921296299</v>
      </c>
      <c r="E647" t="s">
        <v>85</v>
      </c>
      <c r="F647">
        <v>2</v>
      </c>
      <c r="G647">
        <v>4</v>
      </c>
      <c r="H647">
        <v>4</v>
      </c>
      <c r="I647">
        <v>4</v>
      </c>
      <c r="J647">
        <v>2</v>
      </c>
      <c r="K647">
        <v>1</v>
      </c>
      <c r="L647">
        <v>5</v>
      </c>
      <c r="M647">
        <v>4</v>
      </c>
      <c r="N647">
        <v>5</v>
      </c>
      <c r="O647">
        <v>5</v>
      </c>
      <c r="P647">
        <v>2</v>
      </c>
      <c r="Q647">
        <v>5</v>
      </c>
      <c r="R647">
        <v>5</v>
      </c>
      <c r="S647">
        <v>5</v>
      </c>
      <c r="T647">
        <v>4</v>
      </c>
      <c r="U647">
        <v>2</v>
      </c>
      <c r="V647">
        <v>4</v>
      </c>
      <c r="W647">
        <v>4</v>
      </c>
      <c r="X647">
        <v>5</v>
      </c>
      <c r="Y647">
        <v>5</v>
      </c>
      <c r="Z647">
        <v>11</v>
      </c>
      <c r="AA647">
        <v>4</v>
      </c>
      <c r="AB647">
        <v>5</v>
      </c>
      <c r="AC647">
        <v>5</v>
      </c>
      <c r="AD647">
        <v>7</v>
      </c>
      <c r="AE647">
        <v>5</v>
      </c>
      <c r="AF647">
        <v>3</v>
      </c>
      <c r="AG647">
        <v>5</v>
      </c>
      <c r="AH647">
        <v>3</v>
      </c>
      <c r="AI647">
        <v>3</v>
      </c>
      <c r="AJ647">
        <v>4</v>
      </c>
      <c r="AK647">
        <v>35</v>
      </c>
      <c r="AL647">
        <v>4</v>
      </c>
      <c r="AM647">
        <v>5</v>
      </c>
      <c r="AN647">
        <v>6</v>
      </c>
      <c r="AO647">
        <v>6</v>
      </c>
      <c r="AP647">
        <v>5</v>
      </c>
      <c r="AQ647">
        <v>5</v>
      </c>
      <c r="AR647">
        <v>4</v>
      </c>
      <c r="AS647">
        <v>3</v>
      </c>
      <c r="AT647">
        <v>-3</v>
      </c>
    </row>
    <row r="648" spans="1:46">
      <c r="A648">
        <v>23585</v>
      </c>
      <c r="B648">
        <v>0</v>
      </c>
      <c r="C648">
        <v>1984</v>
      </c>
      <c r="D648" s="1">
        <v>44145.679814814815</v>
      </c>
      <c r="E648" t="s">
        <v>98</v>
      </c>
      <c r="F648">
        <v>5</v>
      </c>
      <c r="G648">
        <v>4</v>
      </c>
      <c r="H648">
        <v>1</v>
      </c>
      <c r="I648">
        <v>2</v>
      </c>
      <c r="J648">
        <v>1</v>
      </c>
      <c r="K648">
        <v>5</v>
      </c>
      <c r="L648">
        <v>4</v>
      </c>
      <c r="M648">
        <v>2</v>
      </c>
      <c r="N648">
        <v>5</v>
      </c>
      <c r="O648">
        <v>3</v>
      </c>
      <c r="P648">
        <v>1</v>
      </c>
      <c r="Q648">
        <v>4</v>
      </c>
      <c r="R648">
        <v>2</v>
      </c>
      <c r="S648">
        <v>2</v>
      </c>
      <c r="T648">
        <v>2</v>
      </c>
      <c r="U648">
        <v>5</v>
      </c>
      <c r="V648">
        <v>4</v>
      </c>
      <c r="W648">
        <v>4</v>
      </c>
      <c r="X648">
        <v>2</v>
      </c>
      <c r="Y648">
        <v>2</v>
      </c>
      <c r="Z648">
        <v>5</v>
      </c>
      <c r="AA648">
        <v>7</v>
      </c>
      <c r="AB648">
        <v>5</v>
      </c>
      <c r="AC648">
        <v>6</v>
      </c>
      <c r="AD648">
        <v>6</v>
      </c>
      <c r="AE648">
        <v>3</v>
      </c>
      <c r="AF648">
        <v>5</v>
      </c>
      <c r="AG648">
        <v>5</v>
      </c>
      <c r="AH648">
        <v>4</v>
      </c>
      <c r="AI648">
        <v>3</v>
      </c>
      <c r="AJ648">
        <v>4</v>
      </c>
      <c r="AK648">
        <v>4</v>
      </c>
      <c r="AL648">
        <v>9</v>
      </c>
      <c r="AM648">
        <v>4</v>
      </c>
      <c r="AN648">
        <v>8</v>
      </c>
      <c r="AO648">
        <v>4</v>
      </c>
      <c r="AP648">
        <v>4</v>
      </c>
      <c r="AQ648">
        <v>3</v>
      </c>
      <c r="AR648">
        <v>7</v>
      </c>
      <c r="AS648">
        <v>5</v>
      </c>
      <c r="AT648">
        <v>5</v>
      </c>
    </row>
    <row r="649" spans="1:46">
      <c r="A649">
        <v>23591</v>
      </c>
      <c r="B649">
        <v>0</v>
      </c>
      <c r="C649">
        <v>1988</v>
      </c>
      <c r="D649" s="1">
        <v>44145.731388888889</v>
      </c>
      <c r="E649" t="s">
        <v>91</v>
      </c>
      <c r="F649">
        <v>4</v>
      </c>
      <c r="G649">
        <v>5</v>
      </c>
      <c r="H649">
        <v>2</v>
      </c>
      <c r="I649">
        <v>4</v>
      </c>
      <c r="J649">
        <v>2</v>
      </c>
      <c r="K649">
        <v>3</v>
      </c>
      <c r="L649">
        <v>5</v>
      </c>
      <c r="M649">
        <v>4</v>
      </c>
      <c r="N649">
        <v>5</v>
      </c>
      <c r="O649">
        <v>3</v>
      </c>
      <c r="P649">
        <v>5</v>
      </c>
      <c r="Q649">
        <v>4</v>
      </c>
      <c r="R649">
        <v>5</v>
      </c>
      <c r="S649">
        <v>5</v>
      </c>
      <c r="T649">
        <v>5</v>
      </c>
      <c r="U649">
        <v>4</v>
      </c>
      <c r="V649">
        <v>5</v>
      </c>
      <c r="W649">
        <v>5</v>
      </c>
      <c r="X649">
        <v>5</v>
      </c>
      <c r="Y649">
        <v>2</v>
      </c>
      <c r="Z649">
        <v>11</v>
      </c>
      <c r="AA649">
        <v>5</v>
      </c>
      <c r="AB649">
        <v>14</v>
      </c>
      <c r="AC649">
        <v>4</v>
      </c>
      <c r="AD649">
        <v>4</v>
      </c>
      <c r="AE649">
        <v>13</v>
      </c>
      <c r="AF649">
        <v>3</v>
      </c>
      <c r="AG649">
        <v>10</v>
      </c>
      <c r="AH649">
        <v>9</v>
      </c>
      <c r="AI649">
        <v>6</v>
      </c>
      <c r="AJ649">
        <v>5</v>
      </c>
      <c r="AK649">
        <v>5</v>
      </c>
      <c r="AL649">
        <v>13</v>
      </c>
      <c r="AM649">
        <v>8</v>
      </c>
      <c r="AN649">
        <v>5</v>
      </c>
      <c r="AO649">
        <v>4</v>
      </c>
      <c r="AP649">
        <v>5</v>
      </c>
      <c r="AQ649">
        <v>4</v>
      </c>
      <c r="AR649">
        <v>9</v>
      </c>
      <c r="AS649">
        <v>10</v>
      </c>
      <c r="AT649">
        <v>21</v>
      </c>
    </row>
    <row r="650" spans="1:46">
      <c r="A650">
        <v>23590</v>
      </c>
      <c r="B650">
        <v>1</v>
      </c>
      <c r="C650">
        <v>1996</v>
      </c>
      <c r="D650" s="1">
        <v>44145.750914351855</v>
      </c>
      <c r="E650" t="s">
        <v>192</v>
      </c>
      <c r="F650">
        <v>5</v>
      </c>
      <c r="G650">
        <v>4</v>
      </c>
      <c r="H650">
        <v>2</v>
      </c>
      <c r="I650">
        <v>3</v>
      </c>
      <c r="J650">
        <v>2</v>
      </c>
      <c r="K650">
        <v>4</v>
      </c>
      <c r="L650">
        <v>2</v>
      </c>
      <c r="M650">
        <v>2</v>
      </c>
      <c r="N650">
        <v>1</v>
      </c>
      <c r="O650">
        <v>1</v>
      </c>
      <c r="P650">
        <v>2</v>
      </c>
      <c r="Q650">
        <v>5</v>
      </c>
      <c r="R650">
        <v>4</v>
      </c>
      <c r="S650">
        <v>3</v>
      </c>
      <c r="T650">
        <v>2</v>
      </c>
      <c r="U650">
        <v>5</v>
      </c>
      <c r="V650">
        <v>2</v>
      </c>
      <c r="W650">
        <v>3</v>
      </c>
      <c r="X650">
        <v>3</v>
      </c>
      <c r="Y650">
        <v>5</v>
      </c>
      <c r="Z650">
        <v>4</v>
      </c>
      <c r="AA650">
        <v>7</v>
      </c>
      <c r="AB650">
        <v>6</v>
      </c>
      <c r="AC650">
        <v>8</v>
      </c>
      <c r="AD650">
        <v>3</v>
      </c>
      <c r="AE650">
        <v>3</v>
      </c>
      <c r="AF650">
        <v>3</v>
      </c>
      <c r="AG650">
        <v>3</v>
      </c>
      <c r="AH650">
        <v>2</v>
      </c>
      <c r="AI650">
        <v>3</v>
      </c>
      <c r="AJ650">
        <v>3</v>
      </c>
      <c r="AK650">
        <v>4</v>
      </c>
      <c r="AL650">
        <v>7</v>
      </c>
      <c r="AM650">
        <v>5</v>
      </c>
      <c r="AN650">
        <v>5</v>
      </c>
      <c r="AO650">
        <v>6</v>
      </c>
      <c r="AP650">
        <v>4</v>
      </c>
      <c r="AQ650">
        <v>4</v>
      </c>
      <c r="AR650">
        <v>7</v>
      </c>
      <c r="AS650">
        <v>4</v>
      </c>
      <c r="AT650">
        <v>7</v>
      </c>
    </row>
    <row r="651" spans="1:46">
      <c r="A651">
        <v>23598</v>
      </c>
      <c r="B651">
        <v>0</v>
      </c>
      <c r="C651">
        <v>1993</v>
      </c>
      <c r="D651" s="1">
        <v>44145.838217592594</v>
      </c>
      <c r="E651" t="s">
        <v>107</v>
      </c>
      <c r="F651">
        <v>5</v>
      </c>
      <c r="G651">
        <v>4</v>
      </c>
      <c r="H651">
        <v>2</v>
      </c>
      <c r="I651">
        <v>2</v>
      </c>
      <c r="J651">
        <v>2</v>
      </c>
      <c r="K651">
        <v>4</v>
      </c>
      <c r="L651">
        <v>4</v>
      </c>
      <c r="M651">
        <v>2</v>
      </c>
      <c r="N651">
        <v>4</v>
      </c>
      <c r="O651">
        <v>3</v>
      </c>
      <c r="P651">
        <v>2</v>
      </c>
      <c r="Q651">
        <v>1</v>
      </c>
      <c r="R651">
        <v>2</v>
      </c>
      <c r="S651">
        <v>3</v>
      </c>
      <c r="T651">
        <v>5</v>
      </c>
      <c r="U651">
        <v>2</v>
      </c>
      <c r="V651">
        <v>4</v>
      </c>
      <c r="W651">
        <v>3</v>
      </c>
      <c r="X651">
        <v>2</v>
      </c>
      <c r="Y651">
        <v>4</v>
      </c>
      <c r="Z651">
        <v>7</v>
      </c>
      <c r="AA651">
        <v>3</v>
      </c>
      <c r="AB651">
        <v>8</v>
      </c>
      <c r="AC651">
        <v>5</v>
      </c>
      <c r="AD651">
        <v>4</v>
      </c>
      <c r="AE651">
        <v>3</v>
      </c>
      <c r="AF651">
        <v>6</v>
      </c>
      <c r="AG651">
        <v>3</v>
      </c>
      <c r="AH651">
        <v>4</v>
      </c>
      <c r="AI651">
        <v>3</v>
      </c>
      <c r="AJ651">
        <v>4</v>
      </c>
      <c r="AK651">
        <v>5</v>
      </c>
      <c r="AL651">
        <v>12</v>
      </c>
      <c r="AM651">
        <v>4</v>
      </c>
      <c r="AN651">
        <v>6</v>
      </c>
      <c r="AO651">
        <v>4</v>
      </c>
      <c r="AP651">
        <v>3</v>
      </c>
      <c r="AQ651">
        <v>4</v>
      </c>
      <c r="AR651">
        <v>10</v>
      </c>
      <c r="AS651">
        <v>6</v>
      </c>
      <c r="AT651">
        <v>-11</v>
      </c>
    </row>
    <row r="652" spans="1:46">
      <c r="A652">
        <v>23604</v>
      </c>
      <c r="B652">
        <v>0</v>
      </c>
      <c r="C652">
        <v>2001</v>
      </c>
      <c r="D652" s="1">
        <v>44145.894687499997</v>
      </c>
      <c r="E652" t="s">
        <v>85</v>
      </c>
      <c r="F652">
        <v>2</v>
      </c>
      <c r="G652">
        <v>5</v>
      </c>
      <c r="H652">
        <v>4</v>
      </c>
      <c r="I652">
        <v>3</v>
      </c>
      <c r="J652">
        <v>2</v>
      </c>
      <c r="K652">
        <v>2</v>
      </c>
      <c r="L652">
        <v>5</v>
      </c>
      <c r="M652">
        <v>5</v>
      </c>
      <c r="N652">
        <v>1</v>
      </c>
      <c r="O652">
        <v>4</v>
      </c>
      <c r="P652">
        <v>4</v>
      </c>
      <c r="Q652">
        <v>4</v>
      </c>
      <c r="R652">
        <v>2</v>
      </c>
      <c r="S652">
        <v>3</v>
      </c>
      <c r="T652">
        <v>5</v>
      </c>
      <c r="U652">
        <v>2</v>
      </c>
      <c r="V652">
        <v>5</v>
      </c>
      <c r="W652">
        <v>4</v>
      </c>
      <c r="X652">
        <v>5</v>
      </c>
      <c r="Y652">
        <v>5</v>
      </c>
      <c r="Z652">
        <v>9</v>
      </c>
      <c r="AA652">
        <v>3</v>
      </c>
      <c r="AB652">
        <v>9</v>
      </c>
      <c r="AC652">
        <v>6</v>
      </c>
      <c r="AD652">
        <v>6</v>
      </c>
      <c r="AE652">
        <v>5</v>
      </c>
      <c r="AF652">
        <v>3</v>
      </c>
      <c r="AG652">
        <v>7</v>
      </c>
      <c r="AH652">
        <v>6</v>
      </c>
      <c r="AI652">
        <v>5</v>
      </c>
      <c r="AJ652">
        <v>7</v>
      </c>
      <c r="AK652">
        <v>6</v>
      </c>
      <c r="AL652">
        <v>10</v>
      </c>
      <c r="AM652">
        <v>9</v>
      </c>
      <c r="AN652">
        <v>4</v>
      </c>
      <c r="AO652">
        <v>6</v>
      </c>
      <c r="AP652">
        <v>5</v>
      </c>
      <c r="AQ652">
        <v>5</v>
      </c>
      <c r="AR652">
        <v>5</v>
      </c>
      <c r="AS652">
        <v>3</v>
      </c>
      <c r="AT652">
        <v>6</v>
      </c>
    </row>
    <row r="653" spans="1:46">
      <c r="A653">
        <v>23606</v>
      </c>
      <c r="B653">
        <v>1</v>
      </c>
      <c r="C653">
        <v>1984</v>
      </c>
      <c r="D653" s="1">
        <v>44145.931863425925</v>
      </c>
      <c r="E653" t="s">
        <v>92</v>
      </c>
      <c r="F653">
        <v>4</v>
      </c>
      <c r="G653">
        <v>2</v>
      </c>
      <c r="H653">
        <v>2</v>
      </c>
      <c r="I653">
        <v>2</v>
      </c>
      <c r="J653">
        <v>2</v>
      </c>
      <c r="K653">
        <v>4</v>
      </c>
      <c r="L653">
        <v>2</v>
      </c>
      <c r="M653">
        <v>4</v>
      </c>
      <c r="N653">
        <v>4</v>
      </c>
      <c r="O653">
        <v>2</v>
      </c>
      <c r="P653">
        <v>4</v>
      </c>
      <c r="Q653">
        <v>2</v>
      </c>
      <c r="R653">
        <v>4</v>
      </c>
      <c r="S653">
        <v>2</v>
      </c>
      <c r="T653">
        <v>2</v>
      </c>
      <c r="U653">
        <v>4</v>
      </c>
      <c r="V653">
        <v>2</v>
      </c>
      <c r="W653">
        <v>3</v>
      </c>
      <c r="X653">
        <v>2</v>
      </c>
      <c r="Y653">
        <v>2</v>
      </c>
      <c r="Z653">
        <v>5</v>
      </c>
      <c r="AA653">
        <v>3</v>
      </c>
      <c r="AB653">
        <v>3</v>
      </c>
      <c r="AC653">
        <v>3</v>
      </c>
      <c r="AD653">
        <v>2</v>
      </c>
      <c r="AE653">
        <v>3</v>
      </c>
      <c r="AF653">
        <v>4</v>
      </c>
      <c r="AG653">
        <v>7</v>
      </c>
      <c r="AH653">
        <v>5</v>
      </c>
      <c r="AI653">
        <v>2</v>
      </c>
      <c r="AJ653">
        <v>3</v>
      </c>
      <c r="AK653">
        <v>4</v>
      </c>
      <c r="AL653">
        <v>4</v>
      </c>
      <c r="AM653">
        <v>5</v>
      </c>
      <c r="AN653">
        <v>4</v>
      </c>
      <c r="AO653">
        <v>3</v>
      </c>
      <c r="AP653">
        <v>4</v>
      </c>
      <c r="AQ653">
        <v>4</v>
      </c>
      <c r="AR653">
        <v>10</v>
      </c>
      <c r="AS653">
        <v>4</v>
      </c>
      <c r="AT653">
        <v>-25</v>
      </c>
    </row>
    <row r="654" spans="1:46">
      <c r="A654">
        <v>23611</v>
      </c>
      <c r="B654">
        <v>0</v>
      </c>
      <c r="C654">
        <v>1967</v>
      </c>
      <c r="D654" s="1">
        <v>44145.946458333332</v>
      </c>
      <c r="E654" t="s">
        <v>85</v>
      </c>
      <c r="F654">
        <v>4</v>
      </c>
      <c r="G654">
        <v>4</v>
      </c>
      <c r="H654">
        <v>4</v>
      </c>
      <c r="I654">
        <v>3</v>
      </c>
      <c r="J654">
        <v>2</v>
      </c>
      <c r="K654">
        <v>4</v>
      </c>
      <c r="L654">
        <v>3</v>
      </c>
      <c r="M654">
        <v>4</v>
      </c>
      <c r="N654">
        <v>5</v>
      </c>
      <c r="O654">
        <v>2</v>
      </c>
      <c r="P654">
        <v>2</v>
      </c>
      <c r="Q654">
        <v>1</v>
      </c>
      <c r="R654">
        <v>4</v>
      </c>
      <c r="S654">
        <v>2</v>
      </c>
      <c r="T654">
        <v>3</v>
      </c>
      <c r="U654">
        <v>3</v>
      </c>
      <c r="V654">
        <v>4</v>
      </c>
      <c r="W654">
        <v>3</v>
      </c>
      <c r="X654">
        <v>5</v>
      </c>
      <c r="Y654">
        <v>4</v>
      </c>
      <c r="Z654">
        <v>5</v>
      </c>
      <c r="AA654">
        <v>4</v>
      </c>
      <c r="AB654">
        <v>5</v>
      </c>
      <c r="AC654">
        <v>7</v>
      </c>
      <c r="AD654">
        <v>10</v>
      </c>
      <c r="AE654">
        <v>3</v>
      </c>
      <c r="AF654">
        <v>3</v>
      </c>
      <c r="AG654">
        <v>3</v>
      </c>
      <c r="AH654">
        <v>3</v>
      </c>
      <c r="AI654">
        <v>4</v>
      </c>
      <c r="AJ654">
        <v>4</v>
      </c>
      <c r="AK654">
        <v>3</v>
      </c>
      <c r="AL654">
        <v>8</v>
      </c>
      <c r="AM654">
        <v>4</v>
      </c>
      <c r="AN654">
        <v>4</v>
      </c>
      <c r="AO654">
        <v>5</v>
      </c>
      <c r="AP654">
        <v>4</v>
      </c>
      <c r="AQ654">
        <v>3</v>
      </c>
      <c r="AR654">
        <v>5</v>
      </c>
      <c r="AS654">
        <v>7</v>
      </c>
      <c r="AT654">
        <v>-13</v>
      </c>
    </row>
    <row r="655" spans="1:46">
      <c r="A655">
        <v>20174</v>
      </c>
      <c r="B655">
        <v>0</v>
      </c>
      <c r="C655">
        <v>1996</v>
      </c>
      <c r="D655" s="1">
        <v>44145.95208333333</v>
      </c>
      <c r="E655" t="s">
        <v>85</v>
      </c>
      <c r="F655">
        <v>5</v>
      </c>
      <c r="G655">
        <v>4</v>
      </c>
      <c r="H655">
        <v>2</v>
      </c>
      <c r="I655">
        <v>2</v>
      </c>
      <c r="J655">
        <v>2</v>
      </c>
      <c r="K655">
        <v>5</v>
      </c>
      <c r="L655">
        <v>2</v>
      </c>
      <c r="M655">
        <v>1</v>
      </c>
      <c r="N655">
        <v>1</v>
      </c>
      <c r="O655">
        <v>2</v>
      </c>
      <c r="P655">
        <v>4</v>
      </c>
      <c r="Q655">
        <v>2</v>
      </c>
      <c r="R655">
        <v>4</v>
      </c>
      <c r="S655">
        <v>2</v>
      </c>
      <c r="T655">
        <v>4</v>
      </c>
      <c r="U655">
        <v>4</v>
      </c>
      <c r="V655">
        <v>2</v>
      </c>
      <c r="W655">
        <v>4</v>
      </c>
      <c r="X655">
        <v>4</v>
      </c>
      <c r="Y655">
        <v>4</v>
      </c>
      <c r="Z655">
        <v>6</v>
      </c>
      <c r="AA655">
        <v>5</v>
      </c>
      <c r="AB655">
        <v>10</v>
      </c>
      <c r="AC655">
        <v>8</v>
      </c>
      <c r="AD655">
        <v>4</v>
      </c>
      <c r="AE655">
        <v>3</v>
      </c>
      <c r="AF655">
        <v>6</v>
      </c>
      <c r="AG655">
        <v>4</v>
      </c>
      <c r="AH655">
        <v>4</v>
      </c>
      <c r="AI655">
        <v>4</v>
      </c>
      <c r="AJ655">
        <v>6</v>
      </c>
      <c r="AK655">
        <v>9</v>
      </c>
      <c r="AL655">
        <v>15</v>
      </c>
      <c r="AM655">
        <v>9</v>
      </c>
      <c r="AN655">
        <v>5</v>
      </c>
      <c r="AO655">
        <v>8</v>
      </c>
      <c r="AP655">
        <v>8</v>
      </c>
      <c r="AQ655">
        <v>5</v>
      </c>
      <c r="AR655">
        <v>6</v>
      </c>
      <c r="AS655">
        <v>3</v>
      </c>
      <c r="AT655">
        <v>-19</v>
      </c>
    </row>
    <row r="656" spans="1:46">
      <c r="A656">
        <v>23612</v>
      </c>
      <c r="B656">
        <v>0</v>
      </c>
      <c r="C656">
        <v>1994</v>
      </c>
      <c r="D656" s="1">
        <v>44145.956736111111</v>
      </c>
      <c r="E656" t="s">
        <v>193</v>
      </c>
      <c r="F656">
        <v>5</v>
      </c>
      <c r="G656">
        <v>1</v>
      </c>
      <c r="H656">
        <v>1</v>
      </c>
      <c r="I656">
        <v>1</v>
      </c>
      <c r="J656">
        <v>1</v>
      </c>
      <c r="K656">
        <v>5</v>
      </c>
      <c r="L656">
        <v>3</v>
      </c>
      <c r="M656">
        <v>1</v>
      </c>
      <c r="N656">
        <v>4</v>
      </c>
      <c r="O656">
        <v>2</v>
      </c>
      <c r="P656">
        <v>1</v>
      </c>
      <c r="Q656">
        <v>4</v>
      </c>
      <c r="R656">
        <v>2</v>
      </c>
      <c r="S656">
        <v>1</v>
      </c>
      <c r="T656">
        <v>1</v>
      </c>
      <c r="U656">
        <v>5</v>
      </c>
      <c r="V656">
        <v>1</v>
      </c>
      <c r="W656">
        <v>2</v>
      </c>
      <c r="X656">
        <v>2</v>
      </c>
      <c r="Y656">
        <v>4</v>
      </c>
      <c r="Z656">
        <v>8</v>
      </c>
      <c r="AA656">
        <v>5</v>
      </c>
      <c r="AB656">
        <v>10</v>
      </c>
      <c r="AC656">
        <v>3</v>
      </c>
      <c r="AD656">
        <v>3</v>
      </c>
      <c r="AE656">
        <v>3</v>
      </c>
      <c r="AF656">
        <v>8</v>
      </c>
      <c r="AG656">
        <v>5</v>
      </c>
      <c r="AH656">
        <v>4</v>
      </c>
      <c r="AI656">
        <v>3</v>
      </c>
      <c r="AJ656">
        <v>3</v>
      </c>
      <c r="AK656">
        <v>5</v>
      </c>
      <c r="AL656">
        <v>7</v>
      </c>
      <c r="AM656">
        <v>4</v>
      </c>
      <c r="AN656">
        <v>3</v>
      </c>
      <c r="AO656">
        <v>4</v>
      </c>
      <c r="AP656">
        <v>4</v>
      </c>
      <c r="AQ656">
        <v>4</v>
      </c>
      <c r="AR656">
        <v>6</v>
      </c>
      <c r="AS656">
        <v>4</v>
      </c>
      <c r="AT656">
        <v>-11</v>
      </c>
    </row>
    <row r="657" spans="1:46">
      <c r="A657">
        <v>21948</v>
      </c>
      <c r="B657">
        <v>0</v>
      </c>
      <c r="C657">
        <v>1971</v>
      </c>
      <c r="D657" s="1">
        <v>44145.973483796297</v>
      </c>
      <c r="E657" t="s">
        <v>88</v>
      </c>
      <c r="F657">
        <v>2</v>
      </c>
      <c r="G657">
        <v>2</v>
      </c>
      <c r="H657">
        <v>2</v>
      </c>
      <c r="I657">
        <v>4</v>
      </c>
      <c r="J657">
        <v>2</v>
      </c>
      <c r="K657">
        <v>4</v>
      </c>
      <c r="L657">
        <v>5</v>
      </c>
      <c r="M657">
        <v>2</v>
      </c>
      <c r="N657">
        <v>5</v>
      </c>
      <c r="O657">
        <v>4</v>
      </c>
      <c r="P657">
        <v>4</v>
      </c>
      <c r="Q657">
        <v>4</v>
      </c>
      <c r="R657">
        <v>2</v>
      </c>
      <c r="S657">
        <v>4</v>
      </c>
      <c r="T657">
        <v>2</v>
      </c>
      <c r="U657">
        <v>4</v>
      </c>
      <c r="V657">
        <v>4</v>
      </c>
      <c r="W657">
        <v>4</v>
      </c>
      <c r="X657">
        <v>5</v>
      </c>
      <c r="Y657">
        <v>5</v>
      </c>
      <c r="Z657">
        <v>9</v>
      </c>
      <c r="AA657">
        <v>2</v>
      </c>
      <c r="AB657">
        <v>11</v>
      </c>
      <c r="AC657">
        <v>19</v>
      </c>
      <c r="AD657">
        <v>4</v>
      </c>
      <c r="AE657">
        <v>4</v>
      </c>
      <c r="AF657">
        <v>2</v>
      </c>
      <c r="AG657">
        <v>3</v>
      </c>
      <c r="AH657">
        <v>3</v>
      </c>
      <c r="AI657">
        <v>4</v>
      </c>
      <c r="AJ657">
        <v>3</v>
      </c>
      <c r="AK657">
        <v>6</v>
      </c>
      <c r="AL657">
        <v>6</v>
      </c>
      <c r="AM657">
        <v>6</v>
      </c>
      <c r="AN657">
        <v>4</v>
      </c>
      <c r="AO657">
        <v>4</v>
      </c>
      <c r="AP657">
        <v>5</v>
      </c>
      <c r="AQ657">
        <v>7</v>
      </c>
      <c r="AR657">
        <v>4</v>
      </c>
      <c r="AS657">
        <v>3</v>
      </c>
      <c r="AT657">
        <v>10</v>
      </c>
    </row>
    <row r="658" spans="1:46">
      <c r="A658">
        <v>23617</v>
      </c>
      <c r="B658">
        <v>1</v>
      </c>
      <c r="C658">
        <v>1988</v>
      </c>
      <c r="D658" s="1">
        <v>44146.266736111109</v>
      </c>
      <c r="E658" t="s">
        <v>92</v>
      </c>
      <c r="F658">
        <v>4</v>
      </c>
      <c r="G658">
        <v>2</v>
      </c>
      <c r="H658">
        <v>1</v>
      </c>
      <c r="I658">
        <v>1</v>
      </c>
      <c r="J658">
        <v>2</v>
      </c>
      <c r="K658">
        <v>5</v>
      </c>
      <c r="L658">
        <v>1</v>
      </c>
      <c r="M658">
        <v>2</v>
      </c>
      <c r="N658">
        <v>2</v>
      </c>
      <c r="O658">
        <v>1</v>
      </c>
      <c r="P658">
        <v>5</v>
      </c>
      <c r="Q658">
        <v>2</v>
      </c>
      <c r="R658">
        <v>4</v>
      </c>
      <c r="S658">
        <v>2</v>
      </c>
      <c r="T658">
        <v>4</v>
      </c>
      <c r="U658">
        <v>5</v>
      </c>
      <c r="V658">
        <v>3</v>
      </c>
      <c r="W658">
        <v>4</v>
      </c>
      <c r="X658">
        <v>1</v>
      </c>
      <c r="Y658">
        <v>5</v>
      </c>
      <c r="Z658">
        <v>7</v>
      </c>
      <c r="AA658">
        <v>10</v>
      </c>
      <c r="AB658">
        <v>10</v>
      </c>
      <c r="AC658">
        <v>25</v>
      </c>
      <c r="AD658">
        <v>7</v>
      </c>
      <c r="AE658">
        <v>6</v>
      </c>
      <c r="AF658">
        <v>6</v>
      </c>
      <c r="AG658">
        <v>15</v>
      </c>
      <c r="AH658">
        <v>8</v>
      </c>
      <c r="AI658">
        <v>4</v>
      </c>
      <c r="AJ658">
        <v>7</v>
      </c>
      <c r="AK658">
        <v>15</v>
      </c>
      <c r="AL658">
        <v>26</v>
      </c>
      <c r="AM658">
        <v>8</v>
      </c>
      <c r="AN658">
        <v>6</v>
      </c>
      <c r="AO658">
        <v>7</v>
      </c>
      <c r="AP658">
        <v>42</v>
      </c>
      <c r="AQ658">
        <v>9</v>
      </c>
      <c r="AR658">
        <v>14</v>
      </c>
      <c r="AS658">
        <v>13</v>
      </c>
      <c r="AT658">
        <v>20</v>
      </c>
    </row>
    <row r="659" spans="1:46">
      <c r="A659">
        <v>23623</v>
      </c>
      <c r="B659">
        <v>0</v>
      </c>
      <c r="C659">
        <v>1999</v>
      </c>
      <c r="D659" s="1">
        <v>44146.434467592589</v>
      </c>
      <c r="E659" t="s">
        <v>85</v>
      </c>
      <c r="F659">
        <v>4</v>
      </c>
      <c r="G659">
        <v>2</v>
      </c>
      <c r="H659">
        <v>2</v>
      </c>
      <c r="I659">
        <v>2</v>
      </c>
      <c r="J659">
        <v>2</v>
      </c>
      <c r="K659">
        <v>5</v>
      </c>
      <c r="L659">
        <v>3</v>
      </c>
      <c r="M659">
        <v>2</v>
      </c>
      <c r="N659">
        <v>2</v>
      </c>
      <c r="O659">
        <v>2</v>
      </c>
      <c r="P659">
        <v>2</v>
      </c>
      <c r="Q659">
        <v>2</v>
      </c>
      <c r="R659">
        <v>2</v>
      </c>
      <c r="S659">
        <v>2</v>
      </c>
      <c r="T659">
        <v>2</v>
      </c>
      <c r="U659">
        <v>3</v>
      </c>
      <c r="V659">
        <v>2</v>
      </c>
      <c r="W659">
        <v>3</v>
      </c>
      <c r="X659">
        <v>4</v>
      </c>
      <c r="Y659">
        <v>4</v>
      </c>
      <c r="Z659">
        <v>9</v>
      </c>
      <c r="AA659">
        <v>5</v>
      </c>
      <c r="AB659">
        <v>6</v>
      </c>
      <c r="AC659">
        <v>4</v>
      </c>
      <c r="AD659">
        <v>3</v>
      </c>
      <c r="AE659">
        <v>3</v>
      </c>
      <c r="AF659">
        <v>4</v>
      </c>
      <c r="AG659">
        <v>6</v>
      </c>
      <c r="AH659">
        <v>5</v>
      </c>
      <c r="AI659">
        <v>4</v>
      </c>
      <c r="AJ659">
        <v>5</v>
      </c>
      <c r="AK659">
        <v>5</v>
      </c>
      <c r="AL659">
        <v>8</v>
      </c>
      <c r="AM659">
        <v>4</v>
      </c>
      <c r="AN659">
        <v>5</v>
      </c>
      <c r="AO659">
        <v>8</v>
      </c>
      <c r="AP659">
        <v>7</v>
      </c>
      <c r="AQ659">
        <v>4</v>
      </c>
      <c r="AR659">
        <v>5</v>
      </c>
      <c r="AS659">
        <v>5</v>
      </c>
      <c r="AT659">
        <v>-37</v>
      </c>
    </row>
    <row r="660" spans="1:46">
      <c r="A660">
        <v>23624</v>
      </c>
      <c r="B660">
        <v>0</v>
      </c>
      <c r="C660">
        <v>2000</v>
      </c>
      <c r="D660" s="1">
        <v>44146.446875000001</v>
      </c>
      <c r="E660" t="s">
        <v>85</v>
      </c>
      <c r="F660">
        <v>5</v>
      </c>
      <c r="G660">
        <v>4</v>
      </c>
      <c r="H660">
        <v>2</v>
      </c>
      <c r="I660">
        <v>2</v>
      </c>
      <c r="J660">
        <v>2</v>
      </c>
      <c r="K660">
        <v>5</v>
      </c>
      <c r="L660">
        <v>2</v>
      </c>
      <c r="M660">
        <v>2</v>
      </c>
      <c r="N660">
        <v>2</v>
      </c>
      <c r="O660">
        <v>2</v>
      </c>
      <c r="P660">
        <v>2</v>
      </c>
      <c r="Q660">
        <v>4</v>
      </c>
      <c r="R660">
        <v>4</v>
      </c>
      <c r="S660">
        <v>2</v>
      </c>
      <c r="T660">
        <v>4</v>
      </c>
      <c r="U660">
        <v>4</v>
      </c>
      <c r="V660">
        <v>2</v>
      </c>
      <c r="W660">
        <v>2</v>
      </c>
      <c r="X660">
        <v>4</v>
      </c>
      <c r="Y660">
        <v>2</v>
      </c>
      <c r="Z660">
        <v>5</v>
      </c>
      <c r="AA660">
        <v>7</v>
      </c>
      <c r="AB660">
        <v>6</v>
      </c>
      <c r="AC660">
        <v>58</v>
      </c>
      <c r="AD660">
        <v>3</v>
      </c>
      <c r="AE660">
        <v>4</v>
      </c>
      <c r="AF660">
        <v>5</v>
      </c>
      <c r="AG660">
        <v>3</v>
      </c>
      <c r="AH660">
        <v>3</v>
      </c>
      <c r="AI660">
        <v>5</v>
      </c>
      <c r="AJ660">
        <v>4</v>
      </c>
      <c r="AK660">
        <v>5</v>
      </c>
      <c r="AL660">
        <v>7</v>
      </c>
      <c r="AM660">
        <v>4</v>
      </c>
      <c r="AN660">
        <v>5</v>
      </c>
      <c r="AO660">
        <v>5</v>
      </c>
      <c r="AP660">
        <v>7</v>
      </c>
      <c r="AQ660">
        <v>3</v>
      </c>
      <c r="AR660">
        <v>4</v>
      </c>
      <c r="AS660">
        <v>3</v>
      </c>
      <c r="AT660">
        <v>-20</v>
      </c>
    </row>
    <row r="661" spans="1:46">
      <c r="A661">
        <v>23660</v>
      </c>
      <c r="B661">
        <v>0</v>
      </c>
      <c r="C661">
        <v>1985</v>
      </c>
      <c r="D661" s="1">
        <v>44147.261238425926</v>
      </c>
      <c r="E661" t="s">
        <v>98</v>
      </c>
      <c r="F661">
        <v>5</v>
      </c>
      <c r="G661">
        <v>4</v>
      </c>
      <c r="H661">
        <v>1</v>
      </c>
      <c r="I661">
        <v>1</v>
      </c>
      <c r="J661">
        <v>1</v>
      </c>
      <c r="K661">
        <v>5</v>
      </c>
      <c r="L661">
        <v>2</v>
      </c>
      <c r="M661">
        <v>1</v>
      </c>
      <c r="N661">
        <v>2</v>
      </c>
      <c r="O661">
        <v>1</v>
      </c>
      <c r="P661">
        <v>5</v>
      </c>
      <c r="Q661">
        <v>1</v>
      </c>
      <c r="R661">
        <v>1</v>
      </c>
      <c r="S661">
        <v>1</v>
      </c>
      <c r="T661">
        <v>4</v>
      </c>
      <c r="U661">
        <v>4</v>
      </c>
      <c r="V661">
        <v>2</v>
      </c>
      <c r="W661">
        <v>4</v>
      </c>
      <c r="X661">
        <v>5</v>
      </c>
      <c r="Y661">
        <v>4</v>
      </c>
      <c r="Z661">
        <v>10</v>
      </c>
      <c r="AA661">
        <v>7</v>
      </c>
      <c r="AB661">
        <v>7</v>
      </c>
      <c r="AC661">
        <v>11</v>
      </c>
      <c r="AD661">
        <v>5</v>
      </c>
      <c r="AE661">
        <v>4</v>
      </c>
      <c r="AF661">
        <v>5</v>
      </c>
      <c r="AG661">
        <v>6</v>
      </c>
      <c r="AH661">
        <v>6</v>
      </c>
      <c r="AI661">
        <v>4</v>
      </c>
      <c r="AJ661">
        <v>6</v>
      </c>
      <c r="AK661">
        <v>5</v>
      </c>
      <c r="AL661">
        <v>10</v>
      </c>
      <c r="AM661">
        <v>5</v>
      </c>
      <c r="AN661">
        <v>8</v>
      </c>
      <c r="AO661">
        <v>8</v>
      </c>
      <c r="AP661">
        <v>5</v>
      </c>
      <c r="AQ661">
        <v>5</v>
      </c>
      <c r="AR661">
        <v>14</v>
      </c>
      <c r="AS661">
        <v>7</v>
      </c>
      <c r="AT661">
        <v>-1</v>
      </c>
    </row>
    <row r="662" spans="1:46">
      <c r="A662">
        <v>23668</v>
      </c>
      <c r="B662">
        <v>0</v>
      </c>
      <c r="C662">
        <v>1997</v>
      </c>
      <c r="D662" s="1">
        <v>44147.356076388889</v>
      </c>
      <c r="E662" t="s">
        <v>194</v>
      </c>
      <c r="F662">
        <v>4</v>
      </c>
      <c r="G662">
        <v>4</v>
      </c>
      <c r="H662">
        <v>2</v>
      </c>
      <c r="I662">
        <v>4</v>
      </c>
      <c r="J662">
        <v>2</v>
      </c>
      <c r="K662">
        <v>4</v>
      </c>
      <c r="L662">
        <v>3</v>
      </c>
      <c r="M662">
        <v>1</v>
      </c>
      <c r="N662">
        <v>1</v>
      </c>
      <c r="O662">
        <v>5</v>
      </c>
      <c r="P662">
        <v>1</v>
      </c>
      <c r="Q662">
        <v>2</v>
      </c>
      <c r="R662">
        <v>2</v>
      </c>
      <c r="S662">
        <v>2</v>
      </c>
      <c r="T662">
        <v>3</v>
      </c>
      <c r="U662">
        <v>4</v>
      </c>
      <c r="V662">
        <v>4</v>
      </c>
      <c r="W662">
        <v>1</v>
      </c>
      <c r="X662">
        <v>2</v>
      </c>
      <c r="Y662">
        <v>5</v>
      </c>
      <c r="Z662">
        <v>10</v>
      </c>
      <c r="AA662">
        <v>17</v>
      </c>
      <c r="AB662">
        <v>14</v>
      </c>
      <c r="AC662">
        <v>4</v>
      </c>
      <c r="AD662">
        <v>6</v>
      </c>
      <c r="AE662">
        <v>3</v>
      </c>
      <c r="AF662">
        <v>3</v>
      </c>
      <c r="AG662">
        <v>4</v>
      </c>
      <c r="AH662">
        <v>3</v>
      </c>
      <c r="AI662">
        <v>3</v>
      </c>
      <c r="AJ662">
        <v>4</v>
      </c>
      <c r="AK662">
        <v>4</v>
      </c>
      <c r="AL662">
        <v>7</v>
      </c>
      <c r="AM662">
        <v>7</v>
      </c>
      <c r="AN662">
        <v>5</v>
      </c>
      <c r="AO662">
        <v>6</v>
      </c>
      <c r="AP662">
        <v>5</v>
      </c>
      <c r="AQ662">
        <v>4</v>
      </c>
      <c r="AR662">
        <v>5</v>
      </c>
      <c r="AS662">
        <v>12</v>
      </c>
      <c r="AT662">
        <v>6</v>
      </c>
    </row>
    <row r="663" spans="1:46">
      <c r="A663">
        <v>23694</v>
      </c>
      <c r="B663">
        <v>1</v>
      </c>
      <c r="C663">
        <v>1998</v>
      </c>
      <c r="D663" s="1">
        <v>44147.4840625</v>
      </c>
      <c r="E663" t="s">
        <v>88</v>
      </c>
      <c r="F663">
        <v>2</v>
      </c>
      <c r="G663">
        <v>5</v>
      </c>
      <c r="H663">
        <v>4</v>
      </c>
      <c r="I663">
        <v>4</v>
      </c>
      <c r="J663">
        <v>5</v>
      </c>
      <c r="K663">
        <v>4</v>
      </c>
      <c r="L663">
        <v>5</v>
      </c>
      <c r="M663">
        <v>4</v>
      </c>
      <c r="N663">
        <v>1</v>
      </c>
      <c r="O663">
        <v>5</v>
      </c>
      <c r="P663">
        <v>2</v>
      </c>
      <c r="Q663">
        <v>5</v>
      </c>
      <c r="R663">
        <v>1</v>
      </c>
      <c r="S663">
        <v>5</v>
      </c>
      <c r="T663">
        <v>5</v>
      </c>
      <c r="U663">
        <v>4</v>
      </c>
      <c r="V663">
        <v>4</v>
      </c>
      <c r="W663">
        <v>4</v>
      </c>
      <c r="X663">
        <v>5</v>
      </c>
      <c r="Y663">
        <v>5</v>
      </c>
      <c r="Z663">
        <v>17</v>
      </c>
      <c r="AA663">
        <v>5</v>
      </c>
      <c r="AB663">
        <v>14</v>
      </c>
      <c r="AC663">
        <v>11</v>
      </c>
      <c r="AD663">
        <v>6</v>
      </c>
      <c r="AE663">
        <v>12</v>
      </c>
      <c r="AF663">
        <v>6</v>
      </c>
      <c r="AG663">
        <v>5</v>
      </c>
      <c r="AH663">
        <v>8</v>
      </c>
      <c r="AI663">
        <v>4</v>
      </c>
      <c r="AJ663">
        <v>7</v>
      </c>
      <c r="AK663">
        <v>6</v>
      </c>
      <c r="AL663">
        <v>29</v>
      </c>
      <c r="AM663">
        <v>6</v>
      </c>
      <c r="AN663">
        <v>6</v>
      </c>
      <c r="AO663">
        <v>7</v>
      </c>
      <c r="AP663">
        <v>10</v>
      </c>
      <c r="AQ663">
        <v>4</v>
      </c>
      <c r="AR663">
        <v>10</v>
      </c>
      <c r="AS663">
        <v>5</v>
      </c>
      <c r="AT663">
        <v>52</v>
      </c>
    </row>
    <row r="664" spans="1:46">
      <c r="A664">
        <v>23701</v>
      </c>
      <c r="B664">
        <v>1</v>
      </c>
      <c r="C664">
        <v>1992</v>
      </c>
      <c r="D664" s="1">
        <v>44147.649907407409</v>
      </c>
      <c r="E664" t="s">
        <v>85</v>
      </c>
      <c r="F664">
        <v>5</v>
      </c>
      <c r="G664">
        <v>2</v>
      </c>
      <c r="H664">
        <v>2</v>
      </c>
      <c r="I664">
        <v>2</v>
      </c>
      <c r="J664">
        <v>2</v>
      </c>
      <c r="K664">
        <v>5</v>
      </c>
      <c r="L664">
        <v>1</v>
      </c>
      <c r="M664">
        <v>2</v>
      </c>
      <c r="N664">
        <v>4</v>
      </c>
      <c r="O664">
        <v>3</v>
      </c>
      <c r="P664">
        <v>2</v>
      </c>
      <c r="Q664">
        <v>4</v>
      </c>
      <c r="R664">
        <v>2</v>
      </c>
      <c r="S664">
        <v>1</v>
      </c>
      <c r="T664">
        <v>4</v>
      </c>
      <c r="U664">
        <v>4</v>
      </c>
      <c r="V664">
        <v>4</v>
      </c>
      <c r="W664">
        <v>2</v>
      </c>
      <c r="X664">
        <v>4</v>
      </c>
      <c r="Y664">
        <v>4</v>
      </c>
      <c r="Z664">
        <v>8</v>
      </c>
      <c r="AA664">
        <v>4</v>
      </c>
      <c r="AB664">
        <v>8</v>
      </c>
      <c r="AC664">
        <v>6</v>
      </c>
      <c r="AD664">
        <v>6</v>
      </c>
      <c r="AE664">
        <v>6</v>
      </c>
      <c r="AF664">
        <v>9</v>
      </c>
      <c r="AG664">
        <v>4</v>
      </c>
      <c r="AH664">
        <v>4</v>
      </c>
      <c r="AI664">
        <v>8</v>
      </c>
      <c r="AJ664">
        <v>5</v>
      </c>
      <c r="AK664">
        <v>5</v>
      </c>
      <c r="AL664">
        <v>8</v>
      </c>
      <c r="AM664">
        <v>7</v>
      </c>
      <c r="AN664">
        <v>7</v>
      </c>
      <c r="AO664">
        <v>6</v>
      </c>
      <c r="AP664">
        <v>5</v>
      </c>
      <c r="AQ664">
        <v>4</v>
      </c>
      <c r="AR664">
        <v>5</v>
      </c>
      <c r="AS664">
        <v>4</v>
      </c>
      <c r="AT664">
        <v>-6</v>
      </c>
    </row>
    <row r="665" spans="1:46">
      <c r="A665">
        <v>23706</v>
      </c>
      <c r="B665">
        <v>0</v>
      </c>
      <c r="C665">
        <v>1983</v>
      </c>
      <c r="D665" s="1">
        <v>44147.772106481483</v>
      </c>
      <c r="E665" t="s">
        <v>85</v>
      </c>
      <c r="F665">
        <v>2</v>
      </c>
      <c r="G665">
        <v>3</v>
      </c>
      <c r="H665">
        <v>2</v>
      </c>
      <c r="I665">
        <v>3</v>
      </c>
      <c r="J665">
        <v>2</v>
      </c>
      <c r="K665">
        <v>3</v>
      </c>
      <c r="L665">
        <v>4</v>
      </c>
      <c r="M665">
        <v>2</v>
      </c>
      <c r="N665">
        <v>4</v>
      </c>
      <c r="O665">
        <v>4</v>
      </c>
      <c r="P665">
        <v>1</v>
      </c>
      <c r="Q665">
        <v>2</v>
      </c>
      <c r="R665">
        <v>2</v>
      </c>
      <c r="S665">
        <v>3</v>
      </c>
      <c r="T665">
        <v>3</v>
      </c>
      <c r="U665">
        <v>2</v>
      </c>
      <c r="V665">
        <v>4</v>
      </c>
      <c r="W665">
        <v>2</v>
      </c>
      <c r="X665">
        <v>4</v>
      </c>
      <c r="Y665">
        <v>4</v>
      </c>
      <c r="Z665">
        <v>8</v>
      </c>
      <c r="AA665">
        <v>3</v>
      </c>
      <c r="AB665">
        <v>7</v>
      </c>
      <c r="AC665">
        <v>7</v>
      </c>
      <c r="AD665">
        <v>5</v>
      </c>
      <c r="AE665">
        <v>3</v>
      </c>
      <c r="AF665">
        <v>4</v>
      </c>
      <c r="AG665">
        <v>5</v>
      </c>
      <c r="AH665">
        <v>7</v>
      </c>
      <c r="AI665">
        <v>3</v>
      </c>
      <c r="AJ665">
        <v>5</v>
      </c>
      <c r="AK665">
        <v>5</v>
      </c>
      <c r="AL665">
        <v>7</v>
      </c>
      <c r="AM665">
        <v>5</v>
      </c>
      <c r="AN665">
        <v>14</v>
      </c>
      <c r="AO665">
        <v>6</v>
      </c>
      <c r="AP665">
        <v>4</v>
      </c>
      <c r="AQ665">
        <v>6</v>
      </c>
      <c r="AR665">
        <v>5</v>
      </c>
      <c r="AS665">
        <v>4</v>
      </c>
      <c r="AT665">
        <v>-19</v>
      </c>
    </row>
    <row r="666" spans="1:46">
      <c r="A666">
        <v>11373</v>
      </c>
      <c r="B666">
        <v>0</v>
      </c>
      <c r="C666">
        <v>2001</v>
      </c>
      <c r="D666" s="1">
        <v>44148.436111111114</v>
      </c>
      <c r="E666" t="s">
        <v>195</v>
      </c>
      <c r="F666">
        <v>5</v>
      </c>
      <c r="G666">
        <v>1</v>
      </c>
      <c r="H666">
        <v>1</v>
      </c>
      <c r="I666">
        <v>1</v>
      </c>
      <c r="J666">
        <v>1</v>
      </c>
      <c r="K666">
        <v>5</v>
      </c>
      <c r="L666">
        <v>1</v>
      </c>
      <c r="M666">
        <v>1</v>
      </c>
      <c r="N666">
        <v>4</v>
      </c>
      <c r="O666">
        <v>1</v>
      </c>
      <c r="P666">
        <v>4</v>
      </c>
      <c r="Q666">
        <v>1</v>
      </c>
      <c r="R666">
        <v>2</v>
      </c>
      <c r="S666">
        <v>1</v>
      </c>
      <c r="T666">
        <v>2</v>
      </c>
      <c r="U666">
        <v>5</v>
      </c>
      <c r="V666">
        <v>1</v>
      </c>
      <c r="W666">
        <v>4</v>
      </c>
      <c r="X666">
        <v>4</v>
      </c>
      <c r="Y666">
        <v>2</v>
      </c>
      <c r="Z666">
        <v>9</v>
      </c>
      <c r="AA666">
        <v>2</v>
      </c>
      <c r="AB666">
        <v>10</v>
      </c>
      <c r="AC666">
        <v>3</v>
      </c>
      <c r="AD666">
        <v>3</v>
      </c>
      <c r="AE666">
        <v>6</v>
      </c>
      <c r="AF666">
        <v>4</v>
      </c>
      <c r="AG666">
        <v>6</v>
      </c>
      <c r="AH666">
        <v>3</v>
      </c>
      <c r="AI666">
        <v>2</v>
      </c>
      <c r="AJ666">
        <v>3</v>
      </c>
      <c r="AK666">
        <v>6</v>
      </c>
      <c r="AL666">
        <v>13</v>
      </c>
      <c r="AM666">
        <v>4</v>
      </c>
      <c r="AN666">
        <v>7</v>
      </c>
      <c r="AO666">
        <v>6</v>
      </c>
      <c r="AP666">
        <v>4</v>
      </c>
      <c r="AQ666">
        <v>3</v>
      </c>
      <c r="AR666">
        <v>45</v>
      </c>
      <c r="AS666">
        <v>11</v>
      </c>
      <c r="AT666">
        <v>-25</v>
      </c>
    </row>
    <row r="667" spans="1:46">
      <c r="A667">
        <v>23717</v>
      </c>
      <c r="B667">
        <v>0</v>
      </c>
      <c r="C667">
        <v>2000</v>
      </c>
      <c r="D667" s="1">
        <v>44148.476655092592</v>
      </c>
      <c r="E667" t="s">
        <v>91</v>
      </c>
      <c r="F667">
        <v>4</v>
      </c>
      <c r="G667">
        <v>4</v>
      </c>
      <c r="H667">
        <v>4</v>
      </c>
      <c r="I667">
        <v>4</v>
      </c>
      <c r="J667">
        <v>2</v>
      </c>
      <c r="K667">
        <v>2</v>
      </c>
      <c r="L667">
        <v>5</v>
      </c>
      <c r="M667">
        <v>5</v>
      </c>
      <c r="N667">
        <v>1</v>
      </c>
      <c r="O667">
        <v>4</v>
      </c>
      <c r="P667">
        <v>1</v>
      </c>
      <c r="Q667">
        <v>5</v>
      </c>
      <c r="R667">
        <v>4</v>
      </c>
      <c r="S667">
        <v>4</v>
      </c>
      <c r="T667">
        <v>4</v>
      </c>
      <c r="U667">
        <v>2</v>
      </c>
      <c r="V667">
        <v>5</v>
      </c>
      <c r="W667">
        <v>2</v>
      </c>
      <c r="X667">
        <v>5</v>
      </c>
      <c r="Y667">
        <v>5</v>
      </c>
      <c r="Z667">
        <v>7</v>
      </c>
      <c r="AA667">
        <v>3</v>
      </c>
      <c r="AB667">
        <v>6</v>
      </c>
      <c r="AC667">
        <v>6</v>
      </c>
      <c r="AD667">
        <v>56</v>
      </c>
      <c r="AE667">
        <v>10</v>
      </c>
      <c r="AF667">
        <v>3</v>
      </c>
      <c r="AG667">
        <v>4</v>
      </c>
      <c r="AH667">
        <v>3</v>
      </c>
      <c r="AI667">
        <v>3</v>
      </c>
      <c r="AJ667">
        <v>3</v>
      </c>
      <c r="AK667">
        <v>4</v>
      </c>
      <c r="AL667">
        <v>61</v>
      </c>
      <c r="AM667">
        <v>8</v>
      </c>
      <c r="AN667">
        <v>3</v>
      </c>
      <c r="AO667">
        <v>79</v>
      </c>
      <c r="AP667">
        <v>3</v>
      </c>
      <c r="AQ667">
        <v>62</v>
      </c>
      <c r="AR667">
        <v>5</v>
      </c>
      <c r="AS667">
        <v>5</v>
      </c>
      <c r="AT667">
        <v>5</v>
      </c>
    </row>
    <row r="668" spans="1:46">
      <c r="A668">
        <v>22137</v>
      </c>
      <c r="B668">
        <v>0</v>
      </c>
      <c r="C668">
        <v>1992</v>
      </c>
      <c r="D668" s="1">
        <v>44148.774074074077</v>
      </c>
      <c r="E668" t="s">
        <v>196</v>
      </c>
      <c r="F668">
        <v>5</v>
      </c>
      <c r="G668">
        <v>2</v>
      </c>
      <c r="H668">
        <v>2</v>
      </c>
      <c r="I668">
        <v>2</v>
      </c>
      <c r="J668">
        <v>2</v>
      </c>
      <c r="K668">
        <v>4</v>
      </c>
      <c r="L668">
        <v>2</v>
      </c>
      <c r="M668">
        <v>2</v>
      </c>
      <c r="N668">
        <v>3</v>
      </c>
      <c r="O668">
        <v>2</v>
      </c>
      <c r="P668">
        <v>3</v>
      </c>
      <c r="Q668">
        <v>2</v>
      </c>
      <c r="R668">
        <v>4</v>
      </c>
      <c r="S668">
        <v>3</v>
      </c>
      <c r="T668">
        <v>2</v>
      </c>
      <c r="U668">
        <v>4</v>
      </c>
      <c r="V668">
        <v>3</v>
      </c>
      <c r="W668">
        <v>3</v>
      </c>
      <c r="X668">
        <v>3</v>
      </c>
      <c r="Y668">
        <v>5</v>
      </c>
      <c r="Z668">
        <v>17</v>
      </c>
      <c r="AA668">
        <v>10</v>
      </c>
      <c r="AB668">
        <v>27</v>
      </c>
      <c r="AC668">
        <v>3</v>
      </c>
      <c r="AD668">
        <v>5</v>
      </c>
      <c r="AE668">
        <v>7</v>
      </c>
      <c r="AF668">
        <v>42</v>
      </c>
      <c r="AG668">
        <v>380</v>
      </c>
      <c r="AH668">
        <v>14</v>
      </c>
      <c r="AI668">
        <v>4</v>
      </c>
      <c r="AJ668">
        <v>6</v>
      </c>
      <c r="AK668">
        <v>7</v>
      </c>
      <c r="AL668">
        <v>13</v>
      </c>
      <c r="AM668">
        <v>11</v>
      </c>
      <c r="AN668">
        <v>6</v>
      </c>
      <c r="AO668">
        <v>9</v>
      </c>
      <c r="AP668">
        <v>8</v>
      </c>
      <c r="AQ668">
        <v>9</v>
      </c>
      <c r="AR668">
        <v>7</v>
      </c>
      <c r="AS668">
        <v>7</v>
      </c>
      <c r="AT668">
        <v>-32</v>
      </c>
    </row>
    <row r="669" spans="1:46">
      <c r="A669">
        <v>23753</v>
      </c>
      <c r="B669">
        <v>1</v>
      </c>
      <c r="C669">
        <v>1988</v>
      </c>
      <c r="D669" s="1">
        <v>44149.289189814815</v>
      </c>
      <c r="E669" t="s">
        <v>91</v>
      </c>
      <c r="F669">
        <v>5</v>
      </c>
      <c r="G669">
        <v>2</v>
      </c>
      <c r="H669">
        <v>2</v>
      </c>
      <c r="I669">
        <v>2</v>
      </c>
      <c r="J669">
        <v>2</v>
      </c>
      <c r="K669">
        <v>5</v>
      </c>
      <c r="L669">
        <v>1</v>
      </c>
      <c r="M669">
        <v>4</v>
      </c>
      <c r="N669">
        <v>5</v>
      </c>
      <c r="O669">
        <v>2</v>
      </c>
      <c r="P669">
        <v>2</v>
      </c>
      <c r="Q669">
        <v>4</v>
      </c>
      <c r="R669">
        <v>5</v>
      </c>
      <c r="S669">
        <v>4</v>
      </c>
      <c r="T669">
        <v>2</v>
      </c>
      <c r="U669">
        <v>1</v>
      </c>
      <c r="V669">
        <v>1</v>
      </c>
      <c r="W669">
        <v>4</v>
      </c>
      <c r="X669">
        <v>1</v>
      </c>
      <c r="Y669">
        <v>1</v>
      </c>
      <c r="Z669">
        <v>6</v>
      </c>
      <c r="AA669">
        <v>7</v>
      </c>
      <c r="AB669">
        <v>33</v>
      </c>
      <c r="AC669">
        <v>3</v>
      </c>
      <c r="AD669">
        <v>1</v>
      </c>
      <c r="AE669">
        <v>3</v>
      </c>
      <c r="AF669">
        <v>5</v>
      </c>
      <c r="AG669">
        <v>3</v>
      </c>
      <c r="AH669">
        <v>3</v>
      </c>
      <c r="AI669">
        <v>3</v>
      </c>
      <c r="AJ669">
        <v>2</v>
      </c>
      <c r="AK669">
        <v>9</v>
      </c>
      <c r="AL669">
        <v>5</v>
      </c>
      <c r="AM669">
        <v>8</v>
      </c>
      <c r="AN669">
        <v>3</v>
      </c>
      <c r="AO669">
        <v>2</v>
      </c>
      <c r="AP669">
        <v>3</v>
      </c>
      <c r="AQ669">
        <v>3</v>
      </c>
      <c r="AR669">
        <v>4</v>
      </c>
      <c r="AS669">
        <v>2</v>
      </c>
      <c r="AT669">
        <v>69</v>
      </c>
    </row>
    <row r="670" spans="1:46">
      <c r="A670">
        <v>23754</v>
      </c>
      <c r="B670">
        <v>0</v>
      </c>
      <c r="C670">
        <v>1994</v>
      </c>
      <c r="D670" s="1">
        <v>44149.329259259262</v>
      </c>
      <c r="E670" t="s">
        <v>86</v>
      </c>
      <c r="F670">
        <v>4</v>
      </c>
      <c r="G670">
        <v>2</v>
      </c>
      <c r="H670">
        <v>3</v>
      </c>
      <c r="I670">
        <v>2</v>
      </c>
      <c r="J670">
        <v>4</v>
      </c>
      <c r="K670">
        <v>3</v>
      </c>
      <c r="L670">
        <v>5</v>
      </c>
      <c r="M670">
        <v>3</v>
      </c>
      <c r="N670">
        <v>2</v>
      </c>
      <c r="O670">
        <v>2</v>
      </c>
      <c r="P670">
        <v>3</v>
      </c>
      <c r="Q670">
        <v>2</v>
      </c>
      <c r="R670">
        <v>2</v>
      </c>
      <c r="S670">
        <v>4</v>
      </c>
      <c r="T670">
        <v>3</v>
      </c>
      <c r="U670">
        <v>4</v>
      </c>
      <c r="V670">
        <v>2</v>
      </c>
      <c r="W670">
        <v>4</v>
      </c>
      <c r="X670">
        <v>2</v>
      </c>
      <c r="Y670">
        <v>4</v>
      </c>
      <c r="Z670">
        <v>5</v>
      </c>
      <c r="AA670">
        <v>9</v>
      </c>
      <c r="AB670">
        <v>7</v>
      </c>
      <c r="AC670">
        <v>11</v>
      </c>
      <c r="AD670">
        <v>7</v>
      </c>
      <c r="AE670">
        <v>3</v>
      </c>
      <c r="AF670">
        <v>3</v>
      </c>
      <c r="AG670">
        <v>11</v>
      </c>
      <c r="AH670">
        <v>4</v>
      </c>
      <c r="AI670">
        <v>4</v>
      </c>
      <c r="AJ670">
        <v>5</v>
      </c>
      <c r="AK670">
        <v>5</v>
      </c>
      <c r="AL670">
        <v>9</v>
      </c>
      <c r="AM670">
        <v>4</v>
      </c>
      <c r="AN670">
        <v>5</v>
      </c>
      <c r="AO670">
        <v>5</v>
      </c>
      <c r="AP670">
        <v>4</v>
      </c>
      <c r="AQ670">
        <v>3</v>
      </c>
      <c r="AR670">
        <v>5</v>
      </c>
      <c r="AS670">
        <v>14</v>
      </c>
      <c r="AT670">
        <v>20</v>
      </c>
    </row>
    <row r="671" spans="1:46">
      <c r="A671">
        <v>23757</v>
      </c>
      <c r="B671">
        <v>0</v>
      </c>
      <c r="C671">
        <v>1994</v>
      </c>
      <c r="D671" s="1">
        <v>44149.453020833331</v>
      </c>
      <c r="E671" t="s">
        <v>92</v>
      </c>
      <c r="F671">
        <v>5</v>
      </c>
      <c r="G671">
        <v>4</v>
      </c>
      <c r="H671">
        <v>2</v>
      </c>
      <c r="I671">
        <v>2</v>
      </c>
      <c r="J671">
        <v>2</v>
      </c>
      <c r="K671">
        <v>5</v>
      </c>
      <c r="L671">
        <v>4</v>
      </c>
      <c r="M671">
        <v>2</v>
      </c>
      <c r="N671">
        <v>5</v>
      </c>
      <c r="O671">
        <v>4</v>
      </c>
      <c r="P671">
        <v>2</v>
      </c>
      <c r="Q671">
        <v>2</v>
      </c>
      <c r="R671">
        <v>4</v>
      </c>
      <c r="S671">
        <v>2</v>
      </c>
      <c r="T671">
        <v>4</v>
      </c>
      <c r="U671">
        <v>4</v>
      </c>
      <c r="V671">
        <v>2</v>
      </c>
      <c r="W671">
        <v>4</v>
      </c>
      <c r="X671">
        <v>4</v>
      </c>
      <c r="Y671">
        <v>2</v>
      </c>
      <c r="Z671">
        <v>11</v>
      </c>
      <c r="AA671">
        <v>5</v>
      </c>
      <c r="AB671">
        <v>6</v>
      </c>
      <c r="AC671">
        <v>7</v>
      </c>
      <c r="AD671">
        <v>13</v>
      </c>
      <c r="AE671">
        <v>3</v>
      </c>
      <c r="AF671">
        <v>6</v>
      </c>
      <c r="AG671">
        <v>6</v>
      </c>
      <c r="AH671">
        <v>4</v>
      </c>
      <c r="AI671">
        <v>8</v>
      </c>
      <c r="AJ671">
        <v>5</v>
      </c>
      <c r="AK671">
        <v>5</v>
      </c>
      <c r="AL671">
        <v>9</v>
      </c>
      <c r="AM671">
        <v>15</v>
      </c>
      <c r="AN671">
        <v>7</v>
      </c>
      <c r="AO671">
        <v>7</v>
      </c>
      <c r="AP671">
        <v>5</v>
      </c>
      <c r="AQ671">
        <v>4</v>
      </c>
      <c r="AR671">
        <v>24</v>
      </c>
      <c r="AS671">
        <v>5</v>
      </c>
      <c r="AT671">
        <v>-26</v>
      </c>
    </row>
    <row r="672" spans="1:46">
      <c r="A672">
        <v>23282</v>
      </c>
      <c r="B672">
        <v>1</v>
      </c>
      <c r="C672">
        <v>1996</v>
      </c>
      <c r="D672" s="1">
        <v>44149.470578703702</v>
      </c>
      <c r="E672" t="s">
        <v>98</v>
      </c>
      <c r="F672">
        <v>5</v>
      </c>
      <c r="G672">
        <v>4</v>
      </c>
      <c r="H672">
        <v>2</v>
      </c>
      <c r="I672">
        <v>1</v>
      </c>
      <c r="J672">
        <v>1</v>
      </c>
      <c r="K672">
        <v>4</v>
      </c>
      <c r="L672">
        <v>4</v>
      </c>
      <c r="M672">
        <v>3</v>
      </c>
      <c r="N672">
        <v>4</v>
      </c>
      <c r="O672">
        <v>4</v>
      </c>
      <c r="P672">
        <v>5</v>
      </c>
      <c r="Q672">
        <v>4</v>
      </c>
      <c r="R672">
        <v>4</v>
      </c>
      <c r="S672">
        <v>2</v>
      </c>
      <c r="T672">
        <v>2</v>
      </c>
      <c r="U672">
        <v>5</v>
      </c>
      <c r="V672">
        <v>2</v>
      </c>
      <c r="W672">
        <v>1</v>
      </c>
      <c r="X672">
        <v>3</v>
      </c>
      <c r="Y672">
        <v>2</v>
      </c>
      <c r="Z672">
        <v>7</v>
      </c>
      <c r="AA672">
        <v>3</v>
      </c>
      <c r="AB672">
        <v>3</v>
      </c>
      <c r="AC672">
        <v>3</v>
      </c>
      <c r="AD672">
        <v>2</v>
      </c>
      <c r="AE672">
        <v>2</v>
      </c>
      <c r="AF672">
        <v>3</v>
      </c>
      <c r="AG672">
        <v>4</v>
      </c>
      <c r="AH672">
        <v>3</v>
      </c>
      <c r="AI672">
        <v>2</v>
      </c>
      <c r="AJ672">
        <v>3</v>
      </c>
      <c r="AK672">
        <v>4</v>
      </c>
      <c r="AL672">
        <v>5</v>
      </c>
      <c r="AM672">
        <v>3</v>
      </c>
      <c r="AN672">
        <v>3</v>
      </c>
      <c r="AO672">
        <v>3</v>
      </c>
      <c r="AP672">
        <v>3</v>
      </c>
      <c r="AQ672">
        <v>4</v>
      </c>
      <c r="AR672">
        <v>4</v>
      </c>
      <c r="AS672">
        <v>3</v>
      </c>
      <c r="AT672">
        <v>3</v>
      </c>
    </row>
    <row r="673" spans="1:46">
      <c r="A673">
        <v>19364</v>
      </c>
      <c r="B673">
        <v>1</v>
      </c>
      <c r="C673">
        <v>1968</v>
      </c>
      <c r="D673" s="1">
        <v>44149.651342592595</v>
      </c>
      <c r="E673" t="s">
        <v>114</v>
      </c>
      <c r="F673">
        <v>4</v>
      </c>
      <c r="G673">
        <v>2</v>
      </c>
      <c r="H673">
        <v>2</v>
      </c>
      <c r="I673">
        <v>2</v>
      </c>
      <c r="J673">
        <v>2</v>
      </c>
      <c r="K673">
        <v>4</v>
      </c>
      <c r="L673">
        <v>2</v>
      </c>
      <c r="M673">
        <v>2</v>
      </c>
      <c r="N673">
        <v>4</v>
      </c>
      <c r="O673">
        <v>3</v>
      </c>
      <c r="P673">
        <v>2</v>
      </c>
      <c r="Q673">
        <v>4</v>
      </c>
      <c r="R673">
        <v>2</v>
      </c>
      <c r="S673">
        <v>2</v>
      </c>
      <c r="T673">
        <v>2</v>
      </c>
      <c r="U673">
        <v>3</v>
      </c>
      <c r="V673">
        <v>5</v>
      </c>
      <c r="W673">
        <v>2</v>
      </c>
      <c r="X673">
        <v>5</v>
      </c>
      <c r="Y673">
        <v>2</v>
      </c>
      <c r="Z673">
        <v>5</v>
      </c>
      <c r="AA673">
        <v>2</v>
      </c>
      <c r="AB673">
        <v>6</v>
      </c>
      <c r="AC673">
        <v>3</v>
      </c>
      <c r="AD673">
        <v>2</v>
      </c>
      <c r="AE673">
        <v>2</v>
      </c>
      <c r="AF673">
        <v>3</v>
      </c>
      <c r="AG673">
        <v>3</v>
      </c>
      <c r="AH673">
        <v>2</v>
      </c>
      <c r="AI673">
        <v>4</v>
      </c>
      <c r="AJ673">
        <v>2</v>
      </c>
      <c r="AK673">
        <v>4</v>
      </c>
      <c r="AL673">
        <v>2</v>
      </c>
      <c r="AM673">
        <v>3</v>
      </c>
      <c r="AN673">
        <v>2</v>
      </c>
      <c r="AO673">
        <v>4</v>
      </c>
      <c r="AP673">
        <v>10</v>
      </c>
      <c r="AQ673">
        <v>2</v>
      </c>
      <c r="AR673">
        <v>4</v>
      </c>
      <c r="AS673">
        <v>3</v>
      </c>
      <c r="AT673">
        <v>-1</v>
      </c>
    </row>
    <row r="674" spans="1:46">
      <c r="A674">
        <v>23777</v>
      </c>
      <c r="B674">
        <v>0</v>
      </c>
      <c r="C674">
        <v>2002</v>
      </c>
      <c r="D674" s="1">
        <v>44150.388356481482</v>
      </c>
      <c r="E674" t="s">
        <v>92</v>
      </c>
      <c r="F674">
        <v>2</v>
      </c>
      <c r="G674">
        <v>5</v>
      </c>
      <c r="H674">
        <v>5</v>
      </c>
      <c r="I674">
        <v>5</v>
      </c>
      <c r="J674">
        <v>5</v>
      </c>
      <c r="K674">
        <v>4</v>
      </c>
      <c r="L674">
        <v>5</v>
      </c>
      <c r="M674">
        <v>5</v>
      </c>
      <c r="N674">
        <v>4</v>
      </c>
      <c r="O674">
        <v>3</v>
      </c>
      <c r="P674">
        <v>2</v>
      </c>
      <c r="Q674">
        <v>1</v>
      </c>
      <c r="R674">
        <v>5</v>
      </c>
      <c r="S674">
        <v>4</v>
      </c>
      <c r="T674">
        <v>1</v>
      </c>
      <c r="U674">
        <v>5</v>
      </c>
      <c r="V674">
        <v>4</v>
      </c>
      <c r="W674">
        <v>5</v>
      </c>
      <c r="X674">
        <v>5</v>
      </c>
      <c r="Y674">
        <v>5</v>
      </c>
      <c r="Z674">
        <v>12</v>
      </c>
      <c r="AA674">
        <v>5</v>
      </c>
      <c r="AB674">
        <v>18</v>
      </c>
      <c r="AC674">
        <v>19</v>
      </c>
      <c r="AD674">
        <v>5</v>
      </c>
      <c r="AE674">
        <v>8</v>
      </c>
      <c r="AF674">
        <v>11</v>
      </c>
      <c r="AG674">
        <v>5</v>
      </c>
      <c r="AH674">
        <v>10</v>
      </c>
      <c r="AI674">
        <v>4</v>
      </c>
      <c r="AJ674">
        <v>12</v>
      </c>
      <c r="AK674">
        <v>12</v>
      </c>
      <c r="AL674">
        <v>13</v>
      </c>
      <c r="AM674">
        <v>9</v>
      </c>
      <c r="AN674">
        <v>8</v>
      </c>
      <c r="AO674">
        <v>9</v>
      </c>
      <c r="AP674">
        <v>10</v>
      </c>
      <c r="AQ674">
        <v>6</v>
      </c>
      <c r="AR674">
        <v>7</v>
      </c>
      <c r="AS674">
        <v>6</v>
      </c>
      <c r="AT674">
        <v>104</v>
      </c>
    </row>
    <row r="675" spans="1:46">
      <c r="A675">
        <v>23782</v>
      </c>
      <c r="B675">
        <v>1</v>
      </c>
      <c r="C675">
        <v>2000</v>
      </c>
      <c r="D675" s="1">
        <v>44150.552662037036</v>
      </c>
      <c r="E675" t="s">
        <v>197</v>
      </c>
      <c r="F675">
        <v>4</v>
      </c>
      <c r="G675">
        <v>5</v>
      </c>
      <c r="H675">
        <v>5</v>
      </c>
      <c r="I675">
        <v>4</v>
      </c>
      <c r="J675">
        <v>1</v>
      </c>
      <c r="K675">
        <v>3</v>
      </c>
      <c r="L675">
        <v>3</v>
      </c>
      <c r="M675">
        <v>3</v>
      </c>
      <c r="N675">
        <v>5</v>
      </c>
      <c r="O675">
        <v>5</v>
      </c>
      <c r="P675">
        <v>5</v>
      </c>
      <c r="Q675">
        <v>2</v>
      </c>
      <c r="R675">
        <v>4</v>
      </c>
      <c r="S675">
        <v>3</v>
      </c>
      <c r="T675">
        <v>5</v>
      </c>
      <c r="U675">
        <v>4</v>
      </c>
      <c r="V675">
        <v>5</v>
      </c>
      <c r="W675">
        <v>5</v>
      </c>
      <c r="X675">
        <v>5</v>
      </c>
      <c r="Y675">
        <v>5</v>
      </c>
      <c r="Z675">
        <v>8</v>
      </c>
      <c r="AA675">
        <v>3</v>
      </c>
      <c r="AB675">
        <v>4</v>
      </c>
      <c r="AC675">
        <v>7</v>
      </c>
      <c r="AD675">
        <v>5</v>
      </c>
      <c r="AE675">
        <v>2</v>
      </c>
      <c r="AF675">
        <v>11</v>
      </c>
      <c r="AG675">
        <v>11</v>
      </c>
      <c r="AH675">
        <v>2</v>
      </c>
      <c r="AI675">
        <v>5</v>
      </c>
      <c r="AJ675">
        <v>3</v>
      </c>
      <c r="AK675">
        <v>6</v>
      </c>
      <c r="AL675">
        <v>8</v>
      </c>
      <c r="AM675">
        <v>9</v>
      </c>
      <c r="AN675">
        <v>4</v>
      </c>
      <c r="AO675">
        <v>6</v>
      </c>
      <c r="AP675">
        <v>4</v>
      </c>
      <c r="AQ675">
        <v>3</v>
      </c>
      <c r="AR675">
        <v>4</v>
      </c>
      <c r="AS675">
        <v>4</v>
      </c>
      <c r="AT675">
        <v>25</v>
      </c>
    </row>
    <row r="676" spans="1:46">
      <c r="A676">
        <v>23792</v>
      </c>
      <c r="B676">
        <v>1</v>
      </c>
      <c r="C676">
        <v>2004</v>
      </c>
      <c r="D676" s="1">
        <v>44150.753217592595</v>
      </c>
      <c r="E676" t="s">
        <v>90</v>
      </c>
      <c r="F676">
        <v>5</v>
      </c>
      <c r="G676">
        <v>3</v>
      </c>
      <c r="H676">
        <v>5</v>
      </c>
      <c r="I676">
        <v>3</v>
      </c>
      <c r="J676">
        <v>1</v>
      </c>
      <c r="K676">
        <v>5</v>
      </c>
      <c r="L676">
        <v>1</v>
      </c>
      <c r="M676">
        <v>3</v>
      </c>
      <c r="N676">
        <v>4</v>
      </c>
      <c r="O676">
        <v>1</v>
      </c>
      <c r="P676">
        <v>3</v>
      </c>
      <c r="Q676">
        <v>3</v>
      </c>
      <c r="R676">
        <v>4</v>
      </c>
      <c r="S676">
        <v>3</v>
      </c>
      <c r="T676">
        <v>3</v>
      </c>
      <c r="U676">
        <v>5</v>
      </c>
      <c r="V676">
        <v>2</v>
      </c>
      <c r="W676">
        <v>5</v>
      </c>
      <c r="X676">
        <v>3</v>
      </c>
      <c r="Y676">
        <v>5</v>
      </c>
      <c r="Z676">
        <v>12</v>
      </c>
      <c r="AA676">
        <v>3</v>
      </c>
      <c r="AB676">
        <v>3</v>
      </c>
      <c r="AC676">
        <v>6</v>
      </c>
      <c r="AD676">
        <v>4</v>
      </c>
      <c r="AE676">
        <v>3</v>
      </c>
      <c r="AF676">
        <v>4</v>
      </c>
      <c r="AG676">
        <v>7</v>
      </c>
      <c r="AH676">
        <v>6</v>
      </c>
      <c r="AI676">
        <v>6</v>
      </c>
      <c r="AJ676">
        <v>7</v>
      </c>
      <c r="AK676">
        <v>33</v>
      </c>
      <c r="AL676">
        <v>10</v>
      </c>
      <c r="AM676">
        <v>6</v>
      </c>
      <c r="AN676">
        <v>18</v>
      </c>
      <c r="AO676">
        <v>7</v>
      </c>
      <c r="AP676">
        <v>7</v>
      </c>
      <c r="AQ676">
        <v>7</v>
      </c>
      <c r="AR676">
        <v>14</v>
      </c>
      <c r="AS676">
        <v>4</v>
      </c>
      <c r="AT676">
        <v>33</v>
      </c>
    </row>
    <row r="677" spans="1:46">
      <c r="A677">
        <v>23794</v>
      </c>
      <c r="B677">
        <v>1</v>
      </c>
      <c r="C677">
        <v>1992</v>
      </c>
      <c r="D677" s="1">
        <v>44150.759837962964</v>
      </c>
      <c r="E677" t="s">
        <v>92</v>
      </c>
      <c r="F677">
        <v>4</v>
      </c>
      <c r="G677">
        <v>4</v>
      </c>
      <c r="H677">
        <v>4</v>
      </c>
      <c r="I677">
        <v>2</v>
      </c>
      <c r="J677">
        <v>2</v>
      </c>
      <c r="K677">
        <v>4</v>
      </c>
      <c r="L677">
        <v>3</v>
      </c>
      <c r="M677">
        <v>2</v>
      </c>
      <c r="N677">
        <v>4</v>
      </c>
      <c r="O677">
        <v>2</v>
      </c>
      <c r="P677">
        <v>4</v>
      </c>
      <c r="Q677">
        <v>2</v>
      </c>
      <c r="R677">
        <v>2</v>
      </c>
      <c r="S677">
        <v>2</v>
      </c>
      <c r="T677">
        <v>5</v>
      </c>
      <c r="U677">
        <v>5</v>
      </c>
      <c r="V677">
        <v>2</v>
      </c>
      <c r="W677">
        <v>4</v>
      </c>
      <c r="X677">
        <v>4</v>
      </c>
      <c r="Y677">
        <v>2</v>
      </c>
      <c r="Z677">
        <v>4</v>
      </c>
      <c r="AA677">
        <v>26</v>
      </c>
      <c r="AB677">
        <v>31</v>
      </c>
      <c r="AC677">
        <v>14</v>
      </c>
      <c r="AD677">
        <v>19</v>
      </c>
      <c r="AE677">
        <v>2</v>
      </c>
      <c r="AF677">
        <v>3</v>
      </c>
      <c r="AG677">
        <v>4</v>
      </c>
      <c r="AH677">
        <v>3</v>
      </c>
      <c r="AI677">
        <v>5</v>
      </c>
      <c r="AJ677">
        <v>3</v>
      </c>
      <c r="AK677">
        <v>3</v>
      </c>
      <c r="AL677">
        <v>4</v>
      </c>
      <c r="AM677">
        <v>6</v>
      </c>
      <c r="AN677">
        <v>2</v>
      </c>
      <c r="AO677">
        <v>7</v>
      </c>
      <c r="AP677">
        <v>10</v>
      </c>
      <c r="AQ677">
        <v>4</v>
      </c>
      <c r="AR677">
        <v>3</v>
      </c>
      <c r="AS677">
        <v>4</v>
      </c>
      <c r="AT677">
        <v>-2</v>
      </c>
    </row>
    <row r="678" spans="1:46">
      <c r="A678">
        <v>23795</v>
      </c>
      <c r="B678">
        <v>0</v>
      </c>
      <c r="C678">
        <v>1994</v>
      </c>
      <c r="D678" s="1">
        <v>44150.773657407408</v>
      </c>
      <c r="E678" t="s">
        <v>88</v>
      </c>
      <c r="F678">
        <v>5</v>
      </c>
      <c r="G678">
        <v>3</v>
      </c>
      <c r="H678">
        <v>4</v>
      </c>
      <c r="I678">
        <v>2</v>
      </c>
      <c r="J678">
        <v>1</v>
      </c>
      <c r="K678">
        <v>5</v>
      </c>
      <c r="L678">
        <v>3</v>
      </c>
      <c r="M678">
        <v>2</v>
      </c>
      <c r="N678">
        <v>3</v>
      </c>
      <c r="O678">
        <v>2</v>
      </c>
      <c r="P678">
        <v>3</v>
      </c>
      <c r="Q678">
        <v>4</v>
      </c>
      <c r="R678">
        <v>2</v>
      </c>
      <c r="S678">
        <v>2</v>
      </c>
      <c r="T678">
        <v>2</v>
      </c>
      <c r="U678">
        <v>3</v>
      </c>
      <c r="V678">
        <v>2</v>
      </c>
      <c r="W678">
        <v>3</v>
      </c>
      <c r="X678">
        <v>4</v>
      </c>
      <c r="Y678">
        <v>4</v>
      </c>
      <c r="Z678">
        <v>15</v>
      </c>
      <c r="AA678">
        <v>7</v>
      </c>
      <c r="AB678">
        <v>5</v>
      </c>
      <c r="AC678">
        <v>23</v>
      </c>
      <c r="AD678">
        <v>12</v>
      </c>
      <c r="AE678">
        <v>6</v>
      </c>
      <c r="AF678">
        <v>4</v>
      </c>
      <c r="AG678">
        <v>11</v>
      </c>
      <c r="AH678">
        <v>8</v>
      </c>
      <c r="AI678">
        <v>3</v>
      </c>
      <c r="AJ678">
        <v>8</v>
      </c>
      <c r="AK678">
        <v>11</v>
      </c>
      <c r="AL678">
        <v>8</v>
      </c>
      <c r="AM678">
        <v>8</v>
      </c>
      <c r="AN678">
        <v>12</v>
      </c>
      <c r="AO678">
        <v>5</v>
      </c>
      <c r="AP678">
        <v>19</v>
      </c>
      <c r="AQ678">
        <v>6</v>
      </c>
      <c r="AR678">
        <v>13</v>
      </c>
      <c r="AS678">
        <v>6</v>
      </c>
      <c r="AT678">
        <v>-13</v>
      </c>
    </row>
    <row r="679" spans="1:46">
      <c r="A679">
        <v>23798</v>
      </c>
      <c r="B679">
        <v>0</v>
      </c>
      <c r="C679">
        <v>1955</v>
      </c>
      <c r="D679" s="1">
        <v>44150.795231481483</v>
      </c>
      <c r="E679" t="s">
        <v>92</v>
      </c>
      <c r="F679">
        <v>5</v>
      </c>
      <c r="G679">
        <v>2</v>
      </c>
      <c r="H679">
        <v>2</v>
      </c>
      <c r="I679">
        <v>1</v>
      </c>
      <c r="J679">
        <v>1</v>
      </c>
      <c r="K679">
        <v>1</v>
      </c>
      <c r="L679">
        <v>3</v>
      </c>
      <c r="M679">
        <v>1</v>
      </c>
      <c r="N679">
        <v>2</v>
      </c>
      <c r="O679">
        <v>3</v>
      </c>
      <c r="P679">
        <v>4</v>
      </c>
      <c r="Q679">
        <v>2</v>
      </c>
      <c r="R679">
        <v>2</v>
      </c>
      <c r="S679">
        <v>1</v>
      </c>
      <c r="T679">
        <v>2</v>
      </c>
      <c r="U679">
        <v>4</v>
      </c>
      <c r="V679">
        <v>4</v>
      </c>
      <c r="W679">
        <v>2</v>
      </c>
      <c r="X679">
        <v>4</v>
      </c>
      <c r="Y679">
        <v>4</v>
      </c>
      <c r="Z679">
        <v>17</v>
      </c>
      <c r="AA679">
        <v>6</v>
      </c>
      <c r="AB679">
        <v>12</v>
      </c>
      <c r="AC679">
        <v>11</v>
      </c>
      <c r="AD679">
        <v>8</v>
      </c>
      <c r="AE679">
        <v>4</v>
      </c>
      <c r="AF679">
        <v>7</v>
      </c>
      <c r="AG679">
        <v>10</v>
      </c>
      <c r="AH679">
        <v>6</v>
      </c>
      <c r="AI679">
        <v>5</v>
      </c>
      <c r="AJ679">
        <v>8</v>
      </c>
      <c r="AK679">
        <v>8</v>
      </c>
      <c r="AL679">
        <v>12</v>
      </c>
      <c r="AM679">
        <v>9</v>
      </c>
      <c r="AN679">
        <v>5</v>
      </c>
      <c r="AO679">
        <v>7</v>
      </c>
      <c r="AP679">
        <v>16</v>
      </c>
      <c r="AQ679">
        <v>6</v>
      </c>
      <c r="AR679">
        <v>6</v>
      </c>
      <c r="AS679">
        <v>15</v>
      </c>
      <c r="AT679">
        <v>23</v>
      </c>
    </row>
    <row r="680" spans="1:46">
      <c r="A680">
        <v>23800</v>
      </c>
      <c r="B680">
        <v>1</v>
      </c>
      <c r="C680">
        <v>1965</v>
      </c>
      <c r="D680" s="1">
        <v>44150.834363425929</v>
      </c>
      <c r="E680" t="s">
        <v>198</v>
      </c>
      <c r="F680">
        <v>5</v>
      </c>
      <c r="G680">
        <v>4</v>
      </c>
      <c r="H680">
        <v>1</v>
      </c>
      <c r="I680">
        <v>2</v>
      </c>
      <c r="J680">
        <v>2</v>
      </c>
      <c r="K680">
        <v>4</v>
      </c>
      <c r="L680">
        <v>4</v>
      </c>
      <c r="M680">
        <v>2</v>
      </c>
      <c r="N680">
        <v>2</v>
      </c>
      <c r="O680">
        <v>3</v>
      </c>
      <c r="P680">
        <v>2</v>
      </c>
      <c r="Q680">
        <v>4</v>
      </c>
      <c r="R680">
        <v>2</v>
      </c>
      <c r="S680">
        <v>4</v>
      </c>
      <c r="T680">
        <v>3</v>
      </c>
      <c r="U680">
        <v>5</v>
      </c>
      <c r="V680">
        <v>1</v>
      </c>
      <c r="W680">
        <v>2</v>
      </c>
      <c r="X680">
        <v>1</v>
      </c>
      <c r="Y680">
        <v>2</v>
      </c>
      <c r="Z680">
        <v>22</v>
      </c>
      <c r="AA680">
        <v>9</v>
      </c>
      <c r="AB680">
        <v>9</v>
      </c>
      <c r="AC680">
        <v>8</v>
      </c>
      <c r="AD680">
        <v>5</v>
      </c>
      <c r="AE680">
        <v>14</v>
      </c>
      <c r="AF680">
        <v>5</v>
      </c>
      <c r="AG680">
        <v>24</v>
      </c>
      <c r="AH680">
        <v>6</v>
      </c>
      <c r="AI680">
        <v>3</v>
      </c>
      <c r="AJ680">
        <v>7</v>
      </c>
      <c r="AK680">
        <v>28</v>
      </c>
      <c r="AL680">
        <v>12</v>
      </c>
      <c r="AM680">
        <v>16</v>
      </c>
      <c r="AN680">
        <v>22</v>
      </c>
      <c r="AO680">
        <v>7</v>
      </c>
      <c r="AP680">
        <v>10</v>
      </c>
      <c r="AQ680">
        <v>3</v>
      </c>
      <c r="AR680">
        <v>11</v>
      </c>
      <c r="AS680">
        <v>5</v>
      </c>
      <c r="AT680">
        <v>-8</v>
      </c>
    </row>
    <row r="681" spans="1:46">
      <c r="A681">
        <v>23803</v>
      </c>
      <c r="B681">
        <v>0</v>
      </c>
      <c r="C681">
        <v>1996</v>
      </c>
      <c r="D681" s="1">
        <v>44150.840567129628</v>
      </c>
      <c r="E681" t="s">
        <v>91</v>
      </c>
      <c r="F681">
        <v>1</v>
      </c>
      <c r="G681">
        <v>5</v>
      </c>
      <c r="H681">
        <v>4</v>
      </c>
      <c r="I681">
        <v>3</v>
      </c>
      <c r="J681">
        <v>3</v>
      </c>
      <c r="K681">
        <v>2</v>
      </c>
      <c r="L681">
        <v>5</v>
      </c>
      <c r="M681">
        <v>5</v>
      </c>
      <c r="N681">
        <v>5</v>
      </c>
      <c r="O681">
        <v>5</v>
      </c>
      <c r="P681">
        <v>5</v>
      </c>
      <c r="Q681">
        <v>4</v>
      </c>
      <c r="R681">
        <v>5</v>
      </c>
      <c r="S681">
        <v>5</v>
      </c>
      <c r="T681">
        <v>5</v>
      </c>
      <c r="U681">
        <v>2</v>
      </c>
      <c r="V681">
        <v>5</v>
      </c>
      <c r="W681">
        <v>4</v>
      </c>
      <c r="X681">
        <v>5</v>
      </c>
      <c r="Y681">
        <v>5</v>
      </c>
      <c r="Z681">
        <v>47</v>
      </c>
      <c r="AA681">
        <v>3</v>
      </c>
      <c r="AB681">
        <v>6</v>
      </c>
      <c r="AC681">
        <v>5</v>
      </c>
      <c r="AD681">
        <v>10</v>
      </c>
      <c r="AE681">
        <v>3</v>
      </c>
      <c r="AF681">
        <v>3</v>
      </c>
      <c r="AG681">
        <v>4</v>
      </c>
      <c r="AH681">
        <v>5</v>
      </c>
      <c r="AI681">
        <v>2</v>
      </c>
      <c r="AJ681">
        <v>3</v>
      </c>
      <c r="AK681">
        <v>7</v>
      </c>
      <c r="AL681">
        <v>11</v>
      </c>
      <c r="AM681">
        <v>4</v>
      </c>
      <c r="AN681">
        <v>4</v>
      </c>
      <c r="AO681">
        <v>11</v>
      </c>
      <c r="AP681">
        <v>4</v>
      </c>
      <c r="AQ681">
        <v>6</v>
      </c>
      <c r="AR681">
        <v>4</v>
      </c>
      <c r="AS681">
        <v>3</v>
      </c>
      <c r="AT681">
        <v>-10</v>
      </c>
    </row>
    <row r="682" spans="1:46">
      <c r="A682">
        <v>23168</v>
      </c>
      <c r="B682">
        <v>1</v>
      </c>
      <c r="C682">
        <v>1986</v>
      </c>
      <c r="D682" s="1">
        <v>44150.845486111109</v>
      </c>
      <c r="E682" t="s">
        <v>85</v>
      </c>
      <c r="F682">
        <v>5</v>
      </c>
      <c r="G682">
        <v>4</v>
      </c>
      <c r="H682">
        <v>2</v>
      </c>
      <c r="I682">
        <v>2</v>
      </c>
      <c r="J682">
        <v>2</v>
      </c>
      <c r="K682">
        <v>5</v>
      </c>
      <c r="L682">
        <v>3</v>
      </c>
      <c r="M682">
        <v>4</v>
      </c>
      <c r="N682">
        <v>4</v>
      </c>
      <c r="O682">
        <v>2</v>
      </c>
      <c r="P682">
        <v>2</v>
      </c>
      <c r="Q682">
        <v>2</v>
      </c>
      <c r="R682">
        <v>5</v>
      </c>
      <c r="S682">
        <v>2</v>
      </c>
      <c r="T682">
        <v>2</v>
      </c>
      <c r="U682">
        <v>5</v>
      </c>
      <c r="V682">
        <v>4</v>
      </c>
      <c r="W682">
        <v>4</v>
      </c>
      <c r="X682">
        <v>4</v>
      </c>
      <c r="Y682">
        <v>2</v>
      </c>
      <c r="Z682">
        <v>10</v>
      </c>
      <c r="AA682">
        <v>6</v>
      </c>
      <c r="AB682">
        <v>11</v>
      </c>
      <c r="AC682">
        <v>4</v>
      </c>
      <c r="AD682">
        <v>11</v>
      </c>
      <c r="AE682">
        <v>5</v>
      </c>
      <c r="AF682">
        <v>8</v>
      </c>
      <c r="AG682">
        <v>5</v>
      </c>
      <c r="AH682">
        <v>6</v>
      </c>
      <c r="AI682">
        <v>3</v>
      </c>
      <c r="AJ682">
        <v>4</v>
      </c>
      <c r="AK682">
        <v>6</v>
      </c>
      <c r="AL682">
        <v>9</v>
      </c>
      <c r="AM682">
        <v>5</v>
      </c>
      <c r="AN682">
        <v>5</v>
      </c>
      <c r="AO682">
        <v>6</v>
      </c>
      <c r="AP682">
        <v>5</v>
      </c>
      <c r="AQ682">
        <v>4</v>
      </c>
      <c r="AR682">
        <v>5</v>
      </c>
      <c r="AS682">
        <v>3</v>
      </c>
      <c r="AT682">
        <v>-4</v>
      </c>
    </row>
    <row r="683" spans="1:46">
      <c r="A683">
        <v>23805</v>
      </c>
      <c r="B683">
        <v>0</v>
      </c>
      <c r="C683">
        <v>1988</v>
      </c>
      <c r="D683" s="1">
        <v>44150.846446759257</v>
      </c>
      <c r="E683" t="s">
        <v>85</v>
      </c>
      <c r="F683">
        <v>5</v>
      </c>
      <c r="G683">
        <v>2</v>
      </c>
      <c r="H683">
        <v>2</v>
      </c>
      <c r="I683">
        <v>2</v>
      </c>
      <c r="J683">
        <v>2</v>
      </c>
      <c r="K683">
        <v>4</v>
      </c>
      <c r="L683">
        <v>4</v>
      </c>
      <c r="M683">
        <v>4</v>
      </c>
      <c r="N683">
        <v>1</v>
      </c>
      <c r="O683">
        <v>4</v>
      </c>
      <c r="P683">
        <v>1</v>
      </c>
      <c r="Q683">
        <v>1</v>
      </c>
      <c r="R683">
        <v>1</v>
      </c>
      <c r="S683">
        <v>1</v>
      </c>
      <c r="T683">
        <v>2</v>
      </c>
      <c r="U683">
        <v>4</v>
      </c>
      <c r="V683">
        <v>4</v>
      </c>
      <c r="W683">
        <v>2</v>
      </c>
      <c r="X683">
        <v>2</v>
      </c>
      <c r="Y683">
        <v>5</v>
      </c>
      <c r="Z683">
        <v>6</v>
      </c>
      <c r="AA683">
        <v>6</v>
      </c>
      <c r="AB683">
        <v>9</v>
      </c>
      <c r="AC683">
        <v>3</v>
      </c>
      <c r="AD683">
        <v>4</v>
      </c>
      <c r="AE683">
        <v>5</v>
      </c>
      <c r="AF683">
        <v>4</v>
      </c>
      <c r="AG683">
        <v>5</v>
      </c>
      <c r="AH683">
        <v>4</v>
      </c>
      <c r="AI683">
        <v>3</v>
      </c>
      <c r="AJ683">
        <v>3</v>
      </c>
      <c r="AK683">
        <v>5</v>
      </c>
      <c r="AL683">
        <v>4</v>
      </c>
      <c r="AM683">
        <v>4</v>
      </c>
      <c r="AN683">
        <v>3</v>
      </c>
      <c r="AO683">
        <v>4</v>
      </c>
      <c r="AP683">
        <v>4</v>
      </c>
      <c r="AQ683">
        <v>3</v>
      </c>
      <c r="AR683">
        <v>4</v>
      </c>
      <c r="AS683">
        <v>4</v>
      </c>
      <c r="AT683">
        <v>3</v>
      </c>
    </row>
    <row r="684" spans="1:46">
      <c r="A684">
        <v>23806</v>
      </c>
      <c r="B684">
        <v>0</v>
      </c>
      <c r="C684">
        <v>1979</v>
      </c>
      <c r="D684" s="1">
        <v>44150.847824074073</v>
      </c>
      <c r="E684" t="s">
        <v>92</v>
      </c>
      <c r="F684">
        <v>4</v>
      </c>
      <c r="G684">
        <v>1</v>
      </c>
      <c r="H684">
        <v>4</v>
      </c>
      <c r="I684">
        <v>2</v>
      </c>
      <c r="J684">
        <v>2</v>
      </c>
      <c r="K684">
        <v>5</v>
      </c>
      <c r="L684">
        <v>5</v>
      </c>
      <c r="M684">
        <v>1</v>
      </c>
      <c r="N684">
        <v>2</v>
      </c>
      <c r="O684">
        <v>5</v>
      </c>
      <c r="P684">
        <v>5</v>
      </c>
      <c r="Q684">
        <v>4</v>
      </c>
      <c r="R684">
        <v>5</v>
      </c>
      <c r="S684">
        <v>1</v>
      </c>
      <c r="T684">
        <v>4</v>
      </c>
      <c r="U684">
        <v>3</v>
      </c>
      <c r="V684">
        <v>4</v>
      </c>
      <c r="W684">
        <v>5</v>
      </c>
      <c r="X684">
        <v>4</v>
      </c>
      <c r="Y684">
        <v>5</v>
      </c>
      <c r="Z684">
        <v>9</v>
      </c>
      <c r="AA684">
        <v>12</v>
      </c>
      <c r="AB684">
        <v>8</v>
      </c>
      <c r="AC684">
        <v>5</v>
      </c>
      <c r="AD684">
        <v>5</v>
      </c>
      <c r="AE684">
        <v>3</v>
      </c>
      <c r="AF684">
        <v>4</v>
      </c>
      <c r="AG684">
        <v>6</v>
      </c>
      <c r="AH684">
        <v>9</v>
      </c>
      <c r="AI684">
        <v>2</v>
      </c>
      <c r="AJ684">
        <v>7</v>
      </c>
      <c r="AK684">
        <v>9</v>
      </c>
      <c r="AL684">
        <v>7</v>
      </c>
      <c r="AM684">
        <v>8</v>
      </c>
      <c r="AN684">
        <v>10</v>
      </c>
      <c r="AO684">
        <v>7</v>
      </c>
      <c r="AP684">
        <v>4</v>
      </c>
      <c r="AQ684">
        <v>4</v>
      </c>
      <c r="AR684">
        <v>6</v>
      </c>
      <c r="AS684">
        <v>3</v>
      </c>
      <c r="AT684">
        <v>48</v>
      </c>
    </row>
    <row r="685" spans="1:46">
      <c r="A685">
        <v>23808</v>
      </c>
      <c r="B685">
        <v>0</v>
      </c>
      <c r="C685">
        <v>1997</v>
      </c>
      <c r="D685" s="1">
        <v>44150.8512962963</v>
      </c>
      <c r="E685" t="s">
        <v>91</v>
      </c>
      <c r="F685">
        <v>2</v>
      </c>
      <c r="G685">
        <v>4</v>
      </c>
      <c r="H685">
        <v>2</v>
      </c>
      <c r="I685">
        <v>2</v>
      </c>
      <c r="J685">
        <v>2</v>
      </c>
      <c r="K685">
        <v>4</v>
      </c>
      <c r="L685">
        <v>5</v>
      </c>
      <c r="M685">
        <v>2</v>
      </c>
      <c r="N685">
        <v>4</v>
      </c>
      <c r="O685">
        <v>5</v>
      </c>
      <c r="P685">
        <v>4</v>
      </c>
      <c r="Q685">
        <v>2</v>
      </c>
      <c r="R685">
        <v>4</v>
      </c>
      <c r="S685">
        <v>4</v>
      </c>
      <c r="T685">
        <v>4</v>
      </c>
      <c r="U685">
        <v>4</v>
      </c>
      <c r="V685">
        <v>2</v>
      </c>
      <c r="W685">
        <v>4</v>
      </c>
      <c r="X685">
        <v>2</v>
      </c>
      <c r="Y685">
        <v>4</v>
      </c>
      <c r="Z685">
        <v>17</v>
      </c>
      <c r="AA685">
        <v>5</v>
      </c>
      <c r="AB685">
        <v>5</v>
      </c>
      <c r="AC685">
        <v>6</v>
      </c>
      <c r="AD685">
        <v>5</v>
      </c>
      <c r="AE685">
        <v>4</v>
      </c>
      <c r="AF685">
        <v>2</v>
      </c>
      <c r="AG685">
        <v>4</v>
      </c>
      <c r="AH685">
        <v>6</v>
      </c>
      <c r="AI685">
        <v>4</v>
      </c>
      <c r="AJ685">
        <v>4</v>
      </c>
      <c r="AK685">
        <v>5</v>
      </c>
      <c r="AL685">
        <v>8</v>
      </c>
      <c r="AM685">
        <v>3</v>
      </c>
      <c r="AN685">
        <v>5</v>
      </c>
      <c r="AO685">
        <v>6</v>
      </c>
      <c r="AP685">
        <v>3</v>
      </c>
      <c r="AQ685">
        <v>3</v>
      </c>
      <c r="AR685">
        <v>5</v>
      </c>
      <c r="AS685">
        <v>3</v>
      </c>
      <c r="AT685">
        <v>-7</v>
      </c>
    </row>
    <row r="686" spans="1:46">
      <c r="A686">
        <v>20940</v>
      </c>
      <c r="B686">
        <v>0</v>
      </c>
      <c r="C686">
        <v>1988</v>
      </c>
      <c r="D686" s="1">
        <v>44150.851423611108</v>
      </c>
      <c r="E686" t="s">
        <v>88</v>
      </c>
      <c r="F686">
        <v>5</v>
      </c>
      <c r="G686">
        <v>2</v>
      </c>
      <c r="H686">
        <v>2</v>
      </c>
      <c r="I686">
        <v>2</v>
      </c>
      <c r="J686">
        <v>2</v>
      </c>
      <c r="K686">
        <v>5</v>
      </c>
      <c r="L686">
        <v>3</v>
      </c>
      <c r="M686">
        <v>2</v>
      </c>
      <c r="N686">
        <v>4</v>
      </c>
      <c r="O686">
        <v>2</v>
      </c>
      <c r="P686">
        <v>2</v>
      </c>
      <c r="Q686">
        <v>4</v>
      </c>
      <c r="R686">
        <v>2</v>
      </c>
      <c r="S686">
        <v>1</v>
      </c>
      <c r="T686">
        <v>2</v>
      </c>
      <c r="U686">
        <v>4</v>
      </c>
      <c r="V686">
        <v>2</v>
      </c>
      <c r="W686">
        <v>4</v>
      </c>
      <c r="X686">
        <v>4</v>
      </c>
      <c r="Y686">
        <v>5</v>
      </c>
      <c r="Z686">
        <v>3</v>
      </c>
      <c r="AA686">
        <v>7</v>
      </c>
      <c r="AB686">
        <v>5</v>
      </c>
      <c r="AC686">
        <v>9</v>
      </c>
      <c r="AD686">
        <v>3</v>
      </c>
      <c r="AE686">
        <v>3</v>
      </c>
      <c r="AF686">
        <v>3</v>
      </c>
      <c r="AG686">
        <v>5</v>
      </c>
      <c r="AH686">
        <v>3</v>
      </c>
      <c r="AI686">
        <v>3</v>
      </c>
      <c r="AJ686">
        <v>5</v>
      </c>
      <c r="AK686">
        <v>5</v>
      </c>
      <c r="AL686">
        <v>8</v>
      </c>
      <c r="AM686">
        <v>5</v>
      </c>
      <c r="AN686">
        <v>4</v>
      </c>
      <c r="AO686">
        <v>13</v>
      </c>
      <c r="AP686">
        <v>3</v>
      </c>
      <c r="AQ686">
        <v>4</v>
      </c>
      <c r="AR686">
        <v>8</v>
      </c>
      <c r="AS686">
        <v>3</v>
      </c>
      <c r="AT686">
        <v>-21</v>
      </c>
    </row>
    <row r="687" spans="1:46">
      <c r="A687">
        <v>23809</v>
      </c>
      <c r="B687">
        <v>0</v>
      </c>
      <c r="C687">
        <v>1969</v>
      </c>
      <c r="D687" s="1">
        <v>44150.8591087963</v>
      </c>
      <c r="E687" t="s">
        <v>88</v>
      </c>
      <c r="F687">
        <v>4</v>
      </c>
      <c r="G687">
        <v>4</v>
      </c>
      <c r="H687">
        <v>2</v>
      </c>
      <c r="I687">
        <v>2</v>
      </c>
      <c r="J687">
        <v>2</v>
      </c>
      <c r="K687">
        <v>4</v>
      </c>
      <c r="L687">
        <v>3</v>
      </c>
      <c r="M687">
        <v>2</v>
      </c>
      <c r="N687">
        <v>4</v>
      </c>
      <c r="O687">
        <v>2</v>
      </c>
      <c r="P687">
        <v>5</v>
      </c>
      <c r="Q687">
        <v>4</v>
      </c>
      <c r="R687">
        <v>2</v>
      </c>
      <c r="S687">
        <v>2</v>
      </c>
      <c r="T687">
        <v>2</v>
      </c>
      <c r="U687">
        <v>4</v>
      </c>
      <c r="V687">
        <v>2</v>
      </c>
      <c r="W687">
        <v>4</v>
      </c>
      <c r="X687">
        <v>5</v>
      </c>
      <c r="Y687">
        <v>4</v>
      </c>
      <c r="Z687">
        <v>17</v>
      </c>
      <c r="AA687">
        <v>15</v>
      </c>
      <c r="AB687">
        <v>15</v>
      </c>
      <c r="AC687">
        <v>7</v>
      </c>
      <c r="AD687">
        <v>6</v>
      </c>
      <c r="AE687">
        <v>4</v>
      </c>
      <c r="AF687">
        <v>7</v>
      </c>
      <c r="AG687">
        <v>7</v>
      </c>
      <c r="AH687">
        <v>4</v>
      </c>
      <c r="AI687">
        <v>4</v>
      </c>
      <c r="AJ687">
        <v>8</v>
      </c>
      <c r="AK687">
        <v>7</v>
      </c>
      <c r="AL687">
        <v>22</v>
      </c>
      <c r="AM687">
        <v>8</v>
      </c>
      <c r="AN687">
        <v>13</v>
      </c>
      <c r="AO687">
        <v>13</v>
      </c>
      <c r="AP687">
        <v>13</v>
      </c>
      <c r="AQ687">
        <v>6</v>
      </c>
      <c r="AR687">
        <v>12</v>
      </c>
      <c r="AS687">
        <v>19</v>
      </c>
      <c r="AT687">
        <v>-5</v>
      </c>
    </row>
    <row r="688" spans="1:46">
      <c r="A688">
        <v>23810</v>
      </c>
      <c r="B688">
        <v>0</v>
      </c>
      <c r="C688">
        <v>1979</v>
      </c>
      <c r="D688" s="1">
        <v>44150.866516203707</v>
      </c>
      <c r="E688" t="s">
        <v>91</v>
      </c>
      <c r="F688">
        <v>2</v>
      </c>
      <c r="G688">
        <v>4</v>
      </c>
      <c r="H688">
        <v>2</v>
      </c>
      <c r="I688">
        <v>4</v>
      </c>
      <c r="J688">
        <v>2</v>
      </c>
      <c r="K688">
        <v>4</v>
      </c>
      <c r="L688">
        <v>5</v>
      </c>
      <c r="M688">
        <v>2</v>
      </c>
      <c r="N688">
        <v>5</v>
      </c>
      <c r="O688">
        <v>5</v>
      </c>
      <c r="P688">
        <v>5</v>
      </c>
      <c r="Q688">
        <v>2</v>
      </c>
      <c r="R688">
        <v>4</v>
      </c>
      <c r="S688">
        <v>4</v>
      </c>
      <c r="T688">
        <v>5</v>
      </c>
      <c r="U688">
        <v>4</v>
      </c>
      <c r="V688">
        <v>4</v>
      </c>
      <c r="W688">
        <v>5</v>
      </c>
      <c r="X688">
        <v>5</v>
      </c>
      <c r="Y688">
        <v>4</v>
      </c>
      <c r="Z688">
        <v>18</v>
      </c>
      <c r="AA688">
        <v>5</v>
      </c>
      <c r="AB688">
        <v>7</v>
      </c>
      <c r="AC688">
        <v>12</v>
      </c>
      <c r="AD688">
        <v>18</v>
      </c>
      <c r="AE688">
        <v>18</v>
      </c>
      <c r="AF688">
        <v>3</v>
      </c>
      <c r="AG688">
        <v>12</v>
      </c>
      <c r="AH688">
        <v>5</v>
      </c>
      <c r="AI688">
        <v>4</v>
      </c>
      <c r="AJ688">
        <v>8</v>
      </c>
      <c r="AK688">
        <v>5</v>
      </c>
      <c r="AL688">
        <v>16</v>
      </c>
      <c r="AM688">
        <v>21</v>
      </c>
      <c r="AN688">
        <v>4</v>
      </c>
      <c r="AO688">
        <v>12</v>
      </c>
      <c r="AP688">
        <v>10</v>
      </c>
      <c r="AQ688">
        <v>5</v>
      </c>
      <c r="AR688">
        <v>6</v>
      </c>
      <c r="AS688">
        <v>7</v>
      </c>
      <c r="AT688">
        <v>5</v>
      </c>
    </row>
    <row r="689" spans="1:46">
      <c r="A689">
        <v>23812</v>
      </c>
      <c r="B689">
        <v>0</v>
      </c>
      <c r="C689">
        <v>1993</v>
      </c>
      <c r="D689" s="1">
        <v>44150.869872685187</v>
      </c>
      <c r="E689" t="s">
        <v>199</v>
      </c>
      <c r="F689">
        <v>4</v>
      </c>
      <c r="G689">
        <v>3</v>
      </c>
      <c r="H689">
        <v>1</v>
      </c>
      <c r="I689">
        <v>1</v>
      </c>
      <c r="J689">
        <v>1</v>
      </c>
      <c r="K689">
        <v>5</v>
      </c>
      <c r="L689">
        <v>5</v>
      </c>
      <c r="M689">
        <v>2</v>
      </c>
      <c r="N689">
        <v>3</v>
      </c>
      <c r="O689">
        <v>4</v>
      </c>
      <c r="P689">
        <v>3</v>
      </c>
      <c r="Q689">
        <v>1</v>
      </c>
      <c r="R689">
        <v>5</v>
      </c>
      <c r="S689">
        <v>1</v>
      </c>
      <c r="T689">
        <v>2</v>
      </c>
      <c r="U689">
        <v>4</v>
      </c>
      <c r="V689">
        <v>2</v>
      </c>
      <c r="W689">
        <v>4</v>
      </c>
      <c r="X689">
        <v>4</v>
      </c>
      <c r="Y689">
        <v>3</v>
      </c>
      <c r="Z689">
        <v>9</v>
      </c>
      <c r="AA689">
        <v>5</v>
      </c>
      <c r="AB689">
        <v>8</v>
      </c>
      <c r="AC689">
        <v>5</v>
      </c>
      <c r="AD689">
        <v>3</v>
      </c>
      <c r="AE689">
        <v>3</v>
      </c>
      <c r="AF689">
        <v>4</v>
      </c>
      <c r="AG689">
        <v>10</v>
      </c>
      <c r="AH689">
        <v>4</v>
      </c>
      <c r="AI689">
        <v>3</v>
      </c>
      <c r="AJ689">
        <v>4</v>
      </c>
      <c r="AK689">
        <v>5</v>
      </c>
      <c r="AL689">
        <v>8</v>
      </c>
      <c r="AM689">
        <v>5</v>
      </c>
      <c r="AN689">
        <v>4</v>
      </c>
      <c r="AO689">
        <v>5</v>
      </c>
      <c r="AP689">
        <v>5</v>
      </c>
      <c r="AQ689">
        <v>3</v>
      </c>
      <c r="AR689">
        <v>4</v>
      </c>
      <c r="AS689">
        <v>4</v>
      </c>
      <c r="AT689">
        <v>-2</v>
      </c>
    </row>
    <row r="690" spans="1:46">
      <c r="A690">
        <v>23813</v>
      </c>
      <c r="B690">
        <v>0</v>
      </c>
      <c r="C690">
        <v>1985</v>
      </c>
      <c r="D690" s="1">
        <v>44150.870520833334</v>
      </c>
      <c r="E690" t="s">
        <v>85</v>
      </c>
      <c r="F690">
        <v>5</v>
      </c>
      <c r="G690">
        <v>2</v>
      </c>
      <c r="H690">
        <v>1</v>
      </c>
      <c r="I690">
        <v>1</v>
      </c>
      <c r="J690">
        <v>2</v>
      </c>
      <c r="K690">
        <v>5</v>
      </c>
      <c r="L690">
        <v>2</v>
      </c>
      <c r="M690">
        <v>1</v>
      </c>
      <c r="N690">
        <v>4</v>
      </c>
      <c r="O690">
        <v>2</v>
      </c>
      <c r="P690">
        <v>2</v>
      </c>
      <c r="Q690">
        <v>1</v>
      </c>
      <c r="R690">
        <v>4</v>
      </c>
      <c r="S690">
        <v>2</v>
      </c>
      <c r="T690">
        <v>3</v>
      </c>
      <c r="U690">
        <v>5</v>
      </c>
      <c r="V690">
        <v>2</v>
      </c>
      <c r="W690">
        <v>5</v>
      </c>
      <c r="X690">
        <v>2</v>
      </c>
      <c r="Y690">
        <v>1</v>
      </c>
      <c r="Z690">
        <v>5</v>
      </c>
      <c r="AA690">
        <v>5</v>
      </c>
      <c r="AB690">
        <v>6</v>
      </c>
      <c r="AC690">
        <v>6</v>
      </c>
      <c r="AD690">
        <v>8</v>
      </c>
      <c r="AE690">
        <v>4</v>
      </c>
      <c r="AF690">
        <v>4</v>
      </c>
      <c r="AG690">
        <v>4</v>
      </c>
      <c r="AH690">
        <v>7</v>
      </c>
      <c r="AI690">
        <v>3</v>
      </c>
      <c r="AJ690">
        <v>3</v>
      </c>
      <c r="AK690">
        <v>5</v>
      </c>
      <c r="AL690">
        <v>12</v>
      </c>
      <c r="AM690">
        <v>4</v>
      </c>
      <c r="AN690">
        <v>6</v>
      </c>
      <c r="AO690">
        <v>3</v>
      </c>
      <c r="AP690">
        <v>4</v>
      </c>
      <c r="AQ690">
        <v>3</v>
      </c>
      <c r="AR690">
        <v>6</v>
      </c>
      <c r="AS690">
        <v>3</v>
      </c>
      <c r="AT690">
        <v>-17</v>
      </c>
    </row>
    <row r="691" spans="1:46">
      <c r="A691">
        <v>23814</v>
      </c>
      <c r="B691">
        <v>0</v>
      </c>
      <c r="C691">
        <v>1986</v>
      </c>
      <c r="D691" s="1">
        <v>44150.87127314815</v>
      </c>
      <c r="E691" t="s">
        <v>200</v>
      </c>
      <c r="F691">
        <v>4</v>
      </c>
      <c r="G691">
        <v>4</v>
      </c>
      <c r="H691">
        <v>4</v>
      </c>
      <c r="I691">
        <v>3</v>
      </c>
      <c r="J691">
        <v>2</v>
      </c>
      <c r="K691">
        <v>3</v>
      </c>
      <c r="L691">
        <v>4</v>
      </c>
      <c r="M691">
        <v>5</v>
      </c>
      <c r="N691">
        <v>5</v>
      </c>
      <c r="O691">
        <v>5</v>
      </c>
      <c r="P691">
        <v>4</v>
      </c>
      <c r="Q691">
        <v>4</v>
      </c>
      <c r="R691">
        <v>2</v>
      </c>
      <c r="S691">
        <v>3</v>
      </c>
      <c r="T691">
        <v>3</v>
      </c>
      <c r="U691">
        <v>3</v>
      </c>
      <c r="V691">
        <v>4</v>
      </c>
      <c r="W691">
        <v>3</v>
      </c>
      <c r="X691">
        <v>2</v>
      </c>
      <c r="Y691">
        <v>4</v>
      </c>
      <c r="Z691">
        <v>41</v>
      </c>
      <c r="AA691">
        <v>3</v>
      </c>
      <c r="AB691">
        <v>4</v>
      </c>
      <c r="AC691">
        <v>4</v>
      </c>
      <c r="AD691">
        <v>8</v>
      </c>
      <c r="AE691">
        <v>9</v>
      </c>
      <c r="AF691">
        <v>4</v>
      </c>
      <c r="AG691">
        <v>4</v>
      </c>
      <c r="AH691">
        <v>3</v>
      </c>
      <c r="AI691">
        <v>2</v>
      </c>
      <c r="AJ691">
        <v>7</v>
      </c>
      <c r="AK691">
        <v>3</v>
      </c>
      <c r="AL691">
        <v>7</v>
      </c>
      <c r="AM691">
        <v>4</v>
      </c>
      <c r="AN691">
        <v>4</v>
      </c>
      <c r="AO691">
        <v>6</v>
      </c>
      <c r="AP691">
        <v>7</v>
      </c>
      <c r="AQ691">
        <v>4</v>
      </c>
      <c r="AR691">
        <v>8</v>
      </c>
      <c r="AS691">
        <v>3</v>
      </c>
      <c r="AT691">
        <v>-10</v>
      </c>
    </row>
    <row r="692" spans="1:46">
      <c r="A692">
        <v>23815</v>
      </c>
      <c r="B692">
        <v>0</v>
      </c>
      <c r="C692">
        <v>1984</v>
      </c>
      <c r="D692" s="1">
        <v>44150.871747685182</v>
      </c>
      <c r="E692">
        <v>2</v>
      </c>
      <c r="F692">
        <v>5</v>
      </c>
      <c r="G692">
        <v>2</v>
      </c>
      <c r="H692">
        <v>2</v>
      </c>
      <c r="I692">
        <v>5</v>
      </c>
      <c r="J692">
        <v>2</v>
      </c>
      <c r="K692">
        <v>4</v>
      </c>
      <c r="L692">
        <v>5</v>
      </c>
      <c r="M692">
        <v>4</v>
      </c>
      <c r="N692">
        <v>1</v>
      </c>
      <c r="O692">
        <v>5</v>
      </c>
      <c r="P692">
        <v>5</v>
      </c>
      <c r="Q692">
        <v>1</v>
      </c>
      <c r="R692">
        <v>1</v>
      </c>
      <c r="S692">
        <v>1</v>
      </c>
      <c r="T692">
        <v>1</v>
      </c>
      <c r="U692">
        <v>4</v>
      </c>
      <c r="V692">
        <v>5</v>
      </c>
      <c r="W692">
        <v>1</v>
      </c>
      <c r="X692">
        <v>4</v>
      </c>
      <c r="Y692">
        <v>4</v>
      </c>
      <c r="Z692">
        <v>6</v>
      </c>
      <c r="AA692">
        <v>4</v>
      </c>
      <c r="AB692">
        <v>8</v>
      </c>
      <c r="AC692">
        <v>3</v>
      </c>
      <c r="AD692">
        <v>5</v>
      </c>
      <c r="AE692">
        <v>4</v>
      </c>
      <c r="AF692">
        <v>3</v>
      </c>
      <c r="AG692">
        <v>3</v>
      </c>
      <c r="AH692">
        <v>5</v>
      </c>
      <c r="AI692">
        <v>3</v>
      </c>
      <c r="AJ692">
        <v>5</v>
      </c>
      <c r="AK692">
        <v>5</v>
      </c>
      <c r="AL692">
        <v>8</v>
      </c>
      <c r="AM692">
        <v>3</v>
      </c>
      <c r="AN692">
        <v>4</v>
      </c>
      <c r="AO692">
        <v>3</v>
      </c>
      <c r="AP692">
        <v>2</v>
      </c>
      <c r="AQ692">
        <v>3</v>
      </c>
      <c r="AR692">
        <v>3</v>
      </c>
      <c r="AS692">
        <v>2</v>
      </c>
      <c r="AT692">
        <v>51</v>
      </c>
    </row>
    <row r="693" spans="1:46">
      <c r="A693">
        <v>23289</v>
      </c>
      <c r="B693">
        <v>0</v>
      </c>
      <c r="C693">
        <v>1987</v>
      </c>
      <c r="D693" s="1">
        <v>44150.87358796296</v>
      </c>
      <c r="E693" t="s">
        <v>85</v>
      </c>
      <c r="F693">
        <v>4</v>
      </c>
      <c r="G693">
        <v>1</v>
      </c>
      <c r="H693">
        <v>5</v>
      </c>
      <c r="I693">
        <v>2</v>
      </c>
      <c r="J693">
        <v>2</v>
      </c>
      <c r="K693">
        <v>4</v>
      </c>
      <c r="L693">
        <v>5</v>
      </c>
      <c r="M693">
        <v>2</v>
      </c>
      <c r="N693">
        <v>5</v>
      </c>
      <c r="O693">
        <v>2</v>
      </c>
      <c r="P693">
        <v>5</v>
      </c>
      <c r="Q693">
        <v>1</v>
      </c>
      <c r="R693">
        <v>4</v>
      </c>
      <c r="S693">
        <v>4</v>
      </c>
      <c r="T693">
        <v>2</v>
      </c>
      <c r="U693">
        <v>2</v>
      </c>
      <c r="V693">
        <v>5</v>
      </c>
      <c r="W693">
        <v>4</v>
      </c>
      <c r="X693">
        <v>5</v>
      </c>
      <c r="Y693">
        <v>5</v>
      </c>
      <c r="Z693">
        <v>22</v>
      </c>
      <c r="AA693">
        <v>8</v>
      </c>
      <c r="AB693">
        <v>9</v>
      </c>
      <c r="AC693">
        <v>10</v>
      </c>
      <c r="AD693">
        <v>8</v>
      </c>
      <c r="AE693">
        <v>5</v>
      </c>
      <c r="AF693">
        <v>4</v>
      </c>
      <c r="AG693">
        <v>8</v>
      </c>
      <c r="AH693">
        <v>7</v>
      </c>
      <c r="AI693">
        <v>5</v>
      </c>
      <c r="AJ693">
        <v>3</v>
      </c>
      <c r="AK693">
        <v>6</v>
      </c>
      <c r="AL693">
        <v>13</v>
      </c>
      <c r="AM693">
        <v>14</v>
      </c>
      <c r="AN693">
        <v>15</v>
      </c>
      <c r="AO693">
        <v>7</v>
      </c>
      <c r="AP693">
        <v>18</v>
      </c>
      <c r="AQ693">
        <v>5</v>
      </c>
      <c r="AR693">
        <v>5</v>
      </c>
      <c r="AS693">
        <v>4</v>
      </c>
      <c r="AT693">
        <v>16</v>
      </c>
    </row>
    <row r="694" spans="1:46">
      <c r="A694">
        <v>23817</v>
      </c>
      <c r="B694">
        <v>1</v>
      </c>
      <c r="C694">
        <v>1990</v>
      </c>
      <c r="D694" s="1">
        <v>44150.875300925924</v>
      </c>
      <c r="E694" t="s">
        <v>91</v>
      </c>
      <c r="F694">
        <v>4</v>
      </c>
      <c r="G694">
        <v>1</v>
      </c>
      <c r="H694">
        <v>1</v>
      </c>
      <c r="I694">
        <v>2</v>
      </c>
      <c r="J694">
        <v>1</v>
      </c>
      <c r="K694">
        <v>5</v>
      </c>
      <c r="L694">
        <v>1</v>
      </c>
      <c r="M694">
        <v>1</v>
      </c>
      <c r="N694">
        <v>2</v>
      </c>
      <c r="O694">
        <v>3</v>
      </c>
      <c r="P694">
        <v>5</v>
      </c>
      <c r="Q694">
        <v>1</v>
      </c>
      <c r="R694">
        <v>2</v>
      </c>
      <c r="S694">
        <v>1</v>
      </c>
      <c r="T694">
        <v>1</v>
      </c>
      <c r="U694">
        <v>5</v>
      </c>
      <c r="V694">
        <v>2</v>
      </c>
      <c r="W694">
        <v>1</v>
      </c>
      <c r="X694">
        <v>2</v>
      </c>
      <c r="Y694">
        <v>1</v>
      </c>
      <c r="Z694">
        <v>7</v>
      </c>
      <c r="AA694">
        <v>4</v>
      </c>
      <c r="AB694">
        <v>6</v>
      </c>
      <c r="AC694">
        <v>4</v>
      </c>
      <c r="AD694">
        <v>4</v>
      </c>
      <c r="AE694">
        <v>2</v>
      </c>
      <c r="AF694">
        <v>2</v>
      </c>
      <c r="AG694">
        <v>3</v>
      </c>
      <c r="AH694">
        <v>4</v>
      </c>
      <c r="AI694">
        <v>5</v>
      </c>
      <c r="AJ694">
        <v>2</v>
      </c>
      <c r="AK694">
        <v>5</v>
      </c>
      <c r="AL694">
        <v>7</v>
      </c>
      <c r="AM694">
        <v>3</v>
      </c>
      <c r="AN694">
        <v>4</v>
      </c>
      <c r="AO694">
        <v>7</v>
      </c>
      <c r="AP694">
        <v>4</v>
      </c>
      <c r="AQ694">
        <v>3</v>
      </c>
      <c r="AR694">
        <v>4</v>
      </c>
      <c r="AS694">
        <v>3</v>
      </c>
      <c r="AT694">
        <v>-2</v>
      </c>
    </row>
    <row r="695" spans="1:46">
      <c r="A695">
        <v>23816</v>
      </c>
      <c r="B695">
        <v>0</v>
      </c>
      <c r="C695">
        <v>1988</v>
      </c>
      <c r="D695" s="1">
        <v>44150.875937500001</v>
      </c>
      <c r="E695" t="s">
        <v>92</v>
      </c>
      <c r="F695">
        <v>4</v>
      </c>
      <c r="G695">
        <v>2</v>
      </c>
      <c r="H695">
        <v>3</v>
      </c>
      <c r="I695">
        <v>2</v>
      </c>
      <c r="J695">
        <v>2</v>
      </c>
      <c r="K695">
        <v>4</v>
      </c>
      <c r="L695">
        <v>5</v>
      </c>
      <c r="M695">
        <v>2</v>
      </c>
      <c r="N695">
        <v>1</v>
      </c>
      <c r="O695">
        <v>4</v>
      </c>
      <c r="P695">
        <v>5</v>
      </c>
      <c r="Q695">
        <v>1</v>
      </c>
      <c r="R695">
        <v>3</v>
      </c>
      <c r="S695">
        <v>2</v>
      </c>
      <c r="T695">
        <v>3</v>
      </c>
      <c r="U695">
        <v>3</v>
      </c>
      <c r="V695">
        <v>4</v>
      </c>
      <c r="W695">
        <v>4</v>
      </c>
      <c r="X695">
        <v>5</v>
      </c>
      <c r="Y695">
        <v>4</v>
      </c>
      <c r="Z695">
        <v>14</v>
      </c>
      <c r="AA695">
        <v>8</v>
      </c>
      <c r="AB695">
        <v>12</v>
      </c>
      <c r="AC695">
        <v>5</v>
      </c>
      <c r="AD695">
        <v>4</v>
      </c>
      <c r="AE695">
        <v>7</v>
      </c>
      <c r="AF695">
        <v>4</v>
      </c>
      <c r="AG695">
        <v>5</v>
      </c>
      <c r="AH695">
        <v>4</v>
      </c>
      <c r="AI695">
        <v>5</v>
      </c>
      <c r="AJ695">
        <v>5</v>
      </c>
      <c r="AK695">
        <v>6</v>
      </c>
      <c r="AL695">
        <v>12</v>
      </c>
      <c r="AM695">
        <v>7</v>
      </c>
      <c r="AN695">
        <v>9</v>
      </c>
      <c r="AO695">
        <v>8</v>
      </c>
      <c r="AP695">
        <v>5</v>
      </c>
      <c r="AQ695">
        <v>7</v>
      </c>
      <c r="AR695">
        <v>9</v>
      </c>
      <c r="AS695">
        <v>5</v>
      </c>
      <c r="AT695">
        <v>-11</v>
      </c>
    </row>
    <row r="696" spans="1:46">
      <c r="A696">
        <v>23818</v>
      </c>
      <c r="B696">
        <v>0</v>
      </c>
      <c r="C696">
        <v>1971</v>
      </c>
      <c r="D696" s="1">
        <v>44150.877245370371</v>
      </c>
      <c r="E696" t="s">
        <v>114</v>
      </c>
      <c r="F696">
        <v>5</v>
      </c>
      <c r="G696">
        <v>4</v>
      </c>
      <c r="H696">
        <v>1</v>
      </c>
      <c r="I696">
        <v>4</v>
      </c>
      <c r="J696">
        <v>3</v>
      </c>
      <c r="K696">
        <v>3</v>
      </c>
      <c r="L696">
        <v>4</v>
      </c>
      <c r="M696">
        <v>2</v>
      </c>
      <c r="N696">
        <v>5</v>
      </c>
      <c r="O696">
        <v>4</v>
      </c>
      <c r="P696">
        <v>4</v>
      </c>
      <c r="Q696">
        <v>5</v>
      </c>
      <c r="R696">
        <v>1</v>
      </c>
      <c r="S696">
        <v>4</v>
      </c>
      <c r="T696">
        <v>4</v>
      </c>
      <c r="U696">
        <v>3</v>
      </c>
      <c r="V696">
        <v>2</v>
      </c>
      <c r="W696">
        <v>5</v>
      </c>
      <c r="X696">
        <v>2</v>
      </c>
      <c r="Y696">
        <v>4</v>
      </c>
      <c r="Z696">
        <v>11</v>
      </c>
      <c r="AA696">
        <v>6</v>
      </c>
      <c r="AB696">
        <v>16</v>
      </c>
      <c r="AC696">
        <v>7</v>
      </c>
      <c r="AD696">
        <v>9</v>
      </c>
      <c r="AE696">
        <v>5</v>
      </c>
      <c r="AF696">
        <v>5</v>
      </c>
      <c r="AG696">
        <v>7</v>
      </c>
      <c r="AH696">
        <v>13</v>
      </c>
      <c r="AI696">
        <v>4</v>
      </c>
      <c r="AJ696">
        <v>7</v>
      </c>
      <c r="AK696">
        <v>9</v>
      </c>
      <c r="AL696">
        <v>10</v>
      </c>
      <c r="AM696">
        <v>6</v>
      </c>
      <c r="AN696">
        <v>13</v>
      </c>
      <c r="AO696">
        <v>13</v>
      </c>
      <c r="AP696">
        <v>13</v>
      </c>
      <c r="AQ696">
        <v>5</v>
      </c>
      <c r="AR696">
        <v>10</v>
      </c>
      <c r="AS696">
        <v>5</v>
      </c>
      <c r="AT696">
        <v>20</v>
      </c>
    </row>
    <row r="697" spans="1:46">
      <c r="A697">
        <v>23822</v>
      </c>
      <c r="B697">
        <v>0</v>
      </c>
      <c r="C697">
        <v>1996</v>
      </c>
      <c r="D697" s="1">
        <v>44150.885115740741</v>
      </c>
      <c r="E697" t="s">
        <v>92</v>
      </c>
      <c r="F697">
        <v>3</v>
      </c>
      <c r="G697">
        <v>4</v>
      </c>
      <c r="H697">
        <v>4</v>
      </c>
      <c r="I697">
        <v>2</v>
      </c>
      <c r="J697">
        <v>1</v>
      </c>
      <c r="K697">
        <v>4</v>
      </c>
      <c r="L697">
        <v>5</v>
      </c>
      <c r="M697">
        <v>2</v>
      </c>
      <c r="N697">
        <v>1</v>
      </c>
      <c r="O697">
        <v>4</v>
      </c>
      <c r="P697">
        <v>2</v>
      </c>
      <c r="Q697">
        <v>2</v>
      </c>
      <c r="R697">
        <v>2</v>
      </c>
      <c r="S697">
        <v>4</v>
      </c>
      <c r="T697">
        <v>4</v>
      </c>
      <c r="U697">
        <v>3</v>
      </c>
      <c r="V697">
        <v>2</v>
      </c>
      <c r="W697">
        <v>2</v>
      </c>
      <c r="X697">
        <v>2</v>
      </c>
      <c r="Y697">
        <v>2</v>
      </c>
      <c r="Z697">
        <v>13</v>
      </c>
      <c r="AA697">
        <v>6</v>
      </c>
      <c r="AB697">
        <v>7</v>
      </c>
      <c r="AC697">
        <v>4</v>
      </c>
      <c r="AD697">
        <v>4</v>
      </c>
      <c r="AE697">
        <v>4</v>
      </c>
      <c r="AF697">
        <v>3</v>
      </c>
      <c r="AG697">
        <v>5</v>
      </c>
      <c r="AH697">
        <v>3</v>
      </c>
      <c r="AI697">
        <v>3</v>
      </c>
      <c r="AJ697">
        <v>7</v>
      </c>
      <c r="AK697">
        <v>7</v>
      </c>
      <c r="AL697">
        <v>5</v>
      </c>
      <c r="AM697">
        <v>5</v>
      </c>
      <c r="AN697">
        <v>3</v>
      </c>
      <c r="AO697">
        <v>6</v>
      </c>
      <c r="AP697">
        <v>4</v>
      </c>
      <c r="AQ697">
        <v>3</v>
      </c>
      <c r="AR697">
        <v>5</v>
      </c>
      <c r="AS697">
        <v>6</v>
      </c>
      <c r="AT697">
        <v>11</v>
      </c>
    </row>
    <row r="698" spans="1:46">
      <c r="A698">
        <v>23821</v>
      </c>
      <c r="B698">
        <v>0</v>
      </c>
      <c r="C698">
        <v>1986</v>
      </c>
      <c r="D698" s="1">
        <v>44150.885578703703</v>
      </c>
      <c r="E698" t="s">
        <v>85</v>
      </c>
      <c r="F698">
        <v>4</v>
      </c>
      <c r="G698">
        <v>4</v>
      </c>
      <c r="H698">
        <v>4</v>
      </c>
      <c r="I698">
        <v>2</v>
      </c>
      <c r="J698">
        <v>2</v>
      </c>
      <c r="K698">
        <v>5</v>
      </c>
      <c r="L698">
        <v>5</v>
      </c>
      <c r="M698">
        <v>4</v>
      </c>
      <c r="N698">
        <v>5</v>
      </c>
      <c r="O698">
        <v>5</v>
      </c>
      <c r="P698">
        <v>2</v>
      </c>
      <c r="Q698">
        <v>2</v>
      </c>
      <c r="R698">
        <v>4</v>
      </c>
      <c r="S698">
        <v>2</v>
      </c>
      <c r="T698">
        <v>4</v>
      </c>
      <c r="U698">
        <v>3</v>
      </c>
      <c r="V698">
        <v>2</v>
      </c>
      <c r="W698">
        <v>4</v>
      </c>
      <c r="X698">
        <v>2</v>
      </c>
      <c r="Y698">
        <v>5</v>
      </c>
      <c r="Z698">
        <v>8</v>
      </c>
      <c r="AA698">
        <v>15</v>
      </c>
      <c r="AB698">
        <v>7</v>
      </c>
      <c r="AC698">
        <v>4</v>
      </c>
      <c r="AD698">
        <v>3</v>
      </c>
      <c r="AE698">
        <v>7</v>
      </c>
      <c r="AF698">
        <v>3</v>
      </c>
      <c r="AG698">
        <v>3</v>
      </c>
      <c r="AH698">
        <v>6</v>
      </c>
      <c r="AI698">
        <v>2</v>
      </c>
      <c r="AJ698">
        <v>6</v>
      </c>
      <c r="AK698">
        <v>7</v>
      </c>
      <c r="AL698">
        <v>15</v>
      </c>
      <c r="AM698">
        <v>9</v>
      </c>
      <c r="AN698">
        <v>6</v>
      </c>
      <c r="AO698">
        <v>11</v>
      </c>
      <c r="AP698">
        <v>4</v>
      </c>
      <c r="AQ698">
        <v>5</v>
      </c>
      <c r="AR698">
        <v>4</v>
      </c>
      <c r="AS698">
        <v>5</v>
      </c>
      <c r="AT698">
        <v>0</v>
      </c>
    </row>
    <row r="699" spans="1:46">
      <c r="A699">
        <v>23823</v>
      </c>
      <c r="B699">
        <v>0</v>
      </c>
      <c r="C699">
        <v>1995</v>
      </c>
      <c r="D699" s="1">
        <v>44150.888599537036</v>
      </c>
      <c r="E699" t="s">
        <v>85</v>
      </c>
      <c r="F699">
        <v>5</v>
      </c>
      <c r="G699">
        <v>1</v>
      </c>
      <c r="H699">
        <v>2</v>
      </c>
      <c r="I699">
        <v>2</v>
      </c>
      <c r="J699">
        <v>1</v>
      </c>
      <c r="K699">
        <v>5</v>
      </c>
      <c r="L699">
        <v>2</v>
      </c>
      <c r="M699">
        <v>1</v>
      </c>
      <c r="N699">
        <v>4</v>
      </c>
      <c r="O699">
        <v>3</v>
      </c>
      <c r="P699">
        <v>4</v>
      </c>
      <c r="Q699">
        <v>2</v>
      </c>
      <c r="R699">
        <v>1</v>
      </c>
      <c r="S699">
        <v>1</v>
      </c>
      <c r="T699">
        <v>2</v>
      </c>
      <c r="U699">
        <v>5</v>
      </c>
      <c r="V699">
        <v>4</v>
      </c>
      <c r="W699">
        <v>4</v>
      </c>
      <c r="X699">
        <v>4</v>
      </c>
      <c r="Y699">
        <v>4</v>
      </c>
      <c r="Z699">
        <v>10</v>
      </c>
      <c r="AA699">
        <v>3</v>
      </c>
      <c r="AB699">
        <v>7</v>
      </c>
      <c r="AC699">
        <v>5</v>
      </c>
      <c r="AD699">
        <v>4</v>
      </c>
      <c r="AE699">
        <v>4</v>
      </c>
      <c r="AF699">
        <v>45</v>
      </c>
      <c r="AG699">
        <v>6</v>
      </c>
      <c r="AH699">
        <v>3</v>
      </c>
      <c r="AI699">
        <v>4</v>
      </c>
      <c r="AJ699">
        <v>5</v>
      </c>
      <c r="AK699">
        <v>6</v>
      </c>
      <c r="AL699">
        <v>7</v>
      </c>
      <c r="AM699">
        <v>6</v>
      </c>
      <c r="AN699">
        <v>28</v>
      </c>
      <c r="AO699">
        <v>26</v>
      </c>
      <c r="AP699">
        <v>4</v>
      </c>
      <c r="AQ699">
        <v>5</v>
      </c>
      <c r="AR699">
        <v>4</v>
      </c>
      <c r="AS699">
        <v>7</v>
      </c>
      <c r="AT699">
        <v>-18</v>
      </c>
    </row>
    <row r="700" spans="1:46">
      <c r="A700">
        <v>23824</v>
      </c>
      <c r="B700">
        <v>0</v>
      </c>
      <c r="C700">
        <v>1990</v>
      </c>
      <c r="D700" s="1">
        <v>44150.888703703706</v>
      </c>
      <c r="E700" t="s">
        <v>98</v>
      </c>
      <c r="F700">
        <v>4</v>
      </c>
      <c r="G700">
        <v>2</v>
      </c>
      <c r="H700">
        <v>1</v>
      </c>
      <c r="I700">
        <v>3</v>
      </c>
      <c r="J700">
        <v>1</v>
      </c>
      <c r="K700">
        <v>4</v>
      </c>
      <c r="L700">
        <v>5</v>
      </c>
      <c r="M700">
        <v>1</v>
      </c>
      <c r="N700">
        <v>2</v>
      </c>
      <c r="O700">
        <v>4</v>
      </c>
      <c r="P700">
        <v>4</v>
      </c>
      <c r="Q700">
        <v>3</v>
      </c>
      <c r="R700">
        <v>2</v>
      </c>
      <c r="S700">
        <v>1</v>
      </c>
      <c r="T700">
        <v>3</v>
      </c>
      <c r="U700">
        <v>5</v>
      </c>
      <c r="V700">
        <v>3</v>
      </c>
      <c r="W700">
        <v>4</v>
      </c>
      <c r="X700">
        <v>4</v>
      </c>
      <c r="Y700">
        <v>2</v>
      </c>
      <c r="Z700">
        <v>10</v>
      </c>
      <c r="AA700">
        <v>3</v>
      </c>
      <c r="AB700">
        <v>5</v>
      </c>
      <c r="AC700">
        <v>6</v>
      </c>
      <c r="AD700">
        <v>5</v>
      </c>
      <c r="AE700">
        <v>5</v>
      </c>
      <c r="AF700">
        <v>3</v>
      </c>
      <c r="AG700">
        <v>4</v>
      </c>
      <c r="AH700">
        <v>4</v>
      </c>
      <c r="AI700">
        <v>3</v>
      </c>
      <c r="AJ700">
        <v>3</v>
      </c>
      <c r="AK700">
        <v>5</v>
      </c>
      <c r="AL700">
        <v>6</v>
      </c>
      <c r="AM700">
        <v>4</v>
      </c>
      <c r="AN700">
        <v>4</v>
      </c>
      <c r="AO700">
        <v>6</v>
      </c>
      <c r="AP700">
        <v>3</v>
      </c>
      <c r="AQ700">
        <v>4</v>
      </c>
      <c r="AR700">
        <v>3</v>
      </c>
      <c r="AS700">
        <v>3</v>
      </c>
      <c r="AT700">
        <v>2</v>
      </c>
    </row>
    <row r="701" spans="1:46">
      <c r="A701">
        <v>23826</v>
      </c>
      <c r="B701">
        <v>0</v>
      </c>
      <c r="C701">
        <v>1994</v>
      </c>
      <c r="D701" s="1">
        <v>44150.891817129632</v>
      </c>
      <c r="E701" t="s">
        <v>85</v>
      </c>
      <c r="F701">
        <v>3</v>
      </c>
      <c r="G701">
        <v>4</v>
      </c>
      <c r="H701">
        <v>4</v>
      </c>
      <c r="I701">
        <v>3</v>
      </c>
      <c r="J701">
        <v>2</v>
      </c>
      <c r="K701">
        <v>3</v>
      </c>
      <c r="L701">
        <v>5</v>
      </c>
      <c r="M701">
        <v>4</v>
      </c>
      <c r="N701">
        <v>5</v>
      </c>
      <c r="O701">
        <v>5</v>
      </c>
      <c r="P701">
        <v>5</v>
      </c>
      <c r="Q701">
        <v>4</v>
      </c>
      <c r="R701">
        <v>4</v>
      </c>
      <c r="S701">
        <v>3</v>
      </c>
      <c r="T701">
        <v>4</v>
      </c>
      <c r="U701">
        <v>3</v>
      </c>
      <c r="V701">
        <v>5</v>
      </c>
      <c r="W701">
        <v>4</v>
      </c>
      <c r="X701">
        <v>4</v>
      </c>
      <c r="Y701">
        <v>5</v>
      </c>
      <c r="Z701">
        <v>4</v>
      </c>
      <c r="AA701">
        <v>4</v>
      </c>
      <c r="AB701">
        <v>5</v>
      </c>
      <c r="AC701">
        <v>8</v>
      </c>
      <c r="AD701">
        <v>5</v>
      </c>
      <c r="AE701">
        <v>3</v>
      </c>
      <c r="AF701">
        <v>3</v>
      </c>
      <c r="AG701">
        <v>6</v>
      </c>
      <c r="AH701">
        <v>5</v>
      </c>
      <c r="AI701">
        <v>4</v>
      </c>
      <c r="AJ701">
        <v>5</v>
      </c>
      <c r="AK701">
        <v>8</v>
      </c>
      <c r="AL701">
        <v>9</v>
      </c>
      <c r="AM701">
        <v>6</v>
      </c>
      <c r="AN701">
        <v>5</v>
      </c>
      <c r="AO701">
        <v>9</v>
      </c>
      <c r="AP701">
        <v>4</v>
      </c>
      <c r="AQ701">
        <v>5</v>
      </c>
      <c r="AR701">
        <v>4</v>
      </c>
      <c r="AS701">
        <v>7</v>
      </c>
      <c r="AT701">
        <v>-30</v>
      </c>
    </row>
    <row r="702" spans="1:46">
      <c r="A702">
        <v>23827</v>
      </c>
      <c r="B702">
        <v>0</v>
      </c>
      <c r="C702">
        <v>1989</v>
      </c>
      <c r="D702" s="1">
        <v>44150.895868055559</v>
      </c>
      <c r="E702" t="s">
        <v>85</v>
      </c>
      <c r="F702">
        <v>5</v>
      </c>
      <c r="G702">
        <v>4</v>
      </c>
      <c r="H702">
        <v>4</v>
      </c>
      <c r="I702">
        <v>2</v>
      </c>
      <c r="J702">
        <v>2</v>
      </c>
      <c r="K702">
        <v>5</v>
      </c>
      <c r="L702">
        <v>5</v>
      </c>
      <c r="M702">
        <v>4</v>
      </c>
      <c r="N702">
        <v>4</v>
      </c>
      <c r="O702">
        <v>5</v>
      </c>
      <c r="P702">
        <v>5</v>
      </c>
      <c r="Q702">
        <v>4</v>
      </c>
      <c r="R702">
        <v>2</v>
      </c>
      <c r="S702">
        <v>5</v>
      </c>
      <c r="T702">
        <v>4</v>
      </c>
      <c r="U702">
        <v>2</v>
      </c>
      <c r="V702">
        <v>4</v>
      </c>
      <c r="W702">
        <v>4</v>
      </c>
      <c r="X702">
        <v>2</v>
      </c>
      <c r="Y702">
        <v>2</v>
      </c>
      <c r="Z702">
        <v>3</v>
      </c>
      <c r="AA702">
        <v>4</v>
      </c>
      <c r="AB702">
        <v>5</v>
      </c>
      <c r="AC702">
        <v>4</v>
      </c>
      <c r="AD702">
        <v>2</v>
      </c>
      <c r="AE702">
        <v>4</v>
      </c>
      <c r="AF702">
        <v>4</v>
      </c>
      <c r="AG702">
        <v>5</v>
      </c>
      <c r="AH702">
        <v>4</v>
      </c>
      <c r="AI702">
        <v>3</v>
      </c>
      <c r="AJ702">
        <v>2</v>
      </c>
      <c r="AK702">
        <v>4</v>
      </c>
      <c r="AL702">
        <v>6</v>
      </c>
      <c r="AM702">
        <v>3</v>
      </c>
      <c r="AN702">
        <v>4</v>
      </c>
      <c r="AO702">
        <v>3</v>
      </c>
      <c r="AP702">
        <v>9</v>
      </c>
      <c r="AQ702">
        <v>3</v>
      </c>
      <c r="AR702">
        <v>4</v>
      </c>
      <c r="AS702">
        <v>3</v>
      </c>
      <c r="AT702">
        <v>32</v>
      </c>
    </row>
    <row r="703" spans="1:46">
      <c r="A703">
        <v>23247</v>
      </c>
      <c r="B703">
        <v>1</v>
      </c>
      <c r="C703">
        <v>1992</v>
      </c>
      <c r="D703" s="1">
        <v>44150.908078703702</v>
      </c>
      <c r="E703" t="s">
        <v>85</v>
      </c>
      <c r="F703">
        <v>2</v>
      </c>
      <c r="G703">
        <v>5</v>
      </c>
      <c r="H703">
        <v>5</v>
      </c>
      <c r="I703">
        <v>5</v>
      </c>
      <c r="J703">
        <v>5</v>
      </c>
      <c r="K703">
        <v>1</v>
      </c>
      <c r="L703">
        <v>5</v>
      </c>
      <c r="M703">
        <v>5</v>
      </c>
      <c r="N703">
        <v>2</v>
      </c>
      <c r="O703">
        <v>5</v>
      </c>
      <c r="P703">
        <v>4</v>
      </c>
      <c r="Q703">
        <v>5</v>
      </c>
      <c r="R703">
        <v>5</v>
      </c>
      <c r="S703">
        <v>5</v>
      </c>
      <c r="T703">
        <v>5</v>
      </c>
      <c r="U703">
        <v>2</v>
      </c>
      <c r="V703">
        <v>2</v>
      </c>
      <c r="W703">
        <v>1</v>
      </c>
      <c r="X703">
        <v>3</v>
      </c>
      <c r="Y703">
        <v>5</v>
      </c>
      <c r="Z703">
        <v>15</v>
      </c>
      <c r="AA703">
        <v>3</v>
      </c>
      <c r="AB703">
        <v>11</v>
      </c>
      <c r="AC703">
        <v>5</v>
      </c>
      <c r="AD703">
        <v>14</v>
      </c>
      <c r="AE703">
        <v>5</v>
      </c>
      <c r="AF703">
        <v>4</v>
      </c>
      <c r="AG703">
        <v>3</v>
      </c>
      <c r="AH703">
        <v>7</v>
      </c>
      <c r="AI703">
        <v>4</v>
      </c>
      <c r="AJ703">
        <v>8</v>
      </c>
      <c r="AK703">
        <v>4</v>
      </c>
      <c r="AL703">
        <v>18</v>
      </c>
      <c r="AM703">
        <v>4</v>
      </c>
      <c r="AN703">
        <v>5</v>
      </c>
      <c r="AO703">
        <v>11</v>
      </c>
      <c r="AP703">
        <v>9</v>
      </c>
      <c r="AQ703">
        <v>9</v>
      </c>
      <c r="AR703">
        <v>10</v>
      </c>
      <c r="AS703">
        <v>5</v>
      </c>
      <c r="AT703">
        <v>25</v>
      </c>
    </row>
    <row r="704" spans="1:46">
      <c r="A704">
        <v>23828</v>
      </c>
      <c r="B704">
        <v>0</v>
      </c>
      <c r="C704">
        <v>1979</v>
      </c>
      <c r="D704" s="1">
        <v>44150.918344907404</v>
      </c>
      <c r="E704" t="s">
        <v>98</v>
      </c>
      <c r="F704">
        <v>5</v>
      </c>
      <c r="G704">
        <v>2</v>
      </c>
      <c r="H704">
        <v>2</v>
      </c>
      <c r="I704">
        <v>2</v>
      </c>
      <c r="J704">
        <v>2</v>
      </c>
      <c r="K704">
        <v>4</v>
      </c>
      <c r="L704">
        <v>4</v>
      </c>
      <c r="M704">
        <v>2</v>
      </c>
      <c r="N704">
        <v>1</v>
      </c>
      <c r="O704">
        <v>3</v>
      </c>
      <c r="P704">
        <v>2</v>
      </c>
      <c r="Q704">
        <v>2</v>
      </c>
      <c r="R704">
        <v>2</v>
      </c>
      <c r="S704">
        <v>1</v>
      </c>
      <c r="T704">
        <v>1</v>
      </c>
      <c r="U704">
        <v>2</v>
      </c>
      <c r="V704">
        <v>2</v>
      </c>
      <c r="W704">
        <v>2</v>
      </c>
      <c r="X704">
        <v>2</v>
      </c>
      <c r="Y704">
        <v>2</v>
      </c>
      <c r="Z704">
        <v>14</v>
      </c>
      <c r="AA704">
        <v>12</v>
      </c>
      <c r="AB704">
        <v>21</v>
      </c>
      <c r="AC704">
        <v>6</v>
      </c>
      <c r="AD704">
        <v>4</v>
      </c>
      <c r="AE704">
        <v>4</v>
      </c>
      <c r="AF704">
        <v>5</v>
      </c>
      <c r="AG704">
        <v>8</v>
      </c>
      <c r="AH704">
        <v>3</v>
      </c>
      <c r="AI704">
        <v>4</v>
      </c>
      <c r="AJ704">
        <v>5</v>
      </c>
      <c r="AK704">
        <v>5</v>
      </c>
      <c r="AL704">
        <v>9</v>
      </c>
      <c r="AM704">
        <v>4</v>
      </c>
      <c r="AN704">
        <v>5</v>
      </c>
      <c r="AO704">
        <v>4</v>
      </c>
      <c r="AP704">
        <v>4</v>
      </c>
      <c r="AQ704">
        <v>5</v>
      </c>
      <c r="AR704">
        <v>6</v>
      </c>
      <c r="AS704">
        <v>5</v>
      </c>
      <c r="AT704">
        <v>-9</v>
      </c>
    </row>
    <row r="705" spans="1:47">
      <c r="A705">
        <v>23829</v>
      </c>
      <c r="B705">
        <v>0</v>
      </c>
      <c r="C705">
        <v>1979</v>
      </c>
      <c r="D705" s="1">
        <v>44150.921076388891</v>
      </c>
      <c r="E705" t="s">
        <v>105</v>
      </c>
      <c r="F705">
        <v>4</v>
      </c>
      <c r="G705">
        <v>2</v>
      </c>
      <c r="H705">
        <v>4</v>
      </c>
      <c r="I705">
        <v>2</v>
      </c>
      <c r="J705">
        <v>2</v>
      </c>
      <c r="K705">
        <v>3</v>
      </c>
      <c r="L705">
        <v>5</v>
      </c>
      <c r="M705">
        <v>4</v>
      </c>
      <c r="N705">
        <v>4</v>
      </c>
      <c r="O705">
        <v>4</v>
      </c>
      <c r="P705">
        <v>4</v>
      </c>
      <c r="Q705">
        <v>2</v>
      </c>
      <c r="R705">
        <v>2</v>
      </c>
      <c r="S705">
        <v>2</v>
      </c>
      <c r="T705">
        <v>2</v>
      </c>
      <c r="U705">
        <v>2</v>
      </c>
      <c r="V705">
        <v>4</v>
      </c>
      <c r="W705">
        <v>2</v>
      </c>
      <c r="X705">
        <v>2</v>
      </c>
      <c r="Y705">
        <v>5</v>
      </c>
      <c r="Z705">
        <v>14</v>
      </c>
      <c r="AA705">
        <v>4</v>
      </c>
      <c r="AB705">
        <v>5</v>
      </c>
      <c r="AC705">
        <v>6</v>
      </c>
      <c r="AD705">
        <v>7</v>
      </c>
      <c r="AE705">
        <v>4</v>
      </c>
      <c r="AF705">
        <v>4</v>
      </c>
      <c r="AG705">
        <v>5</v>
      </c>
      <c r="AH705">
        <v>7</v>
      </c>
      <c r="AI705">
        <v>6</v>
      </c>
      <c r="AJ705">
        <v>5</v>
      </c>
      <c r="AK705">
        <v>8</v>
      </c>
      <c r="AL705">
        <v>10</v>
      </c>
      <c r="AM705">
        <v>4</v>
      </c>
      <c r="AN705">
        <v>6</v>
      </c>
      <c r="AO705">
        <v>10</v>
      </c>
      <c r="AP705">
        <v>6</v>
      </c>
      <c r="AQ705">
        <v>6</v>
      </c>
      <c r="AR705">
        <v>8</v>
      </c>
      <c r="AS705">
        <v>5</v>
      </c>
      <c r="AT705">
        <v>-4</v>
      </c>
    </row>
    <row r="706" spans="1:47">
      <c r="A706">
        <v>23830</v>
      </c>
      <c r="B706">
        <v>0</v>
      </c>
      <c r="C706">
        <v>1991</v>
      </c>
      <c r="D706" s="1">
        <v>44150.931817129633</v>
      </c>
      <c r="E706" t="s">
        <v>91</v>
      </c>
      <c r="F706">
        <v>5</v>
      </c>
      <c r="G706">
        <v>2</v>
      </c>
      <c r="H706">
        <v>4</v>
      </c>
      <c r="I706">
        <v>1</v>
      </c>
      <c r="J706">
        <v>1</v>
      </c>
      <c r="K706">
        <v>5</v>
      </c>
      <c r="L706">
        <v>5</v>
      </c>
      <c r="M706">
        <v>4</v>
      </c>
      <c r="N706">
        <v>2</v>
      </c>
      <c r="O706">
        <v>4</v>
      </c>
      <c r="P706">
        <v>5</v>
      </c>
      <c r="Q706">
        <v>1</v>
      </c>
      <c r="R706">
        <v>1</v>
      </c>
      <c r="S706">
        <v>1</v>
      </c>
      <c r="T706">
        <v>2</v>
      </c>
      <c r="U706">
        <v>4</v>
      </c>
      <c r="V706">
        <v>4</v>
      </c>
      <c r="W706">
        <v>2</v>
      </c>
      <c r="X706">
        <v>5</v>
      </c>
      <c r="Y706">
        <v>5</v>
      </c>
      <c r="Z706">
        <v>7</v>
      </c>
      <c r="AA706">
        <v>3</v>
      </c>
      <c r="AB706">
        <v>5</v>
      </c>
      <c r="AC706">
        <v>4</v>
      </c>
      <c r="AD706">
        <v>3</v>
      </c>
      <c r="AE706">
        <v>3</v>
      </c>
      <c r="AF706">
        <v>2</v>
      </c>
      <c r="AG706">
        <v>4</v>
      </c>
      <c r="AH706">
        <v>3</v>
      </c>
      <c r="AI706">
        <v>3</v>
      </c>
      <c r="AJ706">
        <v>6</v>
      </c>
      <c r="AK706">
        <v>4</v>
      </c>
      <c r="AL706">
        <v>7</v>
      </c>
      <c r="AM706">
        <v>4</v>
      </c>
      <c r="AN706">
        <v>4</v>
      </c>
      <c r="AO706">
        <v>3</v>
      </c>
      <c r="AP706">
        <v>4</v>
      </c>
      <c r="AQ706">
        <v>4</v>
      </c>
      <c r="AR706">
        <v>3</v>
      </c>
      <c r="AS706">
        <v>3</v>
      </c>
      <c r="AT706">
        <v>19</v>
      </c>
    </row>
    <row r="707" spans="1:47">
      <c r="A707">
        <v>23831</v>
      </c>
      <c r="B707">
        <v>0</v>
      </c>
      <c r="C707">
        <v>1991</v>
      </c>
      <c r="D707" s="1">
        <v>44150.941331018519</v>
      </c>
      <c r="E707" t="s">
        <v>92</v>
      </c>
      <c r="F707">
        <v>2</v>
      </c>
      <c r="G707">
        <v>4</v>
      </c>
      <c r="H707">
        <v>4</v>
      </c>
      <c r="I707">
        <v>5</v>
      </c>
      <c r="J707">
        <v>3</v>
      </c>
      <c r="K707">
        <v>2</v>
      </c>
      <c r="L707">
        <v>5</v>
      </c>
      <c r="M707">
        <v>4</v>
      </c>
      <c r="N707">
        <v>4</v>
      </c>
      <c r="O707">
        <v>5</v>
      </c>
      <c r="P707">
        <v>4</v>
      </c>
      <c r="Q707">
        <v>2</v>
      </c>
      <c r="R707">
        <v>4</v>
      </c>
      <c r="S707">
        <v>4</v>
      </c>
      <c r="T707">
        <v>4</v>
      </c>
      <c r="U707">
        <v>4</v>
      </c>
      <c r="V707">
        <v>5</v>
      </c>
      <c r="W707">
        <v>5</v>
      </c>
      <c r="X707">
        <v>5</v>
      </c>
      <c r="Y707">
        <v>5</v>
      </c>
      <c r="Z707">
        <v>7</v>
      </c>
      <c r="AA707">
        <v>5</v>
      </c>
      <c r="AB707">
        <v>10</v>
      </c>
      <c r="AC707">
        <v>7</v>
      </c>
      <c r="AD707">
        <v>10</v>
      </c>
      <c r="AE707">
        <v>4</v>
      </c>
      <c r="AF707">
        <v>4</v>
      </c>
      <c r="AG707">
        <v>5</v>
      </c>
      <c r="AH707">
        <v>4</v>
      </c>
      <c r="AI707">
        <v>2</v>
      </c>
      <c r="AJ707">
        <v>7</v>
      </c>
      <c r="AK707">
        <v>8</v>
      </c>
      <c r="AL707">
        <v>8</v>
      </c>
      <c r="AM707">
        <v>6</v>
      </c>
      <c r="AN707">
        <v>5</v>
      </c>
      <c r="AO707">
        <v>4</v>
      </c>
      <c r="AP707">
        <v>5</v>
      </c>
      <c r="AQ707">
        <v>4</v>
      </c>
      <c r="AR707">
        <v>7</v>
      </c>
      <c r="AS707">
        <v>5</v>
      </c>
      <c r="AT707">
        <v>-13</v>
      </c>
    </row>
    <row r="708" spans="1:47">
      <c r="A708">
        <v>23836</v>
      </c>
      <c r="B708">
        <v>0</v>
      </c>
      <c r="C708">
        <v>1987</v>
      </c>
      <c r="D708" s="1">
        <v>44150.959363425929</v>
      </c>
      <c r="E708" t="s">
        <v>85</v>
      </c>
      <c r="F708">
        <v>4</v>
      </c>
      <c r="G708">
        <v>5</v>
      </c>
      <c r="H708">
        <v>1</v>
      </c>
      <c r="I708">
        <v>1</v>
      </c>
      <c r="J708">
        <v>1</v>
      </c>
      <c r="K708">
        <v>1</v>
      </c>
      <c r="L708">
        <v>3</v>
      </c>
      <c r="M708">
        <v>2</v>
      </c>
      <c r="N708">
        <v>1</v>
      </c>
      <c r="O708">
        <v>2</v>
      </c>
      <c r="P708">
        <v>2</v>
      </c>
      <c r="Q708">
        <v>2</v>
      </c>
      <c r="R708">
        <v>2</v>
      </c>
      <c r="S708">
        <v>3</v>
      </c>
      <c r="T708">
        <v>2</v>
      </c>
      <c r="U708">
        <v>4</v>
      </c>
      <c r="V708">
        <v>2</v>
      </c>
      <c r="W708">
        <v>2</v>
      </c>
      <c r="X708">
        <v>4</v>
      </c>
      <c r="Y708">
        <v>4</v>
      </c>
      <c r="Z708">
        <v>7</v>
      </c>
      <c r="AA708">
        <v>1</v>
      </c>
      <c r="AB708">
        <v>9</v>
      </c>
      <c r="AC708">
        <v>8</v>
      </c>
      <c r="AD708">
        <v>5</v>
      </c>
      <c r="AE708">
        <v>3</v>
      </c>
      <c r="AF708">
        <v>4</v>
      </c>
      <c r="AG708">
        <v>4</v>
      </c>
      <c r="AH708">
        <v>6</v>
      </c>
      <c r="AI708">
        <v>6</v>
      </c>
      <c r="AJ708">
        <v>5</v>
      </c>
      <c r="AK708">
        <v>5</v>
      </c>
      <c r="AL708">
        <v>10</v>
      </c>
      <c r="AM708">
        <v>10</v>
      </c>
      <c r="AN708">
        <v>3</v>
      </c>
      <c r="AO708">
        <v>5</v>
      </c>
      <c r="AP708">
        <v>4</v>
      </c>
      <c r="AQ708">
        <v>4</v>
      </c>
      <c r="AR708">
        <v>6</v>
      </c>
      <c r="AS708">
        <v>4</v>
      </c>
      <c r="AT708">
        <v>49</v>
      </c>
    </row>
    <row r="709" spans="1:47">
      <c r="A709">
        <v>23835</v>
      </c>
      <c r="B709">
        <v>0</v>
      </c>
      <c r="C709">
        <v>1991</v>
      </c>
      <c r="D709" s="1">
        <v>44150.96</v>
      </c>
      <c r="E709" t="s">
        <v>85</v>
      </c>
      <c r="F709">
        <v>3</v>
      </c>
      <c r="G709">
        <v>2</v>
      </c>
      <c r="H709">
        <v>2</v>
      </c>
      <c r="I709">
        <v>2</v>
      </c>
      <c r="J709">
        <v>2</v>
      </c>
      <c r="K709">
        <v>3</v>
      </c>
      <c r="L709">
        <v>5</v>
      </c>
      <c r="M709">
        <v>4</v>
      </c>
      <c r="N709">
        <v>4</v>
      </c>
      <c r="O709">
        <v>4</v>
      </c>
      <c r="P709">
        <v>4</v>
      </c>
      <c r="Q709">
        <v>2</v>
      </c>
      <c r="R709">
        <v>4</v>
      </c>
      <c r="S709">
        <v>3</v>
      </c>
      <c r="T709">
        <v>2</v>
      </c>
      <c r="U709">
        <v>2</v>
      </c>
      <c r="V709">
        <v>4</v>
      </c>
      <c r="W709">
        <v>3</v>
      </c>
      <c r="X709">
        <v>4</v>
      </c>
      <c r="Y709">
        <v>4</v>
      </c>
      <c r="Z709">
        <v>48</v>
      </c>
      <c r="AA709">
        <v>4</v>
      </c>
      <c r="AB709">
        <v>12</v>
      </c>
      <c r="AC709">
        <v>4</v>
      </c>
      <c r="AD709">
        <v>5</v>
      </c>
      <c r="AE709">
        <v>7</v>
      </c>
      <c r="AF709">
        <v>5</v>
      </c>
      <c r="AG709">
        <v>10</v>
      </c>
      <c r="AH709">
        <v>5</v>
      </c>
      <c r="AI709">
        <v>6</v>
      </c>
      <c r="AJ709">
        <v>7</v>
      </c>
      <c r="AK709">
        <v>8</v>
      </c>
      <c r="AL709">
        <v>13</v>
      </c>
      <c r="AM709">
        <v>9</v>
      </c>
      <c r="AN709">
        <v>7</v>
      </c>
      <c r="AO709">
        <v>9</v>
      </c>
      <c r="AP709">
        <v>7</v>
      </c>
      <c r="AQ709">
        <v>5</v>
      </c>
      <c r="AR709">
        <v>6</v>
      </c>
      <c r="AS709">
        <v>4</v>
      </c>
      <c r="AT709">
        <v>-16</v>
      </c>
    </row>
    <row r="710" spans="1:47">
      <c r="A710">
        <v>23837</v>
      </c>
      <c r="B710">
        <v>0</v>
      </c>
      <c r="C710">
        <v>1987</v>
      </c>
      <c r="D710" s="1">
        <v>44150.981238425928</v>
      </c>
      <c r="E710" t="s">
        <v>85</v>
      </c>
      <c r="F710">
        <v>4</v>
      </c>
      <c r="G710">
        <v>4</v>
      </c>
      <c r="H710">
        <v>1</v>
      </c>
      <c r="I710">
        <v>1</v>
      </c>
      <c r="J710">
        <v>1</v>
      </c>
      <c r="K710">
        <v>5</v>
      </c>
      <c r="L710">
        <v>2</v>
      </c>
      <c r="M710">
        <v>1</v>
      </c>
      <c r="N710">
        <v>1</v>
      </c>
      <c r="O710">
        <v>4</v>
      </c>
      <c r="P710">
        <v>5</v>
      </c>
      <c r="Q710">
        <v>4</v>
      </c>
      <c r="R710">
        <v>2</v>
      </c>
      <c r="S710">
        <v>3</v>
      </c>
      <c r="T710">
        <v>4</v>
      </c>
      <c r="U710">
        <v>3</v>
      </c>
      <c r="V710">
        <v>4</v>
      </c>
      <c r="W710">
        <v>2</v>
      </c>
      <c r="X710">
        <v>1</v>
      </c>
      <c r="Y710">
        <v>5</v>
      </c>
      <c r="Z710">
        <v>8</v>
      </c>
      <c r="AA710">
        <v>3</v>
      </c>
      <c r="AB710">
        <v>5</v>
      </c>
      <c r="AC710">
        <v>8</v>
      </c>
      <c r="AD710">
        <v>9</v>
      </c>
      <c r="AE710">
        <v>3</v>
      </c>
      <c r="AF710">
        <v>4</v>
      </c>
      <c r="AG710">
        <v>4</v>
      </c>
      <c r="AH710">
        <v>2</v>
      </c>
      <c r="AI710">
        <v>3</v>
      </c>
      <c r="AJ710">
        <v>4</v>
      </c>
      <c r="AK710">
        <v>5</v>
      </c>
      <c r="AL710">
        <v>11</v>
      </c>
      <c r="AM710">
        <v>6</v>
      </c>
      <c r="AN710">
        <v>3</v>
      </c>
      <c r="AO710">
        <v>7</v>
      </c>
      <c r="AP710">
        <v>4</v>
      </c>
      <c r="AQ710">
        <v>4</v>
      </c>
      <c r="AR710">
        <v>9</v>
      </c>
      <c r="AS710">
        <v>3</v>
      </c>
      <c r="AT710">
        <v>28</v>
      </c>
    </row>
    <row r="712" spans="1:47">
      <c r="A712" t="s">
        <v>39</v>
      </c>
      <c r="B712" t="s">
        <v>40</v>
      </c>
      <c r="C712" t="s">
        <v>41</v>
      </c>
      <c r="D712" t="s">
        <v>201</v>
      </c>
      <c r="E712" t="s">
        <v>202</v>
      </c>
      <c r="F712" t="s">
        <v>203</v>
      </c>
      <c r="G712" t="s">
        <v>204</v>
      </c>
      <c r="H712" s="4" t="s">
        <v>205</v>
      </c>
      <c r="I712" s="5" t="s">
        <v>206</v>
      </c>
      <c r="J712" s="2" t="s">
        <v>207</v>
      </c>
      <c r="K712" s="5" t="s">
        <v>208</v>
      </c>
      <c r="L712" s="5" t="s">
        <v>209</v>
      </c>
      <c r="M712" s="4" t="s">
        <v>210</v>
      </c>
      <c r="N712" s="5" t="s">
        <v>211</v>
      </c>
      <c r="O712" s="5" t="s">
        <v>212</v>
      </c>
      <c r="P712" s="5" t="s">
        <v>213</v>
      </c>
      <c r="Q712" s="5" t="s">
        <v>214</v>
      </c>
      <c r="R712" s="5" t="s">
        <v>215</v>
      </c>
      <c r="S712" s="5" t="s">
        <v>216</v>
      </c>
      <c r="T712" s="5" t="s">
        <v>217</v>
      </c>
      <c r="U712" s="5" t="s">
        <v>218</v>
      </c>
      <c r="V712" s="5" t="s">
        <v>219</v>
      </c>
      <c r="W712" s="3" t="s">
        <v>220</v>
      </c>
      <c r="X712" s="2" t="s">
        <v>221</v>
      </c>
      <c r="Y712" s="5" t="s">
        <v>222</v>
      </c>
      <c r="Z712" s="2" t="s">
        <v>223</v>
      </c>
      <c r="AA712" s="2" t="s">
        <v>224</v>
      </c>
      <c r="AB712" s="4" t="s">
        <v>225</v>
      </c>
      <c r="AC712" s="5" t="s">
        <v>226</v>
      </c>
      <c r="AD712" s="2" t="s">
        <v>227</v>
      </c>
      <c r="AE712" s="5" t="s">
        <v>228</v>
      </c>
      <c r="AF712" s="5" t="s">
        <v>229</v>
      </c>
      <c r="AG712" s="4" t="s">
        <v>230</v>
      </c>
      <c r="AH712" s="5" t="s">
        <v>231</v>
      </c>
      <c r="AI712" s="5" t="s">
        <v>232</v>
      </c>
      <c r="AJ712" s="5" t="s">
        <v>233</v>
      </c>
      <c r="AK712" s="5" t="s">
        <v>234</v>
      </c>
      <c r="AL712" s="5" t="s">
        <v>235</v>
      </c>
      <c r="AM712" s="5" t="s">
        <v>236</v>
      </c>
      <c r="AN712" s="5" t="s">
        <v>237</v>
      </c>
      <c r="AO712" s="5" t="s">
        <v>238</v>
      </c>
      <c r="AP712" s="5" t="s">
        <v>239</v>
      </c>
      <c r="AQ712" s="3" t="s">
        <v>240</v>
      </c>
      <c r="AR712" s="2" t="s">
        <v>241</v>
      </c>
      <c r="AS712" s="5" t="s">
        <v>242</v>
      </c>
      <c r="AT712" s="2" t="s">
        <v>243</v>
      </c>
      <c r="AU712" s="2" t="s">
        <v>244</v>
      </c>
    </row>
    <row r="713" spans="1:47">
      <c r="A713">
        <v>19366</v>
      </c>
      <c r="B713">
        <v>0</v>
      </c>
      <c r="C713">
        <v>1999</v>
      </c>
      <c r="D713" s="1">
        <v>44131.516111111108</v>
      </c>
      <c r="E713" s="1">
        <v>44139.733981481484</v>
      </c>
      <c r="F713" t="s">
        <v>96</v>
      </c>
      <c r="G713" t="s">
        <v>85</v>
      </c>
      <c r="H713">
        <v>4</v>
      </c>
      <c r="I713">
        <v>4</v>
      </c>
      <c r="J713">
        <v>1</v>
      </c>
      <c r="K713">
        <v>4</v>
      </c>
      <c r="L713">
        <v>2</v>
      </c>
      <c r="M713">
        <v>5</v>
      </c>
      <c r="N713">
        <v>4</v>
      </c>
      <c r="O713">
        <v>1</v>
      </c>
      <c r="P713">
        <v>2</v>
      </c>
      <c r="Q713">
        <v>4</v>
      </c>
      <c r="R713">
        <v>1</v>
      </c>
      <c r="S713">
        <v>4</v>
      </c>
      <c r="T713">
        <v>1</v>
      </c>
      <c r="U713">
        <v>2</v>
      </c>
      <c r="V713">
        <v>4</v>
      </c>
      <c r="W713">
        <v>4</v>
      </c>
      <c r="X713">
        <v>5</v>
      </c>
      <c r="Y713">
        <v>2</v>
      </c>
      <c r="Z713">
        <v>2</v>
      </c>
      <c r="AA713">
        <v>5</v>
      </c>
      <c r="AB713">
        <v>5</v>
      </c>
      <c r="AC713">
        <v>4</v>
      </c>
      <c r="AD713">
        <v>2</v>
      </c>
      <c r="AE713">
        <v>2</v>
      </c>
      <c r="AF713">
        <v>1</v>
      </c>
      <c r="AG713">
        <v>5</v>
      </c>
      <c r="AH713">
        <v>5</v>
      </c>
      <c r="AI713">
        <v>2</v>
      </c>
      <c r="AJ713">
        <v>2</v>
      </c>
      <c r="AK713">
        <v>4</v>
      </c>
      <c r="AL713">
        <v>1</v>
      </c>
      <c r="AM713">
        <v>4</v>
      </c>
      <c r="AN713">
        <v>2</v>
      </c>
      <c r="AO713">
        <v>2</v>
      </c>
      <c r="AP713">
        <v>2</v>
      </c>
      <c r="AQ713">
        <v>4</v>
      </c>
      <c r="AR713">
        <v>4</v>
      </c>
      <c r="AS713">
        <v>2</v>
      </c>
      <c r="AT713">
        <v>4</v>
      </c>
      <c r="AU713">
        <v>5</v>
      </c>
    </row>
    <row r="714" spans="1:47">
      <c r="A714">
        <v>19452</v>
      </c>
      <c r="B714">
        <v>0</v>
      </c>
      <c r="C714">
        <v>1998</v>
      </c>
      <c r="D714" s="1">
        <v>44131.548449074071</v>
      </c>
      <c r="E714" s="1">
        <v>44139.573321759257</v>
      </c>
      <c r="F714" t="s">
        <v>86</v>
      </c>
      <c r="G714" t="s">
        <v>86</v>
      </c>
      <c r="H714">
        <v>4</v>
      </c>
      <c r="I714">
        <v>3</v>
      </c>
      <c r="J714">
        <v>2</v>
      </c>
      <c r="K714">
        <v>4</v>
      </c>
      <c r="L714">
        <v>2</v>
      </c>
      <c r="M714">
        <v>4</v>
      </c>
      <c r="N714">
        <v>2</v>
      </c>
      <c r="O714">
        <v>3</v>
      </c>
      <c r="P714">
        <v>2</v>
      </c>
      <c r="Q714">
        <v>2</v>
      </c>
      <c r="R714">
        <v>2</v>
      </c>
      <c r="S714">
        <v>4</v>
      </c>
      <c r="T714">
        <v>2</v>
      </c>
      <c r="U714">
        <v>2</v>
      </c>
      <c r="V714">
        <v>2</v>
      </c>
      <c r="W714">
        <v>4</v>
      </c>
      <c r="X714">
        <v>2</v>
      </c>
      <c r="Y714">
        <v>2</v>
      </c>
      <c r="Z714">
        <v>4</v>
      </c>
      <c r="AA714">
        <v>5</v>
      </c>
      <c r="AB714">
        <v>5</v>
      </c>
      <c r="AC714">
        <v>2</v>
      </c>
      <c r="AD714">
        <v>2</v>
      </c>
      <c r="AE714">
        <v>2</v>
      </c>
      <c r="AF714">
        <v>2</v>
      </c>
      <c r="AG714">
        <v>5</v>
      </c>
      <c r="AH714">
        <v>2</v>
      </c>
      <c r="AI714">
        <v>4</v>
      </c>
      <c r="AJ714">
        <v>3</v>
      </c>
      <c r="AK714">
        <v>2</v>
      </c>
      <c r="AL714">
        <v>4</v>
      </c>
      <c r="AM714">
        <v>4</v>
      </c>
      <c r="AN714">
        <v>4</v>
      </c>
      <c r="AO714">
        <v>2</v>
      </c>
      <c r="AP714">
        <v>3</v>
      </c>
      <c r="AQ714">
        <v>4</v>
      </c>
      <c r="AR714">
        <v>4</v>
      </c>
      <c r="AS714">
        <v>3</v>
      </c>
      <c r="AT714">
        <v>5</v>
      </c>
      <c r="AU714">
        <v>5</v>
      </c>
    </row>
    <row r="715" spans="1:47">
      <c r="A715">
        <v>19522</v>
      </c>
      <c r="B715">
        <v>0</v>
      </c>
      <c r="C715">
        <v>1998</v>
      </c>
      <c r="D715" s="1">
        <v>44131.54923611111</v>
      </c>
      <c r="E715" s="1">
        <v>44144.427569444444</v>
      </c>
      <c r="F715" t="s">
        <v>91</v>
      </c>
      <c r="G715" t="s">
        <v>91</v>
      </c>
      <c r="H715">
        <v>5</v>
      </c>
      <c r="I715">
        <v>4</v>
      </c>
      <c r="J715">
        <v>4</v>
      </c>
      <c r="K715">
        <v>2</v>
      </c>
      <c r="L715">
        <v>2</v>
      </c>
      <c r="M715">
        <v>5</v>
      </c>
      <c r="N715">
        <v>4</v>
      </c>
      <c r="O715">
        <v>2</v>
      </c>
      <c r="P715">
        <v>1</v>
      </c>
      <c r="Q715">
        <v>2</v>
      </c>
      <c r="R715">
        <v>5</v>
      </c>
      <c r="S715">
        <v>2</v>
      </c>
      <c r="T715">
        <v>3</v>
      </c>
      <c r="U715">
        <v>3</v>
      </c>
      <c r="V715">
        <v>2</v>
      </c>
      <c r="W715">
        <v>2</v>
      </c>
      <c r="X715">
        <v>4</v>
      </c>
      <c r="Y715">
        <v>2</v>
      </c>
      <c r="Z715">
        <v>4</v>
      </c>
      <c r="AA715">
        <v>5</v>
      </c>
      <c r="AB715">
        <v>5</v>
      </c>
      <c r="AC715">
        <v>2</v>
      </c>
      <c r="AD715">
        <v>3</v>
      </c>
      <c r="AE715">
        <v>2</v>
      </c>
      <c r="AF715">
        <v>2</v>
      </c>
      <c r="AG715">
        <v>4</v>
      </c>
      <c r="AH715">
        <v>3</v>
      </c>
      <c r="AI715">
        <v>2</v>
      </c>
      <c r="AJ715">
        <v>1</v>
      </c>
      <c r="AK715">
        <v>3</v>
      </c>
      <c r="AL715">
        <v>5</v>
      </c>
      <c r="AM715">
        <v>2</v>
      </c>
      <c r="AN715">
        <v>2</v>
      </c>
      <c r="AO715">
        <v>3</v>
      </c>
      <c r="AP715">
        <v>2</v>
      </c>
      <c r="AQ715">
        <v>3</v>
      </c>
      <c r="AR715">
        <v>4</v>
      </c>
      <c r="AS715">
        <v>2</v>
      </c>
      <c r="AT715">
        <v>4</v>
      </c>
      <c r="AU715">
        <v>4</v>
      </c>
    </row>
    <row r="716" spans="1:47">
      <c r="A716">
        <v>19529</v>
      </c>
      <c r="B716">
        <v>0</v>
      </c>
      <c r="C716">
        <v>1999</v>
      </c>
      <c r="D716" s="1">
        <v>44131.551736111112</v>
      </c>
      <c r="E716" s="1">
        <v>44144.585717592592</v>
      </c>
      <c r="F716" t="s">
        <v>91</v>
      </c>
      <c r="G716" t="s">
        <v>91</v>
      </c>
      <c r="H716">
        <v>5</v>
      </c>
      <c r="I716">
        <v>1</v>
      </c>
      <c r="J716">
        <v>1</v>
      </c>
      <c r="K716">
        <v>1</v>
      </c>
      <c r="L716">
        <v>1</v>
      </c>
      <c r="M716">
        <v>5</v>
      </c>
      <c r="N716">
        <v>1</v>
      </c>
      <c r="O716">
        <v>4</v>
      </c>
      <c r="P716">
        <v>2</v>
      </c>
      <c r="Q716">
        <v>2</v>
      </c>
      <c r="R716">
        <v>1</v>
      </c>
      <c r="S716">
        <v>4</v>
      </c>
      <c r="T716">
        <v>4</v>
      </c>
      <c r="U716">
        <v>1</v>
      </c>
      <c r="V716">
        <v>2</v>
      </c>
      <c r="W716">
        <v>4</v>
      </c>
      <c r="X716">
        <v>1</v>
      </c>
      <c r="Y716">
        <v>4</v>
      </c>
      <c r="Z716">
        <v>4</v>
      </c>
      <c r="AA716">
        <v>4</v>
      </c>
      <c r="AB716">
        <v>5</v>
      </c>
      <c r="AC716">
        <v>2</v>
      </c>
      <c r="AD716">
        <v>1</v>
      </c>
      <c r="AE716">
        <v>1</v>
      </c>
      <c r="AF716">
        <v>1</v>
      </c>
      <c r="AG716">
        <v>4</v>
      </c>
      <c r="AH716">
        <v>1</v>
      </c>
      <c r="AI716">
        <v>4</v>
      </c>
      <c r="AJ716">
        <v>2</v>
      </c>
      <c r="AK716">
        <v>2</v>
      </c>
      <c r="AL716">
        <v>1</v>
      </c>
      <c r="AM716">
        <v>4</v>
      </c>
      <c r="AN716">
        <v>4</v>
      </c>
      <c r="AO716">
        <v>1</v>
      </c>
      <c r="AP716">
        <v>1</v>
      </c>
      <c r="AQ716">
        <v>5</v>
      </c>
      <c r="AR716">
        <v>2</v>
      </c>
      <c r="AS716">
        <v>2</v>
      </c>
      <c r="AT716">
        <v>4</v>
      </c>
      <c r="AU716">
        <v>4</v>
      </c>
    </row>
    <row r="717" spans="1:47">
      <c r="A717">
        <v>19502</v>
      </c>
      <c r="B717">
        <v>0</v>
      </c>
      <c r="C717">
        <v>2000</v>
      </c>
      <c r="D717" s="1">
        <v>44131.551921296297</v>
      </c>
      <c r="E717" s="1">
        <v>44138.657060185185</v>
      </c>
      <c r="F717" t="s">
        <v>86</v>
      </c>
      <c r="G717" t="s">
        <v>86</v>
      </c>
      <c r="H717">
        <v>4</v>
      </c>
      <c r="I717">
        <v>4</v>
      </c>
      <c r="J717">
        <v>2</v>
      </c>
      <c r="K717">
        <v>2</v>
      </c>
      <c r="L717">
        <v>2</v>
      </c>
      <c r="M717">
        <v>4</v>
      </c>
      <c r="N717">
        <v>2</v>
      </c>
      <c r="O717">
        <v>3</v>
      </c>
      <c r="P717">
        <v>4</v>
      </c>
      <c r="Q717">
        <v>4</v>
      </c>
      <c r="R717">
        <v>4</v>
      </c>
      <c r="S717">
        <v>5</v>
      </c>
      <c r="T717">
        <v>5</v>
      </c>
      <c r="U717">
        <v>4</v>
      </c>
      <c r="V717">
        <v>4</v>
      </c>
      <c r="W717">
        <v>4</v>
      </c>
      <c r="X717">
        <v>2</v>
      </c>
      <c r="Y717">
        <v>4</v>
      </c>
      <c r="Z717">
        <v>4</v>
      </c>
      <c r="AA717">
        <v>2</v>
      </c>
      <c r="AB717">
        <v>4</v>
      </c>
      <c r="AC717">
        <v>4</v>
      </c>
      <c r="AD717">
        <v>2</v>
      </c>
      <c r="AE717">
        <v>2</v>
      </c>
      <c r="AF717">
        <v>2</v>
      </c>
      <c r="AG717">
        <v>4</v>
      </c>
      <c r="AH717">
        <v>2</v>
      </c>
      <c r="AI717">
        <v>4</v>
      </c>
      <c r="AJ717">
        <v>4</v>
      </c>
      <c r="AK717">
        <v>4</v>
      </c>
      <c r="AL717">
        <v>4</v>
      </c>
      <c r="AM717">
        <v>4</v>
      </c>
      <c r="AN717">
        <v>5</v>
      </c>
      <c r="AO717">
        <v>4</v>
      </c>
      <c r="AP717">
        <v>4</v>
      </c>
      <c r="AQ717">
        <v>5</v>
      </c>
      <c r="AR717">
        <v>2</v>
      </c>
      <c r="AS717">
        <v>4</v>
      </c>
      <c r="AT717">
        <v>3</v>
      </c>
      <c r="AU717">
        <v>2</v>
      </c>
    </row>
    <row r="718" spans="1:47">
      <c r="A718">
        <v>19696</v>
      </c>
      <c r="B718">
        <v>0</v>
      </c>
      <c r="C718">
        <v>1989</v>
      </c>
      <c r="D718" s="1">
        <v>44131.696400462963</v>
      </c>
      <c r="E718" s="1">
        <v>44150.884837962964</v>
      </c>
      <c r="F718" t="s">
        <v>88</v>
      </c>
      <c r="G718" t="s">
        <v>91</v>
      </c>
      <c r="H718">
        <v>4</v>
      </c>
      <c r="I718">
        <v>1</v>
      </c>
      <c r="J718">
        <v>2</v>
      </c>
      <c r="K718">
        <v>2</v>
      </c>
      <c r="L718">
        <v>2</v>
      </c>
      <c r="M718">
        <v>5</v>
      </c>
      <c r="N718">
        <v>4</v>
      </c>
      <c r="O718">
        <v>1</v>
      </c>
      <c r="P718">
        <v>2</v>
      </c>
      <c r="Q718">
        <v>4</v>
      </c>
      <c r="R718">
        <v>2</v>
      </c>
      <c r="S718">
        <v>2</v>
      </c>
      <c r="T718">
        <v>2</v>
      </c>
      <c r="U718">
        <v>2</v>
      </c>
      <c r="V718">
        <v>5</v>
      </c>
      <c r="W718">
        <v>4</v>
      </c>
      <c r="X718">
        <v>5</v>
      </c>
      <c r="Y718">
        <v>4</v>
      </c>
      <c r="Z718">
        <v>4</v>
      </c>
      <c r="AA718">
        <v>4</v>
      </c>
      <c r="AB718">
        <v>4</v>
      </c>
      <c r="AC718">
        <v>4</v>
      </c>
      <c r="AD718">
        <v>4</v>
      </c>
      <c r="AE718">
        <v>2</v>
      </c>
      <c r="AF718">
        <v>2</v>
      </c>
      <c r="AG718">
        <v>4</v>
      </c>
      <c r="AH718">
        <v>5</v>
      </c>
      <c r="AI718">
        <v>2</v>
      </c>
      <c r="AJ718">
        <v>4</v>
      </c>
      <c r="AK718">
        <v>4</v>
      </c>
      <c r="AL718">
        <v>2</v>
      </c>
      <c r="AM718">
        <v>2</v>
      </c>
      <c r="AN718">
        <v>2</v>
      </c>
      <c r="AO718">
        <v>4</v>
      </c>
      <c r="AP718">
        <v>4</v>
      </c>
      <c r="AQ718">
        <v>2</v>
      </c>
      <c r="AR718">
        <v>5</v>
      </c>
      <c r="AS718">
        <v>2</v>
      </c>
      <c r="AT718">
        <v>4</v>
      </c>
      <c r="AU718">
        <v>4</v>
      </c>
    </row>
    <row r="719" spans="1:47">
      <c r="A719">
        <v>20071</v>
      </c>
      <c r="B719">
        <v>1</v>
      </c>
      <c r="C719">
        <v>1998</v>
      </c>
      <c r="D719" s="1">
        <v>44131.816342592596</v>
      </c>
      <c r="E719" s="1">
        <v>44144.639108796298</v>
      </c>
      <c r="F719" t="s">
        <v>85</v>
      </c>
      <c r="G719" t="s">
        <v>85</v>
      </c>
      <c r="H719">
        <v>5</v>
      </c>
      <c r="I719">
        <v>2</v>
      </c>
      <c r="J719">
        <v>2</v>
      </c>
      <c r="K719">
        <v>2</v>
      </c>
      <c r="L719">
        <v>2</v>
      </c>
      <c r="M719">
        <v>4</v>
      </c>
      <c r="N719">
        <v>3</v>
      </c>
      <c r="O719">
        <v>4</v>
      </c>
      <c r="P719">
        <v>4</v>
      </c>
      <c r="Q719">
        <v>5</v>
      </c>
      <c r="R719">
        <v>4</v>
      </c>
      <c r="S719">
        <v>2</v>
      </c>
      <c r="T719">
        <v>2</v>
      </c>
      <c r="U719">
        <v>2</v>
      </c>
      <c r="V719">
        <v>3</v>
      </c>
      <c r="W719">
        <v>4</v>
      </c>
      <c r="X719">
        <v>2</v>
      </c>
      <c r="Y719">
        <v>4</v>
      </c>
      <c r="Z719">
        <v>2</v>
      </c>
      <c r="AA719">
        <v>4</v>
      </c>
      <c r="AB719">
        <v>5</v>
      </c>
      <c r="AC719">
        <v>3</v>
      </c>
      <c r="AD719">
        <v>4</v>
      </c>
      <c r="AE719">
        <v>2</v>
      </c>
      <c r="AF719">
        <v>3</v>
      </c>
      <c r="AG719">
        <v>4</v>
      </c>
      <c r="AH719">
        <v>4</v>
      </c>
      <c r="AI719">
        <v>4</v>
      </c>
      <c r="AJ719">
        <v>2</v>
      </c>
      <c r="AK719">
        <v>5</v>
      </c>
      <c r="AL719">
        <v>5</v>
      </c>
      <c r="AM719">
        <v>3</v>
      </c>
      <c r="AN719">
        <v>4</v>
      </c>
      <c r="AO719">
        <v>2</v>
      </c>
      <c r="AP719">
        <v>2</v>
      </c>
      <c r="AQ719">
        <v>3</v>
      </c>
      <c r="AR719">
        <v>4</v>
      </c>
      <c r="AS719">
        <v>4</v>
      </c>
      <c r="AT719">
        <v>4</v>
      </c>
      <c r="AU719">
        <v>4</v>
      </c>
    </row>
    <row r="720" spans="1:47">
      <c r="A720">
        <v>14468</v>
      </c>
      <c r="B720">
        <v>0</v>
      </c>
      <c r="C720">
        <v>1997</v>
      </c>
      <c r="D720" s="1">
        <v>44131.983726851853</v>
      </c>
      <c r="E720" s="1">
        <v>44144.596145833333</v>
      </c>
      <c r="F720" t="s">
        <v>114</v>
      </c>
      <c r="G720" t="s">
        <v>114</v>
      </c>
      <c r="H720">
        <v>5</v>
      </c>
      <c r="I720">
        <v>4</v>
      </c>
      <c r="J720">
        <v>2</v>
      </c>
      <c r="K720">
        <v>4</v>
      </c>
      <c r="L720">
        <v>3</v>
      </c>
      <c r="M720">
        <v>4</v>
      </c>
      <c r="N720">
        <v>5</v>
      </c>
      <c r="O720">
        <v>2</v>
      </c>
      <c r="P720">
        <v>1</v>
      </c>
      <c r="Q720">
        <v>5</v>
      </c>
      <c r="R720">
        <v>4</v>
      </c>
      <c r="S720">
        <v>2</v>
      </c>
      <c r="T720">
        <v>2</v>
      </c>
      <c r="U720">
        <v>3</v>
      </c>
      <c r="V720">
        <v>3</v>
      </c>
      <c r="W720">
        <v>4</v>
      </c>
      <c r="X720">
        <v>2</v>
      </c>
      <c r="Y720">
        <v>2</v>
      </c>
      <c r="Z720">
        <v>2</v>
      </c>
      <c r="AA720">
        <v>2</v>
      </c>
      <c r="AB720">
        <v>5</v>
      </c>
      <c r="AC720">
        <v>4</v>
      </c>
      <c r="AD720">
        <v>3</v>
      </c>
      <c r="AE720">
        <v>4</v>
      </c>
      <c r="AF720">
        <v>3</v>
      </c>
      <c r="AG720">
        <v>5</v>
      </c>
      <c r="AH720">
        <v>5</v>
      </c>
      <c r="AI720">
        <v>2</v>
      </c>
      <c r="AJ720">
        <v>2</v>
      </c>
      <c r="AK720">
        <v>5</v>
      </c>
      <c r="AL720">
        <v>5</v>
      </c>
      <c r="AM720">
        <v>4</v>
      </c>
      <c r="AN720">
        <v>2</v>
      </c>
      <c r="AO720">
        <v>4</v>
      </c>
      <c r="AP720">
        <v>4</v>
      </c>
      <c r="AQ720">
        <v>3</v>
      </c>
      <c r="AR720">
        <v>2</v>
      </c>
      <c r="AS720">
        <v>4</v>
      </c>
      <c r="AT720">
        <v>2</v>
      </c>
      <c r="AU720">
        <v>4</v>
      </c>
    </row>
    <row r="721" spans="1:47">
      <c r="A721">
        <v>20547</v>
      </c>
      <c r="B721">
        <v>0</v>
      </c>
      <c r="C721">
        <v>1999</v>
      </c>
      <c r="D721" s="1">
        <v>44132.492858796293</v>
      </c>
      <c r="E721" s="1">
        <v>44148.486493055556</v>
      </c>
      <c r="F721" t="s">
        <v>86</v>
      </c>
      <c r="G721" t="s">
        <v>86</v>
      </c>
      <c r="H721">
        <v>5</v>
      </c>
      <c r="I721">
        <v>2</v>
      </c>
      <c r="J721">
        <v>2</v>
      </c>
      <c r="K721">
        <v>2</v>
      </c>
      <c r="L721">
        <v>1</v>
      </c>
      <c r="M721">
        <v>5</v>
      </c>
      <c r="N721">
        <v>3</v>
      </c>
      <c r="O721">
        <v>1</v>
      </c>
      <c r="P721">
        <v>4</v>
      </c>
      <c r="Q721">
        <v>2</v>
      </c>
      <c r="R721">
        <v>2</v>
      </c>
      <c r="S721">
        <v>2</v>
      </c>
      <c r="T721">
        <v>4</v>
      </c>
      <c r="U721">
        <v>2</v>
      </c>
      <c r="V721">
        <v>2</v>
      </c>
      <c r="W721">
        <v>5</v>
      </c>
      <c r="X721">
        <v>2</v>
      </c>
      <c r="Y721">
        <v>4</v>
      </c>
      <c r="Z721">
        <v>4</v>
      </c>
      <c r="AA721">
        <v>5</v>
      </c>
      <c r="AB721">
        <v>4</v>
      </c>
      <c r="AC721">
        <v>2</v>
      </c>
      <c r="AD721">
        <v>2</v>
      </c>
      <c r="AE721">
        <v>2</v>
      </c>
      <c r="AF721">
        <v>2</v>
      </c>
      <c r="AG721">
        <v>5</v>
      </c>
      <c r="AH721">
        <v>3</v>
      </c>
      <c r="AI721">
        <v>2</v>
      </c>
      <c r="AJ721">
        <v>4</v>
      </c>
      <c r="AK721">
        <v>2</v>
      </c>
      <c r="AL721">
        <v>2</v>
      </c>
      <c r="AM721">
        <v>2</v>
      </c>
      <c r="AN721">
        <v>4</v>
      </c>
      <c r="AO721">
        <v>1</v>
      </c>
      <c r="AP721">
        <v>2</v>
      </c>
      <c r="AQ721">
        <v>4</v>
      </c>
      <c r="AR721">
        <v>2</v>
      </c>
      <c r="AS721">
        <v>3</v>
      </c>
      <c r="AT721">
        <v>4</v>
      </c>
      <c r="AU721">
        <v>4</v>
      </c>
    </row>
    <row r="722" spans="1:47">
      <c r="A722">
        <v>20557</v>
      </c>
      <c r="B722">
        <v>0</v>
      </c>
      <c r="C722">
        <v>1988</v>
      </c>
      <c r="D722" s="1">
        <v>44132.534722222219</v>
      </c>
      <c r="E722" s="1">
        <v>44144.477372685185</v>
      </c>
      <c r="F722" t="s">
        <v>114</v>
      </c>
      <c r="G722" t="s">
        <v>114</v>
      </c>
      <c r="H722">
        <v>5</v>
      </c>
      <c r="I722">
        <v>4</v>
      </c>
      <c r="J722">
        <v>4</v>
      </c>
      <c r="K722">
        <v>2</v>
      </c>
      <c r="L722">
        <v>2</v>
      </c>
      <c r="M722">
        <v>5</v>
      </c>
      <c r="N722">
        <v>4</v>
      </c>
      <c r="O722">
        <v>4</v>
      </c>
      <c r="P722">
        <v>4</v>
      </c>
      <c r="Q722">
        <v>4</v>
      </c>
      <c r="R722">
        <v>4</v>
      </c>
      <c r="S722">
        <v>4</v>
      </c>
      <c r="T722">
        <v>4</v>
      </c>
      <c r="U722">
        <v>4</v>
      </c>
      <c r="V722">
        <v>2</v>
      </c>
      <c r="W722">
        <v>4</v>
      </c>
      <c r="X722">
        <v>4</v>
      </c>
      <c r="Y722">
        <v>4</v>
      </c>
      <c r="Z722">
        <v>2</v>
      </c>
      <c r="AA722">
        <v>5</v>
      </c>
      <c r="AB722">
        <v>4</v>
      </c>
      <c r="AC722">
        <v>4</v>
      </c>
      <c r="AD722">
        <v>5</v>
      </c>
      <c r="AE722">
        <v>2</v>
      </c>
      <c r="AF722">
        <v>2</v>
      </c>
      <c r="AG722">
        <v>4</v>
      </c>
      <c r="AH722">
        <v>4</v>
      </c>
      <c r="AI722">
        <v>2</v>
      </c>
      <c r="AJ722">
        <v>4</v>
      </c>
      <c r="AK722">
        <v>4</v>
      </c>
      <c r="AL722">
        <v>4</v>
      </c>
      <c r="AM722">
        <v>3</v>
      </c>
      <c r="AN722">
        <v>4</v>
      </c>
      <c r="AO722">
        <v>4</v>
      </c>
      <c r="AP722">
        <v>4</v>
      </c>
      <c r="AQ722">
        <v>2</v>
      </c>
      <c r="AR722">
        <v>4</v>
      </c>
      <c r="AS722">
        <v>3</v>
      </c>
      <c r="AT722">
        <v>4</v>
      </c>
      <c r="AU722">
        <v>5</v>
      </c>
    </row>
    <row r="723" spans="1:47">
      <c r="A723">
        <v>20593</v>
      </c>
      <c r="B723">
        <v>1</v>
      </c>
      <c r="C723">
        <v>1997</v>
      </c>
      <c r="D723" s="1">
        <v>44132.53633101852</v>
      </c>
      <c r="E723" s="1">
        <v>44149.622824074075</v>
      </c>
      <c r="F723" t="s">
        <v>86</v>
      </c>
      <c r="G723" t="s">
        <v>86</v>
      </c>
      <c r="H723">
        <v>5</v>
      </c>
      <c r="I723">
        <v>4</v>
      </c>
      <c r="J723">
        <v>2</v>
      </c>
      <c r="K723">
        <v>1</v>
      </c>
      <c r="L723">
        <v>2</v>
      </c>
      <c r="M723">
        <v>5</v>
      </c>
      <c r="N723">
        <v>3</v>
      </c>
      <c r="O723">
        <v>2</v>
      </c>
      <c r="P723">
        <v>5</v>
      </c>
      <c r="Q723">
        <v>2</v>
      </c>
      <c r="R723">
        <v>3</v>
      </c>
      <c r="S723">
        <v>4</v>
      </c>
      <c r="T723">
        <v>5</v>
      </c>
      <c r="U723">
        <v>2</v>
      </c>
      <c r="V723">
        <v>3</v>
      </c>
      <c r="W723">
        <v>4</v>
      </c>
      <c r="X723">
        <v>1</v>
      </c>
      <c r="Y723">
        <v>5</v>
      </c>
      <c r="Z723">
        <v>2</v>
      </c>
      <c r="AA723">
        <v>3</v>
      </c>
      <c r="AB723">
        <v>5</v>
      </c>
      <c r="AC723">
        <v>4</v>
      </c>
      <c r="AD723">
        <v>3</v>
      </c>
      <c r="AE723">
        <v>1</v>
      </c>
      <c r="AF723">
        <v>2</v>
      </c>
      <c r="AG723">
        <v>5</v>
      </c>
      <c r="AH723">
        <v>3</v>
      </c>
      <c r="AI723">
        <v>3</v>
      </c>
      <c r="AJ723">
        <v>4</v>
      </c>
      <c r="AK723">
        <v>4</v>
      </c>
      <c r="AL723">
        <v>5</v>
      </c>
      <c r="AM723">
        <v>4</v>
      </c>
      <c r="AN723">
        <v>4</v>
      </c>
      <c r="AO723">
        <v>2</v>
      </c>
      <c r="AP723">
        <v>4</v>
      </c>
      <c r="AQ723">
        <v>3</v>
      </c>
      <c r="AR723">
        <v>2</v>
      </c>
      <c r="AS723">
        <v>5</v>
      </c>
      <c r="AT723">
        <v>1</v>
      </c>
      <c r="AU723">
        <v>3</v>
      </c>
    </row>
    <row r="724" spans="1:47">
      <c r="A724">
        <v>20604</v>
      </c>
      <c r="B724">
        <v>0</v>
      </c>
      <c r="C724">
        <v>1992</v>
      </c>
      <c r="D724" s="1">
        <v>44132.538414351853</v>
      </c>
      <c r="E724" s="1">
        <v>44140.833981481483</v>
      </c>
      <c r="F724" t="s">
        <v>85</v>
      </c>
      <c r="G724" t="s">
        <v>85</v>
      </c>
      <c r="H724">
        <v>5</v>
      </c>
      <c r="I724">
        <v>1</v>
      </c>
      <c r="J724">
        <v>1</v>
      </c>
      <c r="K724">
        <v>4</v>
      </c>
      <c r="L724">
        <v>1</v>
      </c>
      <c r="M724">
        <v>5</v>
      </c>
      <c r="N724">
        <v>2</v>
      </c>
      <c r="O724">
        <v>1</v>
      </c>
      <c r="P724">
        <v>5</v>
      </c>
      <c r="Q724">
        <v>1</v>
      </c>
      <c r="R724">
        <v>2</v>
      </c>
      <c r="S724">
        <v>1</v>
      </c>
      <c r="T724">
        <v>1</v>
      </c>
      <c r="U724">
        <v>2</v>
      </c>
      <c r="V724">
        <v>1</v>
      </c>
      <c r="W724">
        <v>5</v>
      </c>
      <c r="X724">
        <v>1</v>
      </c>
      <c r="Y724">
        <v>2</v>
      </c>
      <c r="Z724">
        <v>1</v>
      </c>
      <c r="AA724">
        <v>2</v>
      </c>
      <c r="AB724">
        <v>5</v>
      </c>
      <c r="AC724">
        <v>1</v>
      </c>
      <c r="AD724">
        <v>1</v>
      </c>
      <c r="AE724">
        <v>4</v>
      </c>
      <c r="AF724">
        <v>1</v>
      </c>
      <c r="AG724">
        <v>5</v>
      </c>
      <c r="AH724">
        <v>2</v>
      </c>
      <c r="AI724">
        <v>1</v>
      </c>
      <c r="AJ724">
        <v>4</v>
      </c>
      <c r="AK724">
        <v>1</v>
      </c>
      <c r="AL724">
        <v>1</v>
      </c>
      <c r="AM724">
        <v>2</v>
      </c>
      <c r="AN724">
        <v>1</v>
      </c>
      <c r="AO724">
        <v>1</v>
      </c>
      <c r="AP724">
        <v>1</v>
      </c>
      <c r="AQ724">
        <v>5</v>
      </c>
      <c r="AR724">
        <v>1</v>
      </c>
      <c r="AS724">
        <v>2</v>
      </c>
      <c r="AT724">
        <v>1</v>
      </c>
      <c r="AU724">
        <v>1</v>
      </c>
    </row>
    <row r="725" spans="1:47">
      <c r="A725">
        <v>20616</v>
      </c>
      <c r="B725">
        <v>0</v>
      </c>
      <c r="C725">
        <v>1995</v>
      </c>
      <c r="D725" s="1">
        <v>44132.561076388891</v>
      </c>
      <c r="E725" s="1">
        <v>44148.646354166667</v>
      </c>
      <c r="F725" t="s">
        <v>85</v>
      </c>
      <c r="G725" t="s">
        <v>85</v>
      </c>
      <c r="H725">
        <v>5</v>
      </c>
      <c r="I725">
        <v>4</v>
      </c>
      <c r="J725">
        <v>2</v>
      </c>
      <c r="K725">
        <v>2</v>
      </c>
      <c r="L725">
        <v>2</v>
      </c>
      <c r="M725">
        <v>3</v>
      </c>
      <c r="N725">
        <v>4</v>
      </c>
      <c r="O725">
        <v>1</v>
      </c>
      <c r="P725">
        <v>4</v>
      </c>
      <c r="Q725">
        <v>5</v>
      </c>
      <c r="R725">
        <v>4</v>
      </c>
      <c r="S725">
        <v>2</v>
      </c>
      <c r="T725">
        <v>2</v>
      </c>
      <c r="U725">
        <v>3</v>
      </c>
      <c r="V725">
        <v>2</v>
      </c>
      <c r="W725">
        <v>4</v>
      </c>
      <c r="X725">
        <v>4</v>
      </c>
      <c r="Y725">
        <v>3</v>
      </c>
      <c r="Z725">
        <v>4</v>
      </c>
      <c r="AA725">
        <v>2</v>
      </c>
      <c r="AB725">
        <v>4</v>
      </c>
      <c r="AC725">
        <v>2</v>
      </c>
      <c r="AD725">
        <v>2</v>
      </c>
      <c r="AE725">
        <v>2</v>
      </c>
      <c r="AF725">
        <v>2</v>
      </c>
      <c r="AG725">
        <v>4</v>
      </c>
      <c r="AH725">
        <v>4</v>
      </c>
      <c r="AI725">
        <v>1</v>
      </c>
      <c r="AJ725">
        <v>4</v>
      </c>
      <c r="AK725">
        <v>4</v>
      </c>
      <c r="AL725">
        <v>2</v>
      </c>
      <c r="AM725">
        <v>2</v>
      </c>
      <c r="AN725">
        <v>2</v>
      </c>
      <c r="AO725">
        <v>3</v>
      </c>
      <c r="AP725">
        <v>2</v>
      </c>
      <c r="AQ725">
        <v>4</v>
      </c>
      <c r="AR725">
        <v>4</v>
      </c>
      <c r="AS725">
        <v>4</v>
      </c>
      <c r="AT725">
        <v>2</v>
      </c>
      <c r="AU725">
        <v>4</v>
      </c>
    </row>
    <row r="726" spans="1:47">
      <c r="A726">
        <v>19963</v>
      </c>
      <c r="B726">
        <v>0</v>
      </c>
      <c r="C726">
        <v>1993</v>
      </c>
      <c r="D726" s="1">
        <v>44132.634629629632</v>
      </c>
      <c r="E726" s="1">
        <v>44148.982499999998</v>
      </c>
      <c r="F726" t="s">
        <v>91</v>
      </c>
      <c r="G726" t="s">
        <v>86</v>
      </c>
      <c r="H726">
        <v>5</v>
      </c>
      <c r="I726">
        <v>5</v>
      </c>
      <c r="J726">
        <v>4</v>
      </c>
      <c r="K726">
        <v>2</v>
      </c>
      <c r="L726">
        <v>2</v>
      </c>
      <c r="M726">
        <v>4</v>
      </c>
      <c r="N726">
        <v>5</v>
      </c>
      <c r="O726">
        <v>2</v>
      </c>
      <c r="P726">
        <v>5</v>
      </c>
      <c r="Q726">
        <v>4</v>
      </c>
      <c r="R726">
        <v>4</v>
      </c>
      <c r="S726">
        <v>4</v>
      </c>
      <c r="T726">
        <v>1</v>
      </c>
      <c r="U726">
        <v>4</v>
      </c>
      <c r="V726">
        <v>4</v>
      </c>
      <c r="W726">
        <v>4</v>
      </c>
      <c r="X726">
        <v>4</v>
      </c>
      <c r="Y726">
        <v>4</v>
      </c>
      <c r="Z726">
        <v>2</v>
      </c>
      <c r="AA726">
        <v>4</v>
      </c>
      <c r="AB726">
        <v>5</v>
      </c>
      <c r="AC726">
        <v>4</v>
      </c>
      <c r="AD726">
        <v>2</v>
      </c>
      <c r="AE726">
        <v>2</v>
      </c>
      <c r="AF726">
        <v>2</v>
      </c>
      <c r="AG726">
        <v>4</v>
      </c>
      <c r="AH726">
        <v>5</v>
      </c>
      <c r="AI726">
        <v>2</v>
      </c>
      <c r="AJ726">
        <v>4</v>
      </c>
      <c r="AK726">
        <v>4</v>
      </c>
      <c r="AL726">
        <v>4</v>
      </c>
      <c r="AM726">
        <v>2</v>
      </c>
      <c r="AN726">
        <v>2</v>
      </c>
      <c r="AO726">
        <v>4</v>
      </c>
      <c r="AP726">
        <v>5</v>
      </c>
      <c r="AQ726">
        <v>4</v>
      </c>
      <c r="AR726">
        <v>4</v>
      </c>
      <c r="AS726">
        <v>4</v>
      </c>
      <c r="AT726">
        <v>2</v>
      </c>
      <c r="AU726">
        <v>4</v>
      </c>
    </row>
    <row r="727" spans="1:47">
      <c r="A727">
        <v>20357</v>
      </c>
      <c r="B727">
        <v>0</v>
      </c>
      <c r="C727">
        <v>2000</v>
      </c>
      <c r="D727" s="1">
        <v>44132.660057870373</v>
      </c>
      <c r="E727" s="1">
        <v>44144.825914351852</v>
      </c>
      <c r="F727" t="s">
        <v>91</v>
      </c>
      <c r="G727" t="s">
        <v>85</v>
      </c>
      <c r="H727">
        <v>4</v>
      </c>
      <c r="I727">
        <v>4</v>
      </c>
      <c r="J727">
        <v>2</v>
      </c>
      <c r="K727">
        <v>2</v>
      </c>
      <c r="L727">
        <v>1</v>
      </c>
      <c r="M727">
        <v>5</v>
      </c>
      <c r="N727">
        <v>4</v>
      </c>
      <c r="O727">
        <v>2</v>
      </c>
      <c r="P727">
        <v>4</v>
      </c>
      <c r="Q727">
        <v>4</v>
      </c>
      <c r="R727">
        <v>2</v>
      </c>
      <c r="S727">
        <v>4</v>
      </c>
      <c r="T727">
        <v>2</v>
      </c>
      <c r="U727">
        <v>1</v>
      </c>
      <c r="V727">
        <v>2</v>
      </c>
      <c r="W727">
        <v>4</v>
      </c>
      <c r="X727">
        <v>4</v>
      </c>
      <c r="Y727">
        <v>4</v>
      </c>
      <c r="Z727">
        <v>5</v>
      </c>
      <c r="AA727">
        <v>5</v>
      </c>
      <c r="AB727">
        <v>4</v>
      </c>
      <c r="AC727">
        <v>2</v>
      </c>
      <c r="AD727">
        <v>1</v>
      </c>
      <c r="AE727">
        <v>2</v>
      </c>
      <c r="AF727">
        <v>1</v>
      </c>
      <c r="AG727">
        <v>5</v>
      </c>
      <c r="AH727">
        <v>4</v>
      </c>
      <c r="AI727">
        <v>2</v>
      </c>
      <c r="AJ727">
        <v>2</v>
      </c>
      <c r="AK727">
        <v>2</v>
      </c>
      <c r="AL727">
        <v>2</v>
      </c>
      <c r="AM727">
        <v>4</v>
      </c>
      <c r="AN727">
        <v>2</v>
      </c>
      <c r="AO727">
        <v>2</v>
      </c>
      <c r="AP727">
        <v>1</v>
      </c>
      <c r="AQ727">
        <v>4</v>
      </c>
      <c r="AR727">
        <v>4</v>
      </c>
      <c r="AS727">
        <v>3</v>
      </c>
      <c r="AT727">
        <v>5</v>
      </c>
      <c r="AU727">
        <v>5</v>
      </c>
    </row>
    <row r="728" spans="1:47">
      <c r="A728">
        <v>20768</v>
      </c>
      <c r="B728">
        <v>1</v>
      </c>
      <c r="C728">
        <v>1994</v>
      </c>
      <c r="D728" s="1">
        <v>44132.755416666667</v>
      </c>
      <c r="E728" s="1">
        <v>44149.427881944444</v>
      </c>
      <c r="F728" t="s">
        <v>91</v>
      </c>
      <c r="G728" t="s">
        <v>91</v>
      </c>
      <c r="H728">
        <v>5</v>
      </c>
      <c r="I728">
        <v>4</v>
      </c>
      <c r="J728">
        <v>1</v>
      </c>
      <c r="K728">
        <v>1</v>
      </c>
      <c r="L728">
        <v>1</v>
      </c>
      <c r="M728">
        <v>5</v>
      </c>
      <c r="N728">
        <v>4</v>
      </c>
      <c r="O728">
        <v>1</v>
      </c>
      <c r="P728">
        <v>4</v>
      </c>
      <c r="Q728">
        <v>4</v>
      </c>
      <c r="R728">
        <v>4</v>
      </c>
      <c r="S728">
        <v>4</v>
      </c>
      <c r="T728">
        <v>4</v>
      </c>
      <c r="U728">
        <v>2</v>
      </c>
      <c r="V728">
        <v>4</v>
      </c>
      <c r="W728">
        <v>5</v>
      </c>
      <c r="X728">
        <v>2</v>
      </c>
      <c r="Y728">
        <v>4</v>
      </c>
      <c r="Z728">
        <v>2</v>
      </c>
      <c r="AA728">
        <v>1</v>
      </c>
      <c r="AB728">
        <v>5</v>
      </c>
      <c r="AC728">
        <v>4</v>
      </c>
      <c r="AD728">
        <v>1</v>
      </c>
      <c r="AE728">
        <v>2</v>
      </c>
      <c r="AF728">
        <v>2</v>
      </c>
      <c r="AG728">
        <v>4</v>
      </c>
      <c r="AH728">
        <v>4</v>
      </c>
      <c r="AI728">
        <v>4</v>
      </c>
      <c r="AJ728">
        <v>5</v>
      </c>
      <c r="AK728">
        <v>5</v>
      </c>
      <c r="AL728">
        <v>4</v>
      </c>
      <c r="AM728">
        <v>5</v>
      </c>
      <c r="AN728">
        <v>4</v>
      </c>
      <c r="AO728">
        <v>2</v>
      </c>
      <c r="AP728">
        <v>4</v>
      </c>
      <c r="AQ728">
        <v>4</v>
      </c>
      <c r="AR728">
        <v>2</v>
      </c>
      <c r="AS728">
        <v>5</v>
      </c>
      <c r="AT728">
        <v>1</v>
      </c>
      <c r="AU728">
        <v>2</v>
      </c>
    </row>
    <row r="729" spans="1:47">
      <c r="A729">
        <v>20778</v>
      </c>
      <c r="B729">
        <v>1</v>
      </c>
      <c r="C729">
        <v>1973</v>
      </c>
      <c r="D729" s="1">
        <v>44132.766041666669</v>
      </c>
      <c r="E729" s="1">
        <v>44149.510381944441</v>
      </c>
      <c r="F729" t="s">
        <v>114</v>
      </c>
      <c r="G729" t="s">
        <v>245</v>
      </c>
      <c r="H729">
        <v>5</v>
      </c>
      <c r="I729">
        <v>4</v>
      </c>
      <c r="J729">
        <v>1</v>
      </c>
      <c r="K729">
        <v>2</v>
      </c>
      <c r="L729">
        <v>1</v>
      </c>
      <c r="M729">
        <v>4</v>
      </c>
      <c r="N729">
        <v>5</v>
      </c>
      <c r="O729">
        <v>1</v>
      </c>
      <c r="P729">
        <v>2</v>
      </c>
      <c r="Q729">
        <v>3</v>
      </c>
      <c r="R729">
        <v>2</v>
      </c>
      <c r="S729">
        <v>2</v>
      </c>
      <c r="T729">
        <v>1</v>
      </c>
      <c r="U729">
        <v>2</v>
      </c>
      <c r="V729">
        <v>4</v>
      </c>
      <c r="W729">
        <v>4</v>
      </c>
      <c r="X729">
        <v>1</v>
      </c>
      <c r="Y729">
        <v>4</v>
      </c>
      <c r="Z729">
        <v>1</v>
      </c>
      <c r="AA729">
        <v>2</v>
      </c>
      <c r="AB729">
        <v>5</v>
      </c>
      <c r="AC729">
        <v>4</v>
      </c>
      <c r="AD729">
        <v>1</v>
      </c>
      <c r="AE729">
        <v>2</v>
      </c>
      <c r="AF729">
        <v>1</v>
      </c>
      <c r="AG729">
        <v>4</v>
      </c>
      <c r="AH729">
        <v>5</v>
      </c>
      <c r="AI729">
        <v>1</v>
      </c>
      <c r="AJ729">
        <v>1</v>
      </c>
      <c r="AK729">
        <v>4</v>
      </c>
      <c r="AL729">
        <v>2</v>
      </c>
      <c r="AM729">
        <v>4</v>
      </c>
      <c r="AN729">
        <v>2</v>
      </c>
      <c r="AO729">
        <v>2</v>
      </c>
      <c r="AP729">
        <v>4</v>
      </c>
      <c r="AQ729">
        <v>4</v>
      </c>
      <c r="AR729">
        <v>2</v>
      </c>
      <c r="AS729">
        <v>4</v>
      </c>
      <c r="AT729">
        <v>4</v>
      </c>
      <c r="AU729">
        <v>2</v>
      </c>
    </row>
    <row r="730" spans="1:47">
      <c r="A730">
        <v>20814</v>
      </c>
      <c r="B730">
        <v>0</v>
      </c>
      <c r="C730">
        <v>1997</v>
      </c>
      <c r="D730" s="1">
        <v>44132.813969907409</v>
      </c>
      <c r="E730" s="1">
        <v>44143.972094907411</v>
      </c>
      <c r="F730" t="s">
        <v>85</v>
      </c>
      <c r="G730" t="s">
        <v>85</v>
      </c>
      <c r="H730">
        <v>5</v>
      </c>
      <c r="I730">
        <v>2</v>
      </c>
      <c r="J730">
        <v>3</v>
      </c>
      <c r="K730">
        <v>2</v>
      </c>
      <c r="L730">
        <v>1</v>
      </c>
      <c r="M730">
        <v>5</v>
      </c>
      <c r="N730">
        <v>4</v>
      </c>
      <c r="O730">
        <v>2</v>
      </c>
      <c r="P730">
        <v>1</v>
      </c>
      <c r="Q730">
        <v>4</v>
      </c>
      <c r="R730">
        <v>5</v>
      </c>
      <c r="S730">
        <v>1</v>
      </c>
      <c r="T730">
        <v>3</v>
      </c>
      <c r="U730">
        <v>4</v>
      </c>
      <c r="V730">
        <v>2</v>
      </c>
      <c r="W730">
        <v>4</v>
      </c>
      <c r="X730">
        <v>5</v>
      </c>
      <c r="Y730">
        <v>1</v>
      </c>
      <c r="Z730">
        <v>5</v>
      </c>
      <c r="AA730">
        <v>2</v>
      </c>
      <c r="AB730">
        <v>5</v>
      </c>
      <c r="AC730">
        <v>2</v>
      </c>
      <c r="AD730">
        <v>2</v>
      </c>
      <c r="AE730">
        <v>2</v>
      </c>
      <c r="AF730">
        <v>1</v>
      </c>
      <c r="AG730">
        <v>5</v>
      </c>
      <c r="AH730">
        <v>4</v>
      </c>
      <c r="AI730">
        <v>2</v>
      </c>
      <c r="AJ730">
        <v>4</v>
      </c>
      <c r="AK730">
        <v>4</v>
      </c>
      <c r="AL730">
        <v>5</v>
      </c>
      <c r="AM730">
        <v>2</v>
      </c>
      <c r="AN730">
        <v>4</v>
      </c>
      <c r="AO730">
        <v>2</v>
      </c>
      <c r="AP730">
        <v>2</v>
      </c>
      <c r="AQ730">
        <v>4</v>
      </c>
      <c r="AR730">
        <v>5</v>
      </c>
      <c r="AS730">
        <v>1</v>
      </c>
      <c r="AT730">
        <v>2</v>
      </c>
      <c r="AU730">
        <v>5</v>
      </c>
    </row>
    <row r="731" spans="1:47">
      <c r="A731">
        <v>20830</v>
      </c>
      <c r="B731">
        <v>0</v>
      </c>
      <c r="C731">
        <v>1989</v>
      </c>
      <c r="D731" s="1">
        <v>44132.837199074071</v>
      </c>
      <c r="E731" s="1">
        <v>44143.955185185187</v>
      </c>
      <c r="F731" t="s">
        <v>91</v>
      </c>
      <c r="G731" t="s">
        <v>85</v>
      </c>
      <c r="H731">
        <v>5</v>
      </c>
      <c r="I731">
        <v>1</v>
      </c>
      <c r="J731">
        <v>1</v>
      </c>
      <c r="K731">
        <v>1</v>
      </c>
      <c r="L731">
        <v>1</v>
      </c>
      <c r="M731">
        <v>5</v>
      </c>
      <c r="N731">
        <v>1</v>
      </c>
      <c r="O731">
        <v>1</v>
      </c>
      <c r="P731">
        <v>2</v>
      </c>
      <c r="Q731">
        <v>1</v>
      </c>
      <c r="R731">
        <v>1</v>
      </c>
      <c r="S731">
        <v>1</v>
      </c>
      <c r="T731">
        <v>2</v>
      </c>
      <c r="U731">
        <v>1</v>
      </c>
      <c r="V731">
        <v>2</v>
      </c>
      <c r="W731">
        <v>4</v>
      </c>
      <c r="X731">
        <v>2</v>
      </c>
      <c r="Y731">
        <v>2</v>
      </c>
      <c r="Z731">
        <v>2</v>
      </c>
      <c r="AA731">
        <v>4</v>
      </c>
      <c r="AB731">
        <v>5</v>
      </c>
      <c r="AC731">
        <v>2</v>
      </c>
      <c r="AD731">
        <v>2</v>
      </c>
      <c r="AE731">
        <v>1</v>
      </c>
      <c r="AF731">
        <v>1</v>
      </c>
      <c r="AG731">
        <v>5</v>
      </c>
      <c r="AH731">
        <v>2</v>
      </c>
      <c r="AI731">
        <v>1</v>
      </c>
      <c r="AJ731">
        <v>2</v>
      </c>
      <c r="AK731">
        <v>3</v>
      </c>
      <c r="AL731">
        <v>1</v>
      </c>
      <c r="AM731">
        <v>1</v>
      </c>
      <c r="AN731">
        <v>4</v>
      </c>
      <c r="AO731">
        <v>1</v>
      </c>
      <c r="AP731">
        <v>1</v>
      </c>
      <c r="AQ731">
        <v>3</v>
      </c>
      <c r="AR731">
        <v>4</v>
      </c>
      <c r="AS731">
        <v>3</v>
      </c>
      <c r="AT731">
        <v>2</v>
      </c>
      <c r="AU731">
        <v>2</v>
      </c>
    </row>
    <row r="732" spans="1:47">
      <c r="A732">
        <v>20856</v>
      </c>
      <c r="B732">
        <v>1</v>
      </c>
      <c r="C732">
        <v>1972</v>
      </c>
      <c r="D732" s="1">
        <v>44132.846250000002</v>
      </c>
      <c r="E732" s="1">
        <v>44148.938576388886</v>
      </c>
      <c r="F732" t="s">
        <v>85</v>
      </c>
      <c r="G732" t="s">
        <v>85</v>
      </c>
      <c r="H732">
        <v>5</v>
      </c>
      <c r="I732">
        <v>2</v>
      </c>
      <c r="J732">
        <v>2</v>
      </c>
      <c r="K732">
        <v>2</v>
      </c>
      <c r="L732">
        <v>1</v>
      </c>
      <c r="M732">
        <v>5</v>
      </c>
      <c r="N732">
        <v>2</v>
      </c>
      <c r="O732">
        <v>1</v>
      </c>
      <c r="P732">
        <v>5</v>
      </c>
      <c r="Q732">
        <v>3</v>
      </c>
      <c r="R732">
        <v>1</v>
      </c>
      <c r="S732">
        <v>1</v>
      </c>
      <c r="T732">
        <v>5</v>
      </c>
      <c r="U732">
        <v>1</v>
      </c>
      <c r="V732">
        <v>3</v>
      </c>
      <c r="W732">
        <v>5</v>
      </c>
      <c r="X732">
        <v>1</v>
      </c>
      <c r="Y732">
        <v>5</v>
      </c>
      <c r="Z732">
        <v>5</v>
      </c>
      <c r="AA732">
        <v>1</v>
      </c>
      <c r="AB732">
        <v>5</v>
      </c>
      <c r="AC732">
        <v>2</v>
      </c>
      <c r="AD732">
        <v>1</v>
      </c>
      <c r="AE732">
        <v>1</v>
      </c>
      <c r="AF732">
        <v>1</v>
      </c>
      <c r="AG732">
        <v>5</v>
      </c>
      <c r="AH732">
        <v>2</v>
      </c>
      <c r="AI732">
        <v>2</v>
      </c>
      <c r="AJ732">
        <v>5</v>
      </c>
      <c r="AK732">
        <v>3</v>
      </c>
      <c r="AL732">
        <v>2</v>
      </c>
      <c r="AM732">
        <v>2</v>
      </c>
      <c r="AN732">
        <v>4</v>
      </c>
      <c r="AO732">
        <v>2</v>
      </c>
      <c r="AP732">
        <v>3</v>
      </c>
      <c r="AQ732">
        <v>5</v>
      </c>
      <c r="AR732">
        <v>1</v>
      </c>
      <c r="AS732">
        <v>4</v>
      </c>
      <c r="AT732">
        <v>5</v>
      </c>
      <c r="AU732">
        <v>1</v>
      </c>
    </row>
    <row r="733" spans="1:47">
      <c r="A733">
        <v>20914</v>
      </c>
      <c r="B733">
        <v>0</v>
      </c>
      <c r="C733">
        <v>1979</v>
      </c>
      <c r="D733" s="1">
        <v>44132.864861111113</v>
      </c>
      <c r="E733" s="1">
        <v>44143.954837962963</v>
      </c>
      <c r="F733" t="s">
        <v>86</v>
      </c>
      <c r="G733" t="s">
        <v>85</v>
      </c>
      <c r="H733">
        <v>4</v>
      </c>
      <c r="I733">
        <v>4</v>
      </c>
      <c r="J733">
        <v>5</v>
      </c>
      <c r="K733">
        <v>1</v>
      </c>
      <c r="L733">
        <v>1</v>
      </c>
      <c r="M733">
        <v>5</v>
      </c>
      <c r="N733">
        <v>4</v>
      </c>
      <c r="O733">
        <v>1</v>
      </c>
      <c r="P733">
        <v>5</v>
      </c>
      <c r="Q733">
        <v>4</v>
      </c>
      <c r="R733">
        <v>4</v>
      </c>
      <c r="S733">
        <v>5</v>
      </c>
      <c r="T733">
        <v>5</v>
      </c>
      <c r="U733">
        <v>3</v>
      </c>
      <c r="V733">
        <v>4</v>
      </c>
      <c r="W733">
        <v>2</v>
      </c>
      <c r="X733">
        <v>5</v>
      </c>
      <c r="Y733">
        <v>5</v>
      </c>
      <c r="Z733">
        <v>5</v>
      </c>
      <c r="AA733">
        <v>5</v>
      </c>
      <c r="AB733">
        <v>4</v>
      </c>
      <c r="AC733">
        <v>4</v>
      </c>
      <c r="AD733">
        <v>5</v>
      </c>
      <c r="AE733">
        <v>1</v>
      </c>
      <c r="AF733">
        <v>1</v>
      </c>
      <c r="AG733">
        <v>5</v>
      </c>
      <c r="AH733">
        <v>5</v>
      </c>
      <c r="AI733">
        <v>2</v>
      </c>
      <c r="AJ733">
        <v>5</v>
      </c>
      <c r="AK733">
        <v>1</v>
      </c>
      <c r="AL733">
        <v>3</v>
      </c>
      <c r="AM733">
        <v>4</v>
      </c>
      <c r="AN733">
        <v>5</v>
      </c>
      <c r="AO733">
        <v>2</v>
      </c>
      <c r="AP733">
        <v>4</v>
      </c>
      <c r="AQ733">
        <v>1</v>
      </c>
      <c r="AR733">
        <v>5</v>
      </c>
      <c r="AS733">
        <v>4</v>
      </c>
      <c r="AT733">
        <v>4</v>
      </c>
      <c r="AU733">
        <v>5</v>
      </c>
    </row>
    <row r="734" spans="1:47">
      <c r="A734">
        <v>20915</v>
      </c>
      <c r="B734">
        <v>0</v>
      </c>
      <c r="C734">
        <v>1990</v>
      </c>
      <c r="D734" s="1">
        <v>44132.866446759261</v>
      </c>
      <c r="E734" s="1">
        <v>44145.396319444444</v>
      </c>
      <c r="F734" t="s">
        <v>85</v>
      </c>
      <c r="G734" t="s">
        <v>85</v>
      </c>
      <c r="H734">
        <v>4</v>
      </c>
      <c r="I734">
        <v>2</v>
      </c>
      <c r="J734">
        <v>4</v>
      </c>
      <c r="K734">
        <v>2</v>
      </c>
      <c r="L734">
        <v>2</v>
      </c>
      <c r="M734">
        <v>5</v>
      </c>
      <c r="N734">
        <v>3</v>
      </c>
      <c r="O734">
        <v>2</v>
      </c>
      <c r="P734">
        <v>2</v>
      </c>
      <c r="Q734">
        <v>3</v>
      </c>
      <c r="R734">
        <v>2</v>
      </c>
      <c r="S734">
        <v>3</v>
      </c>
      <c r="T734">
        <v>1</v>
      </c>
      <c r="U734">
        <v>2</v>
      </c>
      <c r="V734">
        <v>2</v>
      </c>
      <c r="W734">
        <v>4</v>
      </c>
      <c r="X734">
        <v>2</v>
      </c>
      <c r="Y734">
        <v>1</v>
      </c>
      <c r="Z734">
        <v>4</v>
      </c>
      <c r="AA734">
        <v>4</v>
      </c>
      <c r="AB734">
        <v>4</v>
      </c>
      <c r="AC734">
        <v>4</v>
      </c>
      <c r="AD734">
        <v>2</v>
      </c>
      <c r="AE734">
        <v>2</v>
      </c>
      <c r="AF734">
        <v>1</v>
      </c>
      <c r="AG734">
        <v>5</v>
      </c>
      <c r="AH734">
        <v>4</v>
      </c>
      <c r="AI734">
        <v>2</v>
      </c>
      <c r="AJ734">
        <v>1</v>
      </c>
      <c r="AK734">
        <v>4</v>
      </c>
      <c r="AL734">
        <v>2</v>
      </c>
      <c r="AM734">
        <v>1</v>
      </c>
      <c r="AN734">
        <v>1</v>
      </c>
      <c r="AO734">
        <v>2</v>
      </c>
      <c r="AP734">
        <v>4</v>
      </c>
      <c r="AQ734">
        <v>2</v>
      </c>
      <c r="AR734">
        <v>4</v>
      </c>
      <c r="AS734">
        <v>1</v>
      </c>
      <c r="AT734">
        <v>4</v>
      </c>
      <c r="AU734">
        <v>4</v>
      </c>
    </row>
    <row r="735" spans="1:47">
      <c r="A735">
        <v>20927</v>
      </c>
      <c r="B735">
        <v>0</v>
      </c>
      <c r="C735">
        <v>1990</v>
      </c>
      <c r="D735" s="1">
        <v>44132.874305555553</v>
      </c>
      <c r="E735" s="1">
        <v>44150.872847222221</v>
      </c>
      <c r="F735" t="s">
        <v>85</v>
      </c>
      <c r="G735" t="s">
        <v>85</v>
      </c>
      <c r="H735">
        <v>4</v>
      </c>
      <c r="I735">
        <v>2</v>
      </c>
      <c r="J735">
        <v>2</v>
      </c>
      <c r="K735">
        <v>2</v>
      </c>
      <c r="L735">
        <v>2</v>
      </c>
      <c r="M735">
        <v>4</v>
      </c>
      <c r="N735">
        <v>2</v>
      </c>
      <c r="O735">
        <v>4</v>
      </c>
      <c r="P735">
        <v>2</v>
      </c>
      <c r="Q735">
        <v>1</v>
      </c>
      <c r="R735">
        <v>1</v>
      </c>
      <c r="S735">
        <v>2</v>
      </c>
      <c r="T735">
        <v>4</v>
      </c>
      <c r="U735">
        <v>2</v>
      </c>
      <c r="V735">
        <v>2</v>
      </c>
      <c r="W735">
        <v>4</v>
      </c>
      <c r="X735">
        <v>4</v>
      </c>
      <c r="Y735">
        <v>2</v>
      </c>
      <c r="Z735">
        <v>2</v>
      </c>
      <c r="AA735">
        <v>4</v>
      </c>
      <c r="AB735">
        <v>2</v>
      </c>
      <c r="AC735">
        <v>2</v>
      </c>
      <c r="AD735">
        <v>4</v>
      </c>
      <c r="AE735">
        <v>2</v>
      </c>
      <c r="AF735">
        <v>2</v>
      </c>
      <c r="AG735">
        <v>4</v>
      </c>
      <c r="AH735">
        <v>3</v>
      </c>
      <c r="AI735">
        <v>4</v>
      </c>
      <c r="AJ735">
        <v>2</v>
      </c>
      <c r="AK735">
        <v>2</v>
      </c>
      <c r="AL735">
        <v>4</v>
      </c>
      <c r="AM735">
        <v>2</v>
      </c>
      <c r="AN735">
        <v>4</v>
      </c>
      <c r="AO735">
        <v>2</v>
      </c>
      <c r="AP735">
        <v>2</v>
      </c>
      <c r="AQ735">
        <v>2</v>
      </c>
      <c r="AR735">
        <v>4</v>
      </c>
      <c r="AS735">
        <v>3</v>
      </c>
      <c r="AT735">
        <v>2</v>
      </c>
      <c r="AU735">
        <v>4</v>
      </c>
    </row>
    <row r="736" spans="1:47">
      <c r="A736">
        <v>20960</v>
      </c>
      <c r="B736">
        <v>0</v>
      </c>
      <c r="C736">
        <v>1989</v>
      </c>
      <c r="D736" s="1">
        <v>44132.897800925923</v>
      </c>
      <c r="E736" s="1">
        <v>44144.696967592594</v>
      </c>
      <c r="F736" t="s">
        <v>85</v>
      </c>
      <c r="G736" t="s">
        <v>85</v>
      </c>
      <c r="H736">
        <v>5</v>
      </c>
      <c r="I736">
        <v>4</v>
      </c>
      <c r="J736">
        <v>1</v>
      </c>
      <c r="K736">
        <v>1</v>
      </c>
      <c r="L736">
        <v>1</v>
      </c>
      <c r="M736">
        <v>5</v>
      </c>
      <c r="N736">
        <v>3</v>
      </c>
      <c r="O736">
        <v>2</v>
      </c>
      <c r="P736">
        <v>5</v>
      </c>
      <c r="Q736">
        <v>2</v>
      </c>
      <c r="R736">
        <v>5</v>
      </c>
      <c r="S736">
        <v>2</v>
      </c>
      <c r="T736">
        <v>2</v>
      </c>
      <c r="U736">
        <v>1</v>
      </c>
      <c r="V736">
        <v>5</v>
      </c>
      <c r="W736">
        <v>5</v>
      </c>
      <c r="X736">
        <v>2</v>
      </c>
      <c r="Y736">
        <v>5</v>
      </c>
      <c r="Z736">
        <v>2</v>
      </c>
      <c r="AA736">
        <v>4</v>
      </c>
      <c r="AB736">
        <v>5</v>
      </c>
      <c r="AC736">
        <v>4</v>
      </c>
      <c r="AD736">
        <v>1</v>
      </c>
      <c r="AE736">
        <v>2</v>
      </c>
      <c r="AF736">
        <v>1</v>
      </c>
      <c r="AG736">
        <v>5</v>
      </c>
      <c r="AH736">
        <v>3</v>
      </c>
      <c r="AI736">
        <v>2</v>
      </c>
      <c r="AJ736">
        <v>5</v>
      </c>
      <c r="AK736">
        <v>2</v>
      </c>
      <c r="AL736">
        <v>4</v>
      </c>
      <c r="AM736">
        <v>2</v>
      </c>
      <c r="AN736">
        <v>2</v>
      </c>
      <c r="AO736">
        <v>1</v>
      </c>
      <c r="AP736">
        <v>4</v>
      </c>
      <c r="AQ736">
        <v>5</v>
      </c>
      <c r="AR736">
        <v>4</v>
      </c>
      <c r="AS736">
        <v>4</v>
      </c>
      <c r="AT736">
        <v>2</v>
      </c>
      <c r="AU736">
        <v>4</v>
      </c>
    </row>
    <row r="737" spans="1:47">
      <c r="A737">
        <v>20973</v>
      </c>
      <c r="B737">
        <v>0</v>
      </c>
      <c r="C737">
        <v>1981</v>
      </c>
      <c r="D737" s="1">
        <v>44132.910532407404</v>
      </c>
      <c r="E737" s="1">
        <v>44150.911689814813</v>
      </c>
      <c r="F737" t="s">
        <v>128</v>
      </c>
      <c r="G737" t="s">
        <v>85</v>
      </c>
      <c r="H737">
        <v>4</v>
      </c>
      <c r="I737">
        <v>4</v>
      </c>
      <c r="J737">
        <v>2</v>
      </c>
      <c r="K737">
        <v>2</v>
      </c>
      <c r="L737">
        <v>2</v>
      </c>
      <c r="M737">
        <v>4</v>
      </c>
      <c r="N737">
        <v>5</v>
      </c>
      <c r="O737">
        <v>4</v>
      </c>
      <c r="P737">
        <v>4</v>
      </c>
      <c r="Q737">
        <v>3</v>
      </c>
      <c r="R737">
        <v>4</v>
      </c>
      <c r="S737">
        <v>1</v>
      </c>
      <c r="T737">
        <v>4</v>
      </c>
      <c r="U737">
        <v>2</v>
      </c>
      <c r="V737">
        <v>3</v>
      </c>
      <c r="W737">
        <v>3</v>
      </c>
      <c r="X737">
        <v>2</v>
      </c>
      <c r="Y737">
        <v>3</v>
      </c>
      <c r="Z737">
        <v>5</v>
      </c>
      <c r="AA737">
        <v>4</v>
      </c>
      <c r="AB737">
        <v>5</v>
      </c>
      <c r="AC737">
        <v>4</v>
      </c>
      <c r="AD737">
        <v>2</v>
      </c>
      <c r="AE737">
        <v>3</v>
      </c>
      <c r="AF737">
        <v>2</v>
      </c>
      <c r="AG737">
        <v>4</v>
      </c>
      <c r="AH737">
        <v>4</v>
      </c>
      <c r="AI737">
        <v>2</v>
      </c>
      <c r="AJ737">
        <v>2</v>
      </c>
      <c r="AK737">
        <v>5</v>
      </c>
      <c r="AL737">
        <v>3</v>
      </c>
      <c r="AM737">
        <v>1</v>
      </c>
      <c r="AN737">
        <v>2</v>
      </c>
      <c r="AO737">
        <v>2</v>
      </c>
      <c r="AP737">
        <v>4</v>
      </c>
      <c r="AQ737">
        <v>2</v>
      </c>
      <c r="AR737">
        <v>4</v>
      </c>
      <c r="AS737">
        <v>2</v>
      </c>
      <c r="AT737">
        <v>2</v>
      </c>
      <c r="AU737">
        <v>4</v>
      </c>
    </row>
    <row r="738" spans="1:47">
      <c r="A738">
        <v>20988</v>
      </c>
      <c r="B738">
        <v>0</v>
      </c>
      <c r="C738">
        <v>1992</v>
      </c>
      <c r="D738" s="1">
        <v>44132.920914351853</v>
      </c>
      <c r="E738" s="1">
        <v>44150.906087962961</v>
      </c>
      <c r="F738" t="s">
        <v>85</v>
      </c>
      <c r="G738" t="s">
        <v>85</v>
      </c>
      <c r="H738">
        <v>4</v>
      </c>
      <c r="I738">
        <v>4</v>
      </c>
      <c r="J738">
        <v>2</v>
      </c>
      <c r="K738">
        <v>3</v>
      </c>
      <c r="L738">
        <v>2</v>
      </c>
      <c r="M738">
        <v>4</v>
      </c>
      <c r="N738">
        <v>5</v>
      </c>
      <c r="O738">
        <v>4</v>
      </c>
      <c r="P738">
        <v>4</v>
      </c>
      <c r="Q738">
        <v>3</v>
      </c>
      <c r="R738">
        <v>2</v>
      </c>
      <c r="S738">
        <v>2</v>
      </c>
      <c r="T738">
        <v>2</v>
      </c>
      <c r="U738">
        <v>2</v>
      </c>
      <c r="V738">
        <v>4</v>
      </c>
      <c r="W738">
        <v>3</v>
      </c>
      <c r="X738">
        <v>4</v>
      </c>
      <c r="Y738">
        <v>4</v>
      </c>
      <c r="Z738">
        <v>2</v>
      </c>
      <c r="AA738">
        <v>4</v>
      </c>
      <c r="AB738">
        <v>3</v>
      </c>
      <c r="AC738">
        <v>4</v>
      </c>
      <c r="AD738">
        <v>2</v>
      </c>
      <c r="AE738">
        <v>2</v>
      </c>
      <c r="AF738">
        <v>2</v>
      </c>
      <c r="AG738">
        <v>4</v>
      </c>
      <c r="AH738">
        <v>5</v>
      </c>
      <c r="AI738">
        <v>5</v>
      </c>
      <c r="AJ738">
        <v>5</v>
      </c>
      <c r="AK738">
        <v>3</v>
      </c>
      <c r="AL738">
        <v>2</v>
      </c>
      <c r="AM738">
        <v>4</v>
      </c>
      <c r="AN738">
        <v>4</v>
      </c>
      <c r="AO738">
        <v>3</v>
      </c>
      <c r="AP738">
        <v>4</v>
      </c>
      <c r="AQ738">
        <v>4</v>
      </c>
      <c r="AR738">
        <v>2</v>
      </c>
      <c r="AS738">
        <v>3</v>
      </c>
      <c r="AT738">
        <v>4</v>
      </c>
      <c r="AU738">
        <v>4</v>
      </c>
    </row>
    <row r="739" spans="1:47">
      <c r="A739">
        <v>20995</v>
      </c>
      <c r="B739">
        <v>0</v>
      </c>
      <c r="C739">
        <v>1983</v>
      </c>
      <c r="D739" s="1">
        <v>44132.927025462966</v>
      </c>
      <c r="E739" s="1">
        <v>44150.914907407408</v>
      </c>
      <c r="F739" t="s">
        <v>131</v>
      </c>
      <c r="G739" t="s">
        <v>91</v>
      </c>
      <c r="H739">
        <v>3</v>
      </c>
      <c r="I739">
        <v>4</v>
      </c>
      <c r="J739">
        <v>4</v>
      </c>
      <c r="K739">
        <v>2</v>
      </c>
      <c r="L739">
        <v>2</v>
      </c>
      <c r="M739">
        <v>4</v>
      </c>
      <c r="N739">
        <v>5</v>
      </c>
      <c r="O739">
        <v>2</v>
      </c>
      <c r="P739">
        <v>5</v>
      </c>
      <c r="Q739">
        <v>4</v>
      </c>
      <c r="R739">
        <v>2</v>
      </c>
      <c r="S739">
        <v>1</v>
      </c>
      <c r="T739">
        <v>1</v>
      </c>
      <c r="U739">
        <v>4</v>
      </c>
      <c r="V739">
        <v>3</v>
      </c>
      <c r="W739">
        <v>3</v>
      </c>
      <c r="X739">
        <v>4</v>
      </c>
      <c r="Y739">
        <v>4</v>
      </c>
      <c r="Z739">
        <v>4</v>
      </c>
      <c r="AA739">
        <v>4</v>
      </c>
      <c r="AB739">
        <v>4</v>
      </c>
      <c r="AC739">
        <v>4</v>
      </c>
      <c r="AD739">
        <v>4</v>
      </c>
      <c r="AE739">
        <v>2</v>
      </c>
      <c r="AF739">
        <v>2</v>
      </c>
      <c r="AG739">
        <v>4</v>
      </c>
      <c r="AH739">
        <v>4</v>
      </c>
      <c r="AI739">
        <v>4</v>
      </c>
      <c r="AJ739">
        <v>5</v>
      </c>
      <c r="AK739">
        <v>5</v>
      </c>
      <c r="AL739">
        <v>2</v>
      </c>
      <c r="AM739">
        <v>4</v>
      </c>
      <c r="AN739">
        <v>2</v>
      </c>
      <c r="AO739">
        <v>3</v>
      </c>
      <c r="AP739">
        <v>4</v>
      </c>
      <c r="AQ739">
        <v>3</v>
      </c>
      <c r="AR739">
        <v>5</v>
      </c>
      <c r="AS739">
        <v>4</v>
      </c>
      <c r="AT739">
        <v>5</v>
      </c>
      <c r="AU739">
        <v>5</v>
      </c>
    </row>
    <row r="740" spans="1:47">
      <c r="A740">
        <v>21005</v>
      </c>
      <c r="B740">
        <v>0</v>
      </c>
      <c r="C740">
        <v>1990</v>
      </c>
      <c r="D740" s="1">
        <v>44132.934930555559</v>
      </c>
      <c r="E740" s="1">
        <v>44150.88181712963</v>
      </c>
      <c r="F740" t="s">
        <v>88</v>
      </c>
      <c r="G740" t="s">
        <v>88</v>
      </c>
      <c r="H740">
        <v>5</v>
      </c>
      <c r="I740">
        <v>3</v>
      </c>
      <c r="J740">
        <v>2</v>
      </c>
      <c r="K740">
        <v>2</v>
      </c>
      <c r="L740">
        <v>1</v>
      </c>
      <c r="M740">
        <v>5</v>
      </c>
      <c r="N740">
        <v>3</v>
      </c>
      <c r="O740">
        <v>2</v>
      </c>
      <c r="P740">
        <v>4</v>
      </c>
      <c r="Q740">
        <v>2</v>
      </c>
      <c r="R740">
        <v>2</v>
      </c>
      <c r="S740">
        <v>3</v>
      </c>
      <c r="T740">
        <v>2</v>
      </c>
      <c r="U740">
        <v>2</v>
      </c>
      <c r="V740">
        <v>3</v>
      </c>
      <c r="W740">
        <v>4</v>
      </c>
      <c r="X740">
        <v>3</v>
      </c>
      <c r="Y740">
        <v>2</v>
      </c>
      <c r="Z740">
        <v>2</v>
      </c>
      <c r="AA740">
        <v>4</v>
      </c>
      <c r="AB740">
        <v>5</v>
      </c>
      <c r="AC740">
        <v>3</v>
      </c>
      <c r="AD740">
        <v>2</v>
      </c>
      <c r="AE740">
        <v>2</v>
      </c>
      <c r="AF740">
        <v>2</v>
      </c>
      <c r="AG740">
        <v>4</v>
      </c>
      <c r="AH740">
        <v>3</v>
      </c>
      <c r="AI740">
        <v>2</v>
      </c>
      <c r="AJ740">
        <v>4</v>
      </c>
      <c r="AK740">
        <v>3</v>
      </c>
      <c r="AL740">
        <v>2</v>
      </c>
      <c r="AM740">
        <v>3</v>
      </c>
      <c r="AN740">
        <v>2</v>
      </c>
      <c r="AO740">
        <v>1</v>
      </c>
      <c r="AP740">
        <v>3</v>
      </c>
      <c r="AQ740">
        <v>4</v>
      </c>
      <c r="AR740">
        <v>3</v>
      </c>
      <c r="AS740">
        <v>3</v>
      </c>
      <c r="AT740">
        <v>2</v>
      </c>
      <c r="AU740">
        <v>4</v>
      </c>
    </row>
    <row r="741" spans="1:47">
      <c r="A741">
        <v>21023</v>
      </c>
      <c r="B741">
        <v>0</v>
      </c>
      <c r="C741">
        <v>1986</v>
      </c>
      <c r="D741" s="1">
        <v>44132.949224537035</v>
      </c>
      <c r="E741" s="1">
        <v>44144.677777777775</v>
      </c>
      <c r="F741" t="s">
        <v>85</v>
      </c>
      <c r="G741" t="s">
        <v>85</v>
      </c>
      <c r="H741">
        <v>2</v>
      </c>
      <c r="I741">
        <v>4</v>
      </c>
      <c r="J741">
        <v>4</v>
      </c>
      <c r="K741">
        <v>3</v>
      </c>
      <c r="L741">
        <v>2</v>
      </c>
      <c r="M741">
        <v>4</v>
      </c>
      <c r="N741">
        <v>5</v>
      </c>
      <c r="O741">
        <v>4</v>
      </c>
      <c r="P741">
        <v>4</v>
      </c>
      <c r="Q741">
        <v>4</v>
      </c>
      <c r="R741">
        <v>5</v>
      </c>
      <c r="S741">
        <v>3</v>
      </c>
      <c r="T741">
        <v>4</v>
      </c>
      <c r="U741">
        <v>4</v>
      </c>
      <c r="V741">
        <v>2</v>
      </c>
      <c r="W741">
        <v>2</v>
      </c>
      <c r="X741">
        <v>4</v>
      </c>
      <c r="Y741">
        <v>2</v>
      </c>
      <c r="Z741">
        <v>4</v>
      </c>
      <c r="AA741">
        <v>4</v>
      </c>
      <c r="AB741">
        <v>2</v>
      </c>
      <c r="AC741">
        <v>4</v>
      </c>
      <c r="AD741">
        <v>4</v>
      </c>
      <c r="AE741">
        <v>2</v>
      </c>
      <c r="AF741">
        <v>2</v>
      </c>
      <c r="AG741">
        <v>4</v>
      </c>
      <c r="AH741">
        <v>5</v>
      </c>
      <c r="AI741">
        <v>4</v>
      </c>
      <c r="AJ741">
        <v>4</v>
      </c>
      <c r="AK741">
        <v>4</v>
      </c>
      <c r="AL741">
        <v>5</v>
      </c>
      <c r="AM741">
        <v>3</v>
      </c>
      <c r="AN741">
        <v>4</v>
      </c>
      <c r="AO741">
        <v>4</v>
      </c>
      <c r="AP741">
        <v>3</v>
      </c>
      <c r="AQ741">
        <v>2</v>
      </c>
      <c r="AR741">
        <v>4</v>
      </c>
      <c r="AS741">
        <v>2</v>
      </c>
      <c r="AT741">
        <v>5</v>
      </c>
      <c r="AU741">
        <v>5</v>
      </c>
    </row>
    <row r="742" spans="1:47">
      <c r="A742">
        <v>21108</v>
      </c>
      <c r="B742">
        <v>0</v>
      </c>
      <c r="C742">
        <v>1984</v>
      </c>
      <c r="D742" s="1">
        <v>44133.360289351855</v>
      </c>
      <c r="E742" s="1">
        <v>44150.923587962963</v>
      </c>
      <c r="F742" t="s">
        <v>88</v>
      </c>
      <c r="G742" t="s">
        <v>88</v>
      </c>
      <c r="H742">
        <v>5</v>
      </c>
      <c r="I742">
        <v>1</v>
      </c>
      <c r="J742">
        <v>1</v>
      </c>
      <c r="K742">
        <v>2</v>
      </c>
      <c r="L742">
        <v>1</v>
      </c>
      <c r="M742">
        <v>5</v>
      </c>
      <c r="N742">
        <v>2</v>
      </c>
      <c r="O742">
        <v>1</v>
      </c>
      <c r="P742">
        <v>5</v>
      </c>
      <c r="Q742">
        <v>1</v>
      </c>
      <c r="R742">
        <v>2</v>
      </c>
      <c r="S742">
        <v>1</v>
      </c>
      <c r="T742">
        <v>1</v>
      </c>
      <c r="U742">
        <v>1</v>
      </c>
      <c r="V742">
        <v>2</v>
      </c>
      <c r="W742">
        <v>5</v>
      </c>
      <c r="X742">
        <v>1</v>
      </c>
      <c r="Y742">
        <v>2</v>
      </c>
      <c r="Z742">
        <v>1</v>
      </c>
      <c r="AA742">
        <v>2</v>
      </c>
      <c r="AB742">
        <v>5</v>
      </c>
      <c r="AC742">
        <v>1</v>
      </c>
      <c r="AD742">
        <v>1</v>
      </c>
      <c r="AE742">
        <v>4</v>
      </c>
      <c r="AF742">
        <v>2</v>
      </c>
      <c r="AG742">
        <v>5</v>
      </c>
      <c r="AH742">
        <v>1</v>
      </c>
      <c r="AI742">
        <v>1</v>
      </c>
      <c r="AJ742">
        <v>5</v>
      </c>
      <c r="AK742">
        <v>2</v>
      </c>
      <c r="AL742">
        <v>2</v>
      </c>
      <c r="AM742">
        <v>1</v>
      </c>
      <c r="AN742">
        <v>1</v>
      </c>
      <c r="AO742">
        <v>2</v>
      </c>
      <c r="AP742">
        <v>1</v>
      </c>
      <c r="AQ742">
        <v>5</v>
      </c>
      <c r="AR742">
        <v>2</v>
      </c>
      <c r="AS742">
        <v>5</v>
      </c>
      <c r="AT742">
        <v>1</v>
      </c>
      <c r="AU742">
        <v>2</v>
      </c>
    </row>
    <row r="743" spans="1:47">
      <c r="A743">
        <v>21145</v>
      </c>
      <c r="B743">
        <v>0</v>
      </c>
      <c r="C743">
        <v>1986</v>
      </c>
      <c r="D743" s="1">
        <v>44133.454791666663</v>
      </c>
      <c r="E743" s="1">
        <v>44150.86859953704</v>
      </c>
      <c r="F743" t="s">
        <v>85</v>
      </c>
      <c r="G743" t="s">
        <v>105</v>
      </c>
      <c r="H743">
        <v>5</v>
      </c>
      <c r="I743">
        <v>1</v>
      </c>
      <c r="J743">
        <v>2</v>
      </c>
      <c r="K743">
        <v>1</v>
      </c>
      <c r="L743">
        <v>2</v>
      </c>
      <c r="M743">
        <v>5</v>
      </c>
      <c r="N743">
        <v>3</v>
      </c>
      <c r="O743">
        <v>2</v>
      </c>
      <c r="P743">
        <v>1</v>
      </c>
      <c r="Q743">
        <v>2</v>
      </c>
      <c r="R743">
        <v>3</v>
      </c>
      <c r="S743">
        <v>3</v>
      </c>
      <c r="T743">
        <v>4</v>
      </c>
      <c r="U743">
        <v>2</v>
      </c>
      <c r="V743">
        <v>2</v>
      </c>
      <c r="W743">
        <v>4</v>
      </c>
      <c r="X743">
        <v>5</v>
      </c>
      <c r="Y743">
        <v>4</v>
      </c>
      <c r="Z743">
        <v>4</v>
      </c>
      <c r="AA743">
        <v>4</v>
      </c>
      <c r="AB743">
        <v>5</v>
      </c>
      <c r="AC743">
        <v>2</v>
      </c>
      <c r="AD743">
        <v>4</v>
      </c>
      <c r="AE743">
        <v>2</v>
      </c>
      <c r="AF743">
        <v>2</v>
      </c>
      <c r="AG743">
        <v>5</v>
      </c>
      <c r="AH743">
        <v>3</v>
      </c>
      <c r="AI743">
        <v>2</v>
      </c>
      <c r="AJ743">
        <v>2</v>
      </c>
      <c r="AK743">
        <v>2</v>
      </c>
      <c r="AL743">
        <v>4</v>
      </c>
      <c r="AM743">
        <v>2</v>
      </c>
      <c r="AN743">
        <v>2</v>
      </c>
      <c r="AO743">
        <v>2</v>
      </c>
      <c r="AP743">
        <v>2</v>
      </c>
      <c r="AQ743">
        <v>4</v>
      </c>
      <c r="AR743">
        <v>4</v>
      </c>
      <c r="AS743">
        <v>3</v>
      </c>
      <c r="AT743">
        <v>4</v>
      </c>
      <c r="AU743">
        <v>4</v>
      </c>
    </row>
    <row r="744" spans="1:47">
      <c r="A744">
        <v>21509</v>
      </c>
      <c r="B744">
        <v>0</v>
      </c>
      <c r="C744">
        <v>1985</v>
      </c>
      <c r="D744" s="1">
        <v>44133.883564814816</v>
      </c>
      <c r="E744" s="1">
        <v>44145.412604166668</v>
      </c>
      <c r="F744" t="s">
        <v>85</v>
      </c>
      <c r="G744" t="s">
        <v>92</v>
      </c>
      <c r="H744">
        <v>4</v>
      </c>
      <c r="I744">
        <v>4</v>
      </c>
      <c r="J744">
        <v>2</v>
      </c>
      <c r="K744">
        <v>3</v>
      </c>
      <c r="L744">
        <v>2</v>
      </c>
      <c r="M744">
        <v>4</v>
      </c>
      <c r="N744">
        <v>3</v>
      </c>
      <c r="O744">
        <v>1</v>
      </c>
      <c r="P744">
        <v>4</v>
      </c>
      <c r="Q744">
        <v>3</v>
      </c>
      <c r="R744">
        <v>1</v>
      </c>
      <c r="S744">
        <v>2</v>
      </c>
      <c r="T744">
        <v>1</v>
      </c>
      <c r="U744">
        <v>3</v>
      </c>
      <c r="V744">
        <v>4</v>
      </c>
      <c r="W744">
        <v>3</v>
      </c>
      <c r="X744">
        <v>4</v>
      </c>
      <c r="Y744">
        <v>1</v>
      </c>
      <c r="Z744">
        <v>2</v>
      </c>
      <c r="AA744">
        <v>4</v>
      </c>
      <c r="AB744">
        <v>4</v>
      </c>
      <c r="AC744">
        <v>4</v>
      </c>
      <c r="AD744">
        <v>4</v>
      </c>
      <c r="AE744">
        <v>2</v>
      </c>
      <c r="AF744">
        <v>3</v>
      </c>
      <c r="AG744">
        <v>4</v>
      </c>
      <c r="AH744">
        <v>3</v>
      </c>
      <c r="AI744">
        <v>1</v>
      </c>
      <c r="AJ744">
        <v>2</v>
      </c>
      <c r="AK744">
        <v>5</v>
      </c>
      <c r="AL744">
        <v>1</v>
      </c>
      <c r="AM744">
        <v>2</v>
      </c>
      <c r="AN744">
        <v>2</v>
      </c>
      <c r="AO744">
        <v>2</v>
      </c>
      <c r="AP744">
        <v>4</v>
      </c>
      <c r="AQ744">
        <v>3</v>
      </c>
      <c r="AR744">
        <v>4</v>
      </c>
      <c r="AS744">
        <v>1</v>
      </c>
      <c r="AT744">
        <v>2</v>
      </c>
      <c r="AU744">
        <v>4</v>
      </c>
    </row>
    <row r="745" spans="1:47">
      <c r="A745">
        <v>21556</v>
      </c>
      <c r="B745">
        <v>0</v>
      </c>
      <c r="C745">
        <v>1988</v>
      </c>
      <c r="D745" s="1">
        <v>44134.029965277776</v>
      </c>
      <c r="E745" s="1">
        <v>44150.952048611114</v>
      </c>
      <c r="F745" t="s">
        <v>151</v>
      </c>
      <c r="G745" t="s">
        <v>246</v>
      </c>
      <c r="H745">
        <v>4</v>
      </c>
      <c r="I745">
        <v>4</v>
      </c>
      <c r="J745">
        <v>4</v>
      </c>
      <c r="K745">
        <v>2</v>
      </c>
      <c r="L745">
        <v>2</v>
      </c>
      <c r="M745">
        <v>5</v>
      </c>
      <c r="N745">
        <v>3</v>
      </c>
      <c r="O745">
        <v>4</v>
      </c>
      <c r="P745">
        <v>4</v>
      </c>
      <c r="Q745">
        <v>4</v>
      </c>
      <c r="R745">
        <v>4</v>
      </c>
      <c r="S745">
        <v>1</v>
      </c>
      <c r="T745">
        <v>3</v>
      </c>
      <c r="U745">
        <v>2</v>
      </c>
      <c r="V745">
        <v>4</v>
      </c>
      <c r="W745">
        <v>4</v>
      </c>
      <c r="X745">
        <v>3</v>
      </c>
      <c r="Y745">
        <v>5</v>
      </c>
      <c r="Z745">
        <v>4</v>
      </c>
      <c r="AA745">
        <v>5</v>
      </c>
      <c r="AB745">
        <v>5</v>
      </c>
      <c r="AC745">
        <v>4</v>
      </c>
      <c r="AD745">
        <v>4</v>
      </c>
      <c r="AE745">
        <v>2</v>
      </c>
      <c r="AF745">
        <v>3</v>
      </c>
      <c r="AG745">
        <v>5</v>
      </c>
      <c r="AH745">
        <v>3</v>
      </c>
      <c r="AI745">
        <v>4</v>
      </c>
      <c r="AJ745">
        <v>5</v>
      </c>
      <c r="AK745">
        <v>4</v>
      </c>
      <c r="AL745">
        <v>4</v>
      </c>
      <c r="AM745">
        <v>2</v>
      </c>
      <c r="AN745">
        <v>4</v>
      </c>
      <c r="AO745">
        <v>3</v>
      </c>
      <c r="AP745">
        <v>2</v>
      </c>
      <c r="AQ745">
        <v>4</v>
      </c>
      <c r="AR745">
        <v>4</v>
      </c>
      <c r="AS745">
        <v>5</v>
      </c>
      <c r="AT745">
        <v>4</v>
      </c>
      <c r="AU745">
        <v>4</v>
      </c>
    </row>
    <row r="746" spans="1:47">
      <c r="A746">
        <v>20812</v>
      </c>
      <c r="B746">
        <v>0</v>
      </c>
      <c r="C746">
        <v>1996</v>
      </c>
      <c r="D746" s="1">
        <v>44135.546631944446</v>
      </c>
      <c r="E746" s="1">
        <v>44147.672581018516</v>
      </c>
      <c r="F746" t="s">
        <v>85</v>
      </c>
      <c r="G746" t="s">
        <v>85</v>
      </c>
      <c r="H746">
        <v>4</v>
      </c>
      <c r="I746">
        <v>4</v>
      </c>
      <c r="J746">
        <v>3</v>
      </c>
      <c r="K746">
        <v>4</v>
      </c>
      <c r="L746">
        <v>2</v>
      </c>
      <c r="M746">
        <v>4</v>
      </c>
      <c r="N746">
        <v>5</v>
      </c>
      <c r="O746">
        <v>2</v>
      </c>
      <c r="P746">
        <v>5</v>
      </c>
      <c r="Q746">
        <v>4</v>
      </c>
      <c r="R746">
        <v>1</v>
      </c>
      <c r="S746">
        <v>5</v>
      </c>
      <c r="T746">
        <v>5</v>
      </c>
      <c r="U746">
        <v>3</v>
      </c>
      <c r="V746">
        <v>4</v>
      </c>
      <c r="W746">
        <v>4</v>
      </c>
      <c r="X746">
        <v>2</v>
      </c>
      <c r="Y746">
        <v>4</v>
      </c>
      <c r="Z746">
        <v>3</v>
      </c>
      <c r="AA746">
        <v>4</v>
      </c>
      <c r="AB746">
        <v>4</v>
      </c>
      <c r="AC746">
        <v>4</v>
      </c>
      <c r="AD746">
        <v>2</v>
      </c>
      <c r="AE746">
        <v>2</v>
      </c>
      <c r="AF746">
        <v>2</v>
      </c>
      <c r="AG746">
        <v>4</v>
      </c>
      <c r="AH746">
        <v>5</v>
      </c>
      <c r="AI746">
        <v>2</v>
      </c>
      <c r="AJ746">
        <v>4</v>
      </c>
      <c r="AK746">
        <v>4</v>
      </c>
      <c r="AL746">
        <v>1</v>
      </c>
      <c r="AM746">
        <v>4</v>
      </c>
      <c r="AN746">
        <v>4</v>
      </c>
      <c r="AO746">
        <v>4</v>
      </c>
      <c r="AP746">
        <v>4</v>
      </c>
      <c r="AQ746">
        <v>4</v>
      </c>
      <c r="AR746">
        <v>2</v>
      </c>
      <c r="AS746">
        <v>4</v>
      </c>
      <c r="AT746">
        <v>3</v>
      </c>
      <c r="AU746">
        <v>2</v>
      </c>
    </row>
    <row r="747" spans="1:47">
      <c r="A747">
        <v>21999</v>
      </c>
      <c r="B747">
        <v>0</v>
      </c>
      <c r="C747">
        <v>1962</v>
      </c>
      <c r="D747" s="1">
        <v>44135.754444444443</v>
      </c>
      <c r="E747" s="1">
        <v>44146.694594907407</v>
      </c>
      <c r="F747" t="s">
        <v>142</v>
      </c>
      <c r="G747" t="s">
        <v>92</v>
      </c>
      <c r="H747">
        <v>5</v>
      </c>
      <c r="I747">
        <v>3</v>
      </c>
      <c r="J747">
        <v>2</v>
      </c>
      <c r="K747">
        <v>3</v>
      </c>
      <c r="L747">
        <v>3</v>
      </c>
      <c r="M747">
        <v>5</v>
      </c>
      <c r="N747">
        <v>5</v>
      </c>
      <c r="O747">
        <v>4</v>
      </c>
      <c r="P747">
        <v>5</v>
      </c>
      <c r="Q747">
        <v>3</v>
      </c>
      <c r="R747">
        <v>4</v>
      </c>
      <c r="S747">
        <v>2</v>
      </c>
      <c r="T747">
        <v>2</v>
      </c>
      <c r="U747">
        <v>3</v>
      </c>
      <c r="V747">
        <v>3</v>
      </c>
      <c r="W747">
        <v>3</v>
      </c>
      <c r="X747">
        <v>4</v>
      </c>
      <c r="Y747">
        <v>5</v>
      </c>
      <c r="Z747">
        <v>3</v>
      </c>
      <c r="AA747">
        <v>5</v>
      </c>
      <c r="AB747">
        <v>5</v>
      </c>
      <c r="AC747">
        <v>3</v>
      </c>
      <c r="AD747">
        <v>2</v>
      </c>
      <c r="AE747">
        <v>2</v>
      </c>
      <c r="AF747">
        <v>2</v>
      </c>
      <c r="AG747">
        <v>4</v>
      </c>
      <c r="AH747">
        <v>5</v>
      </c>
      <c r="AI747">
        <v>3</v>
      </c>
      <c r="AJ747">
        <v>4</v>
      </c>
      <c r="AK747">
        <v>3</v>
      </c>
      <c r="AL747">
        <v>2</v>
      </c>
      <c r="AM747">
        <v>2</v>
      </c>
      <c r="AN747">
        <v>2</v>
      </c>
      <c r="AO747">
        <v>2</v>
      </c>
      <c r="AP747">
        <v>3</v>
      </c>
      <c r="AQ747">
        <v>2</v>
      </c>
      <c r="AR747">
        <v>2</v>
      </c>
      <c r="AS747">
        <v>3</v>
      </c>
      <c r="AT747">
        <v>4</v>
      </c>
      <c r="AU747">
        <v>3</v>
      </c>
    </row>
    <row r="748" spans="1:47">
      <c r="A748">
        <v>22050</v>
      </c>
      <c r="B748">
        <v>0</v>
      </c>
      <c r="C748">
        <v>1977</v>
      </c>
      <c r="D748" s="1">
        <v>44135.889444444445</v>
      </c>
      <c r="E748" s="1">
        <v>44149.910381944443</v>
      </c>
      <c r="F748" t="s">
        <v>85</v>
      </c>
      <c r="G748" t="s">
        <v>85</v>
      </c>
      <c r="H748">
        <v>4</v>
      </c>
      <c r="I748">
        <v>5</v>
      </c>
      <c r="J748">
        <v>4</v>
      </c>
      <c r="K748">
        <v>4</v>
      </c>
      <c r="L748">
        <v>2</v>
      </c>
      <c r="M748">
        <v>3</v>
      </c>
      <c r="N748">
        <v>1</v>
      </c>
      <c r="O748">
        <v>4</v>
      </c>
      <c r="P748">
        <v>2</v>
      </c>
      <c r="Q748">
        <v>4</v>
      </c>
      <c r="R748">
        <v>2</v>
      </c>
      <c r="S748">
        <v>4</v>
      </c>
      <c r="T748">
        <v>2</v>
      </c>
      <c r="U748">
        <v>4</v>
      </c>
      <c r="V748">
        <v>5</v>
      </c>
      <c r="W748">
        <v>3</v>
      </c>
      <c r="X748">
        <v>2</v>
      </c>
      <c r="Y748">
        <v>3</v>
      </c>
      <c r="Z748">
        <v>4</v>
      </c>
      <c r="AA748">
        <v>4</v>
      </c>
      <c r="AB748">
        <v>4</v>
      </c>
      <c r="AC748">
        <v>4</v>
      </c>
      <c r="AD748">
        <v>4</v>
      </c>
      <c r="AE748">
        <v>3</v>
      </c>
      <c r="AF748">
        <v>2</v>
      </c>
      <c r="AG748">
        <v>3</v>
      </c>
      <c r="AH748">
        <v>4</v>
      </c>
      <c r="AI748">
        <v>4</v>
      </c>
      <c r="AJ748">
        <v>5</v>
      </c>
      <c r="AK748">
        <v>4</v>
      </c>
      <c r="AL748">
        <v>2</v>
      </c>
      <c r="AM748">
        <v>4</v>
      </c>
      <c r="AN748">
        <v>3</v>
      </c>
      <c r="AO748">
        <v>4</v>
      </c>
      <c r="AP748">
        <v>4</v>
      </c>
      <c r="AQ748">
        <v>2</v>
      </c>
      <c r="AR748">
        <v>4</v>
      </c>
      <c r="AS748">
        <v>4</v>
      </c>
      <c r="AT748">
        <v>4</v>
      </c>
      <c r="AU748">
        <v>4</v>
      </c>
    </row>
    <row r="749" spans="1:47">
      <c r="A749">
        <v>22080</v>
      </c>
      <c r="B749">
        <v>1</v>
      </c>
      <c r="C749">
        <v>1975</v>
      </c>
      <c r="D749" s="1">
        <v>44136.1253125</v>
      </c>
      <c r="E749" s="1">
        <v>44144.817384259259</v>
      </c>
      <c r="F749" t="s">
        <v>85</v>
      </c>
      <c r="G749" t="s">
        <v>85</v>
      </c>
      <c r="H749">
        <v>3</v>
      </c>
      <c r="I749">
        <v>5</v>
      </c>
      <c r="J749">
        <v>5</v>
      </c>
      <c r="K749">
        <v>1</v>
      </c>
      <c r="L749">
        <v>1</v>
      </c>
      <c r="M749">
        <v>5</v>
      </c>
      <c r="N749">
        <v>3</v>
      </c>
      <c r="O749">
        <v>1</v>
      </c>
      <c r="P749">
        <v>5</v>
      </c>
      <c r="Q749">
        <v>1</v>
      </c>
      <c r="R749">
        <v>5</v>
      </c>
      <c r="S749">
        <v>1</v>
      </c>
      <c r="T749">
        <v>5</v>
      </c>
      <c r="U749">
        <v>1</v>
      </c>
      <c r="V749">
        <v>5</v>
      </c>
      <c r="W749">
        <v>1</v>
      </c>
      <c r="X749">
        <v>4</v>
      </c>
      <c r="Y749">
        <v>5</v>
      </c>
      <c r="Z749">
        <v>5</v>
      </c>
      <c r="AA749">
        <v>5</v>
      </c>
      <c r="AB749">
        <v>3</v>
      </c>
      <c r="AC749">
        <v>5</v>
      </c>
      <c r="AD749">
        <v>5</v>
      </c>
      <c r="AE749">
        <v>1</v>
      </c>
      <c r="AF749">
        <v>1</v>
      </c>
      <c r="AG749">
        <v>5</v>
      </c>
      <c r="AH749">
        <v>4</v>
      </c>
      <c r="AI749">
        <v>1</v>
      </c>
      <c r="AJ749">
        <v>5</v>
      </c>
      <c r="AK749">
        <v>2</v>
      </c>
      <c r="AL749">
        <v>5</v>
      </c>
      <c r="AM749">
        <v>1</v>
      </c>
      <c r="AN749">
        <v>5</v>
      </c>
      <c r="AO749">
        <v>1</v>
      </c>
      <c r="AP749">
        <v>5</v>
      </c>
      <c r="AQ749">
        <v>3</v>
      </c>
      <c r="AR749">
        <v>3</v>
      </c>
      <c r="AS749">
        <v>5</v>
      </c>
      <c r="AT749">
        <v>1</v>
      </c>
      <c r="AU749">
        <v>5</v>
      </c>
    </row>
    <row r="750" spans="1:47">
      <c r="A750">
        <v>22221</v>
      </c>
      <c r="B750">
        <v>1</v>
      </c>
      <c r="C750">
        <v>1955</v>
      </c>
      <c r="D750" s="1">
        <v>44137.419456018521</v>
      </c>
      <c r="E750" s="1">
        <v>44146.373298611114</v>
      </c>
      <c r="F750" t="s">
        <v>91</v>
      </c>
      <c r="G750" t="s">
        <v>85</v>
      </c>
      <c r="H750">
        <v>2</v>
      </c>
      <c r="I750">
        <v>2</v>
      </c>
      <c r="J750">
        <v>1</v>
      </c>
      <c r="K750">
        <v>3</v>
      </c>
      <c r="L750">
        <v>2</v>
      </c>
      <c r="M750">
        <v>4</v>
      </c>
      <c r="N750">
        <v>5</v>
      </c>
      <c r="O750">
        <v>2</v>
      </c>
      <c r="P750">
        <v>2</v>
      </c>
      <c r="Q750">
        <v>4</v>
      </c>
      <c r="R750">
        <v>2</v>
      </c>
      <c r="S750">
        <v>2</v>
      </c>
      <c r="T750">
        <v>4</v>
      </c>
      <c r="U750">
        <v>3</v>
      </c>
      <c r="V750">
        <v>2</v>
      </c>
      <c r="W750">
        <v>2</v>
      </c>
      <c r="X750">
        <v>2</v>
      </c>
      <c r="Y750">
        <v>4</v>
      </c>
      <c r="Z750">
        <v>2</v>
      </c>
      <c r="AA750">
        <v>2</v>
      </c>
      <c r="AB750">
        <v>3</v>
      </c>
      <c r="AC750">
        <v>3</v>
      </c>
      <c r="AD750">
        <v>2</v>
      </c>
      <c r="AE750">
        <v>2</v>
      </c>
      <c r="AF750">
        <v>3</v>
      </c>
      <c r="AG750">
        <v>3</v>
      </c>
      <c r="AH750">
        <v>4</v>
      </c>
      <c r="AI750">
        <v>2</v>
      </c>
      <c r="AJ750">
        <v>2</v>
      </c>
      <c r="AK750">
        <v>4</v>
      </c>
      <c r="AL750">
        <v>2</v>
      </c>
      <c r="AM750">
        <v>2</v>
      </c>
      <c r="AN750">
        <v>4</v>
      </c>
      <c r="AO750">
        <v>3</v>
      </c>
      <c r="AP750">
        <v>2</v>
      </c>
      <c r="AQ750">
        <v>4</v>
      </c>
      <c r="AR750">
        <v>2</v>
      </c>
      <c r="AS750">
        <v>4</v>
      </c>
      <c r="AT750">
        <v>2</v>
      </c>
      <c r="AU750">
        <v>2</v>
      </c>
    </row>
    <row r="751" spans="1:47">
      <c r="A751">
        <v>22677</v>
      </c>
      <c r="B751">
        <v>0</v>
      </c>
      <c r="C751">
        <v>1994</v>
      </c>
      <c r="D751" s="1">
        <v>44139.869756944441</v>
      </c>
      <c r="E751" s="1">
        <v>44147.82953703704</v>
      </c>
      <c r="F751" t="s">
        <v>172</v>
      </c>
      <c r="G751" t="s">
        <v>172</v>
      </c>
      <c r="H751">
        <v>5</v>
      </c>
      <c r="I751">
        <v>2</v>
      </c>
      <c r="J751">
        <v>1</v>
      </c>
      <c r="K751">
        <v>1</v>
      </c>
      <c r="L751">
        <v>1</v>
      </c>
      <c r="M751">
        <v>5</v>
      </c>
      <c r="N751">
        <v>1</v>
      </c>
      <c r="O751">
        <v>1</v>
      </c>
      <c r="P751">
        <v>4</v>
      </c>
      <c r="Q751">
        <v>1</v>
      </c>
      <c r="R751">
        <v>4</v>
      </c>
      <c r="S751">
        <v>2</v>
      </c>
      <c r="T751">
        <v>1</v>
      </c>
      <c r="U751">
        <v>1</v>
      </c>
      <c r="V751">
        <v>4</v>
      </c>
      <c r="W751">
        <v>4</v>
      </c>
      <c r="X751">
        <v>2</v>
      </c>
      <c r="Y751">
        <v>4</v>
      </c>
      <c r="Z751">
        <v>2</v>
      </c>
      <c r="AA751">
        <v>2</v>
      </c>
      <c r="AB751">
        <v>5</v>
      </c>
      <c r="AC751">
        <v>4</v>
      </c>
      <c r="AD751">
        <v>2</v>
      </c>
      <c r="AE751">
        <v>1</v>
      </c>
      <c r="AF751">
        <v>1</v>
      </c>
      <c r="AG751">
        <v>5</v>
      </c>
      <c r="AH751">
        <v>1</v>
      </c>
      <c r="AI751">
        <v>1</v>
      </c>
      <c r="AJ751">
        <v>4</v>
      </c>
      <c r="AK751">
        <v>1</v>
      </c>
      <c r="AL751">
        <v>4</v>
      </c>
      <c r="AM751">
        <v>2</v>
      </c>
      <c r="AN751">
        <v>2</v>
      </c>
      <c r="AO751">
        <v>1</v>
      </c>
      <c r="AP751">
        <v>4</v>
      </c>
      <c r="AQ751">
        <v>4</v>
      </c>
      <c r="AR751">
        <v>2</v>
      </c>
      <c r="AS751">
        <v>4</v>
      </c>
      <c r="AT751">
        <v>2</v>
      </c>
      <c r="AU751">
        <v>4</v>
      </c>
    </row>
    <row r="752" spans="1:47">
      <c r="A752">
        <v>22869</v>
      </c>
      <c r="B752">
        <v>1</v>
      </c>
      <c r="C752">
        <v>2006</v>
      </c>
      <c r="D752" s="1">
        <v>44140.994317129633</v>
      </c>
      <c r="E752" s="1">
        <v>44149.995393518519</v>
      </c>
      <c r="F752" t="s">
        <v>85</v>
      </c>
      <c r="G752" t="s">
        <v>92</v>
      </c>
      <c r="H752">
        <v>2</v>
      </c>
      <c r="I752">
        <v>4</v>
      </c>
      <c r="J752">
        <v>3</v>
      </c>
      <c r="K752">
        <v>5</v>
      </c>
      <c r="L752">
        <v>2</v>
      </c>
      <c r="M752">
        <v>5</v>
      </c>
      <c r="N752">
        <v>5</v>
      </c>
      <c r="O752">
        <v>3</v>
      </c>
      <c r="P752">
        <v>4</v>
      </c>
      <c r="Q752">
        <v>2</v>
      </c>
      <c r="R752">
        <v>2</v>
      </c>
      <c r="S752">
        <v>5</v>
      </c>
      <c r="T752">
        <v>3</v>
      </c>
      <c r="U752">
        <v>5</v>
      </c>
      <c r="V752">
        <v>4</v>
      </c>
      <c r="W752">
        <v>1</v>
      </c>
      <c r="X752">
        <v>3</v>
      </c>
      <c r="Y752">
        <v>4</v>
      </c>
      <c r="Z752">
        <v>3</v>
      </c>
      <c r="AA752">
        <v>4</v>
      </c>
      <c r="AB752">
        <v>2</v>
      </c>
      <c r="AC752">
        <v>2</v>
      </c>
      <c r="AD752">
        <v>2</v>
      </c>
      <c r="AE752">
        <v>4</v>
      </c>
      <c r="AF752">
        <v>3</v>
      </c>
      <c r="AG752">
        <v>2</v>
      </c>
      <c r="AH752">
        <v>3</v>
      </c>
      <c r="AI752">
        <v>3</v>
      </c>
      <c r="AJ752">
        <v>3</v>
      </c>
      <c r="AK752">
        <v>3</v>
      </c>
      <c r="AL752">
        <v>2</v>
      </c>
      <c r="AM752">
        <v>3</v>
      </c>
      <c r="AN752">
        <v>4</v>
      </c>
      <c r="AO752">
        <v>2</v>
      </c>
      <c r="AP752">
        <v>3</v>
      </c>
      <c r="AQ752">
        <v>3</v>
      </c>
      <c r="AR752">
        <v>2</v>
      </c>
      <c r="AS752">
        <v>3</v>
      </c>
      <c r="AT752">
        <v>3</v>
      </c>
      <c r="AU752">
        <v>3</v>
      </c>
    </row>
    <row r="753" spans="1:47">
      <c r="A753">
        <v>23130</v>
      </c>
      <c r="B753">
        <v>0</v>
      </c>
      <c r="C753">
        <v>1987</v>
      </c>
      <c r="D753" s="1">
        <v>44143.861446759256</v>
      </c>
      <c r="E753" s="1">
        <v>44150.922685185185</v>
      </c>
      <c r="F753" t="s">
        <v>91</v>
      </c>
      <c r="G753" t="s">
        <v>91</v>
      </c>
      <c r="H753">
        <v>5</v>
      </c>
      <c r="I753">
        <v>2</v>
      </c>
      <c r="J753">
        <v>2</v>
      </c>
      <c r="K753">
        <v>1</v>
      </c>
      <c r="L753">
        <v>1</v>
      </c>
      <c r="M753">
        <v>5</v>
      </c>
      <c r="N753">
        <v>1</v>
      </c>
      <c r="O753">
        <v>2</v>
      </c>
      <c r="P753">
        <v>4</v>
      </c>
      <c r="Q753">
        <v>2</v>
      </c>
      <c r="R753">
        <v>4</v>
      </c>
      <c r="S753">
        <v>2</v>
      </c>
      <c r="T753">
        <v>1</v>
      </c>
      <c r="U753">
        <v>1</v>
      </c>
      <c r="V753">
        <v>2</v>
      </c>
      <c r="W753">
        <v>5</v>
      </c>
      <c r="X753">
        <v>2</v>
      </c>
      <c r="Y753">
        <v>4</v>
      </c>
      <c r="Z753">
        <v>2</v>
      </c>
      <c r="AA753">
        <v>2</v>
      </c>
      <c r="AB753">
        <v>5</v>
      </c>
      <c r="AC753">
        <v>2</v>
      </c>
      <c r="AD753">
        <v>2</v>
      </c>
      <c r="AE753">
        <v>2</v>
      </c>
      <c r="AF753">
        <v>2</v>
      </c>
      <c r="AG753">
        <v>5</v>
      </c>
      <c r="AH753">
        <v>1</v>
      </c>
      <c r="AI753">
        <v>1</v>
      </c>
      <c r="AJ753">
        <v>4</v>
      </c>
      <c r="AK753">
        <v>2</v>
      </c>
      <c r="AL753">
        <v>4</v>
      </c>
      <c r="AM753">
        <v>2</v>
      </c>
      <c r="AN753">
        <v>1</v>
      </c>
      <c r="AO753">
        <v>2</v>
      </c>
      <c r="AP753">
        <v>2</v>
      </c>
      <c r="AQ753">
        <v>5</v>
      </c>
      <c r="AR753">
        <v>2</v>
      </c>
      <c r="AS753">
        <v>4</v>
      </c>
      <c r="AT753">
        <v>2</v>
      </c>
      <c r="AU753">
        <v>2</v>
      </c>
    </row>
    <row r="755" spans="1:47">
      <c r="A755" t="s">
        <v>247</v>
      </c>
      <c r="B755" t="s">
        <v>39</v>
      </c>
      <c r="C755" t="s">
        <v>248</v>
      </c>
    </row>
    <row r="756" spans="1:47">
      <c r="A756">
        <v>1</v>
      </c>
      <c r="B756">
        <v>20998</v>
      </c>
      <c r="C756" t="s">
        <v>249</v>
      </c>
    </row>
    <row r="757" spans="1:47">
      <c r="A757">
        <v>2</v>
      </c>
      <c r="B757">
        <v>20915</v>
      </c>
      <c r="C757" t="s">
        <v>250</v>
      </c>
    </row>
    <row r="758" spans="1:47">
      <c r="A758">
        <v>2</v>
      </c>
      <c r="B758">
        <v>21970</v>
      </c>
      <c r="C758" t="s">
        <v>251</v>
      </c>
    </row>
    <row r="759" spans="1:47">
      <c r="A759">
        <v>3</v>
      </c>
      <c r="B759">
        <v>20995</v>
      </c>
      <c r="C759" t="s">
        <v>252</v>
      </c>
    </row>
    <row r="760" spans="1:47">
      <c r="A760">
        <v>3</v>
      </c>
      <c r="B760">
        <v>21930</v>
      </c>
      <c r="C760" t="s">
        <v>253</v>
      </c>
    </row>
    <row r="761" spans="1:47">
      <c r="A761">
        <v>3</v>
      </c>
      <c r="B761">
        <v>21970</v>
      </c>
      <c r="C761" t="s">
        <v>254</v>
      </c>
    </row>
    <row r="762" spans="1:47">
      <c r="A762">
        <v>4</v>
      </c>
      <c r="B762">
        <v>21930</v>
      </c>
      <c r="C762" t="s">
        <v>255</v>
      </c>
    </row>
    <row r="763" spans="1:47">
      <c r="A763">
        <v>5</v>
      </c>
      <c r="B763">
        <v>20651</v>
      </c>
      <c r="C763" t="s">
        <v>256</v>
      </c>
    </row>
    <row r="764" spans="1:47">
      <c r="A764">
        <v>7</v>
      </c>
      <c r="B764">
        <v>20874</v>
      </c>
      <c r="C764" t="s">
        <v>257</v>
      </c>
    </row>
    <row r="765" spans="1:47">
      <c r="A765">
        <v>8</v>
      </c>
      <c r="B765">
        <v>21680</v>
      </c>
      <c r="C765" t="s">
        <v>258</v>
      </c>
    </row>
    <row r="766" spans="1:47">
      <c r="A766">
        <v>10</v>
      </c>
      <c r="B766">
        <v>19331</v>
      </c>
      <c r="C766" t="s">
        <v>259</v>
      </c>
    </row>
    <row r="767" spans="1:47">
      <c r="A767">
        <v>10</v>
      </c>
      <c r="B767">
        <v>20540</v>
      </c>
      <c r="C767" t="s">
        <v>260</v>
      </c>
    </row>
    <row r="768" spans="1:47">
      <c r="A768">
        <v>10</v>
      </c>
      <c r="B768">
        <v>22566</v>
      </c>
      <c r="C768" t="s">
        <v>261</v>
      </c>
    </row>
    <row r="769" spans="1:3">
      <c r="A769">
        <v>12</v>
      </c>
      <c r="B769">
        <v>20931</v>
      </c>
      <c r="C769" t="s">
        <v>262</v>
      </c>
    </row>
    <row r="770" spans="1:3">
      <c r="A770">
        <v>12</v>
      </c>
      <c r="B770">
        <v>21106</v>
      </c>
      <c r="C770" t="s">
        <v>263</v>
      </c>
    </row>
    <row r="771" spans="1:3">
      <c r="A771">
        <v>12</v>
      </c>
      <c r="B771">
        <v>21472</v>
      </c>
      <c r="C771" t="s">
        <v>264</v>
      </c>
    </row>
    <row r="772" spans="1:3">
      <c r="A772">
        <v>12</v>
      </c>
      <c r="B772">
        <v>21972</v>
      </c>
      <c r="C772" t="s">
        <v>265</v>
      </c>
    </row>
    <row r="773" spans="1:3">
      <c r="A773">
        <v>13</v>
      </c>
      <c r="B773">
        <v>21930</v>
      </c>
      <c r="C773" t="s">
        <v>266</v>
      </c>
    </row>
    <row r="774" spans="1:3">
      <c r="A774">
        <v>14</v>
      </c>
      <c r="B774">
        <v>19392</v>
      </c>
      <c r="C774" t="s">
        <v>267</v>
      </c>
    </row>
    <row r="775" spans="1:3">
      <c r="A775">
        <v>14</v>
      </c>
      <c r="B775">
        <v>19922</v>
      </c>
      <c r="C775" t="s">
        <v>268</v>
      </c>
    </row>
    <row r="776" spans="1:3">
      <c r="A776">
        <v>15</v>
      </c>
      <c r="B776">
        <v>19696</v>
      </c>
      <c r="C776" t="s">
        <v>269</v>
      </c>
    </row>
    <row r="777" spans="1:3">
      <c r="A777">
        <v>18</v>
      </c>
      <c r="B777">
        <v>19696</v>
      </c>
      <c r="C777" t="s">
        <v>270</v>
      </c>
    </row>
    <row r="778" spans="1:3">
      <c r="A778">
        <v>19</v>
      </c>
      <c r="B778">
        <v>19392</v>
      </c>
      <c r="C778" t="s">
        <v>271</v>
      </c>
    </row>
    <row r="779" spans="1:3">
      <c r="A779">
        <v>19</v>
      </c>
      <c r="B779">
        <v>20557</v>
      </c>
      <c r="C779" t="s">
        <v>272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9">
    <tabColor rgb="FFCC0099"/>
  </sheetPr>
  <dimension ref="A1:F425"/>
  <sheetViews>
    <sheetView workbookViewId="0">
      <selection activeCell="J7" sqref="J7"/>
    </sheetView>
  </sheetViews>
  <sheetFormatPr defaultRowHeight="14.4"/>
  <sheetData>
    <row r="1" spans="1:6" ht="43.2">
      <c r="A1" s="20" t="s">
        <v>284</v>
      </c>
      <c r="B1" s="23" t="s">
        <v>288</v>
      </c>
      <c r="C1" s="23" t="s">
        <v>285</v>
      </c>
      <c r="D1" s="23" t="s">
        <v>286</v>
      </c>
      <c r="E1" s="23" t="s">
        <v>287</v>
      </c>
      <c r="F1" s="23" t="s">
        <v>293</v>
      </c>
    </row>
    <row r="2" spans="1:6">
      <c r="A2" s="24">
        <v>21104</v>
      </c>
      <c r="B2" s="22">
        <v>1</v>
      </c>
      <c r="C2" s="24">
        <v>87</v>
      </c>
      <c r="D2" s="24">
        <v>42</v>
      </c>
      <c r="E2" s="24">
        <v>23</v>
      </c>
      <c r="F2" s="24">
        <v>22</v>
      </c>
    </row>
    <row r="3" spans="1:6">
      <c r="A3" s="24">
        <v>21245</v>
      </c>
      <c r="B3" s="22">
        <v>1</v>
      </c>
      <c r="C3" s="24">
        <v>89</v>
      </c>
      <c r="D3" s="24">
        <v>40</v>
      </c>
      <c r="E3" s="24">
        <v>24</v>
      </c>
      <c r="F3" s="24">
        <v>25</v>
      </c>
    </row>
    <row r="4" spans="1:6">
      <c r="A4" s="24">
        <v>20784</v>
      </c>
      <c r="B4" s="22">
        <v>1</v>
      </c>
      <c r="C4" s="24">
        <v>46</v>
      </c>
      <c r="D4" s="24">
        <v>17</v>
      </c>
      <c r="E4" s="24">
        <v>15</v>
      </c>
      <c r="F4" s="24">
        <v>14</v>
      </c>
    </row>
    <row r="5" spans="1:6">
      <c r="A5" s="24">
        <v>20241</v>
      </c>
      <c r="B5" s="22">
        <v>1</v>
      </c>
      <c r="C5" s="24">
        <v>86</v>
      </c>
      <c r="D5" s="24">
        <v>35</v>
      </c>
      <c r="E5" s="24">
        <v>26</v>
      </c>
      <c r="F5" s="24">
        <v>25</v>
      </c>
    </row>
    <row r="6" spans="1:6">
      <c r="A6" s="24">
        <v>21053</v>
      </c>
      <c r="B6" s="22">
        <v>1</v>
      </c>
      <c r="C6" s="24">
        <v>62</v>
      </c>
      <c r="D6" s="24">
        <v>22</v>
      </c>
      <c r="E6" s="24">
        <v>22</v>
      </c>
      <c r="F6" s="24">
        <v>18</v>
      </c>
    </row>
    <row r="7" spans="1:6">
      <c r="A7" s="24">
        <v>22869</v>
      </c>
      <c r="B7" s="22">
        <v>1</v>
      </c>
      <c r="C7" s="24">
        <v>71</v>
      </c>
      <c r="D7" s="24">
        <v>30</v>
      </c>
      <c r="E7" s="24">
        <v>23</v>
      </c>
      <c r="F7" s="24">
        <v>18</v>
      </c>
    </row>
    <row r="8" spans="1:6">
      <c r="A8" s="24">
        <v>21283</v>
      </c>
      <c r="B8" s="22">
        <v>1</v>
      </c>
      <c r="C8" s="24">
        <v>63</v>
      </c>
      <c r="D8" s="24">
        <v>28</v>
      </c>
      <c r="E8" s="24">
        <v>12</v>
      </c>
      <c r="F8" s="24">
        <v>23</v>
      </c>
    </row>
    <row r="9" spans="1:6">
      <c r="A9" s="24">
        <v>22080</v>
      </c>
      <c r="B9" s="22">
        <v>1</v>
      </c>
      <c r="C9" s="24">
        <v>67</v>
      </c>
      <c r="D9" s="24">
        <v>17</v>
      </c>
      <c r="E9" s="24">
        <v>26</v>
      </c>
      <c r="F9" s="24">
        <v>24</v>
      </c>
    </row>
    <row r="10" spans="1:6">
      <c r="A10" s="24">
        <v>20942</v>
      </c>
      <c r="B10" s="22">
        <v>1</v>
      </c>
      <c r="C10" s="24">
        <v>57</v>
      </c>
      <c r="D10" s="24">
        <v>22</v>
      </c>
      <c r="E10" s="24">
        <v>19</v>
      </c>
      <c r="F10" s="24">
        <v>16</v>
      </c>
    </row>
    <row r="11" spans="1:6">
      <c r="A11" s="24">
        <v>21003</v>
      </c>
      <c r="B11" s="22">
        <v>1</v>
      </c>
      <c r="C11" s="24">
        <v>39</v>
      </c>
      <c r="D11" s="24">
        <v>13</v>
      </c>
      <c r="E11" s="24">
        <v>14</v>
      </c>
      <c r="F11" s="24">
        <v>12</v>
      </c>
    </row>
    <row r="12" spans="1:6">
      <c r="A12" s="24">
        <v>23753</v>
      </c>
      <c r="B12" s="22">
        <v>1</v>
      </c>
      <c r="C12" s="24">
        <v>51</v>
      </c>
      <c r="D12" s="24">
        <v>22</v>
      </c>
      <c r="E12" s="24">
        <v>19</v>
      </c>
      <c r="F12" s="24">
        <v>10</v>
      </c>
    </row>
    <row r="13" spans="1:6">
      <c r="A13" s="24">
        <v>19998</v>
      </c>
      <c r="B13" s="22">
        <v>1</v>
      </c>
      <c r="C13" s="24">
        <v>89</v>
      </c>
      <c r="D13" s="24">
        <v>43</v>
      </c>
      <c r="E13" s="24">
        <v>22</v>
      </c>
      <c r="F13" s="24">
        <v>24</v>
      </c>
    </row>
    <row r="14" spans="1:6">
      <c r="A14" s="24">
        <v>23577</v>
      </c>
      <c r="B14" s="22">
        <v>1</v>
      </c>
      <c r="C14" s="24">
        <v>85</v>
      </c>
      <c r="D14" s="24">
        <v>39</v>
      </c>
      <c r="E14" s="24">
        <v>24</v>
      </c>
      <c r="F14" s="24">
        <v>22</v>
      </c>
    </row>
    <row r="15" spans="1:6">
      <c r="A15" s="24">
        <v>23247</v>
      </c>
      <c r="B15" s="22">
        <v>1</v>
      </c>
      <c r="C15" s="24">
        <v>85</v>
      </c>
      <c r="D15" s="24">
        <v>44</v>
      </c>
      <c r="E15" s="24">
        <v>22</v>
      </c>
      <c r="F15" s="24">
        <v>19</v>
      </c>
    </row>
    <row r="16" spans="1:6">
      <c r="A16" s="24">
        <v>20907</v>
      </c>
      <c r="B16" s="22">
        <v>1</v>
      </c>
      <c r="C16" s="24">
        <v>49</v>
      </c>
      <c r="D16" s="24">
        <v>21</v>
      </c>
      <c r="E16" s="24">
        <v>13</v>
      </c>
      <c r="F16" s="24">
        <v>15</v>
      </c>
    </row>
    <row r="17" spans="1:6">
      <c r="A17" s="24">
        <v>20725</v>
      </c>
      <c r="B17" s="22">
        <v>1</v>
      </c>
      <c r="C17" s="24">
        <v>67</v>
      </c>
      <c r="D17" s="24">
        <v>34</v>
      </c>
      <c r="E17" s="24">
        <v>13</v>
      </c>
      <c r="F17" s="24">
        <v>20</v>
      </c>
    </row>
    <row r="18" spans="1:6">
      <c r="A18" s="24">
        <v>23803</v>
      </c>
      <c r="B18" s="22">
        <v>1</v>
      </c>
      <c r="C18" s="24">
        <v>91</v>
      </c>
      <c r="D18" s="24">
        <v>40</v>
      </c>
      <c r="E18" s="24">
        <v>28</v>
      </c>
      <c r="F18" s="24">
        <v>23</v>
      </c>
    </row>
    <row r="19" spans="1:6">
      <c r="A19" s="24">
        <v>20382</v>
      </c>
      <c r="B19" s="22">
        <v>1</v>
      </c>
      <c r="C19" s="24">
        <v>73</v>
      </c>
      <c r="D19" s="24">
        <v>34</v>
      </c>
      <c r="E19" s="24">
        <v>18</v>
      </c>
      <c r="F19" s="24">
        <v>21</v>
      </c>
    </row>
    <row r="20" spans="1:6">
      <c r="A20" s="24">
        <v>23152</v>
      </c>
      <c r="B20" s="22">
        <v>1</v>
      </c>
      <c r="C20" s="24">
        <v>79</v>
      </c>
      <c r="D20" s="24">
        <v>32</v>
      </c>
      <c r="E20" s="24">
        <v>24</v>
      </c>
      <c r="F20" s="24">
        <v>23</v>
      </c>
    </row>
    <row r="21" spans="1:6">
      <c r="A21" s="24">
        <v>23476</v>
      </c>
      <c r="B21" s="22">
        <v>1</v>
      </c>
      <c r="C21" s="24">
        <v>84</v>
      </c>
      <c r="D21" s="24">
        <v>39</v>
      </c>
      <c r="E21" s="24">
        <v>24</v>
      </c>
      <c r="F21" s="24">
        <v>21</v>
      </c>
    </row>
    <row r="22" spans="1:6">
      <c r="A22" s="24">
        <v>23604</v>
      </c>
      <c r="B22" s="22">
        <v>1</v>
      </c>
      <c r="C22" s="24">
        <v>78</v>
      </c>
      <c r="D22" s="24">
        <v>32</v>
      </c>
      <c r="E22" s="24">
        <v>23</v>
      </c>
      <c r="F22" s="24">
        <v>23</v>
      </c>
    </row>
    <row r="23" spans="1:6">
      <c r="A23" s="24">
        <v>21014</v>
      </c>
      <c r="B23" s="22">
        <v>1</v>
      </c>
      <c r="C23" s="24">
        <v>79</v>
      </c>
      <c r="D23" s="24">
        <v>33</v>
      </c>
      <c r="E23" s="24">
        <v>28</v>
      </c>
      <c r="F23" s="24">
        <v>18</v>
      </c>
    </row>
    <row r="24" spans="1:6">
      <c r="A24" s="24">
        <v>21049</v>
      </c>
      <c r="B24" s="22">
        <v>1</v>
      </c>
      <c r="C24" s="24">
        <v>79</v>
      </c>
      <c r="D24" s="24">
        <v>36</v>
      </c>
      <c r="E24" s="24">
        <v>26</v>
      </c>
      <c r="F24" s="24">
        <v>17</v>
      </c>
    </row>
    <row r="25" spans="1:6">
      <c r="A25" s="24">
        <v>21512</v>
      </c>
      <c r="B25" s="22">
        <v>1</v>
      </c>
      <c r="C25" s="24">
        <v>70</v>
      </c>
      <c r="D25" s="24">
        <v>34</v>
      </c>
      <c r="E25" s="24">
        <v>16</v>
      </c>
      <c r="F25" s="24">
        <v>20</v>
      </c>
    </row>
    <row r="26" spans="1:6">
      <c r="A26" s="24">
        <v>22406</v>
      </c>
      <c r="B26" s="22">
        <v>1</v>
      </c>
      <c r="C26" s="24">
        <v>60</v>
      </c>
      <c r="D26" s="24">
        <v>26</v>
      </c>
      <c r="E26" s="24">
        <v>18</v>
      </c>
      <c r="F26" s="24">
        <v>16</v>
      </c>
    </row>
    <row r="27" spans="1:6">
      <c r="A27" s="24">
        <v>23717</v>
      </c>
      <c r="B27" s="22">
        <v>1</v>
      </c>
      <c r="C27" s="24">
        <v>74</v>
      </c>
      <c r="D27" s="24">
        <v>34</v>
      </c>
      <c r="E27" s="24">
        <v>17</v>
      </c>
      <c r="F27" s="24">
        <v>23</v>
      </c>
    </row>
    <row r="28" spans="1:6">
      <c r="A28" s="24">
        <v>21820</v>
      </c>
      <c r="B28" s="22">
        <v>1</v>
      </c>
      <c r="C28" s="24">
        <v>87</v>
      </c>
      <c r="D28" s="24">
        <v>38</v>
      </c>
      <c r="E28" s="24">
        <v>25</v>
      </c>
      <c r="F28" s="24">
        <v>24</v>
      </c>
    </row>
    <row r="29" spans="1:6">
      <c r="A29" s="24">
        <v>21087</v>
      </c>
      <c r="B29" s="22">
        <v>1</v>
      </c>
      <c r="C29" s="24">
        <v>64</v>
      </c>
      <c r="D29" s="24">
        <v>32</v>
      </c>
      <c r="E29" s="24">
        <v>16</v>
      </c>
      <c r="F29" s="24">
        <v>16</v>
      </c>
    </row>
    <row r="30" spans="1:6">
      <c r="A30" s="24">
        <v>21032</v>
      </c>
      <c r="B30" s="22">
        <v>1</v>
      </c>
      <c r="C30" s="24">
        <v>76</v>
      </c>
      <c r="D30" s="24">
        <v>31</v>
      </c>
      <c r="E30" s="24">
        <v>24</v>
      </c>
      <c r="F30" s="24">
        <v>21</v>
      </c>
    </row>
    <row r="31" spans="1:6">
      <c r="A31" s="24">
        <v>22464</v>
      </c>
      <c r="B31" s="22">
        <v>1</v>
      </c>
      <c r="C31" s="24">
        <v>72</v>
      </c>
      <c r="D31" s="24">
        <v>32</v>
      </c>
      <c r="E31" s="24">
        <v>19</v>
      </c>
      <c r="F31" s="24">
        <v>21</v>
      </c>
    </row>
    <row r="32" spans="1:6">
      <c r="A32" s="24">
        <v>22135</v>
      </c>
      <c r="B32" s="22">
        <v>1</v>
      </c>
      <c r="C32" s="24">
        <v>81</v>
      </c>
      <c r="D32" s="24">
        <v>36</v>
      </c>
      <c r="E32" s="24">
        <v>22</v>
      </c>
      <c r="F32" s="24">
        <v>23</v>
      </c>
    </row>
    <row r="33" spans="1:6">
      <c r="A33" s="24">
        <v>23706</v>
      </c>
      <c r="B33" s="22">
        <v>1</v>
      </c>
      <c r="C33" s="24">
        <v>60</v>
      </c>
      <c r="D33" s="24">
        <v>27</v>
      </c>
      <c r="E33" s="24">
        <v>15</v>
      </c>
      <c r="F33" s="24">
        <v>18</v>
      </c>
    </row>
    <row r="34" spans="1:6">
      <c r="A34" s="24">
        <v>21009</v>
      </c>
      <c r="B34" s="22">
        <v>1</v>
      </c>
      <c r="C34" s="24">
        <v>73</v>
      </c>
      <c r="D34" s="24">
        <v>35</v>
      </c>
      <c r="E34" s="24">
        <v>19</v>
      </c>
      <c r="F34" s="24">
        <v>19</v>
      </c>
    </row>
    <row r="35" spans="1:6">
      <c r="A35" s="24">
        <v>23835</v>
      </c>
      <c r="B35" s="22">
        <v>1</v>
      </c>
      <c r="C35" s="24">
        <v>65</v>
      </c>
      <c r="D35" s="24">
        <v>30</v>
      </c>
      <c r="E35" s="24">
        <v>17</v>
      </c>
      <c r="F35" s="24">
        <v>18</v>
      </c>
    </row>
    <row r="36" spans="1:6">
      <c r="A36" s="24">
        <v>19709</v>
      </c>
      <c r="B36" s="22">
        <v>1</v>
      </c>
      <c r="C36" s="24">
        <v>82</v>
      </c>
      <c r="D36" s="24">
        <v>31</v>
      </c>
      <c r="E36" s="24">
        <v>27</v>
      </c>
      <c r="F36" s="24">
        <v>24</v>
      </c>
    </row>
    <row r="37" spans="1:6">
      <c r="A37" s="24">
        <v>21881</v>
      </c>
      <c r="B37" s="22">
        <v>1</v>
      </c>
      <c r="C37" s="24">
        <v>67</v>
      </c>
      <c r="D37" s="24">
        <v>28</v>
      </c>
      <c r="E37" s="24">
        <v>18</v>
      </c>
      <c r="F37" s="24">
        <v>21</v>
      </c>
    </row>
    <row r="38" spans="1:6">
      <c r="A38" s="24">
        <v>23829</v>
      </c>
      <c r="B38" s="22">
        <v>1</v>
      </c>
      <c r="C38" s="24">
        <v>61</v>
      </c>
      <c r="D38" s="24">
        <v>26</v>
      </c>
      <c r="E38" s="24">
        <v>16</v>
      </c>
      <c r="F38" s="24">
        <v>19</v>
      </c>
    </row>
    <row r="39" spans="1:6">
      <c r="A39" s="24">
        <v>20445</v>
      </c>
      <c r="B39" s="22">
        <v>1</v>
      </c>
      <c r="C39" s="24">
        <v>42</v>
      </c>
      <c r="D39" s="24">
        <v>15</v>
      </c>
      <c r="E39" s="24">
        <v>9</v>
      </c>
      <c r="F39" s="24">
        <v>18</v>
      </c>
    </row>
    <row r="40" spans="1:6">
      <c r="A40" s="24">
        <v>21023</v>
      </c>
      <c r="B40" s="22">
        <v>1</v>
      </c>
      <c r="C40" s="24">
        <v>72</v>
      </c>
      <c r="D40" s="24">
        <v>32</v>
      </c>
      <c r="E40" s="24">
        <v>20</v>
      </c>
      <c r="F40" s="24">
        <v>20</v>
      </c>
    </row>
    <row r="41" spans="1:6">
      <c r="A41" s="24">
        <v>21073</v>
      </c>
      <c r="B41" s="22">
        <v>1</v>
      </c>
      <c r="C41" s="24">
        <v>68</v>
      </c>
      <c r="D41" s="24">
        <v>28</v>
      </c>
      <c r="E41" s="24">
        <v>24</v>
      </c>
      <c r="F41" s="24">
        <v>16</v>
      </c>
    </row>
    <row r="42" spans="1:6">
      <c r="A42" s="24">
        <v>22034</v>
      </c>
      <c r="B42" s="22">
        <v>1</v>
      </c>
      <c r="C42" s="24">
        <v>78</v>
      </c>
      <c r="D42" s="24">
        <v>35</v>
      </c>
      <c r="E42" s="24">
        <v>20</v>
      </c>
      <c r="F42" s="24">
        <v>23</v>
      </c>
    </row>
    <row r="43" spans="1:6">
      <c r="A43" s="24">
        <v>22221</v>
      </c>
      <c r="B43" s="22">
        <v>1</v>
      </c>
      <c r="C43" s="24">
        <v>54</v>
      </c>
      <c r="D43" s="24">
        <v>29</v>
      </c>
      <c r="E43" s="24">
        <v>14</v>
      </c>
      <c r="F43" s="24">
        <v>11</v>
      </c>
    </row>
    <row r="44" spans="1:6">
      <c r="A44" s="24">
        <v>20941</v>
      </c>
      <c r="B44" s="22">
        <v>1</v>
      </c>
      <c r="C44" s="24">
        <v>63</v>
      </c>
      <c r="D44" s="24">
        <v>28</v>
      </c>
      <c r="E44" s="24">
        <v>16</v>
      </c>
      <c r="F44" s="24">
        <v>19</v>
      </c>
    </row>
    <row r="45" spans="1:6">
      <c r="A45" s="24">
        <v>21031</v>
      </c>
      <c r="B45" s="22">
        <v>1</v>
      </c>
      <c r="C45" s="24">
        <v>79</v>
      </c>
      <c r="D45" s="24">
        <v>33</v>
      </c>
      <c r="E45" s="24">
        <v>24</v>
      </c>
      <c r="F45" s="24">
        <v>22</v>
      </c>
    </row>
    <row r="46" spans="1:6">
      <c r="A46" s="24">
        <v>22913</v>
      </c>
      <c r="B46" s="22">
        <v>1</v>
      </c>
      <c r="C46" s="24">
        <v>59</v>
      </c>
      <c r="D46" s="24">
        <v>26</v>
      </c>
      <c r="E46" s="24">
        <v>19</v>
      </c>
      <c r="F46" s="24">
        <v>14</v>
      </c>
    </row>
    <row r="47" spans="1:6">
      <c r="A47" s="24">
        <v>20771</v>
      </c>
      <c r="B47" s="22">
        <v>1</v>
      </c>
      <c r="C47" s="24">
        <v>61</v>
      </c>
      <c r="D47" s="24">
        <v>23</v>
      </c>
      <c r="E47" s="24">
        <v>18</v>
      </c>
      <c r="F47" s="24">
        <v>20</v>
      </c>
    </row>
    <row r="48" spans="1:6">
      <c r="A48" s="24">
        <v>20925</v>
      </c>
      <c r="B48" s="22">
        <v>1</v>
      </c>
      <c r="C48" s="24">
        <v>72</v>
      </c>
      <c r="D48" s="24">
        <v>30</v>
      </c>
      <c r="E48" s="24">
        <v>24</v>
      </c>
      <c r="F48" s="24">
        <v>18</v>
      </c>
    </row>
    <row r="49" spans="1:6">
      <c r="A49" s="24">
        <v>21081</v>
      </c>
      <c r="B49" s="22">
        <v>1</v>
      </c>
      <c r="C49" s="24">
        <v>63</v>
      </c>
      <c r="D49" s="24">
        <v>25</v>
      </c>
      <c r="E49" s="24">
        <v>22</v>
      </c>
      <c r="F49" s="24">
        <v>16</v>
      </c>
    </row>
    <row r="50" spans="1:6">
      <c r="A50" s="24">
        <v>21107</v>
      </c>
      <c r="B50" s="22">
        <v>1</v>
      </c>
      <c r="C50" s="24">
        <v>62</v>
      </c>
      <c r="D50" s="24">
        <v>26</v>
      </c>
      <c r="E50" s="24">
        <v>20</v>
      </c>
      <c r="F50" s="24">
        <v>16</v>
      </c>
    </row>
    <row r="51" spans="1:6">
      <c r="A51" s="24">
        <v>21140</v>
      </c>
      <c r="B51" s="22">
        <v>1</v>
      </c>
      <c r="C51" s="24">
        <v>72</v>
      </c>
      <c r="D51" s="24">
        <v>27</v>
      </c>
      <c r="E51" s="24">
        <v>21</v>
      </c>
      <c r="F51" s="24">
        <v>24</v>
      </c>
    </row>
    <row r="52" spans="1:6">
      <c r="A52" s="24">
        <v>21593</v>
      </c>
      <c r="B52" s="22">
        <v>1</v>
      </c>
      <c r="C52" s="24">
        <v>59</v>
      </c>
      <c r="D52" s="24">
        <v>26</v>
      </c>
      <c r="E52" s="24">
        <v>16</v>
      </c>
      <c r="F52" s="24">
        <v>17</v>
      </c>
    </row>
    <row r="53" spans="1:6">
      <c r="A53" s="24">
        <v>21993</v>
      </c>
      <c r="B53" s="22">
        <v>1</v>
      </c>
      <c r="C53" s="24">
        <v>72</v>
      </c>
      <c r="D53" s="24">
        <v>33</v>
      </c>
      <c r="E53" s="24">
        <v>24</v>
      </c>
      <c r="F53" s="24">
        <v>15</v>
      </c>
    </row>
    <row r="54" spans="1:6">
      <c r="A54" s="24">
        <v>22341</v>
      </c>
      <c r="B54" s="22">
        <v>1</v>
      </c>
      <c r="C54" s="24">
        <v>60</v>
      </c>
      <c r="D54" s="24">
        <v>22</v>
      </c>
      <c r="E54" s="24">
        <v>20</v>
      </c>
      <c r="F54" s="24">
        <v>18</v>
      </c>
    </row>
    <row r="55" spans="1:6">
      <c r="A55" s="24">
        <v>23505</v>
      </c>
      <c r="B55" s="22">
        <v>1</v>
      </c>
      <c r="C55" s="24">
        <v>64</v>
      </c>
      <c r="D55" s="24">
        <v>19</v>
      </c>
      <c r="E55" s="24">
        <v>23</v>
      </c>
      <c r="F55" s="24">
        <v>22</v>
      </c>
    </row>
    <row r="56" spans="1:6">
      <c r="A56" s="24">
        <v>23289</v>
      </c>
      <c r="B56" s="22">
        <v>1</v>
      </c>
      <c r="C56" s="24">
        <v>67</v>
      </c>
      <c r="D56" s="24">
        <v>25</v>
      </c>
      <c r="E56" s="24">
        <v>18</v>
      </c>
      <c r="F56" s="24">
        <v>24</v>
      </c>
    </row>
    <row r="57" spans="1:6">
      <c r="A57" s="24">
        <v>21000</v>
      </c>
      <c r="B57" s="22">
        <v>1</v>
      </c>
      <c r="C57" s="24">
        <v>57</v>
      </c>
      <c r="D57" s="24">
        <v>23</v>
      </c>
      <c r="E57" s="24">
        <v>11</v>
      </c>
      <c r="F57" s="24">
        <v>23</v>
      </c>
    </row>
    <row r="58" spans="1:6">
      <c r="A58" s="24">
        <v>21394</v>
      </c>
      <c r="B58" s="22">
        <v>1</v>
      </c>
      <c r="C58" s="24">
        <v>57</v>
      </c>
      <c r="D58" s="24">
        <v>20</v>
      </c>
      <c r="E58" s="24">
        <v>18</v>
      </c>
      <c r="F58" s="24">
        <v>19</v>
      </c>
    </row>
    <row r="59" spans="1:6">
      <c r="A59" s="24">
        <v>23164</v>
      </c>
      <c r="B59" s="22">
        <v>1</v>
      </c>
      <c r="C59" s="24">
        <v>58</v>
      </c>
      <c r="D59" s="24">
        <v>22</v>
      </c>
      <c r="E59" s="24">
        <v>16</v>
      </c>
      <c r="F59" s="24">
        <v>20</v>
      </c>
    </row>
    <row r="60" spans="1:6">
      <c r="A60" s="24">
        <v>23371</v>
      </c>
      <c r="B60" s="22">
        <v>1</v>
      </c>
      <c r="C60" s="24">
        <v>72</v>
      </c>
      <c r="D60" s="24">
        <v>32</v>
      </c>
      <c r="E60" s="24">
        <v>22</v>
      </c>
      <c r="F60" s="24">
        <v>18</v>
      </c>
    </row>
    <row r="61" spans="1:6">
      <c r="A61" s="24">
        <v>19233</v>
      </c>
      <c r="B61" s="22">
        <v>1</v>
      </c>
      <c r="C61" s="24">
        <v>61</v>
      </c>
      <c r="D61" s="24">
        <v>23</v>
      </c>
      <c r="E61" s="24">
        <v>15</v>
      </c>
      <c r="F61" s="24">
        <v>23</v>
      </c>
    </row>
    <row r="62" spans="1:6">
      <c r="A62" s="24">
        <v>20914</v>
      </c>
      <c r="B62" s="22">
        <v>1</v>
      </c>
      <c r="C62" s="24">
        <v>73</v>
      </c>
      <c r="D62" s="24">
        <v>22</v>
      </c>
      <c r="E62" s="24">
        <v>27</v>
      </c>
      <c r="F62" s="24">
        <v>24</v>
      </c>
    </row>
    <row r="63" spans="1:6">
      <c r="A63" s="24">
        <v>20985</v>
      </c>
      <c r="B63" s="22">
        <v>1</v>
      </c>
      <c r="C63" s="24">
        <v>66</v>
      </c>
      <c r="D63" s="24">
        <v>31</v>
      </c>
      <c r="E63" s="24">
        <v>17</v>
      </c>
      <c r="F63" s="24">
        <v>18</v>
      </c>
    </row>
    <row r="64" spans="1:6">
      <c r="A64" s="24">
        <v>21106</v>
      </c>
      <c r="B64" s="22">
        <v>1</v>
      </c>
      <c r="C64" s="24">
        <v>63</v>
      </c>
      <c r="D64" s="24">
        <v>23</v>
      </c>
      <c r="E64" s="24">
        <v>20</v>
      </c>
      <c r="F64" s="24">
        <v>20</v>
      </c>
    </row>
    <row r="65" spans="1:6">
      <c r="A65" s="24">
        <v>21150</v>
      </c>
      <c r="B65" s="22">
        <v>1</v>
      </c>
      <c r="C65" s="24">
        <v>58</v>
      </c>
      <c r="D65" s="24">
        <v>25</v>
      </c>
      <c r="E65" s="24">
        <v>14</v>
      </c>
      <c r="F65" s="24">
        <v>19</v>
      </c>
    </row>
    <row r="66" spans="1:6">
      <c r="A66" s="24">
        <v>23195</v>
      </c>
      <c r="B66" s="22">
        <v>1</v>
      </c>
      <c r="C66" s="24">
        <v>56</v>
      </c>
      <c r="D66" s="24">
        <v>19</v>
      </c>
      <c r="E66" s="24">
        <v>16</v>
      </c>
      <c r="F66" s="24">
        <v>21</v>
      </c>
    </row>
    <row r="67" spans="1:6">
      <c r="A67" s="24">
        <v>23220</v>
      </c>
      <c r="B67" s="22">
        <v>1</v>
      </c>
      <c r="C67" s="24">
        <v>71</v>
      </c>
      <c r="D67" s="24">
        <v>26</v>
      </c>
      <c r="E67" s="24">
        <v>22</v>
      </c>
      <c r="F67" s="24">
        <v>23</v>
      </c>
    </row>
    <row r="68" spans="1:6">
      <c r="A68" s="24">
        <v>19522</v>
      </c>
      <c r="B68" s="22">
        <v>1</v>
      </c>
      <c r="C68" s="24">
        <v>57</v>
      </c>
      <c r="D68" s="24">
        <v>20</v>
      </c>
      <c r="E68" s="24">
        <v>16</v>
      </c>
      <c r="F68" s="24">
        <v>21</v>
      </c>
    </row>
    <row r="69" spans="1:6">
      <c r="A69" s="24">
        <v>19520</v>
      </c>
      <c r="B69" s="22">
        <v>1</v>
      </c>
      <c r="C69" s="24">
        <v>56</v>
      </c>
      <c r="D69" s="24">
        <v>17</v>
      </c>
      <c r="E69" s="24">
        <v>16</v>
      </c>
      <c r="F69" s="24">
        <v>23</v>
      </c>
    </row>
    <row r="70" spans="1:6">
      <c r="A70" s="24">
        <v>19882</v>
      </c>
      <c r="B70" s="22">
        <v>1</v>
      </c>
      <c r="C70" s="24">
        <v>65</v>
      </c>
      <c r="D70" s="24">
        <v>25</v>
      </c>
      <c r="E70" s="24">
        <v>24</v>
      </c>
      <c r="F70" s="24">
        <v>16</v>
      </c>
    </row>
    <row r="71" spans="1:6">
      <c r="A71" s="24">
        <v>20210</v>
      </c>
      <c r="B71" s="22">
        <v>1</v>
      </c>
      <c r="C71" s="24">
        <v>48</v>
      </c>
      <c r="D71" s="24">
        <v>12</v>
      </c>
      <c r="E71" s="24">
        <v>21</v>
      </c>
      <c r="F71" s="24">
        <v>15</v>
      </c>
    </row>
    <row r="72" spans="1:6">
      <c r="A72" s="24">
        <v>20781</v>
      </c>
      <c r="B72" s="22">
        <v>1</v>
      </c>
      <c r="C72" s="24">
        <v>55</v>
      </c>
      <c r="D72" s="24">
        <v>18</v>
      </c>
      <c r="E72" s="24">
        <v>19</v>
      </c>
      <c r="F72" s="24">
        <v>18</v>
      </c>
    </row>
    <row r="73" spans="1:6">
      <c r="A73" s="24">
        <v>21044</v>
      </c>
      <c r="B73" s="22">
        <v>1</v>
      </c>
      <c r="C73" s="24">
        <v>80</v>
      </c>
      <c r="D73" s="24">
        <v>32</v>
      </c>
      <c r="E73" s="24">
        <v>27</v>
      </c>
      <c r="F73" s="24">
        <v>21</v>
      </c>
    </row>
    <row r="74" spans="1:6">
      <c r="A74" s="24">
        <v>21067</v>
      </c>
      <c r="B74" s="22">
        <v>1</v>
      </c>
      <c r="C74" s="24">
        <v>47</v>
      </c>
      <c r="D74" s="24">
        <v>17</v>
      </c>
      <c r="E74" s="24">
        <v>14</v>
      </c>
      <c r="F74" s="24">
        <v>16</v>
      </c>
    </row>
    <row r="75" spans="1:6">
      <c r="A75" s="24">
        <v>21098</v>
      </c>
      <c r="B75" s="22">
        <v>1</v>
      </c>
      <c r="C75" s="24">
        <v>50</v>
      </c>
      <c r="D75" s="24">
        <v>22</v>
      </c>
      <c r="E75" s="24">
        <v>15</v>
      </c>
      <c r="F75" s="24">
        <v>13</v>
      </c>
    </row>
    <row r="76" spans="1:6">
      <c r="A76" s="24">
        <v>23827</v>
      </c>
      <c r="B76" s="22">
        <v>1</v>
      </c>
      <c r="C76" s="24">
        <v>68</v>
      </c>
      <c r="D76" s="24">
        <v>27</v>
      </c>
      <c r="E76" s="24">
        <v>25</v>
      </c>
      <c r="F76" s="24">
        <v>16</v>
      </c>
    </row>
    <row r="77" spans="1:6">
      <c r="A77" s="24">
        <v>20308</v>
      </c>
      <c r="B77" s="22">
        <v>1</v>
      </c>
      <c r="C77" s="24">
        <v>85</v>
      </c>
      <c r="D77" s="24">
        <v>42</v>
      </c>
      <c r="E77" s="24">
        <v>24</v>
      </c>
      <c r="F77" s="24">
        <v>19</v>
      </c>
    </row>
    <row r="78" spans="1:6">
      <c r="A78" s="24">
        <v>20372</v>
      </c>
      <c r="B78" s="22">
        <v>1</v>
      </c>
      <c r="C78" s="24">
        <v>76</v>
      </c>
      <c r="D78" s="24">
        <v>34</v>
      </c>
      <c r="E78" s="24">
        <v>21</v>
      </c>
      <c r="F78" s="24">
        <v>21</v>
      </c>
    </row>
    <row r="79" spans="1:6">
      <c r="A79" s="24">
        <v>20951</v>
      </c>
      <c r="B79" s="22">
        <v>1</v>
      </c>
      <c r="C79" s="24">
        <v>71</v>
      </c>
      <c r="D79" s="24">
        <v>34</v>
      </c>
      <c r="E79" s="24">
        <v>19</v>
      </c>
      <c r="F79" s="24">
        <v>18</v>
      </c>
    </row>
    <row r="80" spans="1:6">
      <c r="A80" s="24">
        <v>21958</v>
      </c>
      <c r="B80" s="22">
        <v>1</v>
      </c>
      <c r="C80" s="24">
        <v>80</v>
      </c>
      <c r="D80" s="24">
        <v>33</v>
      </c>
      <c r="E80" s="24">
        <v>29</v>
      </c>
      <c r="F80" s="24">
        <v>18</v>
      </c>
    </row>
    <row r="81" spans="1:6">
      <c r="A81" s="24">
        <v>22858</v>
      </c>
      <c r="B81" s="22">
        <v>1</v>
      </c>
      <c r="C81" s="24">
        <v>72</v>
      </c>
      <c r="D81" s="24">
        <v>31</v>
      </c>
      <c r="E81" s="24">
        <v>22</v>
      </c>
      <c r="F81" s="24">
        <v>19</v>
      </c>
    </row>
    <row r="82" spans="1:6">
      <c r="A82" s="24">
        <v>19943</v>
      </c>
      <c r="B82" s="22">
        <v>1</v>
      </c>
      <c r="C82" s="24">
        <v>67</v>
      </c>
      <c r="D82" s="24">
        <v>30</v>
      </c>
      <c r="E82" s="24">
        <v>20</v>
      </c>
      <c r="F82" s="24">
        <v>17</v>
      </c>
    </row>
    <row r="83" spans="1:6">
      <c r="A83" s="24">
        <v>20829</v>
      </c>
      <c r="B83" s="22">
        <v>1</v>
      </c>
      <c r="C83" s="24">
        <v>68</v>
      </c>
      <c r="D83" s="24">
        <v>27</v>
      </c>
      <c r="E83" s="24">
        <v>24</v>
      </c>
      <c r="F83" s="24">
        <v>17</v>
      </c>
    </row>
    <row r="84" spans="1:6">
      <c r="A84" s="24">
        <v>21420</v>
      </c>
      <c r="B84" s="22">
        <v>1</v>
      </c>
      <c r="C84" s="24">
        <v>69</v>
      </c>
      <c r="D84" s="24">
        <v>33</v>
      </c>
      <c r="E84" s="24">
        <v>16</v>
      </c>
      <c r="F84" s="24">
        <v>20</v>
      </c>
    </row>
    <row r="85" spans="1:6">
      <c r="A85" s="24">
        <v>21891</v>
      </c>
      <c r="B85" s="22">
        <v>1</v>
      </c>
      <c r="C85" s="24">
        <v>83</v>
      </c>
      <c r="D85" s="24">
        <v>36</v>
      </c>
      <c r="E85" s="24">
        <v>26</v>
      </c>
      <c r="F85" s="24">
        <v>21</v>
      </c>
    </row>
    <row r="86" spans="1:6">
      <c r="A86" s="24">
        <v>21904</v>
      </c>
      <c r="B86" s="22">
        <v>1</v>
      </c>
      <c r="C86" s="24">
        <v>74</v>
      </c>
      <c r="D86" s="24">
        <v>36</v>
      </c>
      <c r="E86" s="24">
        <v>22</v>
      </c>
      <c r="F86" s="24">
        <v>16</v>
      </c>
    </row>
    <row r="87" spans="1:6">
      <c r="A87" s="24">
        <v>23419</v>
      </c>
      <c r="B87" s="22">
        <v>1</v>
      </c>
      <c r="C87" s="24">
        <v>70</v>
      </c>
      <c r="D87" s="24">
        <v>29</v>
      </c>
      <c r="E87" s="24">
        <v>20</v>
      </c>
      <c r="F87" s="24">
        <v>21</v>
      </c>
    </row>
    <row r="88" spans="1:6">
      <c r="A88" s="24">
        <v>20846</v>
      </c>
      <c r="B88" s="22">
        <v>1</v>
      </c>
      <c r="C88" s="24">
        <v>77</v>
      </c>
      <c r="D88" s="24">
        <v>29</v>
      </c>
      <c r="E88" s="24">
        <v>27</v>
      </c>
      <c r="F88" s="24">
        <v>21</v>
      </c>
    </row>
    <row r="89" spans="1:6">
      <c r="A89" s="24">
        <v>20898</v>
      </c>
      <c r="B89" s="22">
        <v>1</v>
      </c>
      <c r="C89" s="24">
        <v>65</v>
      </c>
      <c r="D89" s="24">
        <v>29</v>
      </c>
      <c r="E89" s="24">
        <v>20</v>
      </c>
      <c r="F89" s="24">
        <v>16</v>
      </c>
    </row>
    <row r="90" spans="1:6">
      <c r="A90" s="24">
        <v>21144</v>
      </c>
      <c r="B90" s="22">
        <v>1</v>
      </c>
      <c r="C90" s="24">
        <v>52</v>
      </c>
      <c r="D90" s="24">
        <v>23</v>
      </c>
      <c r="E90" s="24">
        <v>18</v>
      </c>
      <c r="F90" s="24">
        <v>11</v>
      </c>
    </row>
    <row r="91" spans="1:6">
      <c r="A91" s="24">
        <v>20863</v>
      </c>
      <c r="B91" s="22">
        <v>1</v>
      </c>
      <c r="C91" s="24">
        <v>73</v>
      </c>
      <c r="D91" s="24">
        <v>31</v>
      </c>
      <c r="E91" s="24">
        <v>21</v>
      </c>
      <c r="F91" s="24">
        <v>21</v>
      </c>
    </row>
    <row r="92" spans="1:6">
      <c r="A92" s="24">
        <v>20881</v>
      </c>
      <c r="B92" s="22">
        <v>1</v>
      </c>
      <c r="C92" s="24">
        <v>73</v>
      </c>
      <c r="D92" s="24">
        <v>34</v>
      </c>
      <c r="E92" s="24">
        <v>21</v>
      </c>
      <c r="F92" s="24">
        <v>18</v>
      </c>
    </row>
    <row r="93" spans="1:6">
      <c r="A93" s="24">
        <v>21228</v>
      </c>
      <c r="B93" s="22">
        <v>1</v>
      </c>
      <c r="C93" s="24">
        <v>70</v>
      </c>
      <c r="D93" s="24">
        <v>36</v>
      </c>
      <c r="E93" s="24">
        <v>18</v>
      </c>
      <c r="F93" s="24">
        <v>16</v>
      </c>
    </row>
    <row r="94" spans="1:6">
      <c r="A94" s="24">
        <v>21379</v>
      </c>
      <c r="B94" s="22">
        <v>1</v>
      </c>
      <c r="C94" s="24">
        <v>68</v>
      </c>
      <c r="D94" s="24">
        <v>31</v>
      </c>
      <c r="E94" s="24">
        <v>18</v>
      </c>
      <c r="F94" s="24">
        <v>19</v>
      </c>
    </row>
    <row r="95" spans="1:6">
      <c r="A95" s="24">
        <v>21803</v>
      </c>
      <c r="B95" s="22">
        <v>1</v>
      </c>
      <c r="C95" s="24">
        <v>63</v>
      </c>
      <c r="D95" s="24">
        <v>28</v>
      </c>
      <c r="E95" s="24">
        <v>18</v>
      </c>
      <c r="F95" s="24">
        <v>17</v>
      </c>
    </row>
    <row r="96" spans="1:6">
      <c r="A96" s="24">
        <v>23249</v>
      </c>
      <c r="B96" s="22">
        <v>1</v>
      </c>
      <c r="C96" s="24">
        <v>60</v>
      </c>
      <c r="D96" s="24">
        <v>19</v>
      </c>
      <c r="E96" s="24">
        <v>24</v>
      </c>
      <c r="F96" s="24">
        <v>17</v>
      </c>
    </row>
    <row r="97" spans="1:6">
      <c r="A97" s="24">
        <v>23826</v>
      </c>
      <c r="B97" s="22">
        <v>1</v>
      </c>
      <c r="C97" s="24">
        <v>79</v>
      </c>
      <c r="D97" s="24">
        <v>32</v>
      </c>
      <c r="E97" s="24">
        <v>26</v>
      </c>
      <c r="F97" s="24">
        <v>21</v>
      </c>
    </row>
    <row r="98" spans="1:6">
      <c r="A98" s="24">
        <v>22050</v>
      </c>
      <c r="B98" s="22">
        <v>1</v>
      </c>
      <c r="C98" s="24">
        <v>64</v>
      </c>
      <c r="D98" s="24">
        <v>26</v>
      </c>
      <c r="E98" s="24">
        <v>21</v>
      </c>
      <c r="F98" s="24">
        <v>17</v>
      </c>
    </row>
    <row r="99" spans="1:6">
      <c r="A99" s="24">
        <v>23814</v>
      </c>
      <c r="B99" s="22">
        <v>1</v>
      </c>
      <c r="C99" s="24">
        <v>69</v>
      </c>
      <c r="D99" s="24">
        <v>29</v>
      </c>
      <c r="E99" s="24">
        <v>23</v>
      </c>
      <c r="F99" s="24">
        <v>17</v>
      </c>
    </row>
    <row r="100" spans="1:6">
      <c r="A100" s="24">
        <v>19835</v>
      </c>
      <c r="B100" s="22">
        <v>1</v>
      </c>
      <c r="C100" s="24">
        <v>62</v>
      </c>
      <c r="D100" s="24">
        <v>26</v>
      </c>
      <c r="E100" s="24">
        <v>20</v>
      </c>
      <c r="F100" s="24">
        <v>16</v>
      </c>
    </row>
    <row r="101" spans="1:6">
      <c r="A101" s="24">
        <v>20976</v>
      </c>
      <c r="B101" s="22">
        <v>1</v>
      </c>
      <c r="C101" s="24">
        <v>63</v>
      </c>
      <c r="D101" s="24">
        <v>30</v>
      </c>
      <c r="E101" s="24">
        <v>18</v>
      </c>
      <c r="F101" s="24">
        <v>15</v>
      </c>
    </row>
    <row r="102" spans="1:6">
      <c r="A102" s="24">
        <v>22165</v>
      </c>
      <c r="B102" s="22">
        <v>1</v>
      </c>
      <c r="C102" s="24">
        <v>80</v>
      </c>
      <c r="D102" s="24">
        <v>33</v>
      </c>
      <c r="E102" s="24">
        <v>27</v>
      </c>
      <c r="F102" s="24">
        <v>20</v>
      </c>
    </row>
    <row r="103" spans="1:6">
      <c r="A103" s="24">
        <v>21927</v>
      </c>
      <c r="B103" s="22">
        <v>1</v>
      </c>
      <c r="C103" s="24">
        <v>68</v>
      </c>
      <c r="D103" s="24">
        <v>32</v>
      </c>
      <c r="E103" s="24">
        <v>13</v>
      </c>
      <c r="F103" s="24">
        <v>23</v>
      </c>
    </row>
    <row r="104" spans="1:6">
      <c r="A104" s="24">
        <v>21075</v>
      </c>
      <c r="B104" s="22">
        <v>1</v>
      </c>
      <c r="C104" s="24">
        <v>60</v>
      </c>
      <c r="D104" s="24">
        <v>25</v>
      </c>
      <c r="E104" s="24">
        <v>15</v>
      </c>
      <c r="F104" s="24">
        <v>20</v>
      </c>
    </row>
    <row r="105" spans="1:6">
      <c r="A105" s="24">
        <v>21529</v>
      </c>
      <c r="B105" s="22">
        <v>1</v>
      </c>
      <c r="C105" s="24">
        <v>65</v>
      </c>
      <c r="D105" s="24">
        <v>30</v>
      </c>
      <c r="E105" s="24">
        <v>16</v>
      </c>
      <c r="F105" s="24">
        <v>19</v>
      </c>
    </row>
    <row r="106" spans="1:6">
      <c r="A106" s="24">
        <v>21535</v>
      </c>
      <c r="B106" s="22">
        <v>1</v>
      </c>
      <c r="C106" s="24">
        <v>75</v>
      </c>
      <c r="D106" s="24">
        <v>32</v>
      </c>
      <c r="E106" s="24">
        <v>26</v>
      </c>
      <c r="F106" s="24">
        <v>17</v>
      </c>
    </row>
    <row r="107" spans="1:6">
      <c r="A107" s="24">
        <v>22245</v>
      </c>
      <c r="B107" s="22">
        <v>1</v>
      </c>
      <c r="C107" s="24">
        <v>71</v>
      </c>
      <c r="D107" s="24">
        <v>29</v>
      </c>
      <c r="E107" s="24">
        <v>26</v>
      </c>
      <c r="F107" s="24">
        <v>16</v>
      </c>
    </row>
    <row r="108" spans="1:6">
      <c r="A108" s="24">
        <v>20973</v>
      </c>
      <c r="B108" s="22">
        <v>1</v>
      </c>
      <c r="C108" s="24">
        <v>61</v>
      </c>
      <c r="D108" s="24">
        <v>26</v>
      </c>
      <c r="E108" s="24">
        <v>19</v>
      </c>
      <c r="F108" s="24">
        <v>16</v>
      </c>
    </row>
    <row r="109" spans="1:6">
      <c r="A109" s="24">
        <v>20988</v>
      </c>
      <c r="B109" s="22">
        <v>1</v>
      </c>
      <c r="C109" s="24">
        <v>60</v>
      </c>
      <c r="D109" s="24">
        <v>25</v>
      </c>
      <c r="E109" s="24">
        <v>20</v>
      </c>
      <c r="F109" s="24">
        <v>15</v>
      </c>
    </row>
    <row r="110" spans="1:6">
      <c r="A110" s="24">
        <v>21004</v>
      </c>
      <c r="B110" s="22">
        <v>1</v>
      </c>
      <c r="C110" s="24">
        <v>60</v>
      </c>
      <c r="D110" s="24">
        <v>23</v>
      </c>
      <c r="E110" s="24">
        <v>21</v>
      </c>
      <c r="F110" s="24">
        <v>16</v>
      </c>
    </row>
    <row r="111" spans="1:6">
      <c r="A111" s="24">
        <v>21509</v>
      </c>
      <c r="B111" s="22">
        <v>1</v>
      </c>
      <c r="C111" s="24">
        <v>51</v>
      </c>
      <c r="D111" s="24">
        <v>20</v>
      </c>
      <c r="E111" s="24">
        <v>16</v>
      </c>
      <c r="F111" s="24">
        <v>15</v>
      </c>
    </row>
    <row r="112" spans="1:6">
      <c r="A112" s="24">
        <v>21537</v>
      </c>
      <c r="B112" s="22">
        <v>1</v>
      </c>
      <c r="C112" s="24">
        <v>59</v>
      </c>
      <c r="D112" s="24">
        <v>20</v>
      </c>
      <c r="E112" s="24">
        <v>24</v>
      </c>
      <c r="F112" s="24">
        <v>15</v>
      </c>
    </row>
    <row r="113" spans="1:6">
      <c r="A113" s="24">
        <v>23611</v>
      </c>
      <c r="B113" s="22">
        <v>1</v>
      </c>
      <c r="C113" s="24">
        <v>62</v>
      </c>
      <c r="D113" s="24">
        <v>24</v>
      </c>
      <c r="E113" s="24">
        <v>18</v>
      </c>
      <c r="F113" s="24">
        <v>20</v>
      </c>
    </row>
    <row r="114" spans="1:6">
      <c r="A114" s="24">
        <v>19868</v>
      </c>
      <c r="B114" s="22">
        <v>1</v>
      </c>
      <c r="C114" s="24">
        <v>58</v>
      </c>
      <c r="D114" s="24">
        <v>22</v>
      </c>
      <c r="E114" s="24">
        <v>20</v>
      </c>
      <c r="F114" s="24">
        <v>16</v>
      </c>
    </row>
    <row r="115" spans="1:6">
      <c r="A115" s="24">
        <v>20513</v>
      </c>
      <c r="B115" s="22">
        <v>1</v>
      </c>
      <c r="C115" s="24">
        <v>51</v>
      </c>
      <c r="D115" s="24">
        <v>19</v>
      </c>
      <c r="E115" s="24">
        <v>19</v>
      </c>
      <c r="F115" s="24">
        <v>13</v>
      </c>
    </row>
    <row r="116" spans="1:6">
      <c r="A116" s="24">
        <v>20897</v>
      </c>
      <c r="B116" s="22">
        <v>1</v>
      </c>
      <c r="C116" s="24">
        <v>63</v>
      </c>
      <c r="D116" s="24">
        <v>24</v>
      </c>
      <c r="E116" s="24">
        <v>22</v>
      </c>
      <c r="F116" s="24">
        <v>17</v>
      </c>
    </row>
    <row r="117" spans="1:6">
      <c r="A117" s="24">
        <v>20998</v>
      </c>
      <c r="B117" s="22">
        <v>1</v>
      </c>
      <c r="C117" s="24">
        <v>58</v>
      </c>
      <c r="D117" s="24">
        <v>18</v>
      </c>
      <c r="E117" s="24">
        <v>20</v>
      </c>
      <c r="F117" s="24">
        <v>20</v>
      </c>
    </row>
    <row r="118" spans="1:6">
      <c r="A118" s="24">
        <v>19466</v>
      </c>
      <c r="B118" s="22">
        <v>1</v>
      </c>
      <c r="C118" s="24">
        <v>57</v>
      </c>
      <c r="D118" s="24">
        <v>26</v>
      </c>
      <c r="E118" s="24">
        <v>16</v>
      </c>
      <c r="F118" s="24">
        <v>15</v>
      </c>
    </row>
    <row r="119" spans="1:6">
      <c r="A119" s="24">
        <v>23623</v>
      </c>
      <c r="B119" s="22">
        <v>1</v>
      </c>
      <c r="C119" s="24">
        <v>46</v>
      </c>
      <c r="D119" s="24">
        <v>18</v>
      </c>
      <c r="E119" s="24">
        <v>13</v>
      </c>
      <c r="F119" s="24">
        <v>15</v>
      </c>
    </row>
    <row r="120" spans="1:6">
      <c r="A120" s="24">
        <v>23821</v>
      </c>
      <c r="B120" s="22">
        <v>1</v>
      </c>
      <c r="C120" s="24">
        <v>64</v>
      </c>
      <c r="D120" s="24">
        <v>27</v>
      </c>
      <c r="E120" s="24">
        <v>21</v>
      </c>
      <c r="F120" s="24">
        <v>16</v>
      </c>
    </row>
    <row r="121" spans="1:6">
      <c r="A121" s="24">
        <v>23837</v>
      </c>
      <c r="B121" s="22">
        <v>1</v>
      </c>
      <c r="C121" s="24">
        <v>51</v>
      </c>
      <c r="D121" s="24">
        <v>17</v>
      </c>
      <c r="E121" s="24">
        <v>20</v>
      </c>
      <c r="F121" s="24">
        <v>14</v>
      </c>
    </row>
    <row r="122" spans="1:6">
      <c r="A122" s="24">
        <v>19922</v>
      </c>
      <c r="B122" s="22">
        <v>1</v>
      </c>
      <c r="C122" s="24">
        <v>66</v>
      </c>
      <c r="D122" s="24">
        <v>23</v>
      </c>
      <c r="E122" s="24">
        <v>23</v>
      </c>
      <c r="F122" s="24">
        <v>20</v>
      </c>
    </row>
    <row r="123" spans="1:6">
      <c r="A123" s="24">
        <v>20088</v>
      </c>
      <c r="B123" s="22">
        <v>1</v>
      </c>
      <c r="C123" s="24">
        <v>37</v>
      </c>
      <c r="D123" s="24">
        <v>16</v>
      </c>
      <c r="E123" s="24">
        <v>8</v>
      </c>
      <c r="F123" s="24">
        <v>13</v>
      </c>
    </row>
    <row r="124" spans="1:6">
      <c r="A124" s="24">
        <v>20540</v>
      </c>
      <c r="B124" s="22">
        <v>1</v>
      </c>
      <c r="C124" s="24">
        <v>60</v>
      </c>
      <c r="D124" s="24">
        <v>20</v>
      </c>
      <c r="E124" s="24">
        <v>24</v>
      </c>
      <c r="F124" s="24">
        <v>16</v>
      </c>
    </row>
    <row r="125" spans="1:6">
      <c r="A125" s="24">
        <v>20853</v>
      </c>
      <c r="B125" s="22">
        <v>1</v>
      </c>
      <c r="C125" s="24">
        <v>60</v>
      </c>
      <c r="D125" s="24">
        <v>21</v>
      </c>
      <c r="E125" s="24">
        <v>22</v>
      </c>
      <c r="F125" s="24">
        <v>17</v>
      </c>
    </row>
    <row r="126" spans="1:6">
      <c r="A126" s="24">
        <v>20868</v>
      </c>
      <c r="B126" s="22">
        <v>1</v>
      </c>
      <c r="C126" s="24">
        <v>46</v>
      </c>
      <c r="D126" s="24">
        <v>17</v>
      </c>
      <c r="E126" s="24">
        <v>16</v>
      </c>
      <c r="F126" s="24">
        <v>13</v>
      </c>
    </row>
    <row r="127" spans="1:6">
      <c r="A127" s="24">
        <v>21070</v>
      </c>
      <c r="B127" s="22">
        <v>1</v>
      </c>
      <c r="C127" s="24">
        <v>43</v>
      </c>
      <c r="D127" s="24">
        <v>14</v>
      </c>
      <c r="E127" s="24">
        <v>14</v>
      </c>
      <c r="F127" s="24">
        <v>15</v>
      </c>
    </row>
    <row r="128" spans="1:6">
      <c r="A128" s="24">
        <v>21475</v>
      </c>
      <c r="B128" s="22">
        <v>1</v>
      </c>
      <c r="C128" s="24">
        <v>38</v>
      </c>
      <c r="D128" s="24">
        <v>15</v>
      </c>
      <c r="E128" s="24">
        <v>11</v>
      </c>
      <c r="F128" s="24">
        <v>12</v>
      </c>
    </row>
    <row r="129" spans="1:6">
      <c r="A129" s="24">
        <v>21999</v>
      </c>
      <c r="B129" s="22">
        <v>1</v>
      </c>
      <c r="C129" s="24">
        <v>64</v>
      </c>
      <c r="D129" s="24">
        <v>25</v>
      </c>
      <c r="E129" s="24">
        <v>22</v>
      </c>
      <c r="F129" s="24">
        <v>17</v>
      </c>
    </row>
    <row r="130" spans="1:6">
      <c r="A130" s="24">
        <v>22717</v>
      </c>
      <c r="B130" s="22">
        <v>1</v>
      </c>
      <c r="C130" s="24">
        <v>64</v>
      </c>
      <c r="D130" s="24">
        <v>28</v>
      </c>
      <c r="E130" s="24">
        <v>23</v>
      </c>
      <c r="F130" s="24">
        <v>13</v>
      </c>
    </row>
    <row r="131" spans="1:6">
      <c r="A131" s="24">
        <v>23161</v>
      </c>
      <c r="B131" s="22">
        <v>1</v>
      </c>
      <c r="C131" s="24">
        <v>43</v>
      </c>
      <c r="D131" s="24">
        <v>17</v>
      </c>
      <c r="E131" s="24">
        <v>12</v>
      </c>
      <c r="F131" s="24">
        <v>14</v>
      </c>
    </row>
    <row r="132" spans="1:6">
      <c r="A132" s="24">
        <v>23208</v>
      </c>
      <c r="B132" s="22">
        <v>1</v>
      </c>
      <c r="C132" s="24">
        <v>47</v>
      </c>
      <c r="D132" s="24">
        <v>15</v>
      </c>
      <c r="E132" s="24">
        <v>18</v>
      </c>
      <c r="F132" s="24">
        <v>14</v>
      </c>
    </row>
    <row r="133" spans="1:6">
      <c r="A133" s="24">
        <v>21331</v>
      </c>
      <c r="B133" s="22">
        <v>1</v>
      </c>
      <c r="C133" s="24">
        <v>76</v>
      </c>
      <c r="D133" s="24">
        <v>39</v>
      </c>
      <c r="E133" s="24">
        <v>23</v>
      </c>
      <c r="F133" s="24">
        <v>14</v>
      </c>
    </row>
    <row r="134" spans="1:6">
      <c r="A134" s="24">
        <v>21926</v>
      </c>
      <c r="B134" s="22">
        <v>1</v>
      </c>
      <c r="C134" s="24">
        <v>61</v>
      </c>
      <c r="D134" s="24">
        <v>28</v>
      </c>
      <c r="E134" s="24">
        <v>19</v>
      </c>
      <c r="F134" s="24">
        <v>14</v>
      </c>
    </row>
    <row r="135" spans="1:6">
      <c r="A135" s="24">
        <v>23836</v>
      </c>
      <c r="B135" s="22">
        <v>1</v>
      </c>
      <c r="C135" s="24">
        <v>48</v>
      </c>
      <c r="D135" s="24">
        <v>21</v>
      </c>
      <c r="E135" s="24">
        <v>14</v>
      </c>
      <c r="F135" s="24">
        <v>13</v>
      </c>
    </row>
    <row r="136" spans="1:6">
      <c r="A136" s="24">
        <v>20487</v>
      </c>
      <c r="B136" s="22">
        <v>1</v>
      </c>
      <c r="C136" s="24">
        <v>69</v>
      </c>
      <c r="D136" s="24">
        <v>34</v>
      </c>
      <c r="E136" s="24">
        <v>14</v>
      </c>
      <c r="F136" s="24">
        <v>21</v>
      </c>
    </row>
    <row r="137" spans="1:6">
      <c r="A137" s="24">
        <v>21917</v>
      </c>
      <c r="B137" s="22">
        <v>1</v>
      </c>
      <c r="C137" s="24">
        <v>47</v>
      </c>
      <c r="D137" s="24">
        <v>18</v>
      </c>
      <c r="E137" s="24">
        <v>18</v>
      </c>
      <c r="F137" s="24">
        <v>11</v>
      </c>
    </row>
    <row r="138" spans="1:6">
      <c r="A138" s="24">
        <v>23166</v>
      </c>
      <c r="B138" s="22">
        <v>1</v>
      </c>
      <c r="C138" s="24">
        <v>81</v>
      </c>
      <c r="D138" s="24">
        <v>40</v>
      </c>
      <c r="E138" s="24">
        <v>23</v>
      </c>
      <c r="F138" s="24">
        <v>18</v>
      </c>
    </row>
    <row r="139" spans="1:6">
      <c r="A139" s="24">
        <v>20092</v>
      </c>
      <c r="B139" s="22">
        <v>1</v>
      </c>
      <c r="C139" s="24">
        <v>77</v>
      </c>
      <c r="D139" s="24">
        <v>41</v>
      </c>
      <c r="E139" s="24">
        <v>22</v>
      </c>
      <c r="F139" s="24">
        <v>14</v>
      </c>
    </row>
    <row r="140" spans="1:6">
      <c r="A140" s="24">
        <v>20880</v>
      </c>
      <c r="B140" s="22">
        <v>1</v>
      </c>
      <c r="C140" s="24">
        <v>80</v>
      </c>
      <c r="D140" s="24">
        <v>41</v>
      </c>
      <c r="E140" s="24">
        <v>23</v>
      </c>
      <c r="F140" s="24">
        <v>16</v>
      </c>
    </row>
    <row r="141" spans="1:6">
      <c r="A141" s="24">
        <v>21878</v>
      </c>
      <c r="B141" s="22">
        <v>1</v>
      </c>
      <c r="C141" s="24">
        <v>72</v>
      </c>
      <c r="D141" s="24">
        <v>31</v>
      </c>
      <c r="E141" s="24">
        <v>21</v>
      </c>
      <c r="F141" s="24">
        <v>20</v>
      </c>
    </row>
    <row r="142" spans="1:6">
      <c r="A142" s="24">
        <v>22844</v>
      </c>
      <c r="B142" s="22">
        <v>1</v>
      </c>
      <c r="C142" s="24">
        <v>73</v>
      </c>
      <c r="D142" s="24">
        <v>36</v>
      </c>
      <c r="E142" s="24">
        <v>18</v>
      </c>
      <c r="F142" s="24">
        <v>19</v>
      </c>
    </row>
    <row r="143" spans="1:6">
      <c r="A143" s="24">
        <v>9333</v>
      </c>
      <c r="B143" s="22">
        <v>1</v>
      </c>
      <c r="C143" s="24">
        <v>73</v>
      </c>
      <c r="D143" s="24">
        <v>40</v>
      </c>
      <c r="E143" s="24">
        <v>19</v>
      </c>
      <c r="F143" s="24">
        <v>14</v>
      </c>
    </row>
    <row r="144" spans="1:6">
      <c r="A144" s="24">
        <v>20805</v>
      </c>
      <c r="B144" s="22">
        <v>1</v>
      </c>
      <c r="C144" s="24">
        <v>63</v>
      </c>
      <c r="D144" s="24">
        <v>27</v>
      </c>
      <c r="E144" s="24">
        <v>23</v>
      </c>
      <c r="F144" s="24">
        <v>13</v>
      </c>
    </row>
    <row r="145" spans="1:6">
      <c r="A145" s="24">
        <v>21007</v>
      </c>
      <c r="B145" s="22">
        <v>1</v>
      </c>
      <c r="C145" s="24">
        <v>62</v>
      </c>
      <c r="D145" s="24">
        <v>29</v>
      </c>
      <c r="E145" s="24">
        <v>18</v>
      </c>
      <c r="F145" s="24">
        <v>15</v>
      </c>
    </row>
    <row r="146" spans="1:6">
      <c r="A146" s="24">
        <v>21566</v>
      </c>
      <c r="B146" s="22">
        <v>1</v>
      </c>
      <c r="C146" s="24">
        <v>61</v>
      </c>
      <c r="D146" s="24">
        <v>24</v>
      </c>
      <c r="E146" s="24">
        <v>22</v>
      </c>
      <c r="F146" s="24">
        <v>15</v>
      </c>
    </row>
    <row r="147" spans="1:6">
      <c r="A147" s="24">
        <v>21068</v>
      </c>
      <c r="B147" s="22">
        <v>1</v>
      </c>
      <c r="C147" s="24">
        <v>62</v>
      </c>
      <c r="D147" s="24">
        <v>26</v>
      </c>
      <c r="E147" s="24">
        <v>21</v>
      </c>
      <c r="F147" s="24">
        <v>15</v>
      </c>
    </row>
    <row r="148" spans="1:6">
      <c r="A148" s="24">
        <v>21551</v>
      </c>
      <c r="B148" s="22">
        <v>1</v>
      </c>
      <c r="C148" s="24">
        <v>63</v>
      </c>
      <c r="D148" s="24">
        <v>27</v>
      </c>
      <c r="E148" s="24">
        <v>21</v>
      </c>
      <c r="F148" s="24">
        <v>15</v>
      </c>
    </row>
    <row r="149" spans="1:6">
      <c r="A149" s="24">
        <v>21972</v>
      </c>
      <c r="B149" s="22">
        <v>1</v>
      </c>
      <c r="C149" s="24">
        <v>60</v>
      </c>
      <c r="D149" s="24">
        <v>27</v>
      </c>
      <c r="E149" s="24">
        <v>21</v>
      </c>
      <c r="F149" s="24">
        <v>12</v>
      </c>
    </row>
    <row r="150" spans="1:6">
      <c r="A150" s="24">
        <v>23591</v>
      </c>
      <c r="B150" s="22">
        <v>1</v>
      </c>
      <c r="C150" s="24">
        <v>78</v>
      </c>
      <c r="D150" s="24">
        <v>33</v>
      </c>
      <c r="E150" s="24">
        <v>29</v>
      </c>
      <c r="F150" s="24">
        <v>16</v>
      </c>
    </row>
    <row r="151" spans="1:6">
      <c r="A151" s="24">
        <v>23754</v>
      </c>
      <c r="B151" s="22">
        <v>1</v>
      </c>
      <c r="C151" s="24">
        <v>56</v>
      </c>
      <c r="D151" s="24">
        <v>27</v>
      </c>
      <c r="E151" s="24">
        <v>16</v>
      </c>
      <c r="F151" s="24">
        <v>13</v>
      </c>
    </row>
    <row r="152" spans="1:6">
      <c r="A152" s="24">
        <v>23782</v>
      </c>
      <c r="B152" s="22">
        <v>1</v>
      </c>
      <c r="C152" s="24">
        <v>77</v>
      </c>
      <c r="D152" s="24">
        <v>28</v>
      </c>
      <c r="E152" s="24">
        <v>27</v>
      </c>
      <c r="F152" s="24">
        <v>22</v>
      </c>
    </row>
    <row r="153" spans="1:6">
      <c r="A153" s="24">
        <v>20616</v>
      </c>
      <c r="B153" s="22">
        <v>1</v>
      </c>
      <c r="C153" s="24">
        <v>56</v>
      </c>
      <c r="D153" s="24">
        <v>23</v>
      </c>
      <c r="E153" s="24">
        <v>19</v>
      </c>
      <c r="F153" s="24">
        <v>14</v>
      </c>
    </row>
    <row r="154" spans="1:6">
      <c r="A154" s="24">
        <v>20860</v>
      </c>
      <c r="B154" s="22">
        <v>1</v>
      </c>
      <c r="C154" s="24">
        <v>48</v>
      </c>
      <c r="D154" s="24">
        <v>20</v>
      </c>
      <c r="E154" s="24">
        <v>18</v>
      </c>
      <c r="F154" s="24">
        <v>10</v>
      </c>
    </row>
    <row r="155" spans="1:6">
      <c r="A155" s="24">
        <v>21116</v>
      </c>
      <c r="B155" s="22">
        <v>1</v>
      </c>
      <c r="C155" s="24">
        <v>68</v>
      </c>
      <c r="D155" s="24">
        <v>33</v>
      </c>
      <c r="E155" s="24">
        <v>18</v>
      </c>
      <c r="F155" s="24">
        <v>17</v>
      </c>
    </row>
    <row r="156" spans="1:6">
      <c r="A156" s="24">
        <v>21472</v>
      </c>
      <c r="B156" s="22">
        <v>1</v>
      </c>
      <c r="C156" s="24">
        <v>44</v>
      </c>
      <c r="D156" s="24">
        <v>16</v>
      </c>
      <c r="E156" s="24">
        <v>18</v>
      </c>
      <c r="F156" s="24">
        <v>10</v>
      </c>
    </row>
    <row r="157" spans="1:6">
      <c r="A157" s="24">
        <v>23421</v>
      </c>
      <c r="B157" s="22">
        <v>1</v>
      </c>
      <c r="C157" s="24">
        <v>59</v>
      </c>
      <c r="D157" s="24">
        <v>23</v>
      </c>
      <c r="E157" s="24">
        <v>21</v>
      </c>
      <c r="F157" s="24">
        <v>15</v>
      </c>
    </row>
    <row r="158" spans="1:6">
      <c r="A158" s="24">
        <v>21680</v>
      </c>
      <c r="B158" s="22">
        <v>1</v>
      </c>
      <c r="C158" s="24">
        <v>74</v>
      </c>
      <c r="D158" s="24">
        <v>34</v>
      </c>
      <c r="E158" s="24">
        <v>23</v>
      </c>
      <c r="F158" s="24">
        <v>17</v>
      </c>
    </row>
    <row r="159" spans="1:6">
      <c r="A159" s="24">
        <v>23438</v>
      </c>
      <c r="B159" s="22">
        <v>1</v>
      </c>
      <c r="C159" s="24">
        <v>72</v>
      </c>
      <c r="D159" s="24">
        <v>35</v>
      </c>
      <c r="E159" s="24">
        <v>25</v>
      </c>
      <c r="F159" s="24">
        <v>12</v>
      </c>
    </row>
    <row r="160" spans="1:6">
      <c r="A160" s="24">
        <v>23808</v>
      </c>
      <c r="B160" s="22">
        <v>1</v>
      </c>
      <c r="C160" s="24">
        <v>64</v>
      </c>
      <c r="D160" s="24">
        <v>30</v>
      </c>
      <c r="E160" s="24">
        <v>22</v>
      </c>
      <c r="F160" s="24">
        <v>12</v>
      </c>
    </row>
    <row r="161" spans="1:6">
      <c r="A161" s="24">
        <v>23810</v>
      </c>
      <c r="B161" s="22">
        <v>1</v>
      </c>
      <c r="C161" s="24">
        <v>75</v>
      </c>
      <c r="D161" s="24">
        <v>32</v>
      </c>
      <c r="E161" s="24">
        <v>26</v>
      </c>
      <c r="F161" s="24">
        <v>17</v>
      </c>
    </row>
    <row r="162" spans="1:6">
      <c r="A162" s="24">
        <v>19390</v>
      </c>
      <c r="B162" s="22">
        <v>1</v>
      </c>
      <c r="C162" s="24">
        <v>63</v>
      </c>
      <c r="D162" s="24">
        <v>25</v>
      </c>
      <c r="E162" s="24">
        <v>24</v>
      </c>
      <c r="F162" s="24">
        <v>14</v>
      </c>
    </row>
    <row r="163" spans="1:6">
      <c r="A163" s="24">
        <v>20116</v>
      </c>
      <c r="B163" s="22">
        <v>1</v>
      </c>
      <c r="C163" s="24">
        <v>76</v>
      </c>
      <c r="D163" s="24">
        <v>37</v>
      </c>
      <c r="E163" s="24">
        <v>23</v>
      </c>
      <c r="F163" s="24">
        <v>16</v>
      </c>
    </row>
    <row r="164" spans="1:6">
      <c r="A164" s="24">
        <v>20824</v>
      </c>
      <c r="B164" s="22">
        <v>1</v>
      </c>
      <c r="C164" s="24">
        <v>56</v>
      </c>
      <c r="D164" s="24">
        <v>27</v>
      </c>
      <c r="E164" s="24">
        <v>18</v>
      </c>
      <c r="F164" s="24">
        <v>11</v>
      </c>
    </row>
    <row r="165" spans="1:6">
      <c r="A165" s="24">
        <v>20825</v>
      </c>
      <c r="B165" s="22">
        <v>1</v>
      </c>
      <c r="C165" s="24">
        <v>66</v>
      </c>
      <c r="D165" s="24">
        <v>28</v>
      </c>
      <c r="E165" s="24">
        <v>21</v>
      </c>
      <c r="F165" s="24">
        <v>17</v>
      </c>
    </row>
    <row r="166" spans="1:6">
      <c r="A166" s="24">
        <v>21085</v>
      </c>
      <c r="B166" s="22">
        <v>1</v>
      </c>
      <c r="C166" s="24">
        <v>69</v>
      </c>
      <c r="D166" s="24">
        <v>33</v>
      </c>
      <c r="E166" s="24">
        <v>20</v>
      </c>
      <c r="F166" s="24">
        <v>16</v>
      </c>
    </row>
    <row r="167" spans="1:6">
      <c r="A167" s="24">
        <v>21118</v>
      </c>
      <c r="B167" s="22">
        <v>1</v>
      </c>
      <c r="C167" s="24">
        <v>51</v>
      </c>
      <c r="D167" s="24">
        <v>23</v>
      </c>
      <c r="E167" s="24">
        <v>18</v>
      </c>
      <c r="F167" s="24">
        <v>10</v>
      </c>
    </row>
    <row r="168" spans="1:6">
      <c r="A168" s="24">
        <v>21511</v>
      </c>
      <c r="B168" s="22">
        <v>1</v>
      </c>
      <c r="C168" s="24">
        <v>64</v>
      </c>
      <c r="D168" s="24">
        <v>27</v>
      </c>
      <c r="E168" s="24">
        <v>21</v>
      </c>
      <c r="F168" s="24">
        <v>16</v>
      </c>
    </row>
    <row r="169" spans="1:6">
      <c r="A169" s="24">
        <v>22140</v>
      </c>
      <c r="B169" s="22">
        <v>1</v>
      </c>
      <c r="C169" s="24">
        <v>54</v>
      </c>
      <c r="D169" s="24">
        <v>23</v>
      </c>
      <c r="E169" s="24">
        <v>21</v>
      </c>
      <c r="F169" s="24">
        <v>10</v>
      </c>
    </row>
    <row r="170" spans="1:6">
      <c r="A170" s="24">
        <v>19452</v>
      </c>
      <c r="B170" s="22">
        <v>1</v>
      </c>
      <c r="C170" s="24">
        <v>51</v>
      </c>
      <c r="D170" s="24">
        <v>21</v>
      </c>
      <c r="E170" s="24">
        <v>15</v>
      </c>
      <c r="F170" s="24">
        <v>15</v>
      </c>
    </row>
    <row r="171" spans="1:6">
      <c r="A171" s="24">
        <v>19502</v>
      </c>
      <c r="B171" s="22">
        <v>1</v>
      </c>
      <c r="C171" s="24">
        <v>63</v>
      </c>
      <c r="D171" s="24">
        <v>26</v>
      </c>
      <c r="E171" s="24">
        <v>25</v>
      </c>
      <c r="F171" s="24">
        <v>12</v>
      </c>
    </row>
    <row r="172" spans="1:6">
      <c r="A172" s="24">
        <v>20028</v>
      </c>
      <c r="B172" s="22">
        <v>1</v>
      </c>
      <c r="C172" s="24">
        <v>50</v>
      </c>
      <c r="D172" s="24">
        <v>26</v>
      </c>
      <c r="E172" s="24">
        <v>13</v>
      </c>
      <c r="F172" s="24">
        <v>11</v>
      </c>
    </row>
    <row r="173" spans="1:6">
      <c r="A173" s="24">
        <v>20036</v>
      </c>
      <c r="B173" s="22">
        <v>1</v>
      </c>
      <c r="C173" s="24">
        <v>60</v>
      </c>
      <c r="D173" s="24">
        <v>23</v>
      </c>
      <c r="E173" s="24">
        <v>25</v>
      </c>
      <c r="F173" s="24">
        <v>12</v>
      </c>
    </row>
    <row r="174" spans="1:6">
      <c r="A174" s="24">
        <v>20499</v>
      </c>
      <c r="B174" s="22">
        <v>1</v>
      </c>
      <c r="C174" s="24">
        <v>67</v>
      </c>
      <c r="D174" s="24">
        <v>29</v>
      </c>
      <c r="E174" s="24">
        <v>24</v>
      </c>
      <c r="F174" s="24">
        <v>14</v>
      </c>
    </row>
    <row r="175" spans="1:6">
      <c r="A175" s="24">
        <v>20565</v>
      </c>
      <c r="B175" s="22">
        <v>1</v>
      </c>
      <c r="C175" s="24">
        <v>43</v>
      </c>
      <c r="D175" s="24">
        <v>19</v>
      </c>
      <c r="E175" s="24">
        <v>12</v>
      </c>
      <c r="F175" s="24">
        <v>12</v>
      </c>
    </row>
    <row r="176" spans="1:6">
      <c r="A176" s="24">
        <v>20803</v>
      </c>
      <c r="B176" s="22">
        <v>1</v>
      </c>
      <c r="C176" s="24">
        <v>56</v>
      </c>
      <c r="D176" s="24">
        <v>23</v>
      </c>
      <c r="E176" s="24">
        <v>20</v>
      </c>
      <c r="F176" s="24">
        <v>13</v>
      </c>
    </row>
    <row r="177" spans="1:6">
      <c r="A177" s="24">
        <v>20867</v>
      </c>
      <c r="B177" s="22">
        <v>1</v>
      </c>
      <c r="C177" s="24">
        <v>70</v>
      </c>
      <c r="D177" s="24">
        <v>31</v>
      </c>
      <c r="E177" s="24">
        <v>25</v>
      </c>
      <c r="F177" s="24">
        <v>14</v>
      </c>
    </row>
    <row r="178" spans="1:6">
      <c r="A178" s="24">
        <v>20927</v>
      </c>
      <c r="B178" s="22">
        <v>1</v>
      </c>
      <c r="C178" s="24">
        <v>46</v>
      </c>
      <c r="D178" s="24">
        <v>21</v>
      </c>
      <c r="E178" s="24">
        <v>11</v>
      </c>
      <c r="F178" s="24">
        <v>14</v>
      </c>
    </row>
    <row r="179" spans="1:6">
      <c r="A179" s="24">
        <v>21029</v>
      </c>
      <c r="B179" s="22">
        <v>1</v>
      </c>
      <c r="C179" s="24">
        <v>63</v>
      </c>
      <c r="D179" s="24">
        <v>29</v>
      </c>
      <c r="E179" s="24">
        <v>20</v>
      </c>
      <c r="F179" s="24">
        <v>14</v>
      </c>
    </row>
    <row r="180" spans="1:6">
      <c r="A180" s="24">
        <v>20110</v>
      </c>
      <c r="B180" s="22">
        <v>1</v>
      </c>
      <c r="C180" s="24">
        <v>57</v>
      </c>
      <c r="D180" s="24">
        <v>22</v>
      </c>
      <c r="E180" s="24">
        <v>19</v>
      </c>
      <c r="F180" s="24">
        <v>16</v>
      </c>
    </row>
    <row r="181" spans="1:6">
      <c r="A181" s="24">
        <v>21541</v>
      </c>
      <c r="B181" s="22">
        <v>1</v>
      </c>
      <c r="C181" s="24">
        <v>55</v>
      </c>
      <c r="D181" s="24">
        <v>21</v>
      </c>
      <c r="E181" s="24">
        <v>19</v>
      </c>
      <c r="F181" s="24">
        <v>15</v>
      </c>
    </row>
    <row r="182" spans="1:6">
      <c r="A182" s="24">
        <v>21714</v>
      </c>
      <c r="B182" s="22">
        <v>1</v>
      </c>
      <c r="C182" s="24">
        <v>56</v>
      </c>
      <c r="D182" s="24">
        <v>22</v>
      </c>
      <c r="E182" s="24">
        <v>20</v>
      </c>
      <c r="F182" s="24">
        <v>14</v>
      </c>
    </row>
    <row r="183" spans="1:6">
      <c r="A183" s="24">
        <v>21727</v>
      </c>
      <c r="B183" s="22">
        <v>1</v>
      </c>
      <c r="C183" s="24">
        <v>46</v>
      </c>
      <c r="D183" s="24">
        <v>16</v>
      </c>
      <c r="E183" s="24">
        <v>18</v>
      </c>
      <c r="F183" s="24">
        <v>12</v>
      </c>
    </row>
    <row r="184" spans="1:6">
      <c r="A184" s="24">
        <v>21887</v>
      </c>
      <c r="B184" s="22">
        <v>1</v>
      </c>
      <c r="C184" s="24">
        <v>43</v>
      </c>
      <c r="D184" s="24">
        <v>19</v>
      </c>
      <c r="E184" s="24">
        <v>12</v>
      </c>
      <c r="F184" s="24">
        <v>12</v>
      </c>
    </row>
    <row r="185" spans="1:6">
      <c r="A185" s="24">
        <v>21885</v>
      </c>
      <c r="B185" s="22">
        <v>1</v>
      </c>
      <c r="C185" s="24">
        <v>68</v>
      </c>
      <c r="D185" s="24">
        <v>26</v>
      </c>
      <c r="E185" s="24">
        <v>22</v>
      </c>
      <c r="F185" s="24">
        <v>20</v>
      </c>
    </row>
    <row r="186" spans="1:6">
      <c r="A186" s="24">
        <v>20812</v>
      </c>
      <c r="B186" s="22">
        <v>1</v>
      </c>
      <c r="C186" s="24">
        <v>66</v>
      </c>
      <c r="D186" s="24">
        <v>29</v>
      </c>
      <c r="E186" s="24">
        <v>23</v>
      </c>
      <c r="F186" s="24">
        <v>14</v>
      </c>
    </row>
    <row r="187" spans="1:6">
      <c r="A187" s="24">
        <v>21934</v>
      </c>
      <c r="B187" s="22">
        <v>1</v>
      </c>
      <c r="C187" s="24">
        <v>61</v>
      </c>
      <c r="D187" s="24">
        <v>22</v>
      </c>
      <c r="E187" s="24">
        <v>26</v>
      </c>
      <c r="F187" s="24">
        <v>13</v>
      </c>
    </row>
    <row r="188" spans="1:6">
      <c r="A188" s="24">
        <v>21991</v>
      </c>
      <c r="B188" s="22">
        <v>1</v>
      </c>
      <c r="C188" s="24">
        <v>51</v>
      </c>
      <c r="D188" s="24">
        <v>28</v>
      </c>
      <c r="E188" s="24">
        <v>11</v>
      </c>
      <c r="F188" s="24">
        <v>12</v>
      </c>
    </row>
    <row r="189" spans="1:6">
      <c r="A189" s="24">
        <v>22001</v>
      </c>
      <c r="B189" s="22">
        <v>1</v>
      </c>
      <c r="C189" s="24">
        <v>68</v>
      </c>
      <c r="D189" s="24">
        <v>28</v>
      </c>
      <c r="E189" s="24">
        <v>22</v>
      </c>
      <c r="F189" s="24">
        <v>18</v>
      </c>
    </row>
    <row r="190" spans="1:6">
      <c r="A190" s="24">
        <v>23136</v>
      </c>
      <c r="B190" s="22">
        <v>1</v>
      </c>
      <c r="C190" s="24">
        <v>58</v>
      </c>
      <c r="D190" s="24">
        <v>23</v>
      </c>
      <c r="E190" s="24">
        <v>24</v>
      </c>
      <c r="F190" s="24">
        <v>11</v>
      </c>
    </row>
    <row r="191" spans="1:6">
      <c r="A191" s="24">
        <v>23668</v>
      </c>
      <c r="B191" s="22">
        <v>1</v>
      </c>
      <c r="C191" s="24">
        <v>50</v>
      </c>
      <c r="D191" s="24">
        <v>23</v>
      </c>
      <c r="E191" s="24">
        <v>12</v>
      </c>
      <c r="F191" s="24">
        <v>15</v>
      </c>
    </row>
    <row r="192" spans="1:6">
      <c r="A192" s="24">
        <v>19264</v>
      </c>
      <c r="B192" s="22">
        <v>1</v>
      </c>
      <c r="C192" s="24">
        <v>49</v>
      </c>
      <c r="D192" s="24">
        <v>17</v>
      </c>
      <c r="E192" s="24">
        <v>18</v>
      </c>
      <c r="F192" s="24">
        <v>14</v>
      </c>
    </row>
    <row r="193" spans="1:6">
      <c r="A193" s="24">
        <v>19328</v>
      </c>
      <c r="B193" s="22">
        <v>1</v>
      </c>
      <c r="C193" s="24">
        <v>49</v>
      </c>
      <c r="D193" s="24">
        <v>18</v>
      </c>
      <c r="E193" s="24">
        <v>18</v>
      </c>
      <c r="F193" s="24">
        <v>13</v>
      </c>
    </row>
    <row r="194" spans="1:6">
      <c r="A194" s="24">
        <v>19402</v>
      </c>
      <c r="B194" s="22">
        <v>1</v>
      </c>
      <c r="C194" s="24">
        <v>52</v>
      </c>
      <c r="D194" s="24">
        <v>25</v>
      </c>
      <c r="E194" s="24">
        <v>14</v>
      </c>
      <c r="F194" s="24">
        <v>13</v>
      </c>
    </row>
    <row r="195" spans="1:6">
      <c r="A195" s="24">
        <v>19442</v>
      </c>
      <c r="B195" s="22">
        <v>1</v>
      </c>
      <c r="C195" s="24">
        <v>41</v>
      </c>
      <c r="D195" s="24">
        <v>15</v>
      </c>
      <c r="E195" s="24">
        <v>13</v>
      </c>
      <c r="F195" s="24">
        <v>13</v>
      </c>
    </row>
    <row r="196" spans="1:6">
      <c r="A196" s="24">
        <v>19521</v>
      </c>
      <c r="B196" s="22">
        <v>1</v>
      </c>
      <c r="C196" s="24">
        <v>50</v>
      </c>
      <c r="D196" s="24">
        <v>22</v>
      </c>
      <c r="E196" s="24">
        <v>14</v>
      </c>
      <c r="F196" s="24">
        <v>14</v>
      </c>
    </row>
    <row r="197" spans="1:6">
      <c r="A197" s="24">
        <v>19804</v>
      </c>
      <c r="B197" s="22">
        <v>1</v>
      </c>
      <c r="C197" s="24">
        <v>52</v>
      </c>
      <c r="D197" s="24">
        <v>23</v>
      </c>
      <c r="E197" s="24">
        <v>13</v>
      </c>
      <c r="F197" s="24">
        <v>16</v>
      </c>
    </row>
    <row r="198" spans="1:6">
      <c r="A198" s="24">
        <v>20071</v>
      </c>
      <c r="B198" s="22">
        <v>1</v>
      </c>
      <c r="C198" s="24">
        <v>54</v>
      </c>
      <c r="D198" s="24">
        <v>23</v>
      </c>
      <c r="E198" s="24">
        <v>19</v>
      </c>
      <c r="F198" s="24">
        <v>12</v>
      </c>
    </row>
    <row r="199" spans="1:6">
      <c r="A199" s="24">
        <v>20228</v>
      </c>
      <c r="B199" s="22">
        <v>1</v>
      </c>
      <c r="C199" s="24">
        <v>60</v>
      </c>
      <c r="D199" s="24">
        <v>29</v>
      </c>
      <c r="E199" s="24">
        <v>22</v>
      </c>
      <c r="F199" s="24">
        <v>9</v>
      </c>
    </row>
    <row r="200" spans="1:6">
      <c r="A200" s="24">
        <v>20364</v>
      </c>
      <c r="B200" s="22">
        <v>1</v>
      </c>
      <c r="C200" s="24">
        <v>51</v>
      </c>
      <c r="D200" s="24">
        <v>24</v>
      </c>
      <c r="E200" s="24">
        <v>15</v>
      </c>
      <c r="F200" s="24">
        <v>12</v>
      </c>
    </row>
    <row r="201" spans="1:6">
      <c r="A201" s="24">
        <v>20637</v>
      </c>
      <c r="B201" s="22">
        <v>1</v>
      </c>
      <c r="C201" s="24">
        <v>57</v>
      </c>
      <c r="D201" s="24">
        <v>22</v>
      </c>
      <c r="E201" s="24">
        <v>19</v>
      </c>
      <c r="F201" s="24">
        <v>16</v>
      </c>
    </row>
    <row r="202" spans="1:6">
      <c r="A202" s="24">
        <v>19963</v>
      </c>
      <c r="B202" s="22">
        <v>1</v>
      </c>
      <c r="C202" s="24">
        <v>65</v>
      </c>
      <c r="D202" s="24">
        <v>23</v>
      </c>
      <c r="E202" s="24">
        <v>26</v>
      </c>
      <c r="F202" s="24">
        <v>16</v>
      </c>
    </row>
    <row r="203" spans="1:6">
      <c r="A203" s="24">
        <v>20823</v>
      </c>
      <c r="B203" s="22">
        <v>1</v>
      </c>
      <c r="C203" s="24">
        <v>56</v>
      </c>
      <c r="D203" s="24">
        <v>21</v>
      </c>
      <c r="E203" s="24">
        <v>22</v>
      </c>
      <c r="F203" s="24">
        <v>13</v>
      </c>
    </row>
    <row r="204" spans="1:6">
      <c r="A204" s="24">
        <v>21024</v>
      </c>
      <c r="B204" s="22">
        <v>1</v>
      </c>
      <c r="C204" s="24">
        <v>47</v>
      </c>
      <c r="D204" s="24">
        <v>17</v>
      </c>
      <c r="E204" s="24">
        <v>15</v>
      </c>
      <c r="F204" s="24">
        <v>15</v>
      </c>
    </row>
    <row r="205" spans="1:6">
      <c r="A205" s="24">
        <v>21048</v>
      </c>
      <c r="B205" s="22">
        <v>1</v>
      </c>
      <c r="C205" s="24">
        <v>49</v>
      </c>
      <c r="D205" s="24">
        <v>19</v>
      </c>
      <c r="E205" s="24">
        <v>16</v>
      </c>
      <c r="F205" s="24">
        <v>14</v>
      </c>
    </row>
    <row r="206" spans="1:6">
      <c r="A206" s="24">
        <v>21602</v>
      </c>
      <c r="B206" s="22">
        <v>1</v>
      </c>
      <c r="C206" s="24">
        <v>37</v>
      </c>
      <c r="D206" s="24">
        <v>13</v>
      </c>
      <c r="E206" s="24">
        <v>12</v>
      </c>
      <c r="F206" s="24">
        <v>12</v>
      </c>
    </row>
    <row r="207" spans="1:6">
      <c r="A207" s="24">
        <v>21895</v>
      </c>
      <c r="B207" s="22">
        <v>1</v>
      </c>
      <c r="C207" s="24">
        <v>43</v>
      </c>
      <c r="D207" s="24">
        <v>14</v>
      </c>
      <c r="E207" s="24">
        <v>15</v>
      </c>
      <c r="F207" s="24">
        <v>14</v>
      </c>
    </row>
    <row r="208" spans="1:6">
      <c r="A208" s="24">
        <v>22003</v>
      </c>
      <c r="B208" s="22">
        <v>1</v>
      </c>
      <c r="C208" s="24">
        <v>41</v>
      </c>
      <c r="D208" s="24">
        <v>11</v>
      </c>
      <c r="E208" s="24">
        <v>15</v>
      </c>
      <c r="F208" s="24">
        <v>15</v>
      </c>
    </row>
    <row r="209" spans="1:6">
      <c r="A209" s="24">
        <v>22096</v>
      </c>
      <c r="B209" s="22">
        <v>1</v>
      </c>
      <c r="C209" s="24">
        <v>57</v>
      </c>
      <c r="D209" s="24">
        <v>25</v>
      </c>
      <c r="E209" s="24">
        <v>17</v>
      </c>
      <c r="F209" s="24">
        <v>15</v>
      </c>
    </row>
    <row r="210" spans="1:6">
      <c r="A210" s="24">
        <v>22281</v>
      </c>
      <c r="B210" s="22">
        <v>1</v>
      </c>
      <c r="C210" s="24">
        <v>59</v>
      </c>
      <c r="D210" s="24">
        <v>23</v>
      </c>
      <c r="E210" s="24">
        <v>22</v>
      </c>
      <c r="F210" s="24">
        <v>14</v>
      </c>
    </row>
    <row r="211" spans="1:6">
      <c r="A211" s="24">
        <v>22286</v>
      </c>
      <c r="B211" s="22">
        <v>1</v>
      </c>
      <c r="C211" s="24">
        <v>46</v>
      </c>
      <c r="D211" s="24">
        <v>18</v>
      </c>
      <c r="E211" s="24">
        <v>18</v>
      </c>
      <c r="F211" s="24">
        <v>10</v>
      </c>
    </row>
    <row r="212" spans="1:6">
      <c r="A212" s="24">
        <v>22593</v>
      </c>
      <c r="B212" s="22">
        <v>1</v>
      </c>
      <c r="C212" s="24">
        <v>67</v>
      </c>
      <c r="D212" s="24">
        <v>27</v>
      </c>
      <c r="E212" s="24">
        <v>20</v>
      </c>
      <c r="F212" s="24">
        <v>20</v>
      </c>
    </row>
    <row r="213" spans="1:6">
      <c r="A213" s="24">
        <v>22834</v>
      </c>
      <c r="B213" s="22">
        <v>1</v>
      </c>
      <c r="C213" s="24">
        <v>60</v>
      </c>
      <c r="D213" s="24">
        <v>24</v>
      </c>
      <c r="E213" s="24">
        <v>23</v>
      </c>
      <c r="F213" s="24">
        <v>13</v>
      </c>
    </row>
    <row r="214" spans="1:6">
      <c r="A214" s="24">
        <v>23127</v>
      </c>
      <c r="B214" s="22">
        <v>1</v>
      </c>
      <c r="C214" s="24">
        <v>56</v>
      </c>
      <c r="D214" s="24">
        <v>22</v>
      </c>
      <c r="E214" s="24">
        <v>23</v>
      </c>
      <c r="F214" s="24">
        <v>11</v>
      </c>
    </row>
    <row r="215" spans="1:6">
      <c r="A215" s="24">
        <v>23234</v>
      </c>
      <c r="B215" s="22">
        <v>1</v>
      </c>
      <c r="C215" s="24">
        <v>46</v>
      </c>
      <c r="D215" s="24">
        <v>19</v>
      </c>
      <c r="E215" s="24">
        <v>11</v>
      </c>
      <c r="F215" s="24">
        <v>16</v>
      </c>
    </row>
    <row r="216" spans="1:6">
      <c r="A216" s="24">
        <v>23316</v>
      </c>
      <c r="B216" s="22">
        <v>1</v>
      </c>
      <c r="C216" s="24">
        <v>38</v>
      </c>
      <c r="D216" s="24">
        <v>14</v>
      </c>
      <c r="E216" s="24">
        <v>8</v>
      </c>
      <c r="F216" s="24">
        <v>16</v>
      </c>
    </row>
    <row r="217" spans="1:6">
      <c r="A217" s="24">
        <v>19415</v>
      </c>
      <c r="B217" s="22">
        <v>1</v>
      </c>
      <c r="C217" s="24">
        <v>58</v>
      </c>
      <c r="D217" s="24">
        <v>23</v>
      </c>
      <c r="E217" s="24">
        <v>24</v>
      </c>
      <c r="F217" s="24">
        <v>11</v>
      </c>
    </row>
    <row r="218" spans="1:6">
      <c r="A218" s="24">
        <v>23558</v>
      </c>
      <c r="B218" s="22">
        <v>1</v>
      </c>
      <c r="C218" s="24">
        <v>48</v>
      </c>
      <c r="D218" s="24">
        <v>18</v>
      </c>
      <c r="E218" s="24">
        <v>18</v>
      </c>
      <c r="F218" s="24">
        <v>12</v>
      </c>
    </row>
    <row r="219" spans="1:6">
      <c r="A219" s="24">
        <v>23559</v>
      </c>
      <c r="B219" s="22">
        <v>1</v>
      </c>
      <c r="C219" s="24">
        <v>57</v>
      </c>
      <c r="D219" s="24">
        <v>22</v>
      </c>
      <c r="E219" s="24">
        <v>20</v>
      </c>
      <c r="F219" s="24">
        <v>15</v>
      </c>
    </row>
    <row r="220" spans="1:6">
      <c r="A220" s="24">
        <v>23805</v>
      </c>
      <c r="B220" s="22">
        <v>1</v>
      </c>
      <c r="C220" s="24">
        <v>45</v>
      </c>
      <c r="D220" s="24">
        <v>21</v>
      </c>
      <c r="E220" s="24">
        <v>9</v>
      </c>
      <c r="F220" s="24">
        <v>15</v>
      </c>
    </row>
    <row r="221" spans="1:6">
      <c r="A221" s="24">
        <v>20931</v>
      </c>
      <c r="B221" s="22">
        <v>1</v>
      </c>
      <c r="C221" s="24">
        <v>68</v>
      </c>
      <c r="D221" s="24">
        <v>31</v>
      </c>
      <c r="E221" s="24">
        <v>23</v>
      </c>
      <c r="F221" s="24">
        <v>14</v>
      </c>
    </row>
    <row r="222" spans="1:6">
      <c r="A222" s="24">
        <v>23285</v>
      </c>
      <c r="B222" s="22">
        <v>1</v>
      </c>
      <c r="C222" s="24">
        <v>59</v>
      </c>
      <c r="D222" s="24">
        <v>30</v>
      </c>
      <c r="E222" s="24">
        <v>18</v>
      </c>
      <c r="F222" s="24">
        <v>11</v>
      </c>
    </row>
    <row r="223" spans="1:6">
      <c r="A223" s="24">
        <v>23478</v>
      </c>
      <c r="B223" s="22">
        <v>1</v>
      </c>
      <c r="C223" s="24">
        <v>47</v>
      </c>
      <c r="D223" s="24">
        <v>22</v>
      </c>
      <c r="E223" s="24">
        <v>13</v>
      </c>
      <c r="F223" s="24">
        <v>12</v>
      </c>
    </row>
    <row r="224" spans="1:6">
      <c r="A224" s="24">
        <v>19332</v>
      </c>
      <c r="B224" s="22">
        <v>1</v>
      </c>
      <c r="C224" s="24">
        <v>49</v>
      </c>
      <c r="D224" s="24">
        <v>17</v>
      </c>
      <c r="E224" s="24">
        <v>19</v>
      </c>
      <c r="F224" s="24">
        <v>13</v>
      </c>
    </row>
    <row r="225" spans="1:6">
      <c r="A225" s="24">
        <v>19331</v>
      </c>
      <c r="B225" s="22">
        <v>1</v>
      </c>
      <c r="C225" s="24">
        <v>58</v>
      </c>
      <c r="D225" s="24">
        <v>21</v>
      </c>
      <c r="E225" s="24">
        <v>18</v>
      </c>
      <c r="F225" s="24">
        <v>19</v>
      </c>
    </row>
    <row r="226" spans="1:6">
      <c r="A226" s="24">
        <v>19366</v>
      </c>
      <c r="B226" s="22">
        <v>1</v>
      </c>
      <c r="C226" s="24">
        <v>53</v>
      </c>
      <c r="D226" s="24">
        <v>21</v>
      </c>
      <c r="E226" s="24">
        <v>17</v>
      </c>
      <c r="F226" s="24">
        <v>15</v>
      </c>
    </row>
    <row r="227" spans="1:6">
      <c r="A227" s="24">
        <v>19532</v>
      </c>
      <c r="B227" s="22">
        <v>1</v>
      </c>
      <c r="C227" s="24">
        <v>51</v>
      </c>
      <c r="D227" s="24">
        <v>18</v>
      </c>
      <c r="E227" s="24">
        <v>17</v>
      </c>
      <c r="F227" s="24">
        <v>16</v>
      </c>
    </row>
    <row r="228" spans="1:6">
      <c r="A228" s="24">
        <v>20102</v>
      </c>
      <c r="B228" s="22">
        <v>1</v>
      </c>
      <c r="C228" s="24">
        <v>54</v>
      </c>
      <c r="D228" s="24">
        <v>18</v>
      </c>
      <c r="E228" s="24">
        <v>22</v>
      </c>
      <c r="F228" s="24">
        <v>14</v>
      </c>
    </row>
    <row r="229" spans="1:6">
      <c r="A229" s="24">
        <v>20303</v>
      </c>
      <c r="B229" s="22">
        <v>1</v>
      </c>
      <c r="C229" s="24">
        <v>59</v>
      </c>
      <c r="D229" s="24">
        <v>24</v>
      </c>
      <c r="E229" s="24">
        <v>18</v>
      </c>
      <c r="F229" s="24">
        <v>17</v>
      </c>
    </row>
    <row r="230" spans="1:6">
      <c r="A230" s="24">
        <v>19650</v>
      </c>
      <c r="B230" s="22">
        <v>1</v>
      </c>
      <c r="C230" s="24">
        <v>55</v>
      </c>
      <c r="D230" s="24">
        <v>26</v>
      </c>
      <c r="E230" s="24">
        <v>10</v>
      </c>
      <c r="F230" s="24">
        <v>19</v>
      </c>
    </row>
    <row r="231" spans="1:6">
      <c r="A231" s="24">
        <v>20357</v>
      </c>
      <c r="B231" s="22">
        <v>1</v>
      </c>
      <c r="C231" s="24">
        <v>57</v>
      </c>
      <c r="D231" s="24">
        <v>19</v>
      </c>
      <c r="E231" s="24">
        <v>20</v>
      </c>
      <c r="F231" s="24">
        <v>18</v>
      </c>
    </row>
    <row r="232" spans="1:6">
      <c r="A232" s="24">
        <v>20837</v>
      </c>
      <c r="B232" s="22">
        <v>1</v>
      </c>
      <c r="C232" s="24">
        <v>58</v>
      </c>
      <c r="D232" s="24">
        <v>21</v>
      </c>
      <c r="E232" s="24">
        <v>25</v>
      </c>
      <c r="F232" s="24">
        <v>12</v>
      </c>
    </row>
    <row r="233" spans="1:6">
      <c r="A233" s="24">
        <v>20915</v>
      </c>
      <c r="B233" s="22">
        <v>1</v>
      </c>
      <c r="C233" s="24">
        <v>46</v>
      </c>
      <c r="D233" s="24">
        <v>18</v>
      </c>
      <c r="E233" s="24">
        <v>12</v>
      </c>
      <c r="F233" s="24">
        <v>16</v>
      </c>
    </row>
    <row r="234" spans="1:6">
      <c r="A234" s="24">
        <v>20949</v>
      </c>
      <c r="B234" s="22">
        <v>1</v>
      </c>
      <c r="C234" s="24">
        <v>49</v>
      </c>
      <c r="D234" s="24">
        <v>20</v>
      </c>
      <c r="E234" s="24">
        <v>15</v>
      </c>
      <c r="F234" s="24">
        <v>14</v>
      </c>
    </row>
    <row r="235" spans="1:6">
      <c r="A235" s="24">
        <v>21089</v>
      </c>
      <c r="B235" s="22">
        <v>1</v>
      </c>
      <c r="C235" s="24">
        <v>48</v>
      </c>
      <c r="D235" s="24">
        <v>17</v>
      </c>
      <c r="E235" s="24">
        <v>16</v>
      </c>
      <c r="F235" s="24">
        <v>15</v>
      </c>
    </row>
    <row r="236" spans="1:6">
      <c r="A236" s="24">
        <v>21281</v>
      </c>
      <c r="B236" s="22">
        <v>1</v>
      </c>
      <c r="C236" s="24">
        <v>53</v>
      </c>
      <c r="D236" s="24">
        <v>22</v>
      </c>
      <c r="E236" s="24">
        <v>19</v>
      </c>
      <c r="F236" s="24">
        <v>12</v>
      </c>
    </row>
    <row r="237" spans="1:6">
      <c r="A237" s="24">
        <v>21349</v>
      </c>
      <c r="B237" s="22">
        <v>1</v>
      </c>
      <c r="C237" s="24">
        <v>53</v>
      </c>
      <c r="D237" s="24">
        <v>22</v>
      </c>
      <c r="E237" s="24">
        <v>19</v>
      </c>
      <c r="F237" s="24">
        <v>12</v>
      </c>
    </row>
    <row r="238" spans="1:6">
      <c r="A238" s="24">
        <v>21393</v>
      </c>
      <c r="B238" s="22">
        <v>1</v>
      </c>
      <c r="C238" s="24">
        <v>45</v>
      </c>
      <c r="D238" s="24">
        <v>19</v>
      </c>
      <c r="E238" s="24">
        <v>14</v>
      </c>
      <c r="F238" s="24">
        <v>12</v>
      </c>
    </row>
    <row r="239" spans="1:6">
      <c r="A239" s="24">
        <v>21422</v>
      </c>
      <c r="B239" s="22">
        <v>1</v>
      </c>
      <c r="C239" s="24">
        <v>56</v>
      </c>
      <c r="D239" s="24">
        <v>24</v>
      </c>
      <c r="E239" s="24">
        <v>19</v>
      </c>
      <c r="F239" s="24">
        <v>13</v>
      </c>
    </row>
    <row r="240" spans="1:6">
      <c r="A240" s="24">
        <v>21533</v>
      </c>
      <c r="B240" s="22">
        <v>1</v>
      </c>
      <c r="C240" s="24">
        <v>51</v>
      </c>
      <c r="D240" s="24">
        <v>20</v>
      </c>
      <c r="E240" s="24">
        <v>21</v>
      </c>
      <c r="F240" s="24">
        <v>10</v>
      </c>
    </row>
    <row r="241" spans="1:6">
      <c r="A241" s="24">
        <v>21933</v>
      </c>
      <c r="B241" s="22">
        <v>1</v>
      </c>
      <c r="C241" s="24">
        <v>62</v>
      </c>
      <c r="D241" s="24">
        <v>23</v>
      </c>
      <c r="E241" s="24">
        <v>24</v>
      </c>
      <c r="F241" s="24">
        <v>15</v>
      </c>
    </row>
    <row r="242" spans="1:6">
      <c r="A242" s="24">
        <v>22628</v>
      </c>
      <c r="B242" s="22">
        <v>1</v>
      </c>
      <c r="C242" s="24">
        <v>55</v>
      </c>
      <c r="D242" s="24">
        <v>23</v>
      </c>
      <c r="E242" s="24">
        <v>20</v>
      </c>
      <c r="F242" s="24">
        <v>12</v>
      </c>
    </row>
    <row r="243" spans="1:6">
      <c r="A243" s="24">
        <v>22494</v>
      </c>
      <c r="B243" s="22">
        <v>1</v>
      </c>
      <c r="C243" s="24">
        <v>58</v>
      </c>
      <c r="D243" s="24">
        <v>24</v>
      </c>
      <c r="E243" s="24">
        <v>16</v>
      </c>
      <c r="F243" s="24">
        <v>18</v>
      </c>
    </row>
    <row r="244" spans="1:6">
      <c r="A244" s="24">
        <v>23439</v>
      </c>
      <c r="B244" s="22">
        <v>1</v>
      </c>
      <c r="C244" s="24">
        <v>42</v>
      </c>
      <c r="D244" s="24">
        <v>14</v>
      </c>
      <c r="E244" s="24">
        <v>11</v>
      </c>
      <c r="F244" s="24">
        <v>17</v>
      </c>
    </row>
    <row r="245" spans="1:6">
      <c r="A245" s="24">
        <v>23562</v>
      </c>
      <c r="B245" s="22">
        <v>1</v>
      </c>
      <c r="C245" s="24">
        <v>42</v>
      </c>
      <c r="D245" s="24">
        <v>16</v>
      </c>
      <c r="E245" s="24">
        <v>13</v>
      </c>
      <c r="F245" s="24">
        <v>13</v>
      </c>
    </row>
    <row r="246" spans="1:6">
      <c r="A246" s="24">
        <v>19237</v>
      </c>
      <c r="B246" s="22">
        <v>1</v>
      </c>
      <c r="C246" s="24">
        <v>44</v>
      </c>
      <c r="D246" s="24">
        <v>17</v>
      </c>
      <c r="E246" s="24">
        <v>12</v>
      </c>
      <c r="F246" s="24">
        <v>15</v>
      </c>
    </row>
    <row r="247" spans="1:6">
      <c r="A247" s="24">
        <v>19333</v>
      </c>
      <c r="B247" s="22">
        <v>1</v>
      </c>
      <c r="C247" s="24">
        <v>58</v>
      </c>
      <c r="D247" s="24">
        <v>14</v>
      </c>
      <c r="E247" s="24">
        <v>23</v>
      </c>
      <c r="F247" s="24">
        <v>21</v>
      </c>
    </row>
    <row r="248" spans="1:6">
      <c r="A248" s="24">
        <v>19458</v>
      </c>
      <c r="B248" s="22">
        <v>1</v>
      </c>
      <c r="C248" s="24">
        <v>51</v>
      </c>
      <c r="D248" s="24">
        <v>18</v>
      </c>
      <c r="E248" s="24">
        <v>20</v>
      </c>
      <c r="F248" s="24">
        <v>13</v>
      </c>
    </row>
    <row r="249" spans="1:6">
      <c r="A249" s="24">
        <v>19529</v>
      </c>
      <c r="B249" s="22">
        <v>1</v>
      </c>
      <c r="C249" s="24">
        <v>42</v>
      </c>
      <c r="D249" s="24">
        <v>16</v>
      </c>
      <c r="E249" s="24">
        <v>14</v>
      </c>
      <c r="F249" s="24">
        <v>12</v>
      </c>
    </row>
    <row r="250" spans="1:6">
      <c r="A250" s="24">
        <v>19890</v>
      </c>
      <c r="B250" s="22">
        <v>1</v>
      </c>
      <c r="C250" s="24">
        <v>53</v>
      </c>
      <c r="D250" s="24">
        <v>19</v>
      </c>
      <c r="E250" s="24">
        <v>20</v>
      </c>
      <c r="F250" s="24">
        <v>14</v>
      </c>
    </row>
    <row r="251" spans="1:6">
      <c r="A251" s="24">
        <v>20093</v>
      </c>
      <c r="B251" s="22">
        <v>1</v>
      </c>
      <c r="C251" s="24">
        <v>43</v>
      </c>
      <c r="D251" s="24">
        <v>12</v>
      </c>
      <c r="E251" s="24">
        <v>18</v>
      </c>
      <c r="F251" s="24">
        <v>13</v>
      </c>
    </row>
    <row r="252" spans="1:6">
      <c r="A252" s="24">
        <v>20321</v>
      </c>
      <c r="B252" s="22">
        <v>1</v>
      </c>
      <c r="C252" s="24">
        <v>51</v>
      </c>
      <c r="D252" s="24">
        <v>22</v>
      </c>
      <c r="E252" s="24">
        <v>12</v>
      </c>
      <c r="F252" s="24">
        <v>17</v>
      </c>
    </row>
    <row r="253" spans="1:6">
      <c r="A253" s="24">
        <v>20593</v>
      </c>
      <c r="B253" s="22">
        <v>1</v>
      </c>
      <c r="C253" s="24">
        <v>53</v>
      </c>
      <c r="D253" s="24">
        <v>19</v>
      </c>
      <c r="E253" s="24">
        <v>24</v>
      </c>
      <c r="F253" s="24">
        <v>10</v>
      </c>
    </row>
    <row r="254" spans="1:6">
      <c r="A254" s="24">
        <v>20723</v>
      </c>
      <c r="B254" s="22">
        <v>1</v>
      </c>
      <c r="C254" s="24">
        <v>44</v>
      </c>
      <c r="D254" s="24">
        <v>16</v>
      </c>
      <c r="E254" s="24">
        <v>18</v>
      </c>
      <c r="F254" s="24">
        <v>10</v>
      </c>
    </row>
    <row r="255" spans="1:6">
      <c r="A255" s="24">
        <v>20752</v>
      </c>
      <c r="B255" s="22">
        <v>1</v>
      </c>
      <c r="C255" s="24">
        <v>48</v>
      </c>
      <c r="D255" s="24">
        <v>19</v>
      </c>
      <c r="E255" s="24">
        <v>18</v>
      </c>
      <c r="F255" s="24">
        <v>11</v>
      </c>
    </row>
    <row r="256" spans="1:6">
      <c r="A256" s="24">
        <v>20599</v>
      </c>
      <c r="B256" s="22">
        <v>1</v>
      </c>
      <c r="C256" s="24">
        <v>39</v>
      </c>
      <c r="D256" s="24">
        <v>11</v>
      </c>
      <c r="E256" s="24">
        <v>11</v>
      </c>
      <c r="F256" s="24">
        <v>17</v>
      </c>
    </row>
    <row r="257" spans="1:6">
      <c r="A257" s="24">
        <v>20814</v>
      </c>
      <c r="B257" s="22">
        <v>1</v>
      </c>
      <c r="C257" s="24">
        <v>51</v>
      </c>
      <c r="D257" s="24">
        <v>22</v>
      </c>
      <c r="E257" s="24">
        <v>12</v>
      </c>
      <c r="F257" s="24">
        <v>17</v>
      </c>
    </row>
    <row r="258" spans="1:6">
      <c r="A258" s="24">
        <v>20601</v>
      </c>
      <c r="B258" s="22">
        <v>1</v>
      </c>
      <c r="C258" s="24">
        <v>47</v>
      </c>
      <c r="D258" s="24">
        <v>12</v>
      </c>
      <c r="E258" s="24">
        <v>17</v>
      </c>
      <c r="F258" s="24">
        <v>18</v>
      </c>
    </row>
    <row r="259" spans="1:6">
      <c r="A259" s="24">
        <v>20830</v>
      </c>
      <c r="B259" s="22">
        <v>1</v>
      </c>
      <c r="C259" s="24">
        <v>30</v>
      </c>
      <c r="D259" s="24">
        <v>10</v>
      </c>
      <c r="E259" s="24">
        <v>9</v>
      </c>
      <c r="F259" s="24">
        <v>11</v>
      </c>
    </row>
    <row r="260" spans="1:6">
      <c r="A260" s="24">
        <v>20841</v>
      </c>
      <c r="B260" s="22">
        <v>1</v>
      </c>
      <c r="C260" s="24">
        <v>48</v>
      </c>
      <c r="D260" s="24">
        <v>17</v>
      </c>
      <c r="E260" s="24">
        <v>18</v>
      </c>
      <c r="F260" s="24">
        <v>13</v>
      </c>
    </row>
    <row r="261" spans="1:6">
      <c r="A261" s="24">
        <v>20857</v>
      </c>
      <c r="B261" s="22">
        <v>1</v>
      </c>
      <c r="C261" s="24">
        <v>38</v>
      </c>
      <c r="D261" s="24">
        <v>16</v>
      </c>
      <c r="E261" s="24">
        <v>9</v>
      </c>
      <c r="F261" s="24">
        <v>13</v>
      </c>
    </row>
    <row r="262" spans="1:6">
      <c r="A262" s="24">
        <v>20956</v>
      </c>
      <c r="B262" s="22">
        <v>1</v>
      </c>
      <c r="C262" s="24">
        <v>46</v>
      </c>
      <c r="D262" s="24">
        <v>16</v>
      </c>
      <c r="E262" s="24">
        <v>12</v>
      </c>
      <c r="F262" s="24">
        <v>18</v>
      </c>
    </row>
    <row r="263" spans="1:6">
      <c r="A263" s="24">
        <v>20970</v>
      </c>
      <c r="B263" s="22">
        <v>1</v>
      </c>
      <c r="C263" s="24">
        <v>59</v>
      </c>
      <c r="D263" s="24">
        <v>19</v>
      </c>
      <c r="E263" s="24">
        <v>22</v>
      </c>
      <c r="F263" s="24">
        <v>18</v>
      </c>
    </row>
    <row r="264" spans="1:6">
      <c r="A264" s="24">
        <v>20992</v>
      </c>
      <c r="B264" s="22">
        <v>1</v>
      </c>
      <c r="C264" s="24">
        <v>45</v>
      </c>
      <c r="D264" s="24">
        <v>20</v>
      </c>
      <c r="E264" s="24">
        <v>17</v>
      </c>
      <c r="F264" s="24">
        <v>8</v>
      </c>
    </row>
    <row r="265" spans="1:6">
      <c r="A265" s="24">
        <v>21092</v>
      </c>
      <c r="B265" s="22">
        <v>1</v>
      </c>
      <c r="C265" s="24">
        <v>54</v>
      </c>
      <c r="D265" s="24">
        <v>18</v>
      </c>
      <c r="E265" s="24">
        <v>18</v>
      </c>
      <c r="F265" s="24">
        <v>18</v>
      </c>
    </row>
    <row r="266" spans="1:6">
      <c r="A266" s="24">
        <v>21102</v>
      </c>
      <c r="B266" s="22">
        <v>1</v>
      </c>
      <c r="C266" s="24">
        <v>39</v>
      </c>
      <c r="D266" s="24">
        <v>15</v>
      </c>
      <c r="E266" s="24">
        <v>9</v>
      </c>
      <c r="F266" s="24">
        <v>15</v>
      </c>
    </row>
    <row r="267" spans="1:6">
      <c r="A267" s="24">
        <v>21121</v>
      </c>
      <c r="B267" s="22">
        <v>1</v>
      </c>
      <c r="C267" s="24">
        <v>47</v>
      </c>
      <c r="D267" s="24">
        <v>15</v>
      </c>
      <c r="E267" s="24">
        <v>20</v>
      </c>
      <c r="F267" s="24">
        <v>12</v>
      </c>
    </row>
    <row r="268" spans="1:6">
      <c r="A268" s="24">
        <v>21145</v>
      </c>
      <c r="B268" s="22">
        <v>1</v>
      </c>
      <c r="C268" s="24">
        <v>49</v>
      </c>
      <c r="D268" s="24">
        <v>18</v>
      </c>
      <c r="E268" s="24">
        <v>14</v>
      </c>
      <c r="F268" s="24">
        <v>17</v>
      </c>
    </row>
    <row r="269" spans="1:6">
      <c r="A269" s="24">
        <v>21278</v>
      </c>
      <c r="B269" s="22">
        <v>1</v>
      </c>
      <c r="C269" s="24">
        <v>44</v>
      </c>
      <c r="D269" s="24">
        <v>13</v>
      </c>
      <c r="E269" s="24">
        <v>15</v>
      </c>
      <c r="F269" s="24">
        <v>16</v>
      </c>
    </row>
    <row r="270" spans="1:6">
      <c r="A270" s="24">
        <v>21378</v>
      </c>
      <c r="B270" s="22">
        <v>1</v>
      </c>
      <c r="C270" s="24">
        <v>52</v>
      </c>
      <c r="D270" s="24">
        <v>23</v>
      </c>
      <c r="E270" s="24">
        <v>16</v>
      </c>
      <c r="F270" s="24">
        <v>13</v>
      </c>
    </row>
    <row r="271" spans="1:6">
      <c r="A271" s="24">
        <v>21444</v>
      </c>
      <c r="B271" s="22">
        <v>1</v>
      </c>
      <c r="C271" s="24">
        <v>42</v>
      </c>
      <c r="D271" s="24">
        <v>17</v>
      </c>
      <c r="E271" s="24">
        <v>11</v>
      </c>
      <c r="F271" s="24">
        <v>14</v>
      </c>
    </row>
    <row r="272" spans="1:6">
      <c r="A272" s="24">
        <v>21553</v>
      </c>
      <c r="B272" s="22">
        <v>1</v>
      </c>
      <c r="C272" s="24">
        <v>52</v>
      </c>
      <c r="D272" s="24">
        <v>17</v>
      </c>
      <c r="E272" s="24">
        <v>17</v>
      </c>
      <c r="F272" s="24">
        <v>18</v>
      </c>
    </row>
    <row r="273" spans="1:6">
      <c r="A273" s="24">
        <v>21569</v>
      </c>
      <c r="B273" s="22">
        <v>1</v>
      </c>
      <c r="C273" s="24">
        <v>64</v>
      </c>
      <c r="D273" s="24">
        <v>25</v>
      </c>
      <c r="E273" s="24">
        <v>23</v>
      </c>
      <c r="F273" s="24">
        <v>16</v>
      </c>
    </row>
    <row r="274" spans="1:6">
      <c r="A274" s="24">
        <v>21607</v>
      </c>
      <c r="B274" s="22">
        <v>1</v>
      </c>
      <c r="C274" s="24">
        <v>46</v>
      </c>
      <c r="D274" s="24">
        <v>13</v>
      </c>
      <c r="E274" s="24">
        <v>16</v>
      </c>
      <c r="F274" s="24">
        <v>17</v>
      </c>
    </row>
    <row r="275" spans="1:6">
      <c r="A275" s="24">
        <v>21892</v>
      </c>
      <c r="B275" s="22">
        <v>1</v>
      </c>
      <c r="C275" s="24">
        <v>59</v>
      </c>
      <c r="D275" s="24">
        <v>23</v>
      </c>
      <c r="E275" s="24">
        <v>26</v>
      </c>
      <c r="F275" s="24">
        <v>10</v>
      </c>
    </row>
    <row r="276" spans="1:6">
      <c r="A276" s="24">
        <v>21919</v>
      </c>
      <c r="B276" s="22">
        <v>1</v>
      </c>
      <c r="C276" s="24">
        <v>49</v>
      </c>
      <c r="D276" s="24">
        <v>13</v>
      </c>
      <c r="E276" s="24">
        <v>23</v>
      </c>
      <c r="F276" s="24">
        <v>13</v>
      </c>
    </row>
    <row r="277" spans="1:6">
      <c r="A277" s="24">
        <v>21930</v>
      </c>
      <c r="B277" s="22">
        <v>1</v>
      </c>
      <c r="C277" s="24">
        <v>71</v>
      </c>
      <c r="D277" s="24">
        <v>29</v>
      </c>
      <c r="E277" s="24">
        <v>23</v>
      </c>
      <c r="F277" s="24">
        <v>19</v>
      </c>
    </row>
    <row r="278" spans="1:6">
      <c r="A278" s="24">
        <v>21975</v>
      </c>
      <c r="B278" s="22">
        <v>1</v>
      </c>
      <c r="C278" s="24">
        <v>34</v>
      </c>
      <c r="D278" s="24">
        <v>15</v>
      </c>
      <c r="E278" s="24">
        <v>9</v>
      </c>
      <c r="F278" s="24">
        <v>10</v>
      </c>
    </row>
    <row r="279" spans="1:6">
      <c r="A279" s="24">
        <v>21994</v>
      </c>
      <c r="B279" s="22">
        <v>1</v>
      </c>
      <c r="C279" s="24">
        <v>44</v>
      </c>
      <c r="D279" s="24">
        <v>17</v>
      </c>
      <c r="E279" s="24">
        <v>17</v>
      </c>
      <c r="F279" s="24">
        <v>10</v>
      </c>
    </row>
    <row r="280" spans="1:6">
      <c r="A280" s="24">
        <v>22023</v>
      </c>
      <c r="B280" s="22">
        <v>1</v>
      </c>
      <c r="C280" s="24">
        <v>41</v>
      </c>
      <c r="D280" s="24">
        <v>18</v>
      </c>
      <c r="E280" s="24">
        <v>12</v>
      </c>
      <c r="F280" s="24">
        <v>11</v>
      </c>
    </row>
    <row r="281" spans="1:6">
      <c r="A281" s="24">
        <v>22033</v>
      </c>
      <c r="B281" s="22">
        <v>1</v>
      </c>
      <c r="C281" s="24">
        <v>35</v>
      </c>
      <c r="D281" s="24">
        <v>12</v>
      </c>
      <c r="E281" s="24">
        <v>15</v>
      </c>
      <c r="F281" s="24">
        <v>8</v>
      </c>
    </row>
    <row r="282" spans="1:6">
      <c r="A282" s="24">
        <v>22181</v>
      </c>
      <c r="B282" s="22">
        <v>1</v>
      </c>
      <c r="C282" s="24">
        <v>38</v>
      </c>
      <c r="D282" s="24">
        <v>15</v>
      </c>
      <c r="E282" s="24">
        <v>13</v>
      </c>
      <c r="F282" s="24">
        <v>10</v>
      </c>
    </row>
    <row r="283" spans="1:6">
      <c r="A283" s="24">
        <v>22476</v>
      </c>
      <c r="B283" s="22">
        <v>1</v>
      </c>
      <c r="C283" s="24">
        <v>36</v>
      </c>
      <c r="D283" s="24">
        <v>15</v>
      </c>
      <c r="E283" s="24">
        <v>12</v>
      </c>
      <c r="F283" s="24">
        <v>9</v>
      </c>
    </row>
    <row r="284" spans="1:6">
      <c r="A284" s="24">
        <v>22566</v>
      </c>
      <c r="B284" s="22">
        <v>1</v>
      </c>
      <c r="C284" s="24">
        <v>35</v>
      </c>
      <c r="D284" s="24">
        <v>14</v>
      </c>
      <c r="E284" s="24">
        <v>12</v>
      </c>
      <c r="F284" s="24">
        <v>9</v>
      </c>
    </row>
    <row r="285" spans="1:6">
      <c r="A285" s="24">
        <v>22804</v>
      </c>
      <c r="B285" s="22">
        <v>1</v>
      </c>
      <c r="C285" s="24">
        <v>49</v>
      </c>
      <c r="D285" s="24">
        <v>15</v>
      </c>
      <c r="E285" s="24">
        <v>21</v>
      </c>
      <c r="F285" s="24">
        <v>13</v>
      </c>
    </row>
    <row r="286" spans="1:6">
      <c r="A286" s="24">
        <v>23179</v>
      </c>
      <c r="B286" s="22">
        <v>1</v>
      </c>
      <c r="C286" s="24">
        <v>43</v>
      </c>
      <c r="D286" s="24">
        <v>19</v>
      </c>
      <c r="E286" s="24">
        <v>15</v>
      </c>
      <c r="F286" s="24">
        <v>9</v>
      </c>
    </row>
    <row r="287" spans="1:6">
      <c r="A287" s="24">
        <v>23180</v>
      </c>
      <c r="B287" s="22">
        <v>1</v>
      </c>
      <c r="C287" s="24">
        <v>54</v>
      </c>
      <c r="D287" s="24">
        <v>17</v>
      </c>
      <c r="E287" s="24">
        <v>21</v>
      </c>
      <c r="F287" s="24">
        <v>16</v>
      </c>
    </row>
    <row r="288" spans="1:6">
      <c r="A288" s="24">
        <v>23181</v>
      </c>
      <c r="B288" s="22">
        <v>1</v>
      </c>
      <c r="C288" s="24">
        <v>62</v>
      </c>
      <c r="D288" s="24">
        <v>22</v>
      </c>
      <c r="E288" s="24">
        <v>24</v>
      </c>
      <c r="F288" s="24">
        <v>16</v>
      </c>
    </row>
    <row r="289" spans="1:6">
      <c r="A289" s="24">
        <v>23188</v>
      </c>
      <c r="B289" s="22">
        <v>1</v>
      </c>
      <c r="C289" s="24">
        <v>38</v>
      </c>
      <c r="D289" s="24">
        <v>17</v>
      </c>
      <c r="E289" s="24">
        <v>10</v>
      </c>
      <c r="F289" s="24">
        <v>11</v>
      </c>
    </row>
    <row r="290" spans="1:6">
      <c r="A290" s="24">
        <v>23202</v>
      </c>
      <c r="B290" s="22">
        <v>1</v>
      </c>
      <c r="C290" s="24">
        <v>37</v>
      </c>
      <c r="D290" s="24">
        <v>16</v>
      </c>
      <c r="E290" s="24">
        <v>10</v>
      </c>
      <c r="F290" s="24">
        <v>11</v>
      </c>
    </row>
    <row r="291" spans="1:6">
      <c r="A291" s="24">
        <v>23260</v>
      </c>
      <c r="B291" s="22">
        <v>1</v>
      </c>
      <c r="C291" s="24">
        <v>69</v>
      </c>
      <c r="D291" s="24">
        <v>27</v>
      </c>
      <c r="E291" s="24">
        <v>26</v>
      </c>
      <c r="F291" s="24">
        <v>16</v>
      </c>
    </row>
    <row r="292" spans="1:6">
      <c r="A292" s="24">
        <v>23263</v>
      </c>
      <c r="B292" s="22">
        <v>1</v>
      </c>
      <c r="C292" s="24">
        <v>58</v>
      </c>
      <c r="D292" s="24">
        <v>19</v>
      </c>
      <c r="E292" s="24">
        <v>22</v>
      </c>
      <c r="F292" s="24">
        <v>17</v>
      </c>
    </row>
    <row r="293" spans="1:6">
      <c r="A293" s="24">
        <v>23264</v>
      </c>
      <c r="B293" s="22">
        <v>1</v>
      </c>
      <c r="C293" s="24">
        <v>44</v>
      </c>
      <c r="D293" s="24">
        <v>16</v>
      </c>
      <c r="E293" s="24">
        <v>15</v>
      </c>
      <c r="F293" s="24">
        <v>13</v>
      </c>
    </row>
    <row r="294" spans="1:6">
      <c r="A294" s="24">
        <v>23238</v>
      </c>
      <c r="B294" s="22">
        <v>1</v>
      </c>
      <c r="C294" s="24">
        <v>54</v>
      </c>
      <c r="D294" s="24">
        <v>22</v>
      </c>
      <c r="E294" s="24">
        <v>18</v>
      </c>
      <c r="F294" s="24">
        <v>14</v>
      </c>
    </row>
    <row r="295" spans="1:6">
      <c r="A295" s="24">
        <v>23422</v>
      </c>
      <c r="B295" s="22">
        <v>1</v>
      </c>
      <c r="C295" s="24">
        <v>53</v>
      </c>
      <c r="D295" s="24">
        <v>20</v>
      </c>
      <c r="E295" s="24">
        <v>19</v>
      </c>
      <c r="F295" s="24">
        <v>14</v>
      </c>
    </row>
    <row r="296" spans="1:6">
      <c r="A296" s="24">
        <v>23467</v>
      </c>
      <c r="B296" s="22">
        <v>1</v>
      </c>
      <c r="C296" s="24">
        <v>57</v>
      </c>
      <c r="D296" s="24">
        <v>17</v>
      </c>
      <c r="E296" s="24">
        <v>21</v>
      </c>
      <c r="F296" s="24">
        <v>19</v>
      </c>
    </row>
    <row r="297" spans="1:6">
      <c r="A297" s="24">
        <v>23286</v>
      </c>
      <c r="B297" s="22">
        <v>1</v>
      </c>
      <c r="C297" s="24">
        <v>45</v>
      </c>
      <c r="D297" s="24">
        <v>15</v>
      </c>
      <c r="E297" s="24">
        <v>17</v>
      </c>
      <c r="F297" s="24">
        <v>13</v>
      </c>
    </row>
    <row r="298" spans="1:6">
      <c r="A298" s="24">
        <v>23561</v>
      </c>
      <c r="B298" s="22">
        <v>1</v>
      </c>
      <c r="C298" s="24">
        <v>43</v>
      </c>
      <c r="D298" s="24">
        <v>17</v>
      </c>
      <c r="E298" s="24">
        <v>14</v>
      </c>
      <c r="F298" s="24">
        <v>12</v>
      </c>
    </row>
    <row r="299" spans="1:6">
      <c r="A299" s="24">
        <v>20174</v>
      </c>
      <c r="B299" s="22">
        <v>1</v>
      </c>
      <c r="C299" s="24">
        <v>50</v>
      </c>
      <c r="D299" s="24">
        <v>17</v>
      </c>
      <c r="E299" s="24">
        <v>19</v>
      </c>
      <c r="F299" s="24">
        <v>14</v>
      </c>
    </row>
    <row r="300" spans="1:6">
      <c r="A300" s="24">
        <v>23624</v>
      </c>
      <c r="B300" s="22">
        <v>1</v>
      </c>
      <c r="C300" s="24">
        <v>48</v>
      </c>
      <c r="D300" s="24">
        <v>18</v>
      </c>
      <c r="E300" s="24">
        <v>18</v>
      </c>
      <c r="F300" s="24">
        <v>12</v>
      </c>
    </row>
    <row r="301" spans="1:6">
      <c r="A301" s="24">
        <v>23701</v>
      </c>
      <c r="B301" s="22">
        <v>1</v>
      </c>
      <c r="C301" s="24">
        <v>49</v>
      </c>
      <c r="D301" s="24">
        <v>15</v>
      </c>
      <c r="E301" s="24">
        <v>18</v>
      </c>
      <c r="F301" s="24">
        <v>16</v>
      </c>
    </row>
    <row r="302" spans="1:6">
      <c r="A302" s="24">
        <v>23830</v>
      </c>
      <c r="B302" s="22">
        <v>1</v>
      </c>
      <c r="C302" s="24">
        <v>53</v>
      </c>
      <c r="D302" s="24">
        <v>19</v>
      </c>
      <c r="E302" s="24">
        <v>14</v>
      </c>
      <c r="F302" s="24">
        <v>20</v>
      </c>
    </row>
    <row r="303" spans="1:6">
      <c r="A303" s="24">
        <v>20718</v>
      </c>
      <c r="B303" s="22">
        <v>1</v>
      </c>
      <c r="C303" s="24">
        <v>91</v>
      </c>
      <c r="D303" s="24">
        <v>45</v>
      </c>
      <c r="E303" s="24">
        <v>30</v>
      </c>
      <c r="F303" s="24">
        <v>16</v>
      </c>
    </row>
    <row r="304" spans="1:6">
      <c r="A304" s="24">
        <v>21970</v>
      </c>
      <c r="B304" s="22">
        <v>1</v>
      </c>
      <c r="C304" s="24">
        <v>80</v>
      </c>
      <c r="D304" s="24">
        <v>42</v>
      </c>
      <c r="E304" s="24">
        <v>22</v>
      </c>
      <c r="F304" s="24">
        <v>16</v>
      </c>
    </row>
    <row r="305" spans="1:6">
      <c r="A305" s="24">
        <v>23469</v>
      </c>
      <c r="B305" s="22">
        <v>1</v>
      </c>
      <c r="C305" s="24">
        <v>93</v>
      </c>
      <c r="D305" s="24">
        <v>45</v>
      </c>
      <c r="E305" s="24">
        <v>30</v>
      </c>
      <c r="F305" s="24">
        <v>18</v>
      </c>
    </row>
    <row r="306" spans="1:6">
      <c r="A306" s="24">
        <v>22794</v>
      </c>
      <c r="B306" s="22">
        <v>1</v>
      </c>
      <c r="C306" s="24">
        <v>86</v>
      </c>
      <c r="D306" s="24">
        <v>38</v>
      </c>
      <c r="E306" s="24">
        <v>27</v>
      </c>
      <c r="F306" s="24">
        <v>21</v>
      </c>
    </row>
    <row r="307" spans="1:6">
      <c r="A307" s="24">
        <v>20624</v>
      </c>
      <c r="B307" s="22">
        <v>1</v>
      </c>
      <c r="C307" s="24">
        <v>82</v>
      </c>
      <c r="D307" s="24">
        <v>37</v>
      </c>
      <c r="E307" s="24">
        <v>28</v>
      </c>
      <c r="F307" s="24">
        <v>17</v>
      </c>
    </row>
    <row r="308" spans="1:6">
      <c r="A308" s="24">
        <v>21018</v>
      </c>
      <c r="B308" s="22">
        <v>1</v>
      </c>
      <c r="C308" s="24">
        <v>77</v>
      </c>
      <c r="D308" s="24">
        <v>36</v>
      </c>
      <c r="E308" s="24">
        <v>23</v>
      </c>
      <c r="F308" s="24">
        <v>18</v>
      </c>
    </row>
    <row r="309" spans="1:6">
      <c r="A309" s="24">
        <v>21221</v>
      </c>
      <c r="B309" s="22">
        <v>1</v>
      </c>
      <c r="C309" s="24">
        <v>58</v>
      </c>
      <c r="D309" s="24">
        <v>25</v>
      </c>
      <c r="E309" s="24">
        <v>21</v>
      </c>
      <c r="F309" s="24">
        <v>12</v>
      </c>
    </row>
    <row r="310" spans="1:6">
      <c r="A310" s="24">
        <v>21981</v>
      </c>
      <c r="B310" s="22">
        <v>1</v>
      </c>
      <c r="C310" s="24">
        <v>47</v>
      </c>
      <c r="D310" s="24">
        <v>20</v>
      </c>
      <c r="E310" s="24">
        <v>19</v>
      </c>
      <c r="F310" s="24">
        <v>8</v>
      </c>
    </row>
    <row r="311" spans="1:6">
      <c r="A311" s="24">
        <v>20521</v>
      </c>
      <c r="B311" s="22">
        <v>1</v>
      </c>
      <c r="C311" s="24">
        <v>68</v>
      </c>
      <c r="D311" s="24">
        <v>36</v>
      </c>
      <c r="E311" s="24">
        <v>21</v>
      </c>
      <c r="F311" s="24">
        <v>11</v>
      </c>
    </row>
    <row r="312" spans="1:6">
      <c r="A312" s="24">
        <v>20986</v>
      </c>
      <c r="B312" s="22">
        <v>1</v>
      </c>
      <c r="C312" s="24">
        <v>50</v>
      </c>
      <c r="D312" s="24">
        <v>24</v>
      </c>
      <c r="E312" s="24">
        <v>15</v>
      </c>
      <c r="F312" s="24">
        <v>11</v>
      </c>
    </row>
    <row r="313" spans="1:6">
      <c r="A313" s="24">
        <v>21522</v>
      </c>
      <c r="B313" s="22">
        <v>1</v>
      </c>
      <c r="C313" s="24">
        <v>54</v>
      </c>
      <c r="D313" s="24">
        <v>26</v>
      </c>
      <c r="E313" s="24">
        <v>15</v>
      </c>
      <c r="F313" s="24">
        <v>13</v>
      </c>
    </row>
    <row r="314" spans="1:6">
      <c r="A314" s="24">
        <v>20833</v>
      </c>
      <c r="B314" s="22">
        <v>1</v>
      </c>
      <c r="C314" s="24">
        <v>55</v>
      </c>
      <c r="D314" s="24">
        <v>22</v>
      </c>
      <c r="E314" s="24">
        <v>21</v>
      </c>
      <c r="F314" s="24">
        <v>12</v>
      </c>
    </row>
    <row r="315" spans="1:6">
      <c r="A315" s="24">
        <v>20962</v>
      </c>
      <c r="B315" s="22">
        <v>1</v>
      </c>
      <c r="C315" s="24">
        <v>56</v>
      </c>
      <c r="D315" s="24">
        <v>19</v>
      </c>
      <c r="E315" s="24">
        <v>26</v>
      </c>
      <c r="F315" s="24">
        <v>11</v>
      </c>
    </row>
    <row r="316" spans="1:6">
      <c r="A316" s="24">
        <v>22508</v>
      </c>
      <c r="B316" s="22">
        <v>1</v>
      </c>
      <c r="C316" s="24">
        <v>66</v>
      </c>
      <c r="D316" s="24">
        <v>30</v>
      </c>
      <c r="E316" s="24">
        <v>25</v>
      </c>
      <c r="F316" s="24">
        <v>11</v>
      </c>
    </row>
    <row r="317" spans="1:6">
      <c r="A317" s="24">
        <v>19718</v>
      </c>
      <c r="B317" s="22">
        <v>1</v>
      </c>
      <c r="C317" s="24">
        <v>45</v>
      </c>
      <c r="D317" s="24">
        <v>22</v>
      </c>
      <c r="E317" s="24">
        <v>14</v>
      </c>
      <c r="F317" s="24">
        <v>9</v>
      </c>
    </row>
    <row r="318" spans="1:6">
      <c r="A318" s="24">
        <v>20130</v>
      </c>
      <c r="B318" s="22">
        <v>1</v>
      </c>
      <c r="C318" s="24">
        <v>47</v>
      </c>
      <c r="D318" s="24">
        <v>17</v>
      </c>
      <c r="E318" s="24">
        <v>15</v>
      </c>
      <c r="F318" s="24">
        <v>15</v>
      </c>
    </row>
    <row r="319" spans="1:6">
      <c r="A319" s="24">
        <v>19286</v>
      </c>
      <c r="B319" s="22">
        <v>1</v>
      </c>
      <c r="C319" s="24">
        <v>29</v>
      </c>
      <c r="D319" s="24">
        <v>13</v>
      </c>
      <c r="E319" s="24">
        <v>9</v>
      </c>
      <c r="F319" s="24">
        <v>7</v>
      </c>
    </row>
    <row r="320" spans="1:6">
      <c r="A320" s="24">
        <v>21071</v>
      </c>
      <c r="B320" s="22">
        <v>1</v>
      </c>
      <c r="C320" s="24">
        <v>39</v>
      </c>
      <c r="D320" s="24">
        <v>19</v>
      </c>
      <c r="E320" s="24">
        <v>12</v>
      </c>
      <c r="F320" s="24">
        <v>8</v>
      </c>
    </row>
    <row r="321" spans="1:6">
      <c r="A321" s="24">
        <v>21248</v>
      </c>
      <c r="B321" s="22">
        <v>1</v>
      </c>
      <c r="C321" s="24">
        <v>45</v>
      </c>
      <c r="D321" s="24">
        <v>18</v>
      </c>
      <c r="E321" s="24">
        <v>16</v>
      </c>
      <c r="F321" s="24">
        <v>11</v>
      </c>
    </row>
    <row r="322" spans="1:6">
      <c r="A322" s="24">
        <v>21270</v>
      </c>
      <c r="B322" s="22">
        <v>1</v>
      </c>
      <c r="C322" s="24">
        <v>54</v>
      </c>
      <c r="D322" s="24">
        <v>25</v>
      </c>
      <c r="E322" s="24">
        <v>19</v>
      </c>
      <c r="F322" s="24">
        <v>10</v>
      </c>
    </row>
    <row r="323" spans="1:6">
      <c r="A323" s="24">
        <v>21377</v>
      </c>
      <c r="B323" s="22">
        <v>1</v>
      </c>
      <c r="C323" s="24">
        <v>46</v>
      </c>
      <c r="D323" s="24">
        <v>22</v>
      </c>
      <c r="E323" s="24">
        <v>16</v>
      </c>
      <c r="F323" s="24">
        <v>8</v>
      </c>
    </row>
    <row r="324" spans="1:6">
      <c r="A324" s="24">
        <v>21674</v>
      </c>
      <c r="B324" s="22">
        <v>1</v>
      </c>
      <c r="C324" s="24">
        <v>38</v>
      </c>
      <c r="D324" s="24">
        <v>19</v>
      </c>
      <c r="E324" s="24">
        <v>9</v>
      </c>
      <c r="F324" s="24">
        <v>10</v>
      </c>
    </row>
    <row r="325" spans="1:6">
      <c r="A325" s="24">
        <v>22158</v>
      </c>
      <c r="B325" s="22">
        <v>1</v>
      </c>
      <c r="C325" s="24">
        <v>56</v>
      </c>
      <c r="D325" s="24">
        <v>20</v>
      </c>
      <c r="E325" s="24">
        <v>26</v>
      </c>
      <c r="F325" s="24">
        <v>10</v>
      </c>
    </row>
    <row r="326" spans="1:6">
      <c r="A326" s="24">
        <v>22659</v>
      </c>
      <c r="B326" s="22">
        <v>1</v>
      </c>
      <c r="C326" s="24">
        <v>40</v>
      </c>
      <c r="D326" s="24">
        <v>18</v>
      </c>
      <c r="E326" s="24">
        <v>16</v>
      </c>
      <c r="F326" s="24">
        <v>6</v>
      </c>
    </row>
    <row r="327" spans="1:6">
      <c r="A327" s="24">
        <v>22872</v>
      </c>
      <c r="B327" s="22">
        <v>1</v>
      </c>
      <c r="C327" s="24">
        <v>56</v>
      </c>
      <c r="D327" s="24">
        <v>23</v>
      </c>
      <c r="E327" s="24">
        <v>24</v>
      </c>
      <c r="F327" s="24">
        <v>9</v>
      </c>
    </row>
    <row r="328" spans="1:6">
      <c r="A328" s="24">
        <v>23226</v>
      </c>
      <c r="B328" s="22">
        <v>1</v>
      </c>
      <c r="C328" s="24">
        <v>58</v>
      </c>
      <c r="D328" s="24">
        <v>24</v>
      </c>
      <c r="E328" s="24">
        <v>19</v>
      </c>
      <c r="F328" s="24">
        <v>15</v>
      </c>
    </row>
    <row r="329" spans="1:6">
      <c r="A329" s="24">
        <v>23590</v>
      </c>
      <c r="B329" s="22">
        <v>1</v>
      </c>
      <c r="C329" s="24">
        <v>50</v>
      </c>
      <c r="D329" s="24">
        <v>20</v>
      </c>
      <c r="E329" s="24">
        <v>17</v>
      </c>
      <c r="F329" s="24">
        <v>13</v>
      </c>
    </row>
    <row r="330" spans="1:6">
      <c r="A330" s="24">
        <v>21111</v>
      </c>
      <c r="B330" s="22">
        <v>1</v>
      </c>
      <c r="C330" s="24">
        <v>37</v>
      </c>
      <c r="D330" s="24">
        <v>23</v>
      </c>
      <c r="E330" s="24">
        <v>8</v>
      </c>
      <c r="F330" s="24">
        <v>6</v>
      </c>
    </row>
    <row r="331" spans="1:6">
      <c r="A331" s="24">
        <v>20892</v>
      </c>
      <c r="B331" s="22">
        <v>1</v>
      </c>
      <c r="C331" s="24">
        <v>54</v>
      </c>
      <c r="D331" s="24">
        <v>23</v>
      </c>
      <c r="E331" s="24">
        <v>18</v>
      </c>
      <c r="F331" s="24">
        <v>13</v>
      </c>
    </row>
    <row r="332" spans="1:6">
      <c r="A332" s="24">
        <v>19472</v>
      </c>
      <c r="B332" s="22">
        <v>1</v>
      </c>
      <c r="C332" s="24">
        <v>53</v>
      </c>
      <c r="D332" s="24">
        <v>23</v>
      </c>
      <c r="E332" s="24">
        <v>17</v>
      </c>
      <c r="F332" s="24">
        <v>13</v>
      </c>
    </row>
    <row r="333" spans="1:6">
      <c r="A333" s="24">
        <v>20001</v>
      </c>
      <c r="B333" s="22">
        <v>1</v>
      </c>
      <c r="C333" s="24">
        <v>56</v>
      </c>
      <c r="D333" s="24">
        <v>22</v>
      </c>
      <c r="E333" s="24">
        <v>21</v>
      </c>
      <c r="F333" s="24">
        <v>13</v>
      </c>
    </row>
    <row r="334" spans="1:6">
      <c r="A334" s="24">
        <v>20602</v>
      </c>
      <c r="B334" s="22">
        <v>1</v>
      </c>
      <c r="C334" s="24">
        <v>47</v>
      </c>
      <c r="D334" s="24">
        <v>17</v>
      </c>
      <c r="E334" s="24">
        <v>16</v>
      </c>
      <c r="F334" s="24">
        <v>14</v>
      </c>
    </row>
    <row r="335" spans="1:6">
      <c r="A335" s="24">
        <v>20855</v>
      </c>
      <c r="B335" s="22">
        <v>1</v>
      </c>
      <c r="C335" s="24">
        <v>36</v>
      </c>
      <c r="D335" s="24">
        <v>18</v>
      </c>
      <c r="E335" s="24">
        <v>11</v>
      </c>
      <c r="F335" s="24">
        <v>7</v>
      </c>
    </row>
    <row r="336" spans="1:6">
      <c r="A336" s="24">
        <v>20895</v>
      </c>
      <c r="B336" s="22">
        <v>1</v>
      </c>
      <c r="C336" s="24">
        <v>40</v>
      </c>
      <c r="D336" s="24">
        <v>17</v>
      </c>
      <c r="E336" s="24">
        <v>12</v>
      </c>
      <c r="F336" s="24">
        <v>11</v>
      </c>
    </row>
    <row r="337" spans="1:6">
      <c r="A337" s="24">
        <v>21882</v>
      </c>
      <c r="B337" s="22">
        <v>1</v>
      </c>
      <c r="C337" s="24">
        <v>50</v>
      </c>
      <c r="D337" s="24">
        <v>24</v>
      </c>
      <c r="E337" s="24">
        <v>18</v>
      </c>
      <c r="F337" s="24">
        <v>8</v>
      </c>
    </row>
    <row r="338" spans="1:6">
      <c r="A338" s="24">
        <v>21915</v>
      </c>
      <c r="B338" s="22">
        <v>1</v>
      </c>
      <c r="C338" s="24">
        <v>76</v>
      </c>
      <c r="D338" s="24">
        <v>31</v>
      </c>
      <c r="E338" s="24">
        <v>28</v>
      </c>
      <c r="F338" s="24">
        <v>17</v>
      </c>
    </row>
    <row r="339" spans="1:6">
      <c r="A339" s="24">
        <v>23817</v>
      </c>
      <c r="B339" s="22">
        <v>1</v>
      </c>
      <c r="C339" s="24">
        <v>32</v>
      </c>
      <c r="D339" s="24">
        <v>14</v>
      </c>
      <c r="E339" s="24">
        <v>11</v>
      </c>
      <c r="F339" s="24">
        <v>7</v>
      </c>
    </row>
    <row r="340" spans="1:6">
      <c r="A340" s="24">
        <v>19231</v>
      </c>
      <c r="B340" s="22">
        <v>1</v>
      </c>
      <c r="C340" s="24">
        <v>51</v>
      </c>
      <c r="D340" s="24">
        <v>18</v>
      </c>
      <c r="E340" s="24">
        <v>22</v>
      </c>
      <c r="F340" s="24">
        <v>11</v>
      </c>
    </row>
    <row r="341" spans="1:6">
      <c r="A341" s="24">
        <v>19271</v>
      </c>
      <c r="B341" s="22">
        <v>1</v>
      </c>
      <c r="C341" s="24">
        <v>46</v>
      </c>
      <c r="D341" s="24">
        <v>18</v>
      </c>
      <c r="E341" s="24">
        <v>20</v>
      </c>
      <c r="F341" s="24">
        <v>8</v>
      </c>
    </row>
    <row r="342" spans="1:6">
      <c r="A342" s="24">
        <v>19273</v>
      </c>
      <c r="B342" s="22">
        <v>1</v>
      </c>
      <c r="C342" s="24">
        <v>31</v>
      </c>
      <c r="D342" s="24">
        <v>13</v>
      </c>
      <c r="E342" s="24">
        <v>9</v>
      </c>
      <c r="F342" s="24">
        <v>9</v>
      </c>
    </row>
    <row r="343" spans="1:6">
      <c r="A343" s="24">
        <v>19330</v>
      </c>
      <c r="B343" s="22">
        <v>1</v>
      </c>
      <c r="C343" s="24">
        <v>53</v>
      </c>
      <c r="D343" s="24">
        <v>16</v>
      </c>
      <c r="E343" s="24">
        <v>24</v>
      </c>
      <c r="F343" s="24">
        <v>13</v>
      </c>
    </row>
    <row r="344" spans="1:6">
      <c r="A344" s="24">
        <v>19346</v>
      </c>
      <c r="B344" s="22">
        <v>1</v>
      </c>
      <c r="C344" s="24">
        <v>40</v>
      </c>
      <c r="D344" s="24">
        <v>11</v>
      </c>
      <c r="E344" s="24">
        <v>20</v>
      </c>
      <c r="F344" s="24">
        <v>9</v>
      </c>
    </row>
    <row r="345" spans="1:6">
      <c r="A345" s="24">
        <v>19277</v>
      </c>
      <c r="B345" s="22">
        <v>1</v>
      </c>
      <c r="C345" s="24">
        <v>43</v>
      </c>
      <c r="D345" s="24">
        <v>13</v>
      </c>
      <c r="E345" s="24">
        <v>16</v>
      </c>
      <c r="F345" s="24">
        <v>14</v>
      </c>
    </row>
    <row r="346" spans="1:6">
      <c r="A346" s="24">
        <v>19493</v>
      </c>
      <c r="B346" s="22">
        <v>1</v>
      </c>
      <c r="C346" s="24">
        <v>45</v>
      </c>
      <c r="D346" s="24">
        <v>16</v>
      </c>
      <c r="E346" s="24">
        <v>21</v>
      </c>
      <c r="F346" s="24">
        <v>8</v>
      </c>
    </row>
    <row r="347" spans="1:6">
      <c r="A347" s="24">
        <v>19506</v>
      </c>
      <c r="B347" s="22">
        <v>1</v>
      </c>
      <c r="C347" s="24">
        <v>49</v>
      </c>
      <c r="D347" s="24">
        <v>15</v>
      </c>
      <c r="E347" s="24">
        <v>24</v>
      </c>
      <c r="F347" s="24">
        <v>10</v>
      </c>
    </row>
    <row r="348" spans="1:6">
      <c r="A348" s="24">
        <v>19481</v>
      </c>
      <c r="B348" s="22">
        <v>1</v>
      </c>
      <c r="C348" s="24">
        <v>42</v>
      </c>
      <c r="D348" s="24">
        <v>13</v>
      </c>
      <c r="E348" s="24">
        <v>17</v>
      </c>
      <c r="F348" s="24">
        <v>12</v>
      </c>
    </row>
    <row r="349" spans="1:6">
      <c r="A349" s="24">
        <v>19556</v>
      </c>
      <c r="B349" s="22">
        <v>1</v>
      </c>
      <c r="C349" s="24">
        <v>29</v>
      </c>
      <c r="D349" s="24">
        <v>14</v>
      </c>
      <c r="E349" s="24">
        <v>8</v>
      </c>
      <c r="F349" s="24">
        <v>7</v>
      </c>
    </row>
    <row r="350" spans="1:6">
      <c r="A350" s="24">
        <v>19561</v>
      </c>
      <c r="B350" s="22">
        <v>1</v>
      </c>
      <c r="C350" s="24">
        <v>42</v>
      </c>
      <c r="D350" s="24">
        <v>15</v>
      </c>
      <c r="E350" s="24">
        <v>20</v>
      </c>
      <c r="F350" s="24">
        <v>7</v>
      </c>
    </row>
    <row r="351" spans="1:6">
      <c r="A351" s="24">
        <v>19572</v>
      </c>
      <c r="B351" s="22">
        <v>1</v>
      </c>
      <c r="C351" s="24">
        <v>41</v>
      </c>
      <c r="D351" s="24">
        <v>13</v>
      </c>
      <c r="E351" s="24">
        <v>13</v>
      </c>
      <c r="F351" s="24">
        <v>15</v>
      </c>
    </row>
    <row r="352" spans="1:6">
      <c r="A352" s="24">
        <v>19599</v>
      </c>
      <c r="B352" s="22">
        <v>1</v>
      </c>
      <c r="C352" s="24">
        <v>31</v>
      </c>
      <c r="D352" s="24">
        <v>13</v>
      </c>
      <c r="E352" s="24">
        <v>9</v>
      </c>
      <c r="F352" s="24">
        <v>9</v>
      </c>
    </row>
    <row r="353" spans="1:6">
      <c r="A353" s="24">
        <v>19610</v>
      </c>
      <c r="B353" s="22">
        <v>1</v>
      </c>
      <c r="C353" s="24">
        <v>36</v>
      </c>
      <c r="D353" s="24">
        <v>11</v>
      </c>
      <c r="E353" s="24">
        <v>15</v>
      </c>
      <c r="F353" s="24">
        <v>10</v>
      </c>
    </row>
    <row r="354" spans="1:6">
      <c r="A354" s="24">
        <v>19846</v>
      </c>
      <c r="B354" s="22">
        <v>1</v>
      </c>
      <c r="C354" s="24">
        <v>35</v>
      </c>
      <c r="D354" s="24">
        <v>12</v>
      </c>
      <c r="E354" s="24">
        <v>15</v>
      </c>
      <c r="F354" s="24">
        <v>8</v>
      </c>
    </row>
    <row r="355" spans="1:6">
      <c r="A355" s="24">
        <v>20020</v>
      </c>
      <c r="B355" s="22">
        <v>1</v>
      </c>
      <c r="C355" s="24">
        <v>37</v>
      </c>
      <c r="D355" s="24">
        <v>15</v>
      </c>
      <c r="E355" s="24">
        <v>14</v>
      </c>
      <c r="F355" s="24">
        <v>8</v>
      </c>
    </row>
    <row r="356" spans="1:6">
      <c r="A356" s="24">
        <v>20104</v>
      </c>
      <c r="B356" s="22">
        <v>1</v>
      </c>
      <c r="C356" s="24">
        <v>37</v>
      </c>
      <c r="D356" s="24">
        <v>15</v>
      </c>
      <c r="E356" s="24">
        <v>12</v>
      </c>
      <c r="F356" s="24">
        <v>10</v>
      </c>
    </row>
    <row r="357" spans="1:6">
      <c r="A357" s="24">
        <v>20115</v>
      </c>
      <c r="B357" s="22">
        <v>1</v>
      </c>
      <c r="C357" s="24">
        <v>35</v>
      </c>
      <c r="D357" s="24">
        <v>15</v>
      </c>
      <c r="E357" s="24">
        <v>14</v>
      </c>
      <c r="F357" s="24">
        <v>6</v>
      </c>
    </row>
    <row r="358" spans="1:6">
      <c r="A358" s="24">
        <v>20195</v>
      </c>
      <c r="B358" s="22">
        <v>1</v>
      </c>
      <c r="C358" s="24">
        <v>48</v>
      </c>
      <c r="D358" s="24">
        <v>15</v>
      </c>
      <c r="E358" s="24">
        <v>21</v>
      </c>
      <c r="F358" s="24">
        <v>12</v>
      </c>
    </row>
    <row r="359" spans="1:6">
      <c r="A359" s="24">
        <v>20356</v>
      </c>
      <c r="B359" s="22">
        <v>1</v>
      </c>
      <c r="C359" s="24">
        <v>53</v>
      </c>
      <c r="D359" s="24">
        <v>20</v>
      </c>
      <c r="E359" s="24">
        <v>19</v>
      </c>
      <c r="F359" s="24">
        <v>14</v>
      </c>
    </row>
    <row r="360" spans="1:6">
      <c r="A360" s="24">
        <v>20324</v>
      </c>
      <c r="B360" s="22">
        <v>1</v>
      </c>
      <c r="C360" s="24">
        <v>36</v>
      </c>
      <c r="D360" s="24">
        <v>15</v>
      </c>
      <c r="E360" s="24">
        <v>12</v>
      </c>
      <c r="F360" s="24">
        <v>9</v>
      </c>
    </row>
    <row r="361" spans="1:6">
      <c r="A361" s="24">
        <v>20396</v>
      </c>
      <c r="B361" s="22">
        <v>1</v>
      </c>
      <c r="C361" s="24">
        <v>49</v>
      </c>
      <c r="D361" s="24">
        <v>18</v>
      </c>
      <c r="E361" s="24">
        <v>19</v>
      </c>
      <c r="F361" s="24">
        <v>12</v>
      </c>
    </row>
    <row r="362" spans="1:6">
      <c r="A362" s="24">
        <v>20425</v>
      </c>
      <c r="B362" s="22">
        <v>1</v>
      </c>
      <c r="C362" s="24">
        <v>45</v>
      </c>
      <c r="D362" s="24">
        <v>17</v>
      </c>
      <c r="E362" s="24">
        <v>13</v>
      </c>
      <c r="F362" s="24">
        <v>15</v>
      </c>
    </row>
    <row r="363" spans="1:6">
      <c r="A363" s="24">
        <v>20467</v>
      </c>
      <c r="B363" s="22">
        <v>1</v>
      </c>
      <c r="C363" s="24">
        <v>58</v>
      </c>
      <c r="D363" s="24">
        <v>21</v>
      </c>
      <c r="E363" s="24">
        <v>26</v>
      </c>
      <c r="F363" s="24">
        <v>11</v>
      </c>
    </row>
    <row r="364" spans="1:6">
      <c r="A364" s="24">
        <v>20547</v>
      </c>
      <c r="B364" s="22">
        <v>1</v>
      </c>
      <c r="C364" s="24">
        <v>47</v>
      </c>
      <c r="D364" s="24">
        <v>17</v>
      </c>
      <c r="E364" s="24">
        <v>16</v>
      </c>
      <c r="F364" s="24">
        <v>14</v>
      </c>
    </row>
    <row r="365" spans="1:6">
      <c r="A365" s="24">
        <v>20604</v>
      </c>
      <c r="B365" s="22">
        <v>1</v>
      </c>
      <c r="C365" s="24">
        <v>32</v>
      </c>
      <c r="D365" s="24">
        <v>14</v>
      </c>
      <c r="E365" s="24">
        <v>12</v>
      </c>
      <c r="F365" s="24">
        <v>6</v>
      </c>
    </row>
    <row r="366" spans="1:6">
      <c r="A366" s="24">
        <v>20622</v>
      </c>
      <c r="B366" s="22">
        <v>1</v>
      </c>
      <c r="C366" s="24">
        <v>48</v>
      </c>
      <c r="D366" s="24">
        <v>18</v>
      </c>
      <c r="E366" s="24">
        <v>21</v>
      </c>
      <c r="F366" s="24">
        <v>9</v>
      </c>
    </row>
    <row r="367" spans="1:6">
      <c r="A367" s="24">
        <v>20635</v>
      </c>
      <c r="B367" s="22">
        <v>1</v>
      </c>
      <c r="C367" s="24">
        <v>47</v>
      </c>
      <c r="D367" s="24">
        <v>16</v>
      </c>
      <c r="E367" s="24">
        <v>17</v>
      </c>
      <c r="F367" s="24">
        <v>14</v>
      </c>
    </row>
    <row r="368" spans="1:6">
      <c r="A368" s="24">
        <v>20663</v>
      </c>
      <c r="B368" s="22">
        <v>1</v>
      </c>
      <c r="C368" s="24">
        <v>39</v>
      </c>
      <c r="D368" s="24">
        <v>14</v>
      </c>
      <c r="E368" s="24">
        <v>14</v>
      </c>
      <c r="F368" s="24">
        <v>11</v>
      </c>
    </row>
    <row r="369" spans="1:6">
      <c r="A369" s="24">
        <v>20768</v>
      </c>
      <c r="B369" s="22">
        <v>1</v>
      </c>
      <c r="C369" s="24">
        <v>50</v>
      </c>
      <c r="D369" s="24">
        <v>19</v>
      </c>
      <c r="E369" s="24">
        <v>24</v>
      </c>
      <c r="F369" s="24">
        <v>7</v>
      </c>
    </row>
    <row r="370" spans="1:6">
      <c r="A370" s="24">
        <v>20776</v>
      </c>
      <c r="B370" s="22">
        <v>1</v>
      </c>
      <c r="C370" s="24">
        <v>44</v>
      </c>
      <c r="D370" s="24">
        <v>19</v>
      </c>
      <c r="E370" s="24">
        <v>17</v>
      </c>
      <c r="F370" s="24">
        <v>8</v>
      </c>
    </row>
    <row r="371" spans="1:6">
      <c r="A371" s="24">
        <v>20777</v>
      </c>
      <c r="B371" s="22">
        <v>1</v>
      </c>
      <c r="C371" s="24">
        <v>50</v>
      </c>
      <c r="D371" s="24">
        <v>13</v>
      </c>
      <c r="E371" s="24">
        <v>24</v>
      </c>
      <c r="F371" s="24">
        <v>13</v>
      </c>
    </row>
    <row r="372" spans="1:6">
      <c r="A372" s="24">
        <v>20787</v>
      </c>
      <c r="B372" s="22">
        <v>1</v>
      </c>
      <c r="C372" s="24">
        <v>59</v>
      </c>
      <c r="D372" s="24">
        <v>18</v>
      </c>
      <c r="E372" s="24">
        <v>26</v>
      </c>
      <c r="F372" s="24">
        <v>15</v>
      </c>
    </row>
    <row r="373" spans="1:6">
      <c r="A373" s="24">
        <v>20856</v>
      </c>
      <c r="B373" s="22">
        <v>1</v>
      </c>
      <c r="C373" s="24">
        <v>44</v>
      </c>
      <c r="D373" s="24">
        <v>17</v>
      </c>
      <c r="E373" s="24">
        <v>17</v>
      </c>
      <c r="F373" s="24">
        <v>10</v>
      </c>
    </row>
    <row r="374" spans="1:6">
      <c r="A374" s="24">
        <v>20882</v>
      </c>
      <c r="B374" s="22">
        <v>1</v>
      </c>
      <c r="C374" s="24">
        <v>46</v>
      </c>
      <c r="D374" s="24">
        <v>18</v>
      </c>
      <c r="E374" s="24">
        <v>16</v>
      </c>
      <c r="F374" s="24">
        <v>12</v>
      </c>
    </row>
    <row r="375" spans="1:6">
      <c r="A375" s="24">
        <v>20908</v>
      </c>
      <c r="B375" s="22">
        <v>1</v>
      </c>
      <c r="C375" s="24">
        <v>42</v>
      </c>
      <c r="D375" s="24">
        <v>17</v>
      </c>
      <c r="E375" s="24">
        <v>15</v>
      </c>
      <c r="F375" s="24">
        <v>10</v>
      </c>
    </row>
    <row r="376" spans="1:6">
      <c r="A376" s="24">
        <v>20918</v>
      </c>
      <c r="B376" s="22">
        <v>1</v>
      </c>
      <c r="C376" s="24">
        <v>38</v>
      </c>
      <c r="D376" s="24">
        <v>15</v>
      </c>
      <c r="E376" s="24">
        <v>9</v>
      </c>
      <c r="F376" s="24">
        <v>14</v>
      </c>
    </row>
    <row r="377" spans="1:6">
      <c r="A377" s="24">
        <v>20921</v>
      </c>
      <c r="B377" s="22">
        <v>1</v>
      </c>
      <c r="C377" s="24">
        <v>42</v>
      </c>
      <c r="D377" s="24">
        <v>16</v>
      </c>
      <c r="E377" s="24">
        <v>18</v>
      </c>
      <c r="F377" s="24">
        <v>8</v>
      </c>
    </row>
    <row r="378" spans="1:6">
      <c r="A378" s="24">
        <v>20874</v>
      </c>
      <c r="B378" s="22">
        <v>1</v>
      </c>
      <c r="C378" s="24">
        <v>35</v>
      </c>
      <c r="D378" s="24">
        <v>12</v>
      </c>
      <c r="E378" s="24">
        <v>10</v>
      </c>
      <c r="F378" s="24">
        <v>13</v>
      </c>
    </row>
    <row r="379" spans="1:6">
      <c r="A379" s="24">
        <v>20929</v>
      </c>
      <c r="B379" s="22">
        <v>1</v>
      </c>
      <c r="C379" s="24">
        <v>39</v>
      </c>
      <c r="D379" s="24">
        <v>12</v>
      </c>
      <c r="E379" s="24">
        <v>19</v>
      </c>
      <c r="F379" s="24">
        <v>8</v>
      </c>
    </row>
    <row r="380" spans="1:6">
      <c r="A380" s="24">
        <v>20661</v>
      </c>
      <c r="B380" s="22">
        <v>1</v>
      </c>
      <c r="C380" s="24">
        <v>29</v>
      </c>
      <c r="D380" s="24">
        <v>13</v>
      </c>
      <c r="E380" s="24">
        <v>7</v>
      </c>
      <c r="F380" s="24">
        <v>9</v>
      </c>
    </row>
    <row r="381" spans="1:6">
      <c r="A381" s="24">
        <v>20960</v>
      </c>
      <c r="B381" s="22">
        <v>1</v>
      </c>
      <c r="C381" s="24">
        <v>50</v>
      </c>
      <c r="D381" s="24">
        <v>14</v>
      </c>
      <c r="E381" s="24">
        <v>26</v>
      </c>
      <c r="F381" s="24">
        <v>10</v>
      </c>
    </row>
    <row r="382" spans="1:6">
      <c r="A382" s="24">
        <v>20963</v>
      </c>
      <c r="B382" s="22">
        <v>1</v>
      </c>
      <c r="C382" s="24">
        <v>56</v>
      </c>
      <c r="D382" s="24">
        <v>19</v>
      </c>
      <c r="E382" s="24">
        <v>22</v>
      </c>
      <c r="F382" s="24">
        <v>15</v>
      </c>
    </row>
    <row r="383" spans="1:6">
      <c r="A383" s="24">
        <v>20978</v>
      </c>
      <c r="B383" s="22">
        <v>1</v>
      </c>
      <c r="C383" s="24">
        <v>52</v>
      </c>
      <c r="D383" s="24">
        <v>23</v>
      </c>
      <c r="E383" s="24">
        <v>16</v>
      </c>
      <c r="F383" s="24">
        <v>13</v>
      </c>
    </row>
    <row r="384" spans="1:6">
      <c r="A384" s="24">
        <v>20989</v>
      </c>
      <c r="B384" s="22">
        <v>1</v>
      </c>
      <c r="C384" s="24">
        <v>50</v>
      </c>
      <c r="D384" s="24">
        <v>22</v>
      </c>
      <c r="E384" s="24">
        <v>15</v>
      </c>
      <c r="F384" s="24">
        <v>13</v>
      </c>
    </row>
    <row r="385" spans="1:6">
      <c r="A385" s="24">
        <v>21011</v>
      </c>
      <c r="B385" s="22">
        <v>1</v>
      </c>
      <c r="C385" s="24">
        <v>39</v>
      </c>
      <c r="D385" s="24">
        <v>13</v>
      </c>
      <c r="E385" s="24">
        <v>14</v>
      </c>
      <c r="F385" s="24">
        <v>12</v>
      </c>
    </row>
    <row r="386" spans="1:6">
      <c r="A386" s="24">
        <v>21013</v>
      </c>
      <c r="B386" s="22">
        <v>1</v>
      </c>
      <c r="C386" s="24">
        <v>44</v>
      </c>
      <c r="D386" s="24">
        <v>18</v>
      </c>
      <c r="E386" s="24">
        <v>17</v>
      </c>
      <c r="F386" s="24">
        <v>9</v>
      </c>
    </row>
    <row r="387" spans="1:6">
      <c r="A387" s="24">
        <v>21041</v>
      </c>
      <c r="B387" s="22">
        <v>1</v>
      </c>
      <c r="C387" s="24">
        <v>43</v>
      </c>
      <c r="D387" s="24">
        <v>15</v>
      </c>
      <c r="E387" s="24">
        <v>18</v>
      </c>
      <c r="F387" s="24">
        <v>10</v>
      </c>
    </row>
    <row r="388" spans="1:6">
      <c r="A388" s="24">
        <v>21060</v>
      </c>
      <c r="B388" s="22">
        <v>1</v>
      </c>
      <c r="C388" s="24">
        <v>51</v>
      </c>
      <c r="D388" s="24">
        <v>18</v>
      </c>
      <c r="E388" s="24">
        <v>20</v>
      </c>
      <c r="F388" s="24">
        <v>13</v>
      </c>
    </row>
    <row r="389" spans="1:6">
      <c r="A389" s="24">
        <v>21072</v>
      </c>
      <c r="B389" s="22">
        <v>1</v>
      </c>
      <c r="C389" s="24">
        <v>49</v>
      </c>
      <c r="D389" s="24">
        <v>19</v>
      </c>
      <c r="E389" s="24">
        <v>15</v>
      </c>
      <c r="F389" s="24">
        <v>15</v>
      </c>
    </row>
    <row r="390" spans="1:6">
      <c r="A390" s="24">
        <v>17391</v>
      </c>
      <c r="B390" s="22">
        <v>1</v>
      </c>
      <c r="C390" s="24">
        <v>39</v>
      </c>
      <c r="D390" s="24">
        <v>14</v>
      </c>
      <c r="E390" s="24">
        <v>14</v>
      </c>
      <c r="F390" s="24">
        <v>11</v>
      </c>
    </row>
    <row r="391" spans="1:6">
      <c r="A391" s="24">
        <v>21250</v>
      </c>
      <c r="B391" s="22">
        <v>1</v>
      </c>
      <c r="C391" s="24">
        <v>45</v>
      </c>
      <c r="D391" s="24">
        <v>17</v>
      </c>
      <c r="E391" s="24">
        <v>18</v>
      </c>
      <c r="F391" s="24">
        <v>10</v>
      </c>
    </row>
    <row r="392" spans="1:6">
      <c r="A392" s="24">
        <v>21286</v>
      </c>
      <c r="B392" s="22">
        <v>1</v>
      </c>
      <c r="C392" s="24">
        <v>52</v>
      </c>
      <c r="D392" s="24">
        <v>16</v>
      </c>
      <c r="E392" s="24">
        <v>20</v>
      </c>
      <c r="F392" s="24">
        <v>16</v>
      </c>
    </row>
    <row r="393" spans="1:6">
      <c r="A393" s="24">
        <v>21295</v>
      </c>
      <c r="B393" s="22">
        <v>1</v>
      </c>
      <c r="C393" s="24">
        <v>41</v>
      </c>
      <c r="D393" s="24">
        <v>15</v>
      </c>
      <c r="E393" s="24">
        <v>13</v>
      </c>
      <c r="F393" s="24">
        <v>13</v>
      </c>
    </row>
    <row r="394" spans="1:6">
      <c r="A394" s="24">
        <v>21284</v>
      </c>
      <c r="B394" s="22">
        <v>1</v>
      </c>
      <c r="C394" s="24">
        <v>32</v>
      </c>
      <c r="D394" s="24">
        <v>12</v>
      </c>
      <c r="E394" s="24">
        <v>10</v>
      </c>
      <c r="F394" s="24">
        <v>10</v>
      </c>
    </row>
    <row r="395" spans="1:6">
      <c r="A395" s="24">
        <v>21495</v>
      </c>
      <c r="B395" s="22">
        <v>1</v>
      </c>
      <c r="C395" s="24">
        <v>42</v>
      </c>
      <c r="D395" s="24">
        <v>15</v>
      </c>
      <c r="E395" s="24">
        <v>18</v>
      </c>
      <c r="F395" s="24">
        <v>9</v>
      </c>
    </row>
    <row r="396" spans="1:6">
      <c r="A396" s="24">
        <v>21575</v>
      </c>
      <c r="B396" s="22">
        <v>1</v>
      </c>
      <c r="C396" s="24">
        <v>39</v>
      </c>
      <c r="D396" s="24">
        <v>13</v>
      </c>
      <c r="E396" s="24">
        <v>18</v>
      </c>
      <c r="F396" s="24">
        <v>8</v>
      </c>
    </row>
    <row r="397" spans="1:6">
      <c r="A397" s="24">
        <v>21589</v>
      </c>
      <c r="B397" s="22">
        <v>1</v>
      </c>
      <c r="C397" s="24">
        <v>36</v>
      </c>
      <c r="D397" s="24">
        <v>10</v>
      </c>
      <c r="E397" s="24">
        <v>17</v>
      </c>
      <c r="F397" s="24">
        <v>9</v>
      </c>
    </row>
    <row r="398" spans="1:6">
      <c r="A398" s="24">
        <v>21639</v>
      </c>
      <c r="B398" s="22">
        <v>1</v>
      </c>
      <c r="C398" s="24">
        <v>36</v>
      </c>
      <c r="D398" s="24">
        <v>14</v>
      </c>
      <c r="E398" s="24">
        <v>14</v>
      </c>
      <c r="F398" s="24">
        <v>8</v>
      </c>
    </row>
    <row r="399" spans="1:6">
      <c r="A399" s="24">
        <v>21675</v>
      </c>
      <c r="B399" s="22">
        <v>1</v>
      </c>
      <c r="C399" s="24">
        <v>46</v>
      </c>
      <c r="D399" s="24">
        <v>18</v>
      </c>
      <c r="E399" s="24">
        <v>17</v>
      </c>
      <c r="F399" s="24">
        <v>11</v>
      </c>
    </row>
    <row r="400" spans="1:6">
      <c r="A400" s="24">
        <v>21778</v>
      </c>
      <c r="B400" s="22">
        <v>1</v>
      </c>
      <c r="C400" s="24">
        <v>43</v>
      </c>
      <c r="D400" s="24">
        <v>19</v>
      </c>
      <c r="E400" s="24">
        <v>14</v>
      </c>
      <c r="F400" s="24">
        <v>10</v>
      </c>
    </row>
    <row r="401" spans="1:6">
      <c r="A401" s="24">
        <v>21253</v>
      </c>
      <c r="B401" s="22">
        <v>1</v>
      </c>
      <c r="C401" s="24">
        <v>45</v>
      </c>
      <c r="D401" s="24">
        <v>23</v>
      </c>
      <c r="E401" s="24">
        <v>13</v>
      </c>
      <c r="F401" s="24">
        <v>9</v>
      </c>
    </row>
    <row r="402" spans="1:6">
      <c r="A402" s="24">
        <v>21932</v>
      </c>
      <c r="B402" s="22">
        <v>1</v>
      </c>
      <c r="C402" s="24">
        <v>45</v>
      </c>
      <c r="D402" s="24">
        <v>15</v>
      </c>
      <c r="E402" s="24">
        <v>19</v>
      </c>
      <c r="F402" s="24">
        <v>11</v>
      </c>
    </row>
    <row r="403" spans="1:6">
      <c r="A403" s="24">
        <v>21947</v>
      </c>
      <c r="B403" s="22">
        <v>1</v>
      </c>
      <c r="C403" s="24">
        <v>27</v>
      </c>
      <c r="D403" s="24">
        <v>9</v>
      </c>
      <c r="E403" s="24">
        <v>11</v>
      </c>
      <c r="F403" s="24">
        <v>7</v>
      </c>
    </row>
    <row r="404" spans="1:6">
      <c r="A404" s="24">
        <v>22061</v>
      </c>
      <c r="B404" s="22">
        <v>1</v>
      </c>
      <c r="C404" s="24">
        <v>39</v>
      </c>
      <c r="D404" s="24">
        <v>17</v>
      </c>
      <c r="E404" s="24">
        <v>14</v>
      </c>
      <c r="F404" s="24">
        <v>8</v>
      </c>
    </row>
    <row r="405" spans="1:6">
      <c r="A405" s="24">
        <v>22072</v>
      </c>
      <c r="B405" s="22">
        <v>1</v>
      </c>
      <c r="C405" s="24">
        <v>47</v>
      </c>
      <c r="D405" s="24">
        <v>12</v>
      </c>
      <c r="E405" s="24">
        <v>22</v>
      </c>
      <c r="F405" s="24">
        <v>13</v>
      </c>
    </row>
    <row r="406" spans="1:6">
      <c r="A406" s="24">
        <v>22199</v>
      </c>
      <c r="B406" s="22">
        <v>1</v>
      </c>
      <c r="C406" s="24">
        <v>54</v>
      </c>
      <c r="D406" s="24">
        <v>20</v>
      </c>
      <c r="E406" s="24">
        <v>21</v>
      </c>
      <c r="F406" s="24">
        <v>13</v>
      </c>
    </row>
    <row r="407" spans="1:6">
      <c r="A407" s="24">
        <v>22290</v>
      </c>
      <c r="B407" s="22">
        <v>1</v>
      </c>
      <c r="C407" s="24">
        <v>36</v>
      </c>
      <c r="D407" s="24">
        <v>11</v>
      </c>
      <c r="E407" s="24">
        <v>14</v>
      </c>
      <c r="F407" s="24">
        <v>11</v>
      </c>
    </row>
    <row r="408" spans="1:6">
      <c r="A408" s="24">
        <v>22394</v>
      </c>
      <c r="B408" s="22">
        <v>1</v>
      </c>
      <c r="C408" s="24">
        <v>39</v>
      </c>
      <c r="D408" s="24">
        <v>17</v>
      </c>
      <c r="E408" s="24">
        <v>13</v>
      </c>
      <c r="F408" s="24">
        <v>9</v>
      </c>
    </row>
    <row r="409" spans="1:6">
      <c r="A409" s="24">
        <v>22402</v>
      </c>
      <c r="B409" s="22">
        <v>1</v>
      </c>
      <c r="C409" s="24">
        <v>50</v>
      </c>
      <c r="D409" s="24">
        <v>20</v>
      </c>
      <c r="E409" s="24">
        <v>20</v>
      </c>
      <c r="F409" s="24">
        <v>10</v>
      </c>
    </row>
    <row r="410" spans="1:6">
      <c r="A410" s="24">
        <v>20015</v>
      </c>
      <c r="B410" s="22">
        <v>1</v>
      </c>
      <c r="C410" s="24">
        <v>45</v>
      </c>
      <c r="D410" s="24">
        <v>13</v>
      </c>
      <c r="E410" s="24">
        <v>19</v>
      </c>
      <c r="F410" s="24">
        <v>13</v>
      </c>
    </row>
    <row r="411" spans="1:6">
      <c r="A411" s="24">
        <v>22830</v>
      </c>
      <c r="B411" s="22">
        <v>1</v>
      </c>
      <c r="C411" s="24">
        <v>34</v>
      </c>
      <c r="D411" s="24">
        <v>15</v>
      </c>
      <c r="E411" s="24">
        <v>14</v>
      </c>
      <c r="F411" s="24">
        <v>5</v>
      </c>
    </row>
    <row r="412" spans="1:6">
      <c r="A412" s="24">
        <v>19360</v>
      </c>
      <c r="B412" s="22">
        <v>1</v>
      </c>
      <c r="C412" s="24">
        <v>37</v>
      </c>
      <c r="D412" s="24">
        <v>12</v>
      </c>
      <c r="E412" s="24">
        <v>14</v>
      </c>
      <c r="F412" s="24">
        <v>11</v>
      </c>
    </row>
    <row r="413" spans="1:6">
      <c r="A413" s="24">
        <v>23130</v>
      </c>
      <c r="B413" s="22">
        <v>1</v>
      </c>
      <c r="C413" s="24">
        <v>38</v>
      </c>
      <c r="D413" s="24">
        <v>11</v>
      </c>
      <c r="E413" s="24">
        <v>18</v>
      </c>
      <c r="F413" s="24">
        <v>9</v>
      </c>
    </row>
    <row r="414" spans="1:6">
      <c r="A414" s="24">
        <v>23182</v>
      </c>
      <c r="B414" s="22">
        <v>1</v>
      </c>
      <c r="C414" s="24">
        <v>37</v>
      </c>
      <c r="D414" s="24">
        <v>16</v>
      </c>
      <c r="E414" s="24">
        <v>13</v>
      </c>
      <c r="F414" s="24">
        <v>8</v>
      </c>
    </row>
    <row r="415" spans="1:6">
      <c r="A415" s="24">
        <v>23184</v>
      </c>
      <c r="B415" s="22">
        <v>1</v>
      </c>
      <c r="C415" s="24">
        <v>40</v>
      </c>
      <c r="D415" s="24">
        <v>18</v>
      </c>
      <c r="E415" s="24">
        <v>13</v>
      </c>
      <c r="F415" s="24">
        <v>9</v>
      </c>
    </row>
    <row r="416" spans="1:6">
      <c r="A416" s="24">
        <v>23212</v>
      </c>
      <c r="B416" s="22">
        <v>1</v>
      </c>
      <c r="C416" s="24">
        <v>45</v>
      </c>
      <c r="D416" s="24">
        <v>16</v>
      </c>
      <c r="E416" s="24">
        <v>18</v>
      </c>
      <c r="F416" s="24">
        <v>11</v>
      </c>
    </row>
    <row r="417" spans="1:6">
      <c r="A417" s="24">
        <v>23436</v>
      </c>
      <c r="B417" s="22">
        <v>1</v>
      </c>
      <c r="C417" s="24">
        <v>33</v>
      </c>
      <c r="D417" s="24">
        <v>12</v>
      </c>
      <c r="E417" s="24">
        <v>12</v>
      </c>
      <c r="F417" s="24">
        <v>9</v>
      </c>
    </row>
    <row r="418" spans="1:6">
      <c r="A418" s="24">
        <v>23506</v>
      </c>
      <c r="B418" s="22">
        <v>1</v>
      </c>
      <c r="C418" s="24">
        <v>36</v>
      </c>
      <c r="D418" s="24">
        <v>15</v>
      </c>
      <c r="E418" s="24">
        <v>11</v>
      </c>
      <c r="F418" s="24">
        <v>10</v>
      </c>
    </row>
    <row r="419" spans="1:6">
      <c r="A419" s="24">
        <v>23563</v>
      </c>
      <c r="B419" s="22">
        <v>1</v>
      </c>
      <c r="C419" s="24">
        <v>56</v>
      </c>
      <c r="D419" s="24">
        <v>22</v>
      </c>
      <c r="E419" s="24">
        <v>23</v>
      </c>
      <c r="F419" s="24">
        <v>11</v>
      </c>
    </row>
    <row r="420" spans="1:6">
      <c r="A420" s="24">
        <v>23612</v>
      </c>
      <c r="B420" s="22">
        <v>1</v>
      </c>
      <c r="C420" s="24">
        <v>35</v>
      </c>
      <c r="D420" s="24">
        <v>13</v>
      </c>
      <c r="E420" s="24">
        <v>13</v>
      </c>
      <c r="F420" s="24">
        <v>9</v>
      </c>
    </row>
    <row r="421" spans="1:6">
      <c r="A421" s="24">
        <v>11373</v>
      </c>
      <c r="B421" s="22">
        <v>1</v>
      </c>
      <c r="C421" s="24">
        <v>35</v>
      </c>
      <c r="D421" s="24">
        <v>10</v>
      </c>
      <c r="E421" s="24">
        <v>16</v>
      </c>
      <c r="F421" s="24">
        <v>9</v>
      </c>
    </row>
    <row r="422" spans="1:6">
      <c r="A422" s="24">
        <v>23792</v>
      </c>
      <c r="B422" s="22">
        <v>1</v>
      </c>
      <c r="C422" s="24">
        <v>55</v>
      </c>
      <c r="D422" s="24">
        <v>18</v>
      </c>
      <c r="E422" s="24">
        <v>21</v>
      </c>
      <c r="F422" s="24">
        <v>16</v>
      </c>
    </row>
    <row r="423" spans="1:6">
      <c r="A423" s="24">
        <v>23168</v>
      </c>
      <c r="B423" s="22">
        <v>1</v>
      </c>
      <c r="C423" s="24">
        <v>53</v>
      </c>
      <c r="D423" s="24">
        <v>22</v>
      </c>
      <c r="E423" s="24">
        <v>18</v>
      </c>
      <c r="F423" s="24">
        <v>13</v>
      </c>
    </row>
    <row r="424" spans="1:6">
      <c r="A424" s="24">
        <v>23813</v>
      </c>
      <c r="B424" s="22">
        <v>1</v>
      </c>
      <c r="C424" s="24">
        <v>40</v>
      </c>
      <c r="D424" s="24">
        <v>16</v>
      </c>
      <c r="E424" s="24">
        <v>17</v>
      </c>
      <c r="F424" s="24">
        <v>7</v>
      </c>
    </row>
    <row r="425" spans="1:6">
      <c r="A425" s="24">
        <v>23823</v>
      </c>
      <c r="B425" s="22">
        <v>1</v>
      </c>
      <c r="C425" s="24">
        <v>45</v>
      </c>
      <c r="D425" s="24">
        <v>13</v>
      </c>
      <c r="E425" s="24">
        <v>17</v>
      </c>
      <c r="F425" s="24">
        <v>15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AE1000"/>
  <sheetViews>
    <sheetView zoomScale="80" zoomScaleNormal="80" workbookViewId="0">
      <selection activeCell="R18" sqref="R18"/>
    </sheetView>
  </sheetViews>
  <sheetFormatPr defaultRowHeight="14.4"/>
  <cols>
    <col min="1" max="1" width="10.5546875" customWidth="1"/>
  </cols>
  <sheetData>
    <row r="1" spans="1:31" ht="28.95" customHeight="1" thickBot="1">
      <c r="A1" s="118" t="s">
        <v>300</v>
      </c>
      <c r="B1" s="119"/>
      <c r="C1" s="119"/>
      <c r="D1" s="119"/>
      <c r="E1" s="119"/>
      <c r="F1" s="120"/>
      <c r="G1" s="26"/>
      <c r="H1" s="118" t="s">
        <v>301</v>
      </c>
      <c r="I1" s="119"/>
      <c r="J1" s="120"/>
      <c r="K1" s="27"/>
      <c r="L1" s="128" t="s">
        <v>302</v>
      </c>
      <c r="M1" s="129"/>
      <c r="N1" s="130"/>
      <c r="O1" s="27"/>
      <c r="P1" s="128" t="s">
        <v>303</v>
      </c>
      <c r="Q1" s="129"/>
      <c r="R1" s="129"/>
      <c r="S1" s="129"/>
      <c r="T1" s="129"/>
      <c r="U1" s="130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43.8" thickBot="1">
      <c r="A2" s="29" t="s">
        <v>304</v>
      </c>
      <c r="B2" s="31" t="s">
        <v>305</v>
      </c>
      <c r="C2" s="31" t="s">
        <v>306</v>
      </c>
      <c r="D2" s="31" t="s">
        <v>307</v>
      </c>
      <c r="E2" s="31" t="s">
        <v>308</v>
      </c>
      <c r="F2" s="31" t="s">
        <v>309</v>
      </c>
      <c r="G2" s="26"/>
      <c r="H2" s="30" t="s">
        <v>310</v>
      </c>
      <c r="I2" s="30" t="s">
        <v>311</v>
      </c>
      <c r="J2" s="30" t="s">
        <v>312</v>
      </c>
      <c r="K2" s="27"/>
      <c r="L2" s="27" t="s">
        <v>313</v>
      </c>
      <c r="M2" s="27" t="s">
        <v>314</v>
      </c>
      <c r="N2" s="27" t="s">
        <v>315</v>
      </c>
      <c r="O2" s="27"/>
      <c r="P2" s="128" t="s">
        <v>316</v>
      </c>
      <c r="Q2" s="129"/>
      <c r="R2" s="130"/>
      <c r="S2" s="128" t="s">
        <v>317</v>
      </c>
      <c r="T2" s="129"/>
      <c r="U2" s="130"/>
      <c r="V2" s="27"/>
      <c r="W2" s="32" t="s">
        <v>318</v>
      </c>
      <c r="X2" s="27"/>
      <c r="Y2" s="27"/>
      <c r="Z2" s="32" t="s">
        <v>319</v>
      </c>
      <c r="AA2" s="32" t="s">
        <v>320</v>
      </c>
      <c r="AB2" s="32" t="s">
        <v>321</v>
      </c>
      <c r="AC2" s="32" t="s">
        <v>322</v>
      </c>
      <c r="AD2" s="27"/>
      <c r="AE2" s="27"/>
    </row>
    <row r="3" spans="1:31" ht="29.4" thickBot="1">
      <c r="A3" s="28" t="s">
        <v>323</v>
      </c>
      <c r="B3" s="33">
        <v>525</v>
      </c>
      <c r="C3" s="33">
        <v>54.92</v>
      </c>
      <c r="D3" s="33">
        <v>22</v>
      </c>
      <c r="E3" s="33">
        <v>94</v>
      </c>
      <c r="F3" s="33">
        <v>13.59745</v>
      </c>
      <c r="G3" s="26"/>
      <c r="H3" s="30" t="s">
        <v>314</v>
      </c>
      <c r="I3" s="30" t="s">
        <v>324</v>
      </c>
      <c r="J3" s="30" t="s">
        <v>325</v>
      </c>
      <c r="K3" s="27"/>
      <c r="L3" s="34">
        <v>86</v>
      </c>
      <c r="M3" s="34">
        <v>70</v>
      </c>
      <c r="N3" s="34">
        <v>56</v>
      </c>
      <c r="O3" s="27"/>
      <c r="P3" s="27" t="s">
        <v>310</v>
      </c>
      <c r="Q3" s="27" t="s">
        <v>314</v>
      </c>
      <c r="R3" s="27" t="s">
        <v>326</v>
      </c>
      <c r="S3" s="27" t="s">
        <v>310</v>
      </c>
      <c r="T3" s="27" t="s">
        <v>314</v>
      </c>
      <c r="U3" s="27" t="s">
        <v>326</v>
      </c>
      <c r="V3" s="35"/>
      <c r="W3" s="34">
        <v>86</v>
      </c>
      <c r="X3" s="27"/>
      <c r="Y3" s="34">
        <v>20</v>
      </c>
      <c r="Z3" s="37" t="e">
        <v>#N/A</v>
      </c>
      <c r="AA3" s="27"/>
      <c r="AB3" s="27"/>
      <c r="AC3" s="27"/>
      <c r="AD3" s="27"/>
      <c r="AE3" s="27"/>
    </row>
    <row r="4" spans="1:31" ht="29.4" thickBot="1">
      <c r="A4" s="28" t="s">
        <v>327</v>
      </c>
      <c r="B4" s="33">
        <v>148</v>
      </c>
      <c r="C4" s="33">
        <v>57.358110000000003</v>
      </c>
      <c r="D4" s="33">
        <v>26</v>
      </c>
      <c r="E4" s="33">
        <v>91</v>
      </c>
      <c r="F4" s="33">
        <v>14.464600000000001</v>
      </c>
      <c r="G4" s="26"/>
      <c r="H4" s="30" t="s">
        <v>328</v>
      </c>
      <c r="I4" s="30" t="s">
        <v>329</v>
      </c>
      <c r="J4" s="30" t="s">
        <v>330</v>
      </c>
      <c r="K4" s="27"/>
      <c r="L4" s="34">
        <v>76</v>
      </c>
      <c r="M4" s="34">
        <v>62</v>
      </c>
      <c r="N4" s="34">
        <v>61</v>
      </c>
      <c r="O4" s="27"/>
      <c r="P4" s="34">
        <v>76</v>
      </c>
      <c r="Q4" s="34">
        <v>67</v>
      </c>
      <c r="R4" s="34">
        <v>74</v>
      </c>
      <c r="S4" s="34">
        <v>86</v>
      </c>
      <c r="T4" s="34">
        <v>70</v>
      </c>
      <c r="U4" s="34">
        <v>56</v>
      </c>
      <c r="V4" s="35"/>
      <c r="W4" s="34">
        <v>76</v>
      </c>
      <c r="X4" s="27"/>
      <c r="Y4" s="38">
        <v>21</v>
      </c>
      <c r="Z4" s="39" t="e">
        <v>#N/A</v>
      </c>
      <c r="AA4" s="40"/>
      <c r="AB4" s="40"/>
      <c r="AC4" s="40"/>
      <c r="AD4" s="27"/>
      <c r="AE4" s="27"/>
    </row>
    <row r="5" spans="1:31" ht="15" thickBot="1">
      <c r="A5" s="40"/>
      <c r="B5" s="40"/>
      <c r="C5" s="40"/>
      <c r="D5" s="40"/>
      <c r="E5" s="40"/>
      <c r="F5" s="27"/>
      <c r="G5" s="27"/>
      <c r="H5" s="27"/>
      <c r="I5" s="27"/>
      <c r="J5" s="27"/>
      <c r="K5" s="27"/>
      <c r="L5" s="34">
        <v>46</v>
      </c>
      <c r="M5" s="34">
        <v>68</v>
      </c>
      <c r="N5" s="34">
        <v>60</v>
      </c>
      <c r="O5" s="27"/>
      <c r="P5" s="34">
        <v>82</v>
      </c>
      <c r="Q5" s="34">
        <v>51</v>
      </c>
      <c r="R5" s="34">
        <v>67</v>
      </c>
      <c r="S5" s="34">
        <v>46</v>
      </c>
      <c r="T5" s="34">
        <v>62</v>
      </c>
      <c r="U5" s="34">
        <v>61</v>
      </c>
      <c r="V5" s="35"/>
      <c r="W5" s="34">
        <v>70</v>
      </c>
      <c r="X5" s="26"/>
      <c r="Y5" s="41">
        <v>22</v>
      </c>
      <c r="Z5" s="42">
        <v>1E-3</v>
      </c>
      <c r="AA5" s="104">
        <v>-3.09023</v>
      </c>
      <c r="AB5" s="105">
        <v>19.09768</v>
      </c>
      <c r="AC5" s="41">
        <v>1</v>
      </c>
      <c r="AD5" s="27"/>
      <c r="AE5" s="27"/>
    </row>
    <row r="6" spans="1:31" ht="15" thickBot="1">
      <c r="A6" s="118" t="s">
        <v>331</v>
      </c>
      <c r="B6" s="119"/>
      <c r="C6" s="119"/>
      <c r="D6" s="119"/>
      <c r="E6" s="120"/>
      <c r="F6" s="27"/>
      <c r="G6" s="27"/>
      <c r="H6" s="27"/>
      <c r="I6" s="27"/>
      <c r="J6" s="27"/>
      <c r="K6" s="27"/>
      <c r="L6" s="34">
        <v>82</v>
      </c>
      <c r="M6" s="34">
        <v>87</v>
      </c>
      <c r="N6" s="34">
        <v>74</v>
      </c>
      <c r="O6" s="27"/>
      <c r="P6" s="34">
        <v>39</v>
      </c>
      <c r="Q6" s="34">
        <v>57</v>
      </c>
      <c r="R6" s="34">
        <v>60</v>
      </c>
      <c r="S6" s="34">
        <v>57</v>
      </c>
      <c r="T6" s="34">
        <v>68</v>
      </c>
      <c r="U6" s="34">
        <v>60</v>
      </c>
      <c r="V6" s="27"/>
      <c r="W6" s="34">
        <v>46</v>
      </c>
      <c r="X6" s="26"/>
      <c r="Y6" s="41">
        <v>23</v>
      </c>
      <c r="Z6" s="42">
        <v>1E-3</v>
      </c>
      <c r="AA6" s="104">
        <v>-3.09023</v>
      </c>
      <c r="AB6" s="105">
        <v>19.09768</v>
      </c>
      <c r="AC6" s="41">
        <v>1</v>
      </c>
      <c r="AD6" s="27"/>
      <c r="AE6" s="27"/>
    </row>
    <row r="7" spans="1:31" ht="30" customHeight="1" thickBot="1">
      <c r="A7" s="29" t="s">
        <v>332</v>
      </c>
      <c r="B7" s="31" t="s">
        <v>332</v>
      </c>
      <c r="C7" s="31" t="s">
        <v>333</v>
      </c>
      <c r="D7" s="31" t="s">
        <v>334</v>
      </c>
      <c r="E7" s="31" t="s">
        <v>335</v>
      </c>
      <c r="F7" s="27"/>
      <c r="G7" s="27"/>
      <c r="H7" s="27"/>
      <c r="I7" s="27"/>
      <c r="J7" s="27"/>
      <c r="K7" s="27"/>
      <c r="L7" s="34">
        <v>57</v>
      </c>
      <c r="M7" s="34">
        <v>67</v>
      </c>
      <c r="N7" s="34">
        <v>67</v>
      </c>
      <c r="O7" s="27"/>
      <c r="P7" s="34">
        <v>83</v>
      </c>
      <c r="Q7" s="34">
        <v>69</v>
      </c>
      <c r="R7" s="34">
        <v>54</v>
      </c>
      <c r="S7" s="34">
        <v>47</v>
      </c>
      <c r="T7" s="34">
        <v>87</v>
      </c>
      <c r="U7" s="34">
        <v>61</v>
      </c>
      <c r="V7" s="27"/>
      <c r="W7" s="34">
        <v>82</v>
      </c>
      <c r="X7" s="26"/>
      <c r="Y7" s="41">
        <v>24</v>
      </c>
      <c r="Z7" s="42">
        <v>2E-3</v>
      </c>
      <c r="AA7" s="104">
        <v>-2.8781599999999998</v>
      </c>
      <c r="AB7" s="105">
        <v>21.21838</v>
      </c>
      <c r="AC7" s="41">
        <v>1</v>
      </c>
      <c r="AD7" s="27"/>
      <c r="AE7" s="27"/>
    </row>
    <row r="8" spans="1:31" ht="15" thickBot="1">
      <c r="A8" s="43">
        <v>54.92</v>
      </c>
      <c r="B8" s="33">
        <v>57.358110000000003</v>
      </c>
      <c r="C8" s="33">
        <v>-1.89944</v>
      </c>
      <c r="D8" s="33">
        <v>671</v>
      </c>
      <c r="E8" s="33">
        <v>5.7935E-2</v>
      </c>
      <c r="F8" s="27"/>
      <c r="G8" s="27"/>
      <c r="H8" s="27"/>
      <c r="I8" s="27"/>
      <c r="J8" s="27"/>
      <c r="K8" s="27"/>
      <c r="L8" s="34">
        <v>39</v>
      </c>
      <c r="M8" s="34">
        <v>51</v>
      </c>
      <c r="N8" s="34">
        <v>61</v>
      </c>
      <c r="O8" s="27"/>
      <c r="P8" s="34">
        <v>79</v>
      </c>
      <c r="Q8" s="34">
        <v>72</v>
      </c>
      <c r="R8" s="34">
        <v>62</v>
      </c>
      <c r="S8" s="34">
        <v>89</v>
      </c>
      <c r="T8" s="34">
        <v>52</v>
      </c>
      <c r="U8" s="34">
        <v>51</v>
      </c>
      <c r="V8" s="27"/>
      <c r="W8" s="34">
        <v>57</v>
      </c>
      <c r="X8" s="26"/>
      <c r="Y8" s="41">
        <v>25</v>
      </c>
      <c r="Z8" s="42">
        <v>2E-3</v>
      </c>
      <c r="AA8" s="104">
        <v>-2.8781599999999998</v>
      </c>
      <c r="AB8" s="105">
        <v>21.21838</v>
      </c>
      <c r="AC8" s="41">
        <v>1</v>
      </c>
      <c r="AD8" s="27"/>
      <c r="AE8" s="27"/>
    </row>
    <row r="9" spans="1:31" ht="15" thickBot="1">
      <c r="A9" s="27"/>
      <c r="B9" s="27"/>
      <c r="C9" s="27"/>
      <c r="D9" s="27"/>
      <c r="E9" s="36" t="s">
        <v>336</v>
      </c>
      <c r="F9" s="27"/>
      <c r="G9" s="27"/>
      <c r="H9" s="27"/>
      <c r="I9" s="27"/>
      <c r="J9" s="27"/>
      <c r="K9" s="27"/>
      <c r="L9" s="34">
        <v>47</v>
      </c>
      <c r="M9" s="34">
        <v>52</v>
      </c>
      <c r="N9" s="34">
        <v>51</v>
      </c>
      <c r="O9" s="27"/>
      <c r="P9" s="34">
        <v>71</v>
      </c>
      <c r="Q9" s="34">
        <v>56</v>
      </c>
      <c r="R9" s="34">
        <v>52</v>
      </c>
      <c r="S9" s="34">
        <v>63</v>
      </c>
      <c r="T9" s="34">
        <v>94</v>
      </c>
      <c r="U9" s="34">
        <v>79</v>
      </c>
      <c r="V9" s="27"/>
      <c r="W9" s="34">
        <v>56</v>
      </c>
      <c r="X9" s="26"/>
      <c r="Y9" s="41">
        <v>26</v>
      </c>
      <c r="Z9" s="42">
        <v>2E-3</v>
      </c>
      <c r="AA9" s="104">
        <v>-2.8781599999999998</v>
      </c>
      <c r="AB9" s="105">
        <v>21.21838</v>
      </c>
      <c r="AC9" s="41">
        <v>1</v>
      </c>
      <c r="AD9" s="27"/>
      <c r="AE9" s="27"/>
    </row>
    <row r="10" spans="1:31" ht="15" thickBot="1">
      <c r="A10" s="40"/>
      <c r="B10" s="40"/>
      <c r="C10" s="40"/>
      <c r="D10" s="40"/>
      <c r="E10" s="40"/>
      <c r="F10" s="40"/>
      <c r="G10" s="27"/>
      <c r="H10" s="27"/>
      <c r="I10" s="27"/>
      <c r="J10" s="27"/>
      <c r="K10" s="27"/>
      <c r="L10" s="34">
        <v>83</v>
      </c>
      <c r="M10" s="34">
        <v>94</v>
      </c>
      <c r="N10" s="34">
        <v>79</v>
      </c>
      <c r="O10" s="27"/>
      <c r="P10" s="34">
        <v>55</v>
      </c>
      <c r="Q10" s="34">
        <v>68</v>
      </c>
      <c r="R10" s="34">
        <v>47</v>
      </c>
      <c r="S10" s="34">
        <v>40</v>
      </c>
      <c r="T10" s="34">
        <v>62</v>
      </c>
      <c r="U10" s="34">
        <v>84</v>
      </c>
      <c r="V10" s="27"/>
      <c r="W10" s="34">
        <v>39</v>
      </c>
      <c r="X10" s="26"/>
      <c r="Y10" s="41">
        <v>27</v>
      </c>
      <c r="Z10" s="42">
        <v>4.0000000000000001E-3</v>
      </c>
      <c r="AA10" s="104">
        <v>-2.6520700000000001</v>
      </c>
      <c r="AB10" s="105">
        <v>23.479299999999999</v>
      </c>
      <c r="AC10" s="41">
        <v>1</v>
      </c>
      <c r="AD10" s="27"/>
      <c r="AE10" s="27"/>
    </row>
    <row r="11" spans="1:31" ht="15" thickBot="1">
      <c r="A11" s="118" t="s">
        <v>337</v>
      </c>
      <c r="B11" s="119"/>
      <c r="C11" s="119"/>
      <c r="D11" s="119"/>
      <c r="E11" s="119"/>
      <c r="F11" s="120"/>
      <c r="G11" s="27"/>
      <c r="H11" s="27"/>
      <c r="I11" s="27"/>
      <c r="J11" s="27"/>
      <c r="K11" s="27"/>
      <c r="L11" s="34">
        <v>89</v>
      </c>
      <c r="M11" s="34">
        <v>62</v>
      </c>
      <c r="N11" s="34">
        <v>60</v>
      </c>
      <c r="O11" s="27"/>
      <c r="P11" s="34">
        <v>75</v>
      </c>
      <c r="Q11" s="34">
        <v>60</v>
      </c>
      <c r="R11" s="34">
        <v>61</v>
      </c>
      <c r="S11" s="34">
        <v>61</v>
      </c>
      <c r="T11" s="34">
        <v>67</v>
      </c>
      <c r="U11" s="34">
        <v>59</v>
      </c>
      <c r="V11" s="27"/>
      <c r="W11" s="34">
        <v>47</v>
      </c>
      <c r="X11" s="26"/>
      <c r="Y11" s="41">
        <v>28</v>
      </c>
      <c r="Z11" s="42">
        <v>7.0000000000000001E-3</v>
      </c>
      <c r="AA11" s="104">
        <v>-2.4572600000000002</v>
      </c>
      <c r="AB11" s="105">
        <v>25.42737</v>
      </c>
      <c r="AC11" s="41">
        <v>1</v>
      </c>
      <c r="AD11" s="27"/>
      <c r="AE11" s="27"/>
    </row>
    <row r="12" spans="1:31" ht="16.2" thickBot="1">
      <c r="A12" s="29" t="s">
        <v>371</v>
      </c>
      <c r="B12" s="31" t="s">
        <v>339</v>
      </c>
      <c r="C12" s="44" t="s">
        <v>340</v>
      </c>
      <c r="D12" s="31" t="s">
        <v>341</v>
      </c>
      <c r="E12" s="31" t="s">
        <v>342</v>
      </c>
      <c r="F12" s="31" t="s">
        <v>309</v>
      </c>
      <c r="G12" s="27"/>
      <c r="H12" s="27"/>
      <c r="I12" s="27"/>
      <c r="J12" s="27"/>
      <c r="K12" s="27"/>
      <c r="L12" s="34">
        <v>63</v>
      </c>
      <c r="M12" s="34">
        <v>67</v>
      </c>
      <c r="N12" s="34">
        <v>84</v>
      </c>
      <c r="O12" s="27"/>
      <c r="P12" s="34">
        <v>72</v>
      </c>
      <c r="Q12" s="34">
        <v>74</v>
      </c>
      <c r="R12" s="34">
        <v>46</v>
      </c>
      <c r="S12" s="34">
        <v>56</v>
      </c>
      <c r="T12" s="34">
        <v>53</v>
      </c>
      <c r="U12" s="34">
        <v>53</v>
      </c>
      <c r="V12" s="27"/>
      <c r="W12" s="34">
        <v>62</v>
      </c>
      <c r="X12" s="26"/>
      <c r="Y12" s="41">
        <v>29</v>
      </c>
      <c r="Z12" s="42">
        <v>8.0000000000000002E-3</v>
      </c>
      <c r="AA12" s="104">
        <v>-2.4089200000000002</v>
      </c>
      <c r="AB12" s="105">
        <v>25.91084</v>
      </c>
      <c r="AC12" s="41">
        <v>1</v>
      </c>
      <c r="AD12" s="27"/>
      <c r="AE12" s="27"/>
    </row>
    <row r="13" spans="1:31" ht="15" thickBot="1">
      <c r="A13" s="28" t="s">
        <v>310</v>
      </c>
      <c r="B13" s="33">
        <v>376</v>
      </c>
      <c r="C13" s="33">
        <v>55.159570000000002</v>
      </c>
      <c r="D13" s="33">
        <v>27</v>
      </c>
      <c r="E13" s="33">
        <v>91</v>
      </c>
      <c r="F13" s="33">
        <v>13.844900000000001</v>
      </c>
      <c r="G13" s="27"/>
      <c r="H13" s="27"/>
      <c r="I13" s="27"/>
      <c r="J13" s="27"/>
      <c r="K13" s="27"/>
      <c r="L13" s="34">
        <v>79</v>
      </c>
      <c r="M13" s="34">
        <v>53</v>
      </c>
      <c r="N13" s="34">
        <v>54</v>
      </c>
      <c r="O13" s="27"/>
      <c r="P13" s="34">
        <v>76</v>
      </c>
      <c r="Q13" s="34">
        <v>80</v>
      </c>
      <c r="R13" s="34">
        <v>43</v>
      </c>
      <c r="S13" s="34">
        <v>57</v>
      </c>
      <c r="T13" s="34">
        <v>55</v>
      </c>
      <c r="U13" s="34">
        <v>64</v>
      </c>
      <c r="V13" s="27"/>
      <c r="W13" s="34">
        <v>68</v>
      </c>
      <c r="X13" s="26"/>
      <c r="Y13" s="41">
        <v>30</v>
      </c>
      <c r="Z13" s="42">
        <v>1.2999999999999999E-2</v>
      </c>
      <c r="AA13" s="104">
        <v>-2.22621</v>
      </c>
      <c r="AB13" s="105">
        <v>27.737880000000001</v>
      </c>
      <c r="AC13" s="41">
        <v>1</v>
      </c>
      <c r="AD13" s="27"/>
      <c r="AE13" s="27"/>
    </row>
    <row r="14" spans="1:31" ht="15" thickBot="1">
      <c r="A14" s="28" t="s">
        <v>343</v>
      </c>
      <c r="B14" s="33">
        <v>224</v>
      </c>
      <c r="C14" s="33">
        <v>56.982140000000001</v>
      </c>
      <c r="D14" s="33">
        <v>22</v>
      </c>
      <c r="E14" s="33">
        <v>94</v>
      </c>
      <c r="F14" s="33">
        <v>13.70443</v>
      </c>
      <c r="G14" s="27"/>
      <c r="H14" s="27"/>
      <c r="I14" s="27"/>
      <c r="J14" s="27"/>
      <c r="K14" s="27"/>
      <c r="L14" s="34">
        <v>40</v>
      </c>
      <c r="M14" s="34">
        <v>55</v>
      </c>
      <c r="N14" s="34">
        <v>59</v>
      </c>
      <c r="O14" s="27"/>
      <c r="P14" s="34">
        <v>87</v>
      </c>
      <c r="Q14" s="34">
        <v>61</v>
      </c>
      <c r="R14" s="34">
        <v>91</v>
      </c>
      <c r="S14" s="34">
        <v>82</v>
      </c>
      <c r="T14" s="34">
        <v>79</v>
      </c>
      <c r="U14" s="34">
        <v>62</v>
      </c>
      <c r="V14" s="27"/>
      <c r="W14" s="34">
        <v>87</v>
      </c>
      <c r="X14" s="26"/>
      <c r="Y14" s="41">
        <v>31</v>
      </c>
      <c r="Z14" s="42">
        <v>1.9E-2</v>
      </c>
      <c r="AA14" s="104">
        <v>-2.0748500000000001</v>
      </c>
      <c r="AB14" s="105">
        <v>29.251449999999998</v>
      </c>
      <c r="AC14" s="41">
        <v>1</v>
      </c>
      <c r="AD14" s="27"/>
      <c r="AE14" s="27"/>
    </row>
    <row r="15" spans="1:31" ht="15" thickBot="1">
      <c r="A15" s="28" t="s">
        <v>326</v>
      </c>
      <c r="B15" s="33">
        <v>73</v>
      </c>
      <c r="C15" s="33">
        <v>52.301369999999999</v>
      </c>
      <c r="D15" s="33">
        <v>26</v>
      </c>
      <c r="E15" s="33">
        <v>91</v>
      </c>
      <c r="F15" s="33">
        <v>13.58173</v>
      </c>
      <c r="G15" s="27"/>
      <c r="H15" s="27"/>
      <c r="I15" s="27"/>
      <c r="J15" s="27"/>
      <c r="K15" s="27"/>
      <c r="L15" s="34">
        <v>71</v>
      </c>
      <c r="M15" s="34">
        <v>79</v>
      </c>
      <c r="N15" s="34">
        <v>53</v>
      </c>
      <c r="O15" s="27"/>
      <c r="P15" s="34">
        <v>67</v>
      </c>
      <c r="Q15" s="34">
        <v>60</v>
      </c>
      <c r="R15" s="34">
        <v>43</v>
      </c>
      <c r="S15" s="34">
        <v>65</v>
      </c>
      <c r="T15" s="34">
        <v>49</v>
      </c>
      <c r="U15" s="34">
        <v>75</v>
      </c>
      <c r="V15" s="27"/>
      <c r="W15" s="34">
        <v>83</v>
      </c>
      <c r="X15" s="26"/>
      <c r="Y15" s="41">
        <v>32</v>
      </c>
      <c r="Z15" s="42">
        <v>2.5000000000000001E-2</v>
      </c>
      <c r="AA15" s="104">
        <v>-1.9599599999999999</v>
      </c>
      <c r="AB15" s="105">
        <v>30.400359999999999</v>
      </c>
      <c r="AC15" s="41">
        <v>1</v>
      </c>
      <c r="AD15" s="27"/>
      <c r="AE15" s="27"/>
    </row>
    <row r="16" spans="1:31" ht="15" thickBot="1">
      <c r="A16" s="40"/>
      <c r="B16" s="40"/>
      <c r="C16" s="40"/>
      <c r="D16" s="40"/>
      <c r="E16" s="40"/>
      <c r="F16" s="40"/>
      <c r="G16" s="27"/>
      <c r="H16" s="27"/>
      <c r="I16" s="27"/>
      <c r="J16" s="27"/>
      <c r="K16" s="27"/>
      <c r="L16" s="34">
        <v>55</v>
      </c>
      <c r="M16" s="34">
        <v>49</v>
      </c>
      <c r="N16" s="34">
        <v>64</v>
      </c>
      <c r="O16" s="27"/>
      <c r="P16" s="34">
        <v>90</v>
      </c>
      <c r="Q16" s="34">
        <v>58</v>
      </c>
      <c r="R16" s="34">
        <v>59</v>
      </c>
      <c r="S16" s="34">
        <v>55</v>
      </c>
      <c r="T16" s="34">
        <v>59</v>
      </c>
      <c r="U16" s="34">
        <v>64</v>
      </c>
      <c r="V16" s="27"/>
      <c r="W16" s="34">
        <v>89</v>
      </c>
      <c r="X16" s="26"/>
      <c r="Y16" s="41">
        <v>33</v>
      </c>
      <c r="Z16" s="42">
        <v>2.9000000000000001E-2</v>
      </c>
      <c r="AA16" s="104">
        <v>-1.8956999999999999</v>
      </c>
      <c r="AB16" s="105">
        <v>31.043019999999999</v>
      </c>
      <c r="AC16" s="41">
        <v>1</v>
      </c>
      <c r="AD16" s="27"/>
      <c r="AE16" s="27"/>
    </row>
    <row r="17" spans="1:31" ht="15" thickBot="1">
      <c r="G17" s="27"/>
      <c r="H17" s="27"/>
      <c r="I17" s="27"/>
      <c r="J17" s="27"/>
      <c r="K17" s="27"/>
      <c r="L17" s="34">
        <v>61</v>
      </c>
      <c r="M17" s="34">
        <v>59</v>
      </c>
      <c r="N17" s="34">
        <v>62</v>
      </c>
      <c r="O17" s="27"/>
      <c r="P17" s="34">
        <v>85</v>
      </c>
      <c r="Q17" s="34">
        <v>53</v>
      </c>
      <c r="R17" s="34">
        <v>33</v>
      </c>
      <c r="S17" s="34">
        <v>89</v>
      </c>
      <c r="T17" s="34">
        <v>73</v>
      </c>
      <c r="U17" s="34">
        <v>56</v>
      </c>
      <c r="V17" s="27"/>
      <c r="W17" s="34">
        <v>63</v>
      </c>
      <c r="X17" s="26"/>
      <c r="Y17" s="41">
        <v>34</v>
      </c>
      <c r="Z17" s="42">
        <v>3.5000000000000003E-2</v>
      </c>
      <c r="AA17" s="104">
        <v>-1.8119099999999999</v>
      </c>
      <c r="AB17" s="105">
        <v>31.880890000000001</v>
      </c>
      <c r="AC17" s="41">
        <v>1</v>
      </c>
      <c r="AD17" s="27"/>
      <c r="AE17" s="27"/>
    </row>
    <row r="18" spans="1:31" ht="18" customHeight="1" thickBot="1">
      <c r="A18" s="125" t="s">
        <v>366</v>
      </c>
      <c r="B18" s="126"/>
      <c r="C18" s="126"/>
      <c r="D18" s="126"/>
      <c r="E18" s="126"/>
      <c r="F18" s="127"/>
      <c r="G18" s="86"/>
      <c r="H18" s="27"/>
      <c r="I18" s="27"/>
      <c r="J18" s="27"/>
      <c r="K18" s="27"/>
      <c r="L18" s="34">
        <v>56</v>
      </c>
      <c r="M18" s="34">
        <v>73</v>
      </c>
      <c r="N18" s="34">
        <v>52</v>
      </c>
      <c r="O18" s="27"/>
      <c r="P18" s="34">
        <v>60</v>
      </c>
      <c r="Q18" s="34">
        <v>43</v>
      </c>
      <c r="R18" s="34">
        <v>44</v>
      </c>
      <c r="S18" s="34">
        <v>46</v>
      </c>
      <c r="T18" s="34">
        <v>72</v>
      </c>
      <c r="U18" s="34">
        <v>62</v>
      </c>
      <c r="V18" s="27"/>
      <c r="W18" s="34">
        <v>79</v>
      </c>
      <c r="X18" s="26"/>
      <c r="Y18" s="41">
        <v>35</v>
      </c>
      <c r="Z18" s="42">
        <v>4.1000000000000002E-2</v>
      </c>
      <c r="AA18" s="104">
        <v>-1.7392000000000001</v>
      </c>
      <c r="AB18" s="105">
        <v>32.608020000000003</v>
      </c>
      <c r="AC18" s="41">
        <v>2</v>
      </c>
      <c r="AD18" s="27"/>
      <c r="AE18" s="27"/>
    </row>
    <row r="19" spans="1:31" ht="30" customHeight="1" thickBot="1">
      <c r="A19" s="90" t="s">
        <v>371</v>
      </c>
      <c r="B19" s="91" t="s">
        <v>370</v>
      </c>
      <c r="C19" s="91" t="s">
        <v>372</v>
      </c>
      <c r="D19" s="92" t="s">
        <v>333</v>
      </c>
      <c r="E19" s="92" t="s">
        <v>334</v>
      </c>
      <c r="F19" s="93" t="s">
        <v>335</v>
      </c>
      <c r="G19" s="86"/>
      <c r="H19" s="27"/>
      <c r="I19" s="27"/>
      <c r="J19" s="27"/>
      <c r="K19" s="27"/>
      <c r="L19" s="34">
        <v>57</v>
      </c>
      <c r="M19" s="34">
        <v>72</v>
      </c>
      <c r="N19" s="34">
        <v>62</v>
      </c>
      <c r="O19" s="27"/>
      <c r="P19" s="34">
        <v>82</v>
      </c>
      <c r="Q19" s="34">
        <v>41</v>
      </c>
      <c r="R19" s="34">
        <v>38</v>
      </c>
      <c r="S19" s="34">
        <v>48</v>
      </c>
      <c r="T19" s="34">
        <v>63</v>
      </c>
      <c r="U19" s="34">
        <v>65</v>
      </c>
      <c r="V19" s="27"/>
      <c r="W19" s="34">
        <v>67</v>
      </c>
      <c r="X19" s="26"/>
      <c r="Y19" s="41">
        <v>36</v>
      </c>
      <c r="Z19" s="42">
        <v>5.6000000000000001E-2</v>
      </c>
      <c r="AA19" s="104">
        <v>-1.58927</v>
      </c>
      <c r="AB19" s="105">
        <v>34.107320000000001</v>
      </c>
      <c r="AC19" s="41">
        <v>2</v>
      </c>
      <c r="AD19" s="27"/>
      <c r="AE19" s="27"/>
    </row>
    <row r="20" spans="1:31" ht="15" thickBot="1">
      <c r="A20" s="94" t="s">
        <v>367</v>
      </c>
      <c r="B20" s="95">
        <v>55.159574468085104</v>
      </c>
      <c r="C20" s="95">
        <v>56.982142857142868</v>
      </c>
      <c r="D20" s="95">
        <v>-1.5655878662367839</v>
      </c>
      <c r="E20" s="96">
        <v>598</v>
      </c>
      <c r="F20" s="97">
        <v>0.11797412788555206</v>
      </c>
      <c r="G20" s="86"/>
      <c r="H20" s="87"/>
      <c r="I20" s="27"/>
      <c r="J20" s="27"/>
      <c r="K20" s="27"/>
      <c r="L20" s="34">
        <v>82</v>
      </c>
      <c r="M20" s="34">
        <v>63</v>
      </c>
      <c r="N20" s="34">
        <v>75</v>
      </c>
      <c r="O20" s="27"/>
      <c r="P20" s="34">
        <v>77</v>
      </c>
      <c r="Q20" s="34">
        <v>72</v>
      </c>
      <c r="R20" s="34">
        <v>38</v>
      </c>
      <c r="S20" s="34">
        <v>73</v>
      </c>
      <c r="T20" s="34">
        <v>57</v>
      </c>
      <c r="U20" s="34">
        <v>35</v>
      </c>
      <c r="V20" s="27"/>
      <c r="W20" s="34">
        <v>40</v>
      </c>
      <c r="X20" s="26"/>
      <c r="Y20" s="41">
        <v>37</v>
      </c>
      <c r="Z20" s="42">
        <v>7.3999999999999996E-2</v>
      </c>
      <c r="AA20" s="104">
        <v>-1.4466300000000001</v>
      </c>
      <c r="AB20" s="105">
        <v>35.533679999999997</v>
      </c>
      <c r="AC20" s="41">
        <v>2</v>
      </c>
      <c r="AD20" s="27"/>
      <c r="AE20" s="27"/>
    </row>
    <row r="21" spans="1:31" ht="15" thickBot="1">
      <c r="A21" s="94" t="s">
        <v>368</v>
      </c>
      <c r="B21" s="95">
        <v>55.159574468085104</v>
      </c>
      <c r="C21" s="95">
        <v>52.301369863013718</v>
      </c>
      <c r="D21" s="98">
        <v>1.619037298232203</v>
      </c>
      <c r="E21" s="96">
        <v>447</v>
      </c>
      <c r="F21" s="97">
        <v>0.10614453703544358</v>
      </c>
      <c r="G21" s="85"/>
      <c r="H21" s="89"/>
      <c r="I21" s="86"/>
      <c r="J21" s="27"/>
      <c r="K21" s="27"/>
      <c r="L21" s="34">
        <v>65</v>
      </c>
      <c r="M21" s="34">
        <v>57</v>
      </c>
      <c r="N21" s="34">
        <v>64</v>
      </c>
      <c r="O21" s="27"/>
      <c r="P21" s="34">
        <v>83</v>
      </c>
      <c r="Q21" s="34">
        <v>49</v>
      </c>
      <c r="R21" s="34">
        <v>26</v>
      </c>
      <c r="S21" s="34">
        <v>36</v>
      </c>
      <c r="T21" s="34">
        <v>72</v>
      </c>
      <c r="U21" s="34">
        <v>67</v>
      </c>
      <c r="V21" s="27"/>
      <c r="W21" s="34">
        <v>71</v>
      </c>
      <c r="X21" s="26"/>
      <c r="Y21" s="41">
        <v>38</v>
      </c>
      <c r="Z21" s="42">
        <v>8.8999999999999996E-2</v>
      </c>
      <c r="AA21" s="104">
        <v>-1.34694</v>
      </c>
      <c r="AB21" s="105">
        <v>36.530610000000003</v>
      </c>
      <c r="AC21" s="41">
        <v>2</v>
      </c>
      <c r="AD21" s="27"/>
      <c r="AE21" s="27"/>
    </row>
    <row r="22" spans="1:31" ht="15" thickBot="1">
      <c r="A22" s="99" t="s">
        <v>369</v>
      </c>
      <c r="B22" s="100">
        <v>56.982142857142868</v>
      </c>
      <c r="C22" s="100">
        <v>52.301369863013718</v>
      </c>
      <c r="D22" s="101">
        <v>2.5398653235427608</v>
      </c>
      <c r="E22" s="102">
        <v>295</v>
      </c>
      <c r="F22" s="103">
        <v>5.1602585542609998E-2</v>
      </c>
      <c r="G22" s="86"/>
      <c r="H22" s="88"/>
      <c r="I22" s="27"/>
      <c r="J22" s="27"/>
      <c r="K22" s="27"/>
      <c r="L22" s="34">
        <v>55</v>
      </c>
      <c r="M22" s="34">
        <v>57</v>
      </c>
      <c r="N22" s="34">
        <v>56</v>
      </c>
      <c r="O22" s="27"/>
      <c r="P22" s="34">
        <v>80</v>
      </c>
      <c r="Q22" s="34">
        <v>43</v>
      </c>
      <c r="R22" s="34">
        <v>45</v>
      </c>
      <c r="S22" s="34">
        <v>42</v>
      </c>
      <c r="T22" s="34">
        <v>76</v>
      </c>
      <c r="U22" s="34">
        <v>60</v>
      </c>
      <c r="V22" s="27"/>
      <c r="W22" s="34">
        <v>55</v>
      </c>
      <c r="X22" s="26"/>
      <c r="Y22" s="41">
        <v>39</v>
      </c>
      <c r="Z22" s="42">
        <v>0.108</v>
      </c>
      <c r="AA22" s="104">
        <v>-1.2372300000000001</v>
      </c>
      <c r="AB22" s="105">
        <v>37.627650000000003</v>
      </c>
      <c r="AC22" s="41">
        <v>3</v>
      </c>
      <c r="AD22" s="27"/>
      <c r="AE22" s="27"/>
    </row>
    <row r="23" spans="1:31" ht="15" thickBot="1">
      <c r="G23" s="27"/>
      <c r="H23" s="27"/>
      <c r="I23" s="27"/>
      <c r="J23" s="27"/>
      <c r="K23" s="27"/>
      <c r="L23" s="34">
        <v>89</v>
      </c>
      <c r="M23" s="34">
        <v>72</v>
      </c>
      <c r="N23" s="34">
        <v>62</v>
      </c>
      <c r="O23" s="27"/>
      <c r="P23" s="34">
        <v>80</v>
      </c>
      <c r="Q23" s="34">
        <v>71</v>
      </c>
      <c r="R23" s="27"/>
      <c r="S23" s="34">
        <v>33</v>
      </c>
      <c r="T23" s="34">
        <v>80</v>
      </c>
      <c r="U23" s="34">
        <v>48</v>
      </c>
      <c r="V23" s="27"/>
      <c r="W23" s="34">
        <v>51</v>
      </c>
      <c r="X23" s="26"/>
      <c r="Y23" s="41">
        <v>40</v>
      </c>
      <c r="Z23" s="42">
        <v>0.127</v>
      </c>
      <c r="AA23" s="104">
        <v>-1.14069</v>
      </c>
      <c r="AB23" s="105">
        <v>38.593130000000002</v>
      </c>
      <c r="AC23" s="41">
        <v>3</v>
      </c>
      <c r="AD23" s="27"/>
      <c r="AE23" s="27"/>
    </row>
    <row r="24" spans="1:31" ht="15" thickBot="1">
      <c r="G24" s="27"/>
      <c r="H24" s="27"/>
      <c r="I24" s="27"/>
      <c r="J24" s="27"/>
      <c r="K24" s="27"/>
      <c r="L24" s="34">
        <v>46</v>
      </c>
      <c r="M24" s="34">
        <v>76</v>
      </c>
      <c r="N24" s="34">
        <v>65</v>
      </c>
      <c r="O24" s="27"/>
      <c r="P24" s="34">
        <v>51</v>
      </c>
      <c r="Q24" s="34">
        <v>35</v>
      </c>
      <c r="R24" s="27"/>
      <c r="S24" s="34">
        <v>66</v>
      </c>
      <c r="T24" s="34">
        <v>71</v>
      </c>
      <c r="U24" s="34">
        <v>63</v>
      </c>
      <c r="V24" s="27"/>
      <c r="W24" s="34">
        <v>61</v>
      </c>
      <c r="X24" s="26"/>
      <c r="Y24" s="41">
        <v>41</v>
      </c>
      <c r="Z24" s="42">
        <v>0.14299999999999999</v>
      </c>
      <c r="AA24" s="104">
        <v>-1.06694</v>
      </c>
      <c r="AB24" s="105">
        <v>39.330620000000003</v>
      </c>
      <c r="AC24" s="41">
        <v>3</v>
      </c>
      <c r="AD24" s="27"/>
      <c r="AE24" s="27"/>
    </row>
    <row r="25" spans="1:31" ht="15" thickBot="1">
      <c r="G25" s="27"/>
      <c r="H25" s="27"/>
      <c r="I25" s="27"/>
      <c r="J25" s="27"/>
      <c r="K25" s="27"/>
      <c r="L25" s="34">
        <v>48</v>
      </c>
      <c r="M25" s="34">
        <v>80</v>
      </c>
      <c r="N25" s="34">
        <v>47</v>
      </c>
      <c r="O25" s="27"/>
      <c r="P25" s="34">
        <v>49</v>
      </c>
      <c r="Q25" s="34">
        <v>67</v>
      </c>
      <c r="R25" s="27"/>
      <c r="S25" s="34">
        <v>73</v>
      </c>
      <c r="T25" s="34">
        <v>79</v>
      </c>
      <c r="U25" s="34">
        <v>55</v>
      </c>
      <c r="V25" s="27"/>
      <c r="W25" s="34">
        <v>61</v>
      </c>
      <c r="X25" s="26"/>
      <c r="Y25" s="41">
        <v>42</v>
      </c>
      <c r="Z25" s="42">
        <v>0.16</v>
      </c>
      <c r="AA25" s="104">
        <v>-0.99446000000000001</v>
      </c>
      <c r="AB25" s="105">
        <v>40.055419999999998</v>
      </c>
      <c r="AC25" s="41">
        <v>3</v>
      </c>
      <c r="AD25" s="27"/>
      <c r="AE25" s="27"/>
    </row>
    <row r="26" spans="1:31" ht="15" thickBot="1">
      <c r="A26" s="118" t="s">
        <v>344</v>
      </c>
      <c r="B26" s="119"/>
      <c r="C26" s="119"/>
      <c r="D26" s="119"/>
      <c r="E26" s="119"/>
      <c r="F26" s="120"/>
      <c r="G26" s="27"/>
      <c r="H26" s="27"/>
      <c r="I26" s="27"/>
      <c r="J26" s="27"/>
      <c r="K26" s="27"/>
      <c r="L26" s="34">
        <v>73</v>
      </c>
      <c r="M26" s="34">
        <v>71</v>
      </c>
      <c r="N26" s="34">
        <v>35</v>
      </c>
      <c r="O26" s="27"/>
      <c r="P26" s="34">
        <v>49</v>
      </c>
      <c r="Q26" s="34">
        <v>58</v>
      </c>
      <c r="R26" s="27"/>
      <c r="S26" s="34">
        <v>79</v>
      </c>
      <c r="T26" s="34">
        <v>47</v>
      </c>
      <c r="U26" s="34">
        <v>47</v>
      </c>
      <c r="V26" s="27"/>
      <c r="W26" s="34">
        <v>56</v>
      </c>
      <c r="X26" s="26"/>
      <c r="Y26" s="41">
        <v>43</v>
      </c>
      <c r="Z26" s="42">
        <v>0.183</v>
      </c>
      <c r="AA26" s="104">
        <v>-0.90398999999999996</v>
      </c>
      <c r="AB26" s="105">
        <v>40.960090000000001</v>
      </c>
      <c r="AC26" s="41">
        <v>3</v>
      </c>
      <c r="AD26" s="27"/>
      <c r="AE26" s="27"/>
    </row>
    <row r="27" spans="1:31" ht="15" thickBot="1">
      <c r="A27" s="121" t="s">
        <v>338</v>
      </c>
      <c r="B27" s="121" t="s">
        <v>339</v>
      </c>
      <c r="C27" s="123" t="s">
        <v>340</v>
      </c>
      <c r="D27" s="121" t="s">
        <v>341</v>
      </c>
      <c r="E27" s="121" t="s">
        <v>342</v>
      </c>
      <c r="F27" s="121" t="s">
        <v>309</v>
      </c>
      <c r="G27" s="27"/>
      <c r="H27" s="27"/>
      <c r="I27" s="27"/>
      <c r="J27" s="27"/>
      <c r="K27" s="27"/>
      <c r="L27" s="34">
        <v>36</v>
      </c>
      <c r="M27" s="34">
        <v>79</v>
      </c>
      <c r="N27" s="34">
        <v>67</v>
      </c>
      <c r="O27" s="27"/>
      <c r="P27" s="34">
        <v>60</v>
      </c>
      <c r="Q27" s="34">
        <v>44</v>
      </c>
      <c r="R27" s="27"/>
      <c r="S27" s="34">
        <v>72</v>
      </c>
      <c r="T27" s="34">
        <v>68</v>
      </c>
      <c r="U27" s="34">
        <v>49</v>
      </c>
      <c r="V27" s="27"/>
      <c r="W27" s="34">
        <v>57</v>
      </c>
      <c r="X27" s="26"/>
      <c r="Y27" s="41">
        <v>44</v>
      </c>
      <c r="Z27" s="42">
        <v>0.20799999999999999</v>
      </c>
      <c r="AA27" s="104">
        <v>-0.81337999999999999</v>
      </c>
      <c r="AB27" s="105">
        <v>41.866199999999999</v>
      </c>
      <c r="AC27" s="41">
        <v>3</v>
      </c>
      <c r="AD27" s="27"/>
      <c r="AE27" s="27"/>
    </row>
    <row r="28" spans="1:31" ht="15" thickBot="1">
      <c r="A28" s="122"/>
      <c r="B28" s="122"/>
      <c r="C28" s="124"/>
      <c r="D28" s="122"/>
      <c r="E28" s="122"/>
      <c r="F28" s="122"/>
      <c r="G28" s="27"/>
      <c r="H28" s="27"/>
      <c r="I28" s="27"/>
      <c r="J28" s="27"/>
      <c r="K28" s="27"/>
      <c r="L28" s="34">
        <v>42</v>
      </c>
      <c r="M28" s="34">
        <v>47</v>
      </c>
      <c r="N28" s="34">
        <v>60</v>
      </c>
      <c r="O28" s="27"/>
      <c r="P28" s="34">
        <v>58</v>
      </c>
      <c r="Q28" s="34">
        <v>49</v>
      </c>
      <c r="R28" s="27"/>
      <c r="S28" s="34">
        <v>79</v>
      </c>
      <c r="T28" s="34">
        <v>63</v>
      </c>
      <c r="U28" s="34">
        <v>41</v>
      </c>
      <c r="V28" s="27"/>
      <c r="W28" s="34">
        <v>60</v>
      </c>
      <c r="X28" s="26"/>
      <c r="Y28" s="41">
        <v>45</v>
      </c>
      <c r="Z28" s="42">
        <v>0.22800000000000001</v>
      </c>
      <c r="AA28" s="104">
        <v>-0.74544999999999995</v>
      </c>
      <c r="AB28" s="105">
        <v>42.545499999999997</v>
      </c>
      <c r="AC28" s="41">
        <v>4</v>
      </c>
      <c r="AD28" s="27"/>
      <c r="AE28" s="27"/>
    </row>
    <row r="29" spans="1:31" ht="15" thickBot="1">
      <c r="A29" s="28" t="s">
        <v>345</v>
      </c>
      <c r="B29" s="33">
        <v>94</v>
      </c>
      <c r="C29" s="33">
        <v>59.670209999999997</v>
      </c>
      <c r="D29" s="33">
        <v>32</v>
      </c>
      <c r="E29" s="33">
        <v>90</v>
      </c>
      <c r="F29" s="33">
        <v>14.40086</v>
      </c>
      <c r="G29" s="27"/>
      <c r="H29" s="27"/>
      <c r="I29" s="27"/>
      <c r="J29" s="27"/>
      <c r="K29" s="27"/>
      <c r="L29" s="34">
        <v>33</v>
      </c>
      <c r="M29" s="34">
        <v>68</v>
      </c>
      <c r="N29" s="34">
        <v>61</v>
      </c>
      <c r="O29" s="27"/>
      <c r="P29" s="34">
        <v>52</v>
      </c>
      <c r="Q29" s="34">
        <v>35</v>
      </c>
      <c r="R29" s="27"/>
      <c r="S29" s="34">
        <v>57</v>
      </c>
      <c r="T29" s="34">
        <v>64</v>
      </c>
      <c r="U29" s="34">
        <v>51</v>
      </c>
      <c r="V29" s="27"/>
      <c r="W29" s="34">
        <v>82</v>
      </c>
      <c r="X29" s="26"/>
      <c r="Y29" s="41">
        <v>46</v>
      </c>
      <c r="Z29" s="42">
        <v>0.255</v>
      </c>
      <c r="AA29" s="104">
        <v>-0.65883999999999998</v>
      </c>
      <c r="AB29" s="105">
        <v>43.411619999999999</v>
      </c>
      <c r="AC29" s="41">
        <v>4</v>
      </c>
      <c r="AD29" s="27"/>
      <c r="AE29" s="27"/>
    </row>
    <row r="30" spans="1:31" ht="15" thickBot="1">
      <c r="A30" s="28" t="s">
        <v>346</v>
      </c>
      <c r="B30" s="33">
        <v>35</v>
      </c>
      <c r="C30" s="33">
        <v>54.2</v>
      </c>
      <c r="D30" s="33">
        <v>34</v>
      </c>
      <c r="E30" s="33">
        <v>80</v>
      </c>
      <c r="F30" s="33">
        <v>12.976900000000001</v>
      </c>
      <c r="G30" s="27"/>
      <c r="H30" s="27"/>
      <c r="I30" s="27"/>
      <c r="J30" s="27"/>
      <c r="K30" s="27"/>
      <c r="L30" s="34">
        <v>75</v>
      </c>
      <c r="M30" s="34">
        <v>63</v>
      </c>
      <c r="N30" s="34">
        <v>48</v>
      </c>
      <c r="O30" s="27"/>
      <c r="P30" s="34">
        <v>41</v>
      </c>
      <c r="Q30" s="34">
        <v>35</v>
      </c>
      <c r="R30" s="27"/>
      <c r="S30" s="34">
        <v>50</v>
      </c>
      <c r="T30" s="34">
        <v>72</v>
      </c>
      <c r="U30" s="34">
        <v>53</v>
      </c>
      <c r="V30" s="27"/>
      <c r="W30" s="34">
        <v>74</v>
      </c>
      <c r="X30" s="26"/>
      <c r="Y30" s="41">
        <v>47</v>
      </c>
      <c r="Z30" s="42">
        <v>0.28899999999999998</v>
      </c>
      <c r="AA30" s="104">
        <v>-0.55630999999999997</v>
      </c>
      <c r="AB30" s="105">
        <v>44.436920000000001</v>
      </c>
      <c r="AC30" s="41">
        <v>4</v>
      </c>
      <c r="AD30" s="27"/>
      <c r="AE30" s="27"/>
    </row>
    <row r="31" spans="1:31" ht="15" thickBot="1">
      <c r="A31" s="28" t="s">
        <v>347</v>
      </c>
      <c r="B31" s="33">
        <v>19</v>
      </c>
      <c r="C31" s="33">
        <v>51.736840000000001</v>
      </c>
      <c r="D31" s="33">
        <v>26</v>
      </c>
      <c r="E31" s="33">
        <v>91</v>
      </c>
      <c r="F31" s="33">
        <v>15.441079999999999</v>
      </c>
      <c r="G31" s="27"/>
      <c r="H31" s="27"/>
      <c r="I31" s="27"/>
      <c r="J31" s="27"/>
      <c r="K31" s="27"/>
      <c r="L31" s="34">
        <v>72</v>
      </c>
      <c r="M31" s="34">
        <v>64</v>
      </c>
      <c r="N31" s="34">
        <v>46</v>
      </c>
      <c r="O31" s="27"/>
      <c r="P31" s="34">
        <v>58</v>
      </c>
      <c r="Q31" s="34">
        <v>45</v>
      </c>
      <c r="R31" s="27"/>
      <c r="S31" s="34">
        <v>59</v>
      </c>
      <c r="T31" s="34">
        <v>50</v>
      </c>
      <c r="U31" s="34">
        <v>56</v>
      </c>
      <c r="V31" s="27"/>
      <c r="W31" s="34">
        <v>65</v>
      </c>
      <c r="X31" s="26"/>
      <c r="Y31" s="41">
        <v>48</v>
      </c>
      <c r="Z31" s="42">
        <v>0.32</v>
      </c>
      <c r="AA31" s="104">
        <v>-0.4677</v>
      </c>
      <c r="AB31" s="105">
        <v>45.323009999999996</v>
      </c>
      <c r="AC31" s="41">
        <v>4</v>
      </c>
      <c r="AD31" s="27"/>
      <c r="AE31" s="27"/>
    </row>
    <row r="32" spans="1:31" ht="15" thickBot="1">
      <c r="A32" s="28" t="s">
        <v>348</v>
      </c>
      <c r="B32" s="33">
        <v>282</v>
      </c>
      <c r="C32" s="33">
        <v>53.656030000000001</v>
      </c>
      <c r="D32" s="33">
        <v>27</v>
      </c>
      <c r="E32" s="33">
        <v>91</v>
      </c>
      <c r="F32" s="33">
        <v>13.345079999999999</v>
      </c>
      <c r="G32" s="27"/>
      <c r="H32" s="27"/>
      <c r="I32" s="27"/>
      <c r="J32" s="27"/>
      <c r="K32" s="27"/>
      <c r="L32" s="34">
        <v>76</v>
      </c>
      <c r="M32" s="34">
        <v>72</v>
      </c>
      <c r="N32" s="34">
        <v>43</v>
      </c>
      <c r="O32" s="27"/>
      <c r="P32" s="34">
        <v>50</v>
      </c>
      <c r="Q32" s="34">
        <v>34</v>
      </c>
      <c r="R32" s="27"/>
      <c r="S32" s="34">
        <v>78</v>
      </c>
      <c r="T32" s="34">
        <v>63</v>
      </c>
      <c r="U32" s="34">
        <v>68</v>
      </c>
      <c r="V32" s="27"/>
      <c r="W32" s="34">
        <v>55</v>
      </c>
      <c r="X32" s="26"/>
      <c r="Y32" s="41">
        <v>49</v>
      </c>
      <c r="Z32" s="42">
        <v>0.34100000000000003</v>
      </c>
      <c r="AA32" s="104">
        <v>-0.40973999999999999</v>
      </c>
      <c r="AB32" s="105">
        <v>45.902650000000001</v>
      </c>
      <c r="AC32" s="41">
        <v>4</v>
      </c>
      <c r="AD32" s="27"/>
      <c r="AE32" s="27"/>
    </row>
    <row r="33" spans="1:31" ht="15" thickBot="1">
      <c r="A33" s="28" t="s">
        <v>349</v>
      </c>
      <c r="B33" s="33">
        <v>189</v>
      </c>
      <c r="C33" s="33">
        <v>57.497349999999997</v>
      </c>
      <c r="D33" s="33">
        <v>22</v>
      </c>
      <c r="E33" s="33">
        <v>94</v>
      </c>
      <c r="F33" s="33">
        <v>13.80627</v>
      </c>
      <c r="G33" s="27"/>
      <c r="H33" s="27"/>
      <c r="I33" s="27"/>
      <c r="J33" s="27"/>
      <c r="K33" s="27"/>
      <c r="L33" s="34">
        <v>66</v>
      </c>
      <c r="M33" s="34">
        <v>50</v>
      </c>
      <c r="N33" s="34">
        <v>63</v>
      </c>
      <c r="O33" s="27"/>
      <c r="P33" s="34">
        <v>54</v>
      </c>
      <c r="Q33" s="34">
        <v>36</v>
      </c>
      <c r="R33" s="27"/>
      <c r="S33" s="34">
        <v>81</v>
      </c>
      <c r="T33" s="34">
        <v>62</v>
      </c>
      <c r="U33" s="34">
        <v>34</v>
      </c>
      <c r="V33" s="27"/>
      <c r="W33" s="34">
        <v>89</v>
      </c>
      <c r="X33" s="26"/>
      <c r="Y33" s="41">
        <v>50</v>
      </c>
      <c r="Z33" s="42">
        <v>0.37</v>
      </c>
      <c r="AA33" s="104">
        <v>-0.33184999999999998</v>
      </c>
      <c r="AB33" s="105">
        <v>46.681469999999997</v>
      </c>
      <c r="AC33" s="41">
        <v>4</v>
      </c>
      <c r="AD33" s="27"/>
      <c r="AE33" s="27"/>
    </row>
    <row r="34" spans="1:31" ht="15" thickBot="1">
      <c r="A34" s="28" t="s">
        <v>350</v>
      </c>
      <c r="B34" s="33">
        <v>54</v>
      </c>
      <c r="C34" s="33">
        <v>52.5</v>
      </c>
      <c r="D34" s="33">
        <v>27</v>
      </c>
      <c r="E34" s="33">
        <v>84</v>
      </c>
      <c r="F34" s="33">
        <v>13.017770000000001</v>
      </c>
      <c r="G34" s="27"/>
      <c r="H34" s="27"/>
      <c r="I34" s="27"/>
      <c r="J34" s="27"/>
      <c r="K34" s="27"/>
      <c r="L34" s="34">
        <v>73</v>
      </c>
      <c r="M34" s="34">
        <v>63</v>
      </c>
      <c r="N34" s="34">
        <v>55</v>
      </c>
      <c r="O34" s="27"/>
      <c r="P34" s="34">
        <v>77</v>
      </c>
      <c r="Q34" s="34">
        <v>60</v>
      </c>
      <c r="R34" s="27"/>
      <c r="S34" s="34">
        <v>52</v>
      </c>
      <c r="T34" s="34">
        <v>70</v>
      </c>
      <c r="U34" s="34">
        <v>51</v>
      </c>
      <c r="V34" s="27"/>
      <c r="W34" s="34">
        <v>52</v>
      </c>
      <c r="X34" s="26"/>
      <c r="Y34" s="41">
        <v>51</v>
      </c>
      <c r="Z34" s="42">
        <v>0.4</v>
      </c>
      <c r="AA34" s="104">
        <v>-0.25335000000000002</v>
      </c>
      <c r="AB34" s="105">
        <v>47.466529999999999</v>
      </c>
      <c r="AC34" s="41">
        <v>4</v>
      </c>
      <c r="AD34" s="27"/>
      <c r="AE34" s="27"/>
    </row>
    <row r="35" spans="1:31" ht="15" thickBo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4">
        <v>79</v>
      </c>
      <c r="M35" s="34">
        <v>62</v>
      </c>
      <c r="N35" s="34">
        <v>47</v>
      </c>
      <c r="O35" s="27"/>
      <c r="P35" s="34">
        <v>53</v>
      </c>
      <c r="Q35" s="34">
        <v>39</v>
      </c>
      <c r="R35" s="27"/>
      <c r="S35" s="34">
        <v>81</v>
      </c>
      <c r="T35" s="34">
        <v>64</v>
      </c>
      <c r="U35" s="34">
        <v>46</v>
      </c>
      <c r="V35" s="27"/>
      <c r="W35" s="34">
        <v>46</v>
      </c>
      <c r="X35" s="26"/>
      <c r="Y35" s="41">
        <v>52</v>
      </c>
      <c r="Z35" s="42">
        <v>0.433</v>
      </c>
      <c r="AA35" s="104">
        <v>-0.16874</v>
      </c>
      <c r="AB35" s="105">
        <v>48.31259</v>
      </c>
      <c r="AC35" s="41">
        <v>5</v>
      </c>
      <c r="AD35" s="27"/>
      <c r="AE35" s="27"/>
    </row>
    <row r="36" spans="1:31" ht="15" thickBo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4">
        <v>72</v>
      </c>
      <c r="M36" s="34">
        <v>70</v>
      </c>
      <c r="N36" s="34">
        <v>49</v>
      </c>
      <c r="O36" s="27"/>
      <c r="P36" s="34">
        <v>56</v>
      </c>
      <c r="Q36" s="34">
        <v>56</v>
      </c>
      <c r="R36" s="27"/>
      <c r="S36" s="34">
        <v>85</v>
      </c>
      <c r="T36" s="34">
        <v>58</v>
      </c>
      <c r="U36" s="34">
        <v>60</v>
      </c>
      <c r="V36" s="27"/>
      <c r="W36" s="34">
        <v>48</v>
      </c>
      <c r="X36" s="26"/>
      <c r="Y36" s="41">
        <v>53</v>
      </c>
      <c r="Z36" s="42">
        <v>0.45400000000000001</v>
      </c>
      <c r="AA36" s="104">
        <v>-0.11556</v>
      </c>
      <c r="AB36" s="105">
        <v>48.844380000000001</v>
      </c>
      <c r="AC36" s="41">
        <v>5</v>
      </c>
      <c r="AD36" s="27"/>
      <c r="AE36" s="27"/>
    </row>
    <row r="37" spans="1:31" ht="15" thickBo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4">
        <v>79</v>
      </c>
      <c r="M37" s="34">
        <v>64</v>
      </c>
      <c r="N37" s="34">
        <v>41</v>
      </c>
      <c r="O37" s="27"/>
      <c r="P37" s="34">
        <v>66</v>
      </c>
      <c r="Q37" s="34">
        <v>53</v>
      </c>
      <c r="R37" s="27"/>
      <c r="S37" s="34">
        <v>60</v>
      </c>
      <c r="T37" s="34">
        <v>69</v>
      </c>
      <c r="U37" s="34">
        <v>68</v>
      </c>
      <c r="V37" s="27"/>
      <c r="W37" s="34">
        <v>67</v>
      </c>
      <c r="X37" s="26"/>
      <c r="Y37" s="41">
        <v>54</v>
      </c>
      <c r="Z37" s="42">
        <v>0.49099999999999999</v>
      </c>
      <c r="AA37" s="104">
        <v>-2.256E-2</v>
      </c>
      <c r="AB37" s="105">
        <v>49.774380000000001</v>
      </c>
      <c r="AC37" s="41">
        <v>5</v>
      </c>
      <c r="AD37" s="27"/>
      <c r="AE37" s="27"/>
    </row>
    <row r="38" spans="1:31" ht="15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4">
        <v>57</v>
      </c>
      <c r="M38" s="34">
        <v>58</v>
      </c>
      <c r="N38" s="34">
        <v>51</v>
      </c>
      <c r="O38" s="27"/>
      <c r="P38" s="34">
        <v>58</v>
      </c>
      <c r="Q38" s="34">
        <v>46</v>
      </c>
      <c r="R38" s="27"/>
      <c r="S38" s="34">
        <v>60</v>
      </c>
      <c r="T38" s="34">
        <v>70</v>
      </c>
      <c r="U38" s="34">
        <v>47</v>
      </c>
      <c r="V38" s="27"/>
      <c r="W38" s="34">
        <v>73</v>
      </c>
      <c r="X38" s="26"/>
      <c r="Y38" s="41">
        <v>55</v>
      </c>
      <c r="Z38" s="42">
        <v>0.51100000000000001</v>
      </c>
      <c r="AA38" s="104">
        <v>2.7576E-2</v>
      </c>
      <c r="AB38" s="105">
        <v>50.275759999999998</v>
      </c>
      <c r="AC38" s="41">
        <v>5</v>
      </c>
      <c r="AD38" s="27"/>
      <c r="AE38" s="27"/>
    </row>
    <row r="39" spans="1:31" ht="15" thickBo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4">
        <v>50</v>
      </c>
      <c r="M39" s="34">
        <v>69</v>
      </c>
      <c r="N39" s="34">
        <v>53</v>
      </c>
      <c r="O39" s="27"/>
      <c r="P39" s="34">
        <v>54</v>
      </c>
      <c r="Q39" s="27"/>
      <c r="R39" s="27"/>
      <c r="S39" s="34">
        <v>72</v>
      </c>
      <c r="T39" s="34">
        <v>93</v>
      </c>
      <c r="U39" s="34">
        <v>61</v>
      </c>
      <c r="V39" s="27"/>
      <c r="W39" s="34">
        <v>36</v>
      </c>
      <c r="X39" s="26"/>
      <c r="Y39" s="41">
        <v>56</v>
      </c>
      <c r="Z39" s="42">
        <v>0.52900000000000003</v>
      </c>
      <c r="AA39" s="104">
        <v>7.2756000000000001E-2</v>
      </c>
      <c r="AB39" s="105">
        <v>50.727559999999997</v>
      </c>
      <c r="AC39" s="41">
        <v>5</v>
      </c>
      <c r="AD39" s="27"/>
      <c r="AE39" s="27"/>
    </row>
    <row r="40" spans="1:31" ht="15" thickBo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4">
        <v>59</v>
      </c>
      <c r="M40" s="34">
        <v>70</v>
      </c>
      <c r="N40" s="34">
        <v>56</v>
      </c>
      <c r="O40" s="27"/>
      <c r="P40" s="34">
        <v>46</v>
      </c>
      <c r="Q40" s="27"/>
      <c r="R40" s="27"/>
      <c r="S40" s="34">
        <v>76</v>
      </c>
      <c r="T40" s="34">
        <v>65</v>
      </c>
      <c r="U40" s="34">
        <v>76</v>
      </c>
      <c r="V40" s="27"/>
      <c r="W40" s="34">
        <v>94</v>
      </c>
      <c r="X40" s="26"/>
      <c r="Y40" s="41">
        <v>57</v>
      </c>
      <c r="Z40" s="42">
        <v>0.56000000000000005</v>
      </c>
      <c r="AA40" s="104">
        <v>0.15096899999999999</v>
      </c>
      <c r="AB40" s="105">
        <v>51.509689999999999</v>
      </c>
      <c r="AC40" s="41">
        <v>5</v>
      </c>
      <c r="AD40" s="27"/>
      <c r="AE40" s="27"/>
    </row>
    <row r="41" spans="1:31" ht="15" thickBo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4">
        <v>87</v>
      </c>
      <c r="M41" s="34">
        <v>93</v>
      </c>
      <c r="N41" s="34">
        <v>68</v>
      </c>
      <c r="O41" s="27"/>
      <c r="P41" s="34">
        <v>53</v>
      </c>
      <c r="Q41" s="27"/>
      <c r="R41" s="27"/>
      <c r="S41" s="34">
        <v>58</v>
      </c>
      <c r="T41" s="34">
        <v>72</v>
      </c>
      <c r="U41" s="34">
        <v>44</v>
      </c>
      <c r="V41" s="27"/>
      <c r="W41" s="34">
        <v>42</v>
      </c>
      <c r="X41" s="26"/>
      <c r="Y41" s="41">
        <v>58</v>
      </c>
      <c r="Z41" s="42">
        <v>0.58099999999999996</v>
      </c>
      <c r="AA41" s="104">
        <v>0.20445199999999999</v>
      </c>
      <c r="AB41" s="105">
        <v>52.044519999999999</v>
      </c>
      <c r="AC41" s="41">
        <v>5</v>
      </c>
      <c r="AD41" s="27"/>
      <c r="AE41" s="27"/>
    </row>
    <row r="42" spans="1:31" ht="15" thickBo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4">
        <v>67</v>
      </c>
      <c r="M42" s="34">
        <v>65</v>
      </c>
      <c r="N42" s="34">
        <v>34</v>
      </c>
      <c r="O42" s="27"/>
      <c r="P42" s="34">
        <v>59</v>
      </c>
      <c r="Q42" s="27"/>
      <c r="R42" s="27"/>
      <c r="S42" s="34">
        <v>66</v>
      </c>
      <c r="T42" s="34">
        <v>64</v>
      </c>
      <c r="U42" s="34">
        <v>47</v>
      </c>
      <c r="V42" s="27"/>
      <c r="W42" s="34">
        <v>33</v>
      </c>
      <c r="X42" s="26"/>
      <c r="Y42" s="41">
        <v>59</v>
      </c>
      <c r="Z42" s="42">
        <v>0.60799999999999998</v>
      </c>
      <c r="AA42" s="104">
        <v>0.27411000000000002</v>
      </c>
      <c r="AB42" s="105">
        <v>52.741100000000003</v>
      </c>
      <c r="AC42" s="41">
        <v>6</v>
      </c>
      <c r="AD42" s="27"/>
      <c r="AE42" s="27"/>
    </row>
    <row r="43" spans="1:31" ht="15" thickBo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34">
        <v>90</v>
      </c>
      <c r="M43" s="34">
        <v>72</v>
      </c>
      <c r="N43" s="34">
        <v>51</v>
      </c>
      <c r="O43" s="27"/>
      <c r="P43" s="34">
        <v>85</v>
      </c>
      <c r="Q43" s="27"/>
      <c r="R43" s="27"/>
      <c r="S43" s="34">
        <v>50</v>
      </c>
      <c r="T43" s="34">
        <v>81</v>
      </c>
      <c r="U43" s="34">
        <v>48</v>
      </c>
      <c r="V43" s="27"/>
      <c r="W43" s="34">
        <v>62</v>
      </c>
      <c r="X43" s="26"/>
      <c r="Y43" s="41">
        <v>60</v>
      </c>
      <c r="Z43" s="42">
        <v>0.629</v>
      </c>
      <c r="AA43" s="104">
        <v>0.329206</v>
      </c>
      <c r="AB43" s="105">
        <v>53.292059999999999</v>
      </c>
      <c r="AC43" s="41">
        <v>6</v>
      </c>
      <c r="AD43" s="27"/>
      <c r="AE43" s="27"/>
    </row>
    <row r="44" spans="1:31" ht="15" thickBo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34">
        <v>78</v>
      </c>
      <c r="M44" s="34">
        <v>69</v>
      </c>
      <c r="N44" s="34">
        <v>46</v>
      </c>
      <c r="O44" s="27"/>
      <c r="P44" s="34">
        <v>63</v>
      </c>
      <c r="Q44" s="27"/>
      <c r="R44" s="27"/>
      <c r="S44" s="34">
        <v>72</v>
      </c>
      <c r="T44" s="34">
        <v>68</v>
      </c>
      <c r="U44" s="34">
        <v>57</v>
      </c>
      <c r="V44" s="27"/>
      <c r="W44" s="34">
        <v>75</v>
      </c>
      <c r="X44" s="26"/>
      <c r="Y44" s="41">
        <v>61</v>
      </c>
      <c r="Z44" s="42">
        <v>0.66300000000000003</v>
      </c>
      <c r="AA44" s="104">
        <v>0.42066500000000001</v>
      </c>
      <c r="AB44" s="105">
        <v>54.206650000000003</v>
      </c>
      <c r="AC44" s="41">
        <v>6</v>
      </c>
      <c r="AD44" s="27"/>
      <c r="AE44" s="27"/>
    </row>
    <row r="45" spans="1:31" ht="15" thickBo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4">
        <v>81</v>
      </c>
      <c r="M45" s="34">
        <v>72</v>
      </c>
      <c r="N45" s="34">
        <v>60</v>
      </c>
      <c r="O45" s="27"/>
      <c r="P45" s="34">
        <v>68</v>
      </c>
      <c r="Q45" s="27"/>
      <c r="R45" s="27"/>
      <c r="S45" s="34">
        <v>85</v>
      </c>
      <c r="T45" s="34">
        <v>79</v>
      </c>
      <c r="U45" s="34">
        <v>39</v>
      </c>
      <c r="V45" s="27"/>
      <c r="W45" s="34">
        <v>67</v>
      </c>
      <c r="X45" s="26"/>
      <c r="Y45" s="41">
        <v>62</v>
      </c>
      <c r="Z45" s="42">
        <v>0.68300000000000005</v>
      </c>
      <c r="AA45" s="104">
        <v>0.47610400000000003</v>
      </c>
      <c r="AB45" s="105">
        <v>54.761040000000001</v>
      </c>
      <c r="AC45" s="41">
        <v>6</v>
      </c>
      <c r="AD45" s="27"/>
      <c r="AE45" s="27"/>
    </row>
    <row r="46" spans="1:31" ht="15" thickBo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34">
        <v>52</v>
      </c>
      <c r="M46" s="34">
        <v>64</v>
      </c>
      <c r="N46" s="34">
        <v>68</v>
      </c>
      <c r="O46" s="27"/>
      <c r="P46" s="34">
        <v>59</v>
      </c>
      <c r="Q46" s="27"/>
      <c r="R46" s="27"/>
      <c r="S46" s="34">
        <v>56</v>
      </c>
      <c r="T46" s="34">
        <v>71</v>
      </c>
      <c r="U46" s="34">
        <v>45</v>
      </c>
      <c r="V46" s="27"/>
      <c r="W46" s="34">
        <v>53</v>
      </c>
      <c r="X46" s="26"/>
      <c r="Y46" s="41">
        <v>63</v>
      </c>
      <c r="Z46" s="42">
        <v>0.70399999999999996</v>
      </c>
      <c r="AA46" s="104">
        <v>0.53593999999999997</v>
      </c>
      <c r="AB46" s="105">
        <v>55.359400000000001</v>
      </c>
      <c r="AC46" s="41">
        <v>6</v>
      </c>
      <c r="AD46" s="27"/>
      <c r="AE46" s="27"/>
    </row>
    <row r="47" spans="1:31" ht="15" thickBo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34">
        <v>81</v>
      </c>
      <c r="M47" s="34">
        <v>81</v>
      </c>
      <c r="N47" s="34">
        <v>47</v>
      </c>
      <c r="O47" s="27"/>
      <c r="P47" s="34">
        <v>46</v>
      </c>
      <c r="Q47" s="27"/>
      <c r="R47" s="27"/>
      <c r="S47" s="34">
        <v>78</v>
      </c>
      <c r="T47" s="34">
        <v>68</v>
      </c>
      <c r="U47" s="34">
        <v>36</v>
      </c>
      <c r="V47" s="27"/>
      <c r="W47" s="34">
        <v>61</v>
      </c>
      <c r="X47" s="26"/>
      <c r="Y47" s="41">
        <v>64</v>
      </c>
      <c r="Z47" s="42">
        <v>0.73099999999999998</v>
      </c>
      <c r="AA47" s="104">
        <v>0.61584000000000005</v>
      </c>
      <c r="AB47" s="105">
        <v>56.1584</v>
      </c>
      <c r="AC47" s="41">
        <v>6</v>
      </c>
      <c r="AD47" s="27"/>
      <c r="AE47" s="27"/>
    </row>
    <row r="48" spans="1:31" ht="15" thickBo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34">
        <v>85</v>
      </c>
      <c r="M48" s="34">
        <v>68</v>
      </c>
      <c r="N48" s="34">
        <v>61</v>
      </c>
      <c r="O48" s="27"/>
      <c r="P48" s="34">
        <v>49</v>
      </c>
      <c r="Q48" s="27"/>
      <c r="R48" s="27"/>
      <c r="S48" s="34">
        <v>74</v>
      </c>
      <c r="T48" s="34">
        <v>67</v>
      </c>
      <c r="U48" s="34">
        <v>38</v>
      </c>
      <c r="V48" s="27"/>
      <c r="W48" s="34">
        <v>55</v>
      </c>
      <c r="X48" s="26"/>
      <c r="Y48" s="41">
        <v>65</v>
      </c>
      <c r="Z48" s="42">
        <v>0.752</v>
      </c>
      <c r="AA48" s="104">
        <v>0.68079699999999999</v>
      </c>
      <c r="AB48" s="105">
        <v>56.807969999999997</v>
      </c>
      <c r="AC48" s="41">
        <v>6</v>
      </c>
      <c r="AD48" s="27"/>
      <c r="AE48" s="27"/>
    </row>
    <row r="49" spans="1:31" ht="15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4">
        <v>60</v>
      </c>
      <c r="M49" s="34">
        <v>79</v>
      </c>
      <c r="N49" s="34">
        <v>76</v>
      </c>
      <c r="O49" s="27"/>
      <c r="P49" s="34">
        <v>76</v>
      </c>
      <c r="Q49" s="27"/>
      <c r="R49" s="27"/>
      <c r="S49" s="34">
        <v>91</v>
      </c>
      <c r="T49" s="34">
        <v>67</v>
      </c>
      <c r="U49" s="34">
        <v>41</v>
      </c>
      <c r="V49" s="27"/>
      <c r="W49" s="34">
        <v>72</v>
      </c>
      <c r="X49" s="26"/>
      <c r="Y49" s="41">
        <v>66</v>
      </c>
      <c r="Z49" s="42">
        <v>0.77100000000000002</v>
      </c>
      <c r="AA49" s="104">
        <v>0.74214400000000003</v>
      </c>
      <c r="AB49" s="105">
        <v>57.421439999999997</v>
      </c>
      <c r="AC49" s="41">
        <v>6</v>
      </c>
      <c r="AD49" s="27"/>
      <c r="AE49" s="27"/>
    </row>
    <row r="50" spans="1:31" ht="15" thickBo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34">
        <v>60</v>
      </c>
      <c r="M50" s="34">
        <v>56</v>
      </c>
      <c r="N50" s="34">
        <v>44</v>
      </c>
      <c r="O50" s="27"/>
      <c r="P50" s="34">
        <v>61</v>
      </c>
      <c r="Q50" s="27"/>
      <c r="R50" s="27"/>
      <c r="S50" s="34">
        <v>65</v>
      </c>
      <c r="T50" s="34">
        <v>62</v>
      </c>
      <c r="U50" s="34">
        <v>37</v>
      </c>
      <c r="V50" s="27"/>
      <c r="W50" s="34">
        <v>76</v>
      </c>
      <c r="X50" s="26"/>
      <c r="Y50" s="41">
        <v>67</v>
      </c>
      <c r="Z50" s="42">
        <v>0.78</v>
      </c>
      <c r="AA50" s="104">
        <v>0.77219300000000002</v>
      </c>
      <c r="AB50" s="105">
        <v>57.72193</v>
      </c>
      <c r="AC50" s="41">
        <v>7</v>
      </c>
      <c r="AD50" s="27"/>
      <c r="AE50" s="27"/>
    </row>
    <row r="51" spans="1:31" ht="15" thickBo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34">
        <v>72</v>
      </c>
      <c r="M51" s="34">
        <v>71</v>
      </c>
      <c r="N51" s="34">
        <v>47</v>
      </c>
      <c r="O51" s="27"/>
      <c r="P51" s="34">
        <v>61</v>
      </c>
      <c r="Q51" s="27"/>
      <c r="R51" s="27"/>
      <c r="S51" s="34">
        <v>57</v>
      </c>
      <c r="T51" s="34">
        <v>63</v>
      </c>
      <c r="U51" s="34">
        <v>28</v>
      </c>
      <c r="V51" s="27"/>
      <c r="W51" s="34">
        <v>79</v>
      </c>
      <c r="X51" s="26"/>
      <c r="Y51" s="41">
        <v>68</v>
      </c>
      <c r="Z51" s="42">
        <v>0.79600000000000004</v>
      </c>
      <c r="AA51" s="104">
        <v>0.82741799999999999</v>
      </c>
      <c r="AB51" s="105">
        <v>58.274180000000001</v>
      </c>
      <c r="AC51" s="41">
        <v>7</v>
      </c>
      <c r="AD51" s="27"/>
      <c r="AE51" s="27"/>
    </row>
    <row r="52" spans="1:31" ht="15" thickBo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4">
        <v>76</v>
      </c>
      <c r="M52" s="34">
        <v>68</v>
      </c>
      <c r="N52" s="34">
        <v>48</v>
      </c>
      <c r="O52" s="27"/>
      <c r="P52" s="34">
        <v>60</v>
      </c>
      <c r="Q52" s="27"/>
      <c r="R52" s="27"/>
      <c r="S52" s="34">
        <v>65</v>
      </c>
      <c r="T52" s="34">
        <v>84</v>
      </c>
      <c r="U52" s="34">
        <v>40</v>
      </c>
      <c r="V52" s="27"/>
      <c r="W52" s="34">
        <v>49</v>
      </c>
      <c r="X52" s="26"/>
      <c r="Y52" s="41">
        <v>69</v>
      </c>
      <c r="Z52" s="42">
        <v>0.82099999999999995</v>
      </c>
      <c r="AA52" s="104">
        <v>0.91918299999999997</v>
      </c>
      <c r="AB52" s="105">
        <v>59.191830000000003</v>
      </c>
      <c r="AC52" s="41">
        <v>7</v>
      </c>
      <c r="AD52" s="27"/>
      <c r="AE52" s="27"/>
    </row>
    <row r="53" spans="1:31" ht="15" thickBo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4">
        <v>58</v>
      </c>
      <c r="M53" s="34">
        <v>67</v>
      </c>
      <c r="N53" s="34">
        <v>57</v>
      </c>
      <c r="O53" s="27"/>
      <c r="P53" s="34">
        <v>64</v>
      </c>
      <c r="Q53" s="27"/>
      <c r="R53" s="27"/>
      <c r="S53" s="34">
        <v>58</v>
      </c>
      <c r="T53" s="34">
        <v>64</v>
      </c>
      <c r="U53" s="34">
        <v>33</v>
      </c>
      <c r="V53" s="27"/>
      <c r="W53" s="34">
        <v>59</v>
      </c>
      <c r="X53" s="26"/>
      <c r="Y53" s="41">
        <v>70</v>
      </c>
      <c r="Z53" s="42">
        <v>0.83299999999999996</v>
      </c>
      <c r="AA53" s="104">
        <v>0.96608799999999995</v>
      </c>
      <c r="AB53" s="105">
        <v>59.660879999999999</v>
      </c>
      <c r="AC53" s="41">
        <v>7</v>
      </c>
      <c r="AD53" s="27"/>
      <c r="AE53" s="27"/>
    </row>
    <row r="54" spans="1:31" ht="15" thickBo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34">
        <v>66</v>
      </c>
      <c r="M54" s="34">
        <v>67</v>
      </c>
      <c r="N54" s="34">
        <v>39</v>
      </c>
      <c r="O54" s="27"/>
      <c r="P54" s="34">
        <v>59</v>
      </c>
      <c r="Q54" s="27"/>
      <c r="R54" s="27"/>
      <c r="S54" s="34">
        <v>66</v>
      </c>
      <c r="T54" s="34">
        <v>60</v>
      </c>
      <c r="U54" s="34">
        <v>27</v>
      </c>
      <c r="V54" s="27"/>
      <c r="W54" s="34">
        <v>51</v>
      </c>
      <c r="X54" s="26"/>
      <c r="Y54" s="41">
        <v>71</v>
      </c>
      <c r="Z54" s="42">
        <v>0.84199999999999997</v>
      </c>
      <c r="AA54" s="104">
        <v>1.002712</v>
      </c>
      <c r="AB54" s="105">
        <v>60.027119999999996</v>
      </c>
      <c r="AC54" s="41">
        <v>7</v>
      </c>
      <c r="AD54" s="27"/>
      <c r="AE54" s="27"/>
    </row>
    <row r="55" spans="1:31" ht="15" thickBo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34">
        <v>85</v>
      </c>
      <c r="M55" s="34">
        <v>62</v>
      </c>
      <c r="N55" s="34">
        <v>45</v>
      </c>
      <c r="O55" s="27"/>
      <c r="P55" s="34">
        <v>42</v>
      </c>
      <c r="Q55" s="27"/>
      <c r="R55" s="27"/>
      <c r="S55" s="34">
        <v>37</v>
      </c>
      <c r="T55" s="34">
        <v>68</v>
      </c>
      <c r="U55" s="34">
        <v>35</v>
      </c>
      <c r="V55" s="27"/>
      <c r="W55" s="34">
        <v>73</v>
      </c>
      <c r="X55" s="26"/>
      <c r="Y55" s="41">
        <v>72</v>
      </c>
      <c r="Z55" s="42">
        <v>0.85399999999999998</v>
      </c>
      <c r="AA55" s="104">
        <v>1.053744</v>
      </c>
      <c r="AB55" s="105">
        <v>60.537439999999997</v>
      </c>
      <c r="AC55" s="41">
        <v>7</v>
      </c>
      <c r="AD55" s="27"/>
      <c r="AE55" s="27"/>
    </row>
    <row r="56" spans="1:31" ht="15" thickBo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4">
        <v>50</v>
      </c>
      <c r="M56" s="34">
        <v>63</v>
      </c>
      <c r="N56" s="34">
        <v>91</v>
      </c>
      <c r="O56" s="27"/>
      <c r="P56" s="34">
        <v>55</v>
      </c>
      <c r="Q56" s="27"/>
      <c r="R56" s="27"/>
      <c r="S56" s="34">
        <v>72</v>
      </c>
      <c r="T56" s="34">
        <v>41</v>
      </c>
      <c r="U56" s="34">
        <v>49</v>
      </c>
      <c r="V56" s="27"/>
      <c r="W56" s="34">
        <v>72</v>
      </c>
      <c r="X56" s="26"/>
      <c r="Y56" s="41">
        <v>73</v>
      </c>
      <c r="Z56" s="42">
        <v>0.873</v>
      </c>
      <c r="AA56" s="104">
        <v>1.140687</v>
      </c>
      <c r="AB56" s="105">
        <v>61.406869999999998</v>
      </c>
      <c r="AC56" s="41">
        <v>7</v>
      </c>
      <c r="AD56" s="27"/>
      <c r="AE56" s="27"/>
    </row>
    <row r="57" spans="1:31" ht="15" thickBo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34">
        <v>72</v>
      </c>
      <c r="M57" s="34">
        <v>84</v>
      </c>
      <c r="N57" s="34">
        <v>43</v>
      </c>
      <c r="O57" s="27"/>
      <c r="P57" s="34">
        <v>49</v>
      </c>
      <c r="Q57" s="27"/>
      <c r="R57" s="27"/>
      <c r="S57" s="34">
        <v>53</v>
      </c>
      <c r="T57" s="34">
        <v>61</v>
      </c>
      <c r="U57" s="34">
        <v>43</v>
      </c>
      <c r="V57" s="27"/>
      <c r="W57" s="34">
        <v>63</v>
      </c>
      <c r="X57" s="26"/>
      <c r="Y57" s="41">
        <v>74</v>
      </c>
      <c r="Z57" s="42">
        <v>0.88400000000000001</v>
      </c>
      <c r="AA57" s="104">
        <v>1.1952229999999999</v>
      </c>
      <c r="AB57" s="105">
        <v>61.95223</v>
      </c>
      <c r="AC57" s="41">
        <v>7</v>
      </c>
      <c r="AD57" s="27"/>
      <c r="AE57" s="27"/>
    </row>
    <row r="58" spans="1:31" ht="15" thickBo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34">
        <v>85</v>
      </c>
      <c r="M58" s="34">
        <v>64</v>
      </c>
      <c r="N58" s="34">
        <v>59</v>
      </c>
      <c r="O58" s="27"/>
      <c r="P58" s="34">
        <v>73</v>
      </c>
      <c r="Q58" s="27"/>
      <c r="R58" s="27"/>
      <c r="S58" s="34">
        <v>85</v>
      </c>
      <c r="T58" s="34">
        <v>67</v>
      </c>
      <c r="U58" s="27"/>
      <c r="V58" s="27"/>
      <c r="W58" s="34">
        <v>66</v>
      </c>
      <c r="X58" s="26"/>
      <c r="Y58" s="41">
        <v>75</v>
      </c>
      <c r="Z58" s="42">
        <v>0.89</v>
      </c>
      <c r="AA58" s="104">
        <v>1.2265280000000001</v>
      </c>
      <c r="AB58" s="105">
        <v>62.265279999999997</v>
      </c>
      <c r="AC58" s="41">
        <v>7</v>
      </c>
      <c r="AD58" s="27"/>
      <c r="AE58" s="27"/>
    </row>
    <row r="59" spans="1:31" ht="15" thickBo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34">
        <v>56</v>
      </c>
      <c r="M59" s="34">
        <v>60</v>
      </c>
      <c r="N59" s="34">
        <v>33</v>
      </c>
      <c r="O59" s="27"/>
      <c r="P59" s="34">
        <v>39</v>
      </c>
      <c r="Q59" s="27"/>
      <c r="R59" s="27"/>
      <c r="S59" s="34">
        <v>76</v>
      </c>
      <c r="T59" s="34">
        <v>73</v>
      </c>
      <c r="U59" s="27"/>
      <c r="V59" s="27"/>
      <c r="W59" s="34">
        <v>57</v>
      </c>
      <c r="X59" s="26"/>
      <c r="Y59" s="41">
        <v>76</v>
      </c>
      <c r="Z59" s="42">
        <v>0.89600000000000002</v>
      </c>
      <c r="AA59" s="104">
        <v>1.2590840000000001</v>
      </c>
      <c r="AB59" s="105">
        <v>62.59084</v>
      </c>
      <c r="AC59" s="41">
        <v>8</v>
      </c>
      <c r="AD59" s="27"/>
      <c r="AE59" s="27"/>
    </row>
    <row r="60" spans="1:31" ht="15" thickBo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34">
        <v>78</v>
      </c>
      <c r="M60" s="34">
        <v>68</v>
      </c>
      <c r="N60" s="34">
        <v>36</v>
      </c>
      <c r="O60" s="27"/>
      <c r="P60" s="34">
        <v>60</v>
      </c>
      <c r="Q60" s="27"/>
      <c r="R60" s="27"/>
      <c r="S60" s="34">
        <v>51</v>
      </c>
      <c r="T60" s="34">
        <v>73</v>
      </c>
      <c r="U60" s="27"/>
      <c r="V60" s="27"/>
      <c r="W60" s="34">
        <v>57</v>
      </c>
      <c r="X60" s="26"/>
      <c r="Y60" s="41">
        <v>77</v>
      </c>
      <c r="Z60" s="42">
        <v>0.91500000000000004</v>
      </c>
      <c r="AA60" s="104">
        <v>1.372204</v>
      </c>
      <c r="AB60" s="105">
        <v>63.72204</v>
      </c>
      <c r="AC60" s="41">
        <v>8</v>
      </c>
      <c r="AD60" s="27"/>
      <c r="AE60" s="27"/>
    </row>
    <row r="61" spans="1:31" ht="15" thickBo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34">
        <v>74</v>
      </c>
      <c r="M61" s="34">
        <v>41</v>
      </c>
      <c r="N61" s="34">
        <v>44</v>
      </c>
      <c r="O61" s="27"/>
      <c r="P61" s="34">
        <v>56</v>
      </c>
      <c r="Q61" s="27"/>
      <c r="R61" s="27"/>
      <c r="S61" s="34">
        <v>81</v>
      </c>
      <c r="T61" s="34">
        <v>67</v>
      </c>
      <c r="U61" s="27"/>
      <c r="V61" s="27"/>
      <c r="W61" s="34">
        <v>73</v>
      </c>
      <c r="X61" s="26"/>
      <c r="Y61" s="41">
        <v>78</v>
      </c>
      <c r="Z61" s="42">
        <v>0.92200000000000004</v>
      </c>
      <c r="AA61" s="104">
        <v>1.4186540000000001</v>
      </c>
      <c r="AB61" s="105">
        <v>64.186539999999994</v>
      </c>
      <c r="AC61" s="41">
        <v>8</v>
      </c>
      <c r="AD61" s="27"/>
      <c r="AE61" s="27"/>
    </row>
    <row r="62" spans="1:31" ht="15" thickBo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34">
        <v>91</v>
      </c>
      <c r="M62" s="34">
        <v>61</v>
      </c>
      <c r="N62" s="34">
        <v>38</v>
      </c>
      <c r="O62" s="27"/>
      <c r="P62" s="34">
        <v>45</v>
      </c>
      <c r="Q62" s="27"/>
      <c r="R62" s="27"/>
      <c r="S62" s="34">
        <v>46</v>
      </c>
      <c r="T62" s="34">
        <v>63</v>
      </c>
      <c r="U62" s="27"/>
      <c r="V62" s="27"/>
      <c r="W62" s="34">
        <v>79</v>
      </c>
      <c r="X62" s="26"/>
      <c r="Y62" s="41">
        <v>79</v>
      </c>
      <c r="Z62" s="42">
        <v>0.92800000000000005</v>
      </c>
      <c r="AA62" s="104">
        <v>1.4610559999999999</v>
      </c>
      <c r="AB62" s="105">
        <v>64.610560000000007</v>
      </c>
      <c r="AC62" s="41">
        <v>8</v>
      </c>
      <c r="AD62" s="27"/>
      <c r="AE62" s="27"/>
    </row>
    <row r="63" spans="1:31" ht="15" thickBo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34">
        <v>65</v>
      </c>
      <c r="M63" s="34">
        <v>67</v>
      </c>
      <c r="N63" s="34">
        <v>41</v>
      </c>
      <c r="O63" s="27"/>
      <c r="P63" s="34">
        <v>77</v>
      </c>
      <c r="Q63" s="27"/>
      <c r="R63" s="27"/>
      <c r="S63" s="34">
        <v>65</v>
      </c>
      <c r="T63" s="34">
        <v>53</v>
      </c>
      <c r="U63" s="27"/>
      <c r="V63" s="27"/>
      <c r="W63" s="34">
        <v>72</v>
      </c>
      <c r="X63" s="26"/>
      <c r="Y63" s="41">
        <v>80</v>
      </c>
      <c r="Z63" s="42">
        <v>0.94499999999999995</v>
      </c>
      <c r="AA63" s="104">
        <v>1.598193</v>
      </c>
      <c r="AB63" s="105">
        <v>65.981930000000006</v>
      </c>
      <c r="AC63" s="41">
        <v>8</v>
      </c>
      <c r="AD63" s="27"/>
      <c r="AE63" s="27"/>
    </row>
    <row r="64" spans="1:31" ht="15" thickBo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34">
        <v>57</v>
      </c>
      <c r="M64" s="34">
        <v>68</v>
      </c>
      <c r="N64" s="34">
        <v>37</v>
      </c>
      <c r="O64" s="27"/>
      <c r="P64" s="34">
        <v>49</v>
      </c>
      <c r="Q64" s="27"/>
      <c r="R64" s="27"/>
      <c r="S64" s="34">
        <v>51</v>
      </c>
      <c r="T64" s="34">
        <v>61</v>
      </c>
      <c r="U64" s="27"/>
      <c r="V64" s="27"/>
      <c r="W64" s="34">
        <v>79</v>
      </c>
      <c r="X64" s="26"/>
      <c r="Y64" s="41">
        <v>81</v>
      </c>
      <c r="Z64" s="42">
        <v>0.95399999999999996</v>
      </c>
      <c r="AA64" s="104">
        <v>1.684941</v>
      </c>
      <c r="AB64" s="105">
        <v>66.849410000000006</v>
      </c>
      <c r="AC64" s="41">
        <v>8</v>
      </c>
      <c r="AD64" s="27"/>
      <c r="AE64" s="27"/>
    </row>
    <row r="65" spans="1:31" ht="15" thickBo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34">
        <v>65</v>
      </c>
      <c r="M65" s="34">
        <v>60</v>
      </c>
      <c r="N65" s="34">
        <v>28</v>
      </c>
      <c r="O65" s="27"/>
      <c r="P65" s="34">
        <v>77</v>
      </c>
      <c r="Q65" s="27"/>
      <c r="R65" s="27"/>
      <c r="S65" s="34">
        <v>61</v>
      </c>
      <c r="T65" s="34">
        <v>75</v>
      </c>
      <c r="U65" s="27"/>
      <c r="V65" s="27"/>
      <c r="W65" s="34">
        <v>76</v>
      </c>
      <c r="X65" s="26"/>
      <c r="Y65" s="41">
        <v>82</v>
      </c>
      <c r="Z65" s="42">
        <v>0.96099999999999997</v>
      </c>
      <c r="AA65" s="104">
        <v>1.76241</v>
      </c>
      <c r="AB65" s="105">
        <v>67.624099999999999</v>
      </c>
      <c r="AC65" s="41">
        <v>9</v>
      </c>
      <c r="AD65" s="27"/>
      <c r="AE65" s="27"/>
    </row>
    <row r="66" spans="1:31" ht="15" thickBo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34">
        <v>58</v>
      </c>
      <c r="M66" s="34">
        <v>73</v>
      </c>
      <c r="N66" s="34">
        <v>40</v>
      </c>
      <c r="O66" s="27"/>
      <c r="P66" s="34">
        <v>51</v>
      </c>
      <c r="Q66" s="27"/>
      <c r="R66" s="27"/>
      <c r="S66" s="34">
        <v>60</v>
      </c>
      <c r="T66" s="34">
        <v>57</v>
      </c>
      <c r="U66" s="27"/>
      <c r="V66" s="27"/>
      <c r="W66" s="34">
        <v>80</v>
      </c>
      <c r="X66" s="26"/>
      <c r="Y66" s="41">
        <v>83</v>
      </c>
      <c r="Z66" s="42">
        <v>0.96799999999999997</v>
      </c>
      <c r="AA66" s="104">
        <v>1.8521799999999999</v>
      </c>
      <c r="AB66" s="105">
        <v>68.521799999999999</v>
      </c>
      <c r="AC66" s="41">
        <v>9</v>
      </c>
      <c r="AD66" s="27"/>
      <c r="AE66" s="27"/>
    </row>
    <row r="67" spans="1:31" ht="15" thickBo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34">
        <v>66</v>
      </c>
      <c r="M67" s="34">
        <v>73</v>
      </c>
      <c r="N67" s="34">
        <v>33</v>
      </c>
      <c r="O67" s="27"/>
      <c r="P67" s="34">
        <v>53</v>
      </c>
      <c r="Q67" s="27"/>
      <c r="R67" s="27"/>
      <c r="S67" s="34">
        <v>58</v>
      </c>
      <c r="T67" s="34">
        <v>71</v>
      </c>
      <c r="U67" s="27"/>
      <c r="V67" s="27"/>
      <c r="W67" s="34">
        <v>71</v>
      </c>
      <c r="X67" s="26"/>
      <c r="Y67" s="41">
        <v>84</v>
      </c>
      <c r="Z67" s="42">
        <v>0.97099999999999997</v>
      </c>
      <c r="AA67" s="104">
        <v>1.8956980000000001</v>
      </c>
      <c r="AB67" s="105">
        <v>68.956980000000001</v>
      </c>
      <c r="AC67" s="41">
        <v>9</v>
      </c>
      <c r="AD67" s="27"/>
      <c r="AE67" s="27"/>
    </row>
    <row r="68" spans="1:31" ht="15" thickBo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34">
        <v>37</v>
      </c>
      <c r="M68" s="34">
        <v>67</v>
      </c>
      <c r="N68" s="34">
        <v>38</v>
      </c>
      <c r="O68" s="27"/>
      <c r="P68" s="34">
        <v>40</v>
      </c>
      <c r="Q68" s="27"/>
      <c r="R68" s="27"/>
      <c r="S68" s="34">
        <v>58</v>
      </c>
      <c r="T68" s="34">
        <v>61</v>
      </c>
      <c r="U68" s="27"/>
      <c r="V68" s="27"/>
      <c r="W68" s="34">
        <v>79</v>
      </c>
      <c r="X68" s="26"/>
      <c r="Y68" s="41">
        <v>85</v>
      </c>
      <c r="Z68" s="42">
        <v>0.97399999999999998</v>
      </c>
      <c r="AA68" s="104">
        <v>1.9431339999999999</v>
      </c>
      <c r="AB68" s="105">
        <v>69.431340000000006</v>
      </c>
      <c r="AC68" s="41">
        <v>9</v>
      </c>
      <c r="AD68" s="27"/>
      <c r="AE68" s="27"/>
    </row>
    <row r="69" spans="1:31" ht="15" thickBo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34">
        <v>72</v>
      </c>
      <c r="M69" s="34">
        <v>63</v>
      </c>
      <c r="N69" s="34">
        <v>38</v>
      </c>
      <c r="O69" s="27"/>
      <c r="P69" s="34">
        <v>45</v>
      </c>
      <c r="Q69" s="27"/>
      <c r="R69" s="27"/>
      <c r="S69" s="34">
        <v>60</v>
      </c>
      <c r="T69" s="34">
        <v>63</v>
      </c>
      <c r="U69" s="27"/>
      <c r="V69" s="27"/>
      <c r="W69" s="34">
        <v>47</v>
      </c>
      <c r="X69" s="26"/>
      <c r="Y69" s="41">
        <v>86</v>
      </c>
      <c r="Z69" s="42">
        <v>0.98199999999999998</v>
      </c>
      <c r="AA69" s="104">
        <v>2.096927</v>
      </c>
      <c r="AB69" s="105">
        <v>70.969269999999995</v>
      </c>
      <c r="AC69" s="41">
        <v>9</v>
      </c>
      <c r="AD69" s="27"/>
      <c r="AE69" s="27"/>
    </row>
    <row r="70" spans="1:31" ht="15" thickBo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34">
        <v>53</v>
      </c>
      <c r="M70" s="34">
        <v>53</v>
      </c>
      <c r="N70" s="34">
        <v>26</v>
      </c>
      <c r="O70" s="27"/>
      <c r="P70" s="34">
        <v>41</v>
      </c>
      <c r="Q70" s="27"/>
      <c r="R70" s="27"/>
      <c r="S70" s="34">
        <v>68</v>
      </c>
      <c r="T70" s="34">
        <v>63</v>
      </c>
      <c r="U70" s="27"/>
      <c r="V70" s="27"/>
      <c r="W70" s="34">
        <v>68</v>
      </c>
      <c r="X70" s="26"/>
      <c r="Y70" s="41">
        <v>87</v>
      </c>
      <c r="Z70" s="42">
        <v>0.98499999999999999</v>
      </c>
      <c r="AA70" s="104">
        <v>2.1700900000000001</v>
      </c>
      <c r="AB70" s="105">
        <v>71.700900000000004</v>
      </c>
      <c r="AC70" s="41">
        <v>9</v>
      </c>
      <c r="AD70" s="27"/>
      <c r="AE70" s="27"/>
    </row>
    <row r="71" spans="1:31" ht="15" thickBo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34">
        <v>85</v>
      </c>
      <c r="M71" s="34">
        <v>61</v>
      </c>
      <c r="N71" s="34">
        <v>27</v>
      </c>
      <c r="O71" s="27"/>
      <c r="P71" s="34">
        <v>50</v>
      </c>
      <c r="Q71" s="27"/>
      <c r="R71" s="27"/>
      <c r="S71" s="34">
        <v>38</v>
      </c>
      <c r="T71" s="34">
        <v>60</v>
      </c>
      <c r="U71" s="27"/>
      <c r="V71" s="27"/>
      <c r="W71" s="34">
        <v>63</v>
      </c>
      <c r="X71" s="26"/>
      <c r="Y71" s="41">
        <v>88</v>
      </c>
      <c r="Z71" s="42">
        <v>0.98699999999999999</v>
      </c>
      <c r="AA71" s="104">
        <v>2.2262119999999999</v>
      </c>
      <c r="AB71" s="105">
        <v>72.262119999999996</v>
      </c>
      <c r="AC71" s="41">
        <v>9</v>
      </c>
      <c r="AD71" s="27"/>
      <c r="AE71" s="27"/>
    </row>
    <row r="72" spans="1:31" ht="15" thickBo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4">
        <v>76</v>
      </c>
      <c r="M72" s="34">
        <v>75</v>
      </c>
      <c r="N72" s="34">
        <v>35</v>
      </c>
      <c r="O72" s="27"/>
      <c r="P72" s="34">
        <v>50</v>
      </c>
      <c r="Q72" s="27"/>
      <c r="R72" s="27"/>
      <c r="S72" s="34">
        <v>65</v>
      </c>
      <c r="T72" s="34">
        <v>43</v>
      </c>
      <c r="U72" s="27"/>
      <c r="V72" s="27"/>
      <c r="W72" s="34">
        <v>64</v>
      </c>
      <c r="X72" s="26"/>
      <c r="Y72" s="41">
        <v>89</v>
      </c>
      <c r="Z72" s="42">
        <v>0.98799999999999999</v>
      </c>
      <c r="AA72" s="104">
        <v>2.2571289999999999</v>
      </c>
      <c r="AB72" s="105">
        <v>72.571290000000005</v>
      </c>
      <c r="AC72" s="41">
        <v>9</v>
      </c>
      <c r="AD72" s="27"/>
      <c r="AE72" s="27"/>
    </row>
    <row r="73" spans="1:31" ht="15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4">
        <v>51</v>
      </c>
      <c r="M73" s="34">
        <v>57</v>
      </c>
      <c r="N73" s="34">
        <v>49</v>
      </c>
      <c r="O73" s="27"/>
      <c r="P73" s="34">
        <v>53</v>
      </c>
      <c r="Q73" s="27"/>
      <c r="R73" s="27"/>
      <c r="S73" s="34">
        <v>63</v>
      </c>
      <c r="T73" s="34">
        <v>52</v>
      </c>
      <c r="U73" s="27"/>
      <c r="V73" s="27"/>
      <c r="W73" s="34">
        <v>72</v>
      </c>
      <c r="X73" s="26"/>
      <c r="Y73" s="41">
        <v>90</v>
      </c>
      <c r="Z73" s="42">
        <v>0.99099999999999999</v>
      </c>
      <c r="AA73" s="104">
        <v>2.365618</v>
      </c>
      <c r="AB73" s="105">
        <v>73.656180000000006</v>
      </c>
      <c r="AC73" s="41">
        <v>9</v>
      </c>
      <c r="AD73" s="27"/>
      <c r="AE73" s="27"/>
    </row>
    <row r="74" spans="1:31" ht="15" thickBo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34">
        <v>60</v>
      </c>
      <c r="M74" s="34">
        <v>71</v>
      </c>
      <c r="N74" s="34">
        <v>43</v>
      </c>
      <c r="O74" s="27"/>
      <c r="P74" s="34">
        <v>42</v>
      </c>
      <c r="Q74" s="27"/>
      <c r="R74" s="27"/>
      <c r="S74" s="34">
        <v>56</v>
      </c>
      <c r="T74" s="34">
        <v>69</v>
      </c>
      <c r="U74" s="27"/>
      <c r="V74" s="27"/>
      <c r="W74" s="34">
        <v>50</v>
      </c>
      <c r="X74" s="26"/>
      <c r="Y74" s="41">
        <v>91</v>
      </c>
      <c r="Z74" s="42">
        <v>0.99199999999999999</v>
      </c>
      <c r="AA74" s="104">
        <v>2.4089160000000001</v>
      </c>
      <c r="AB74" s="105">
        <v>74.089160000000007</v>
      </c>
      <c r="AC74" s="41">
        <v>9</v>
      </c>
      <c r="AD74" s="27"/>
      <c r="AE74" s="27"/>
    </row>
    <row r="75" spans="1:31" ht="15" thickBo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34">
        <v>81</v>
      </c>
      <c r="M75" s="34">
        <v>61</v>
      </c>
      <c r="N75" s="34">
        <v>45</v>
      </c>
      <c r="O75" s="27"/>
      <c r="P75" s="34">
        <v>44</v>
      </c>
      <c r="Q75" s="27"/>
      <c r="R75" s="27"/>
      <c r="S75" s="34">
        <v>68</v>
      </c>
      <c r="T75" s="34">
        <v>46</v>
      </c>
      <c r="U75" s="27"/>
      <c r="V75" s="27"/>
      <c r="W75" s="34">
        <v>63</v>
      </c>
      <c r="X75" s="26"/>
      <c r="Y75" s="41">
        <v>92</v>
      </c>
      <c r="Z75" s="42">
        <v>0.99399999999999999</v>
      </c>
      <c r="AA75" s="104">
        <v>2.5121440000000002</v>
      </c>
      <c r="AB75" s="105">
        <v>75.121440000000007</v>
      </c>
      <c r="AC75" s="41">
        <v>9</v>
      </c>
      <c r="AD75" s="27"/>
      <c r="AE75" s="27"/>
    </row>
    <row r="76" spans="1:31" ht="15" thickBo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34">
        <v>82</v>
      </c>
      <c r="M76" s="34">
        <v>63</v>
      </c>
      <c r="N76" s="27"/>
      <c r="O76" s="27"/>
      <c r="P76" s="34">
        <v>50</v>
      </c>
      <c r="Q76" s="27"/>
      <c r="R76" s="27"/>
      <c r="S76" s="34">
        <v>71</v>
      </c>
      <c r="T76" s="34">
        <v>70</v>
      </c>
      <c r="U76" s="27"/>
      <c r="V76" s="27"/>
      <c r="W76" s="34">
        <v>62</v>
      </c>
      <c r="X76" s="26"/>
      <c r="Y76" s="41">
        <v>93</v>
      </c>
      <c r="Z76" s="42">
        <v>0.995</v>
      </c>
      <c r="AA76" s="104">
        <v>2.5758290000000001</v>
      </c>
      <c r="AB76" s="105">
        <v>75.758290000000002</v>
      </c>
      <c r="AC76" s="41">
        <v>9</v>
      </c>
      <c r="AD76" s="27"/>
      <c r="AE76" s="27"/>
    </row>
    <row r="77" spans="1:31" ht="15" thickBo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34">
        <v>77</v>
      </c>
      <c r="M77" s="34">
        <v>63</v>
      </c>
      <c r="N77" s="27"/>
      <c r="O77" s="27"/>
      <c r="P77" s="34">
        <v>76</v>
      </c>
      <c r="Q77" s="27"/>
      <c r="R77" s="27"/>
      <c r="S77" s="34">
        <v>60</v>
      </c>
      <c r="T77" s="34">
        <v>69</v>
      </c>
      <c r="U77" s="27"/>
      <c r="V77" s="27"/>
      <c r="W77" s="34">
        <v>70</v>
      </c>
      <c r="X77" s="26"/>
      <c r="Y77" s="41">
        <v>94</v>
      </c>
      <c r="Z77" s="42">
        <v>0.998</v>
      </c>
      <c r="AA77" s="104">
        <v>2.8781620000000001</v>
      </c>
      <c r="AB77" s="105">
        <v>78.781620000000004</v>
      </c>
      <c r="AC77" s="41">
        <v>9</v>
      </c>
      <c r="AD77" s="27"/>
      <c r="AE77" s="27"/>
    </row>
    <row r="78" spans="1:31" ht="15" thickBo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34">
        <v>46</v>
      </c>
      <c r="M78" s="34">
        <v>60</v>
      </c>
      <c r="N78" s="27"/>
      <c r="O78" s="27"/>
      <c r="P78" s="34">
        <v>76</v>
      </c>
      <c r="Q78" s="27"/>
      <c r="R78" s="27"/>
      <c r="S78" s="34">
        <v>43</v>
      </c>
      <c r="T78" s="34">
        <v>51</v>
      </c>
      <c r="U78" s="27"/>
      <c r="V78" s="27"/>
      <c r="W78" s="34">
        <v>64</v>
      </c>
      <c r="X78" s="27"/>
      <c r="Y78" s="34">
        <v>95</v>
      </c>
      <c r="Z78" s="37" t="e">
        <v>#N/A</v>
      </c>
      <c r="AA78" s="27"/>
      <c r="AB78" s="27"/>
      <c r="AC78" s="27"/>
      <c r="AD78" s="27"/>
      <c r="AE78" s="27"/>
    </row>
    <row r="79" spans="1:31" ht="15" thickBo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34">
        <v>65</v>
      </c>
      <c r="M79" s="34">
        <v>43</v>
      </c>
      <c r="N79" s="27"/>
      <c r="O79" s="27"/>
      <c r="P79" s="34">
        <v>45</v>
      </c>
      <c r="Q79" s="27"/>
      <c r="R79" s="27"/>
      <c r="S79" s="34">
        <v>47</v>
      </c>
      <c r="T79" s="34">
        <v>59</v>
      </c>
      <c r="U79" s="27"/>
      <c r="V79" s="27"/>
      <c r="W79" s="34">
        <v>72</v>
      </c>
      <c r="X79" s="27"/>
      <c r="Y79" s="34">
        <v>96</v>
      </c>
      <c r="Z79" s="37" t="e">
        <v>#N/A</v>
      </c>
      <c r="AA79" s="27"/>
      <c r="AB79" s="27"/>
      <c r="AC79" s="27"/>
      <c r="AD79" s="27"/>
      <c r="AE79" s="27"/>
    </row>
    <row r="80" spans="1:31" ht="15" thickBo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34">
        <v>51</v>
      </c>
      <c r="M80" s="34">
        <v>52</v>
      </c>
      <c r="N80" s="27"/>
      <c r="O80" s="27"/>
      <c r="P80" s="34">
        <v>65</v>
      </c>
      <c r="Q80" s="27"/>
      <c r="R80" s="27"/>
      <c r="S80" s="34">
        <v>47</v>
      </c>
      <c r="T80" s="34">
        <v>68</v>
      </c>
      <c r="U80" s="27"/>
      <c r="V80" s="27"/>
      <c r="W80" s="34">
        <v>58</v>
      </c>
      <c r="X80" s="27"/>
      <c r="Y80" s="34">
        <v>97</v>
      </c>
      <c r="Z80" s="37" t="e">
        <v>#N/A</v>
      </c>
      <c r="AA80" s="27"/>
      <c r="AB80" s="27"/>
      <c r="AC80" s="27"/>
      <c r="AD80" s="27"/>
      <c r="AE80" s="27"/>
    </row>
    <row r="81" spans="1:31" ht="15" thickBo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34">
        <v>61</v>
      </c>
      <c r="M81" s="34">
        <v>69</v>
      </c>
      <c r="N81" s="27"/>
      <c r="O81" s="27"/>
      <c r="P81" s="34">
        <v>80</v>
      </c>
      <c r="Q81" s="27"/>
      <c r="R81" s="27"/>
      <c r="S81" s="34">
        <v>53</v>
      </c>
      <c r="T81" s="34">
        <v>64</v>
      </c>
      <c r="U81" s="27"/>
      <c r="V81" s="27"/>
      <c r="W81" s="34">
        <v>60</v>
      </c>
      <c r="X81" s="27"/>
      <c r="Y81" s="34">
        <v>98</v>
      </c>
      <c r="Z81" s="37" t="e">
        <v>#N/A</v>
      </c>
      <c r="AA81" s="27"/>
      <c r="AB81" s="27"/>
      <c r="AC81" s="27"/>
      <c r="AD81" s="27"/>
      <c r="AE81" s="27"/>
    </row>
    <row r="82" spans="1:31" ht="15" thickBo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34">
        <v>60</v>
      </c>
      <c r="M82" s="34">
        <v>46</v>
      </c>
      <c r="N82" s="27"/>
      <c r="O82" s="27"/>
      <c r="P82" s="34">
        <v>62</v>
      </c>
      <c r="Q82" s="27"/>
      <c r="R82" s="27"/>
      <c r="S82" s="34">
        <v>79</v>
      </c>
      <c r="T82" s="34">
        <v>64</v>
      </c>
      <c r="U82" s="27"/>
      <c r="V82" s="27"/>
      <c r="W82" s="34">
        <v>69</v>
      </c>
      <c r="X82" s="27"/>
      <c r="Y82" s="34">
        <v>99</v>
      </c>
      <c r="Z82" s="37" t="e">
        <v>#N/A</v>
      </c>
      <c r="AA82" s="27"/>
      <c r="AB82" s="27"/>
      <c r="AC82" s="27"/>
      <c r="AD82" s="27"/>
      <c r="AE82" s="27"/>
    </row>
    <row r="83" spans="1:31" ht="15" thickBo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34">
        <v>58</v>
      </c>
      <c r="M83" s="34">
        <v>70</v>
      </c>
      <c r="N83" s="27"/>
      <c r="O83" s="27"/>
      <c r="P83" s="34">
        <v>47</v>
      </c>
      <c r="Q83" s="27"/>
      <c r="R83" s="27"/>
      <c r="S83" s="34">
        <v>70</v>
      </c>
      <c r="T83" s="34">
        <v>42</v>
      </c>
      <c r="U83" s="27"/>
      <c r="V83" s="27"/>
      <c r="W83" s="34">
        <v>79</v>
      </c>
      <c r="X83" s="27"/>
      <c r="Y83" s="34">
        <v>100</v>
      </c>
      <c r="Z83" s="37" t="e">
        <v>#N/A</v>
      </c>
      <c r="AA83" s="27"/>
      <c r="AB83" s="27"/>
      <c r="AC83" s="27"/>
      <c r="AD83" s="27"/>
      <c r="AE83" s="27"/>
    </row>
    <row r="84" spans="1:31" ht="15" thickBo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34">
        <v>58</v>
      </c>
      <c r="M84" s="34">
        <v>69</v>
      </c>
      <c r="N84" s="27"/>
      <c r="O84" s="27"/>
      <c r="P84" s="34">
        <v>54</v>
      </c>
      <c r="Q84" s="27"/>
      <c r="R84" s="27"/>
      <c r="S84" s="34">
        <v>46</v>
      </c>
      <c r="T84" s="34">
        <v>72</v>
      </c>
      <c r="U84" s="27"/>
      <c r="V84" s="27"/>
      <c r="W84" s="34">
        <v>57</v>
      </c>
      <c r="X84" s="27"/>
      <c r="Y84" s="27"/>
      <c r="Z84" s="27"/>
      <c r="AA84" s="27"/>
      <c r="AB84" s="27"/>
      <c r="AC84" s="27"/>
      <c r="AD84" s="27"/>
      <c r="AE84" s="27"/>
    </row>
    <row r="85" spans="1:31" ht="15" thickBo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34">
        <v>60</v>
      </c>
      <c r="M85" s="34">
        <v>51</v>
      </c>
      <c r="N85" s="27"/>
      <c r="O85" s="27"/>
      <c r="P85" s="34">
        <v>36</v>
      </c>
      <c r="Q85" s="27"/>
      <c r="R85" s="27"/>
      <c r="S85" s="34">
        <v>51</v>
      </c>
      <c r="T85" s="34">
        <v>65</v>
      </c>
      <c r="U85" s="27"/>
      <c r="V85" s="27"/>
      <c r="W85" s="34">
        <v>50</v>
      </c>
      <c r="X85" s="27"/>
      <c r="Y85" s="27"/>
      <c r="Z85" s="27"/>
      <c r="AA85" s="27"/>
      <c r="AB85" s="27"/>
      <c r="AC85" s="27"/>
      <c r="AD85" s="27"/>
      <c r="AE85" s="27"/>
    </row>
    <row r="86" spans="1:31" ht="15" thickBo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34">
        <v>68</v>
      </c>
      <c r="M86" s="34">
        <v>59</v>
      </c>
      <c r="N86" s="27"/>
      <c r="O86" s="27"/>
      <c r="P86" s="34">
        <v>36</v>
      </c>
      <c r="Q86" s="27"/>
      <c r="R86" s="27"/>
      <c r="S86" s="34">
        <v>53</v>
      </c>
      <c r="T86" s="34">
        <v>69</v>
      </c>
      <c r="U86" s="27"/>
      <c r="V86" s="27"/>
      <c r="W86" s="34">
        <v>70</v>
      </c>
      <c r="X86" s="27"/>
      <c r="Y86" s="27"/>
      <c r="Z86" s="27"/>
      <c r="AA86" s="27"/>
      <c r="AB86" s="27"/>
      <c r="AC86" s="27"/>
      <c r="AD86" s="27"/>
      <c r="AE86" s="27"/>
    </row>
    <row r="87" spans="1:31" ht="15" thickBo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34">
        <v>38</v>
      </c>
      <c r="M87" s="34">
        <v>74</v>
      </c>
      <c r="N87" s="27"/>
      <c r="O87" s="27"/>
      <c r="P87" s="34">
        <v>50</v>
      </c>
      <c r="Q87" s="27"/>
      <c r="R87" s="27"/>
      <c r="S87" s="34">
        <v>79</v>
      </c>
      <c r="T87" s="34">
        <v>59</v>
      </c>
      <c r="U87" s="27"/>
      <c r="V87" s="27"/>
      <c r="W87" s="34">
        <v>59</v>
      </c>
      <c r="X87" s="27"/>
      <c r="Y87" s="27"/>
      <c r="Z87" s="27"/>
      <c r="AA87" s="27"/>
      <c r="AB87" s="27"/>
      <c r="AC87" s="27"/>
      <c r="AD87" s="27"/>
      <c r="AE87" s="27"/>
    </row>
    <row r="88" spans="1:31" ht="15" thickBo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34">
        <v>65</v>
      </c>
      <c r="M88" s="34">
        <v>68</v>
      </c>
      <c r="N88" s="27"/>
      <c r="O88" s="27"/>
      <c r="P88" s="34">
        <v>71</v>
      </c>
      <c r="Q88" s="27"/>
      <c r="R88" s="27"/>
      <c r="S88" s="34">
        <v>73</v>
      </c>
      <c r="T88" s="34">
        <v>64</v>
      </c>
      <c r="U88" s="27"/>
      <c r="V88" s="27"/>
      <c r="W88" s="34">
        <v>93</v>
      </c>
      <c r="X88" s="27"/>
      <c r="Y88" s="27"/>
      <c r="Z88" s="27"/>
      <c r="AA88" s="27"/>
      <c r="AB88" s="27"/>
      <c r="AC88" s="27"/>
      <c r="AD88" s="27"/>
      <c r="AE88" s="27"/>
    </row>
    <row r="89" spans="1:31" ht="15" thickBo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34">
        <v>63</v>
      </c>
      <c r="M89" s="34">
        <v>80</v>
      </c>
      <c r="N89" s="27"/>
      <c r="O89" s="27"/>
      <c r="P89" s="34">
        <v>86</v>
      </c>
      <c r="Q89" s="27"/>
      <c r="R89" s="27"/>
      <c r="S89" s="34">
        <v>53</v>
      </c>
      <c r="T89" s="34">
        <v>51</v>
      </c>
      <c r="U89" s="27"/>
      <c r="V89" s="27"/>
      <c r="W89" s="34">
        <v>65</v>
      </c>
      <c r="X89" s="27"/>
      <c r="Y89" s="27"/>
      <c r="Z89" s="27"/>
      <c r="AA89" s="27"/>
      <c r="AB89" s="27"/>
      <c r="AC89" s="27"/>
      <c r="AD89" s="27"/>
      <c r="AE89" s="27"/>
    </row>
    <row r="90" spans="1:31" ht="15" thickBo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34">
        <v>83</v>
      </c>
      <c r="M90" s="34">
        <v>64</v>
      </c>
      <c r="N90" s="27"/>
      <c r="O90" s="27"/>
      <c r="P90" s="34">
        <v>34</v>
      </c>
      <c r="Q90" s="27"/>
      <c r="R90" s="27"/>
      <c r="S90" s="34">
        <v>44</v>
      </c>
      <c r="T90" s="34">
        <v>51</v>
      </c>
      <c r="U90" s="27"/>
      <c r="V90" s="27"/>
      <c r="W90" s="34">
        <v>72</v>
      </c>
      <c r="X90" s="27"/>
      <c r="Y90" s="27"/>
      <c r="Z90" s="27"/>
      <c r="AA90" s="27"/>
      <c r="AB90" s="27"/>
      <c r="AC90" s="27"/>
      <c r="AD90" s="27"/>
      <c r="AE90" s="27"/>
    </row>
    <row r="91" spans="1:31" ht="15" thickBo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34">
        <v>56</v>
      </c>
      <c r="M91" s="34">
        <v>61</v>
      </c>
      <c r="N91" s="27"/>
      <c r="O91" s="27"/>
      <c r="P91" s="34">
        <v>56</v>
      </c>
      <c r="Q91" s="27"/>
      <c r="R91" s="27"/>
      <c r="S91" s="34">
        <v>60</v>
      </c>
      <c r="T91" s="34">
        <v>53</v>
      </c>
      <c r="U91" s="27"/>
      <c r="V91" s="27"/>
      <c r="W91" s="34">
        <v>87</v>
      </c>
      <c r="X91" s="27"/>
      <c r="Y91" s="27"/>
      <c r="Z91" s="27"/>
      <c r="AA91" s="27"/>
      <c r="AB91" s="27"/>
      <c r="AC91" s="27"/>
      <c r="AD91" s="27"/>
      <c r="AE91" s="27"/>
    </row>
    <row r="92" spans="1:31" ht="15" thickBo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34">
        <v>80</v>
      </c>
      <c r="M92" s="34">
        <v>64</v>
      </c>
      <c r="N92" s="27"/>
      <c r="O92" s="27"/>
      <c r="P92" s="34">
        <v>52</v>
      </c>
      <c r="Q92" s="27"/>
      <c r="R92" s="27"/>
      <c r="S92" s="34">
        <v>59</v>
      </c>
      <c r="T92" s="34">
        <v>59</v>
      </c>
      <c r="U92" s="27"/>
      <c r="V92" s="27"/>
      <c r="W92" s="34">
        <v>84</v>
      </c>
      <c r="X92" s="27"/>
      <c r="Y92" s="27"/>
      <c r="Z92" s="27"/>
      <c r="AA92" s="27"/>
      <c r="AB92" s="27"/>
      <c r="AC92" s="27"/>
      <c r="AD92" s="27"/>
      <c r="AE92" s="27"/>
    </row>
    <row r="93" spans="1:31" ht="15" thickBo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34">
        <v>68</v>
      </c>
      <c r="M93" s="34">
        <v>42</v>
      </c>
      <c r="N93" s="27"/>
      <c r="O93" s="27"/>
      <c r="P93" s="34">
        <v>56</v>
      </c>
      <c r="Q93" s="27"/>
      <c r="R93" s="27"/>
      <c r="S93" s="34">
        <v>51</v>
      </c>
      <c r="T93" s="34">
        <v>51</v>
      </c>
      <c r="U93" s="27"/>
      <c r="V93" s="27"/>
      <c r="W93" s="34">
        <v>67</v>
      </c>
      <c r="X93" s="27"/>
      <c r="Y93" s="27"/>
      <c r="Z93" s="27"/>
      <c r="AA93" s="27"/>
      <c r="AB93" s="27"/>
      <c r="AC93" s="27"/>
      <c r="AD93" s="27"/>
      <c r="AE93" s="27"/>
    </row>
    <row r="94" spans="1:31" ht="15" thickBo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34">
        <v>80</v>
      </c>
      <c r="M94" s="34">
        <v>72</v>
      </c>
      <c r="N94" s="27"/>
      <c r="O94" s="27"/>
      <c r="P94" s="34">
        <v>50</v>
      </c>
      <c r="Q94" s="27"/>
      <c r="R94" s="27"/>
      <c r="S94" s="34">
        <v>49</v>
      </c>
      <c r="T94" s="34">
        <v>65</v>
      </c>
      <c r="U94" s="27"/>
      <c r="V94" s="27"/>
      <c r="W94" s="34">
        <v>90</v>
      </c>
      <c r="X94" s="27"/>
      <c r="Y94" s="27"/>
      <c r="Z94" s="27"/>
      <c r="AA94" s="27"/>
      <c r="AB94" s="27"/>
      <c r="AC94" s="27"/>
      <c r="AD94" s="27"/>
      <c r="AE94" s="27"/>
    </row>
    <row r="95" spans="1:31" ht="15" thickBo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34">
        <v>71</v>
      </c>
      <c r="M95" s="34">
        <v>60</v>
      </c>
      <c r="N95" s="27"/>
      <c r="O95" s="27"/>
      <c r="P95" s="34">
        <v>55</v>
      </c>
      <c r="Q95" s="27"/>
      <c r="R95" s="27"/>
      <c r="S95" s="34">
        <v>58</v>
      </c>
      <c r="T95" s="34">
        <v>57</v>
      </c>
      <c r="U95" s="27"/>
      <c r="V95" s="27"/>
      <c r="W95" s="34">
        <v>69</v>
      </c>
      <c r="X95" s="27"/>
      <c r="Y95" s="27"/>
      <c r="Z95" s="27"/>
      <c r="AA95" s="27"/>
      <c r="AB95" s="27"/>
      <c r="AC95" s="27"/>
      <c r="AD95" s="27"/>
      <c r="AE95" s="27"/>
    </row>
    <row r="96" spans="1:31" ht="15" thickBo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34">
        <v>51</v>
      </c>
      <c r="M96" s="34">
        <v>65</v>
      </c>
      <c r="N96" s="27"/>
      <c r="O96" s="27"/>
      <c r="P96" s="34">
        <v>55</v>
      </c>
      <c r="Q96" s="27"/>
      <c r="R96" s="27"/>
      <c r="S96" s="34">
        <v>49</v>
      </c>
      <c r="T96" s="34">
        <v>30</v>
      </c>
      <c r="U96" s="27"/>
      <c r="V96" s="27"/>
      <c r="W96" s="34">
        <v>72</v>
      </c>
      <c r="X96" s="27"/>
      <c r="Y96" s="27"/>
      <c r="Z96" s="27"/>
      <c r="AA96" s="27"/>
      <c r="AB96" s="27"/>
      <c r="AC96" s="27"/>
      <c r="AD96" s="27"/>
      <c r="AE96" s="27"/>
    </row>
    <row r="97" spans="1:31" ht="15" thickBo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34">
        <v>60</v>
      </c>
      <c r="M97" s="34">
        <v>69</v>
      </c>
      <c r="N97" s="27"/>
      <c r="O97" s="27"/>
      <c r="P97" s="34">
        <v>32</v>
      </c>
      <c r="Q97" s="27"/>
      <c r="R97" s="27"/>
      <c r="S97" s="34">
        <v>53</v>
      </c>
      <c r="T97" s="34">
        <v>48</v>
      </c>
      <c r="U97" s="27"/>
      <c r="V97" s="27"/>
      <c r="W97" s="34">
        <v>78</v>
      </c>
      <c r="X97" s="27"/>
      <c r="Y97" s="27"/>
      <c r="Z97" s="27"/>
      <c r="AA97" s="27"/>
      <c r="AB97" s="27"/>
      <c r="AC97" s="27"/>
      <c r="AD97" s="27"/>
      <c r="AE97" s="27"/>
    </row>
    <row r="98" spans="1:31" ht="15" thickBo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34">
        <v>43</v>
      </c>
      <c r="M98" s="34">
        <v>59</v>
      </c>
      <c r="N98" s="27"/>
      <c r="O98" s="27"/>
      <c r="P98" s="27"/>
      <c r="Q98" s="27"/>
      <c r="R98" s="27"/>
      <c r="S98" s="34">
        <v>63</v>
      </c>
      <c r="T98" s="34">
        <v>70</v>
      </c>
      <c r="U98" s="27"/>
      <c r="V98" s="27"/>
      <c r="W98" s="34">
        <v>81</v>
      </c>
      <c r="X98" s="27"/>
      <c r="Y98" s="27"/>
      <c r="Z98" s="27"/>
      <c r="AA98" s="27"/>
      <c r="AB98" s="27"/>
      <c r="AC98" s="27"/>
      <c r="AD98" s="27"/>
      <c r="AE98" s="27"/>
    </row>
    <row r="99" spans="1:31" ht="15" thickBo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34">
        <v>47</v>
      </c>
      <c r="M99" s="34">
        <v>64</v>
      </c>
      <c r="N99" s="27"/>
      <c r="O99" s="27"/>
      <c r="P99" s="27"/>
      <c r="Q99" s="27"/>
      <c r="R99" s="27"/>
      <c r="S99" s="34">
        <v>58</v>
      </c>
      <c r="T99" s="34">
        <v>80</v>
      </c>
      <c r="U99" s="27"/>
      <c r="V99" s="27"/>
      <c r="W99" s="34">
        <v>64</v>
      </c>
      <c r="X99" s="27"/>
      <c r="Y99" s="27"/>
      <c r="Z99" s="27"/>
      <c r="AA99" s="27"/>
      <c r="AB99" s="27"/>
      <c r="AC99" s="27"/>
      <c r="AD99" s="27"/>
      <c r="AE99" s="27"/>
    </row>
    <row r="100" spans="1:31" ht="15" thickBo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34">
        <v>49</v>
      </c>
      <c r="M100" s="34">
        <v>51</v>
      </c>
      <c r="N100" s="27"/>
      <c r="O100" s="27"/>
      <c r="P100" s="27"/>
      <c r="Q100" s="27"/>
      <c r="R100" s="27"/>
      <c r="S100" s="34">
        <v>46</v>
      </c>
      <c r="T100" s="34">
        <v>62</v>
      </c>
      <c r="U100" s="27"/>
      <c r="V100" s="27"/>
      <c r="W100" s="34">
        <v>52</v>
      </c>
      <c r="X100" s="27"/>
      <c r="Y100" s="27"/>
      <c r="Z100" s="27"/>
      <c r="AA100" s="27"/>
      <c r="AB100" s="27"/>
      <c r="AC100" s="27"/>
      <c r="AD100" s="27"/>
      <c r="AE100" s="27"/>
    </row>
    <row r="101" spans="1:31" ht="15" thickBo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4">
        <v>47</v>
      </c>
      <c r="M101" s="34">
        <v>58</v>
      </c>
      <c r="N101" s="27"/>
      <c r="O101" s="27"/>
      <c r="P101" s="27"/>
      <c r="Q101" s="27"/>
      <c r="R101" s="27"/>
      <c r="S101" s="34">
        <v>51</v>
      </c>
      <c r="T101" s="34">
        <v>76</v>
      </c>
      <c r="U101" s="27"/>
      <c r="V101" s="27"/>
      <c r="W101" s="34">
        <v>81</v>
      </c>
      <c r="X101" s="27"/>
      <c r="Y101" s="27"/>
      <c r="Z101" s="27"/>
      <c r="AA101" s="27"/>
      <c r="AB101" s="27"/>
      <c r="AC101" s="27"/>
      <c r="AD101" s="27"/>
      <c r="AE101" s="27"/>
    </row>
    <row r="102" spans="1:31" ht="15" thickBo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4">
        <v>53</v>
      </c>
      <c r="M102" s="34">
        <v>51</v>
      </c>
      <c r="N102" s="27"/>
      <c r="O102" s="27"/>
      <c r="P102" s="27"/>
      <c r="Q102" s="27"/>
      <c r="R102" s="27"/>
      <c r="S102" s="34">
        <v>63</v>
      </c>
      <c r="T102" s="34">
        <v>52</v>
      </c>
      <c r="U102" s="27"/>
      <c r="V102" s="27"/>
      <c r="W102" s="34">
        <v>54</v>
      </c>
      <c r="X102" s="27"/>
      <c r="Y102" s="27"/>
      <c r="Z102" s="27"/>
      <c r="AA102" s="27"/>
      <c r="AB102" s="27"/>
      <c r="AC102" s="27"/>
      <c r="AD102" s="27"/>
      <c r="AE102" s="27"/>
    </row>
    <row r="103" spans="1:31" ht="15" thickBo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4">
        <v>79</v>
      </c>
      <c r="M103" s="34">
        <v>53</v>
      </c>
      <c r="N103" s="27"/>
      <c r="O103" s="27"/>
      <c r="P103" s="27"/>
      <c r="Q103" s="27"/>
      <c r="R103" s="27"/>
      <c r="S103" s="34">
        <v>42</v>
      </c>
      <c r="T103" s="34">
        <v>71</v>
      </c>
      <c r="U103" s="27"/>
      <c r="V103" s="27"/>
      <c r="W103" s="34">
        <v>81</v>
      </c>
      <c r="X103" s="27"/>
      <c r="Y103" s="27"/>
      <c r="Z103" s="27"/>
      <c r="AA103" s="27"/>
      <c r="AB103" s="27"/>
      <c r="AC103" s="27"/>
      <c r="AD103" s="27"/>
      <c r="AE103" s="27"/>
    </row>
    <row r="104" spans="1:31" ht="15" thickBo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4">
        <v>70</v>
      </c>
      <c r="M104" s="34">
        <v>53</v>
      </c>
      <c r="N104" s="27"/>
      <c r="O104" s="27"/>
      <c r="P104" s="27"/>
      <c r="Q104" s="27"/>
      <c r="R104" s="27"/>
      <c r="S104" s="34">
        <v>51</v>
      </c>
      <c r="T104" s="34">
        <v>51</v>
      </c>
      <c r="U104" s="27"/>
      <c r="V104" s="27"/>
      <c r="W104" s="34">
        <v>85</v>
      </c>
      <c r="X104" s="27"/>
      <c r="Y104" s="27"/>
      <c r="Z104" s="27"/>
      <c r="AA104" s="27"/>
      <c r="AB104" s="27"/>
      <c r="AC104" s="27"/>
      <c r="AD104" s="27"/>
      <c r="AE104" s="27"/>
    </row>
    <row r="105" spans="1:31" ht="15" thickBo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4">
        <v>46</v>
      </c>
      <c r="M105" s="34">
        <v>43</v>
      </c>
      <c r="N105" s="27"/>
      <c r="O105" s="27"/>
      <c r="P105" s="27"/>
      <c r="Q105" s="27"/>
      <c r="R105" s="27"/>
      <c r="S105" s="34">
        <v>55</v>
      </c>
      <c r="T105" s="34">
        <v>68</v>
      </c>
      <c r="U105" s="27"/>
      <c r="V105" s="27"/>
      <c r="W105" s="34">
        <v>60</v>
      </c>
      <c r="X105" s="27"/>
      <c r="Y105" s="27"/>
      <c r="Z105" s="27"/>
      <c r="AA105" s="27"/>
      <c r="AB105" s="27"/>
      <c r="AC105" s="27"/>
      <c r="AD105" s="27"/>
      <c r="AE105" s="27"/>
    </row>
    <row r="106" spans="1:31" ht="15" thickBo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4">
        <v>51</v>
      </c>
      <c r="M106" s="34">
        <v>59</v>
      </c>
      <c r="N106" s="27"/>
      <c r="O106" s="27"/>
      <c r="P106" s="27"/>
      <c r="Q106" s="27"/>
      <c r="R106" s="27"/>
      <c r="S106" s="34">
        <v>52</v>
      </c>
      <c r="T106" s="34">
        <v>49</v>
      </c>
      <c r="U106" s="27"/>
      <c r="V106" s="27"/>
      <c r="W106" s="34">
        <v>60</v>
      </c>
      <c r="X106" s="27"/>
      <c r="Y106" s="27"/>
      <c r="Z106" s="27"/>
      <c r="AA106" s="27"/>
      <c r="AB106" s="27"/>
      <c r="AC106" s="27"/>
      <c r="AD106" s="27"/>
      <c r="AE106" s="27"/>
    </row>
    <row r="107" spans="1:31" ht="15" thickBo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4">
        <v>53</v>
      </c>
      <c r="M107" s="34">
        <v>51</v>
      </c>
      <c r="N107" s="27"/>
      <c r="O107" s="27"/>
      <c r="P107" s="27"/>
      <c r="Q107" s="27"/>
      <c r="R107" s="27"/>
      <c r="S107" s="34">
        <v>59</v>
      </c>
      <c r="T107" s="34">
        <v>48</v>
      </c>
      <c r="U107" s="27"/>
      <c r="V107" s="27"/>
      <c r="W107" s="34">
        <v>72</v>
      </c>
      <c r="X107" s="27"/>
      <c r="Y107" s="27"/>
      <c r="Z107" s="27"/>
      <c r="AA107" s="27"/>
      <c r="AB107" s="27"/>
      <c r="AC107" s="27"/>
      <c r="AD107" s="27"/>
      <c r="AE107" s="27"/>
    </row>
    <row r="108" spans="1:31" ht="15" thickBo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4">
        <v>79</v>
      </c>
      <c r="M108" s="34">
        <v>65</v>
      </c>
      <c r="N108" s="27"/>
      <c r="O108" s="27"/>
      <c r="P108" s="27"/>
      <c r="Q108" s="27"/>
      <c r="R108" s="27"/>
      <c r="S108" s="34">
        <v>42</v>
      </c>
      <c r="T108" s="34">
        <v>49</v>
      </c>
      <c r="U108" s="27"/>
      <c r="V108" s="27"/>
      <c r="W108" s="34">
        <v>68</v>
      </c>
      <c r="X108" s="27"/>
      <c r="Y108" s="27"/>
      <c r="Z108" s="27"/>
      <c r="AA108" s="27"/>
      <c r="AB108" s="27"/>
      <c r="AC108" s="27"/>
      <c r="AD108" s="27"/>
      <c r="AE108" s="27"/>
    </row>
    <row r="109" spans="1:31" ht="15" thickBo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4">
        <v>73</v>
      </c>
      <c r="M109" s="34">
        <v>57</v>
      </c>
      <c r="N109" s="27"/>
      <c r="O109" s="27"/>
      <c r="P109" s="27"/>
      <c r="Q109" s="27"/>
      <c r="R109" s="27"/>
      <c r="S109" s="34">
        <v>40</v>
      </c>
      <c r="T109" s="34">
        <v>52</v>
      </c>
      <c r="U109" s="27"/>
      <c r="V109" s="27"/>
      <c r="W109" s="34">
        <v>76</v>
      </c>
      <c r="X109" s="27"/>
      <c r="Y109" s="27"/>
      <c r="Z109" s="27"/>
      <c r="AA109" s="27"/>
      <c r="AB109" s="27"/>
      <c r="AC109" s="27"/>
      <c r="AD109" s="27"/>
      <c r="AE109" s="27"/>
    </row>
    <row r="110" spans="1:31" ht="15" thickBo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4">
        <v>53</v>
      </c>
      <c r="M110" s="34">
        <v>30</v>
      </c>
      <c r="N110" s="27"/>
      <c r="O110" s="27"/>
      <c r="P110" s="27"/>
      <c r="Q110" s="27"/>
      <c r="R110" s="27"/>
      <c r="S110" s="34">
        <v>65</v>
      </c>
      <c r="T110" s="34">
        <v>45</v>
      </c>
      <c r="U110" s="27"/>
      <c r="V110" s="27"/>
      <c r="W110" s="34">
        <v>59</v>
      </c>
      <c r="X110" s="27"/>
      <c r="Y110" s="27"/>
      <c r="Z110" s="27"/>
      <c r="AA110" s="27"/>
      <c r="AB110" s="27"/>
      <c r="AC110" s="27"/>
      <c r="AD110" s="27"/>
      <c r="AE110" s="27"/>
    </row>
    <row r="111" spans="1:31" ht="15" thickBo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4">
        <v>44</v>
      </c>
      <c r="M111" s="34">
        <v>48</v>
      </c>
      <c r="N111" s="27"/>
      <c r="O111" s="27"/>
      <c r="P111" s="27"/>
      <c r="Q111" s="27"/>
      <c r="R111" s="27"/>
      <c r="S111" s="34">
        <v>50</v>
      </c>
      <c r="T111" s="34">
        <v>50</v>
      </c>
      <c r="U111" s="27"/>
      <c r="V111" s="27"/>
      <c r="W111" s="34">
        <v>79</v>
      </c>
      <c r="X111" s="27"/>
      <c r="Y111" s="27"/>
      <c r="Z111" s="27"/>
      <c r="AA111" s="27"/>
      <c r="AB111" s="27"/>
      <c r="AC111" s="27"/>
      <c r="AD111" s="27"/>
      <c r="AE111" s="27"/>
    </row>
    <row r="112" spans="1:31" ht="15" thickBo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4">
        <v>60</v>
      </c>
      <c r="M112" s="34">
        <v>70</v>
      </c>
      <c r="N112" s="27"/>
      <c r="O112" s="27"/>
      <c r="P112" s="27"/>
      <c r="Q112" s="27"/>
      <c r="R112" s="27"/>
      <c r="S112" s="34">
        <v>60</v>
      </c>
      <c r="T112" s="34">
        <v>40</v>
      </c>
      <c r="U112" s="27"/>
      <c r="V112" s="27"/>
      <c r="W112" s="34">
        <v>58</v>
      </c>
      <c r="X112" s="27"/>
      <c r="Y112" s="27"/>
      <c r="Z112" s="27"/>
      <c r="AA112" s="27"/>
      <c r="AB112" s="27"/>
      <c r="AC112" s="27"/>
      <c r="AD112" s="27"/>
      <c r="AE112" s="27"/>
    </row>
    <row r="113" spans="1:31" ht="15" thickBo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4">
        <v>59</v>
      </c>
      <c r="M113" s="34">
        <v>80</v>
      </c>
      <c r="N113" s="27"/>
      <c r="O113" s="27"/>
      <c r="P113" s="27"/>
      <c r="Q113" s="27"/>
      <c r="R113" s="27"/>
      <c r="S113" s="34">
        <v>54</v>
      </c>
      <c r="T113" s="34">
        <v>63</v>
      </c>
      <c r="U113" s="27"/>
      <c r="V113" s="27"/>
      <c r="W113" s="34">
        <v>53</v>
      </c>
      <c r="X113" s="27"/>
      <c r="Y113" s="27"/>
      <c r="Z113" s="27"/>
      <c r="AA113" s="27"/>
      <c r="AB113" s="27"/>
      <c r="AC113" s="27"/>
      <c r="AD113" s="27"/>
      <c r="AE113" s="27"/>
    </row>
    <row r="114" spans="1:31" ht="15" thickBo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4">
        <v>51</v>
      </c>
      <c r="M114" s="34">
        <v>62</v>
      </c>
      <c r="N114" s="27"/>
      <c r="O114" s="27"/>
      <c r="P114" s="27"/>
      <c r="Q114" s="27"/>
      <c r="R114" s="27"/>
      <c r="S114" s="34">
        <v>57</v>
      </c>
      <c r="T114" s="34">
        <v>51</v>
      </c>
      <c r="U114" s="27"/>
      <c r="V114" s="27"/>
      <c r="W114" s="34">
        <v>66</v>
      </c>
      <c r="X114" s="27"/>
      <c r="Y114" s="27"/>
      <c r="Z114" s="27"/>
      <c r="AA114" s="27"/>
      <c r="AB114" s="27"/>
      <c r="AC114" s="27"/>
      <c r="AD114" s="27"/>
      <c r="AE114" s="27"/>
    </row>
    <row r="115" spans="1:31" ht="15" thickBo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4">
        <v>49</v>
      </c>
      <c r="M115" s="34">
        <v>76</v>
      </c>
      <c r="N115" s="27"/>
      <c r="O115" s="27"/>
      <c r="P115" s="27"/>
      <c r="Q115" s="27"/>
      <c r="R115" s="27"/>
      <c r="S115" s="34">
        <v>76</v>
      </c>
      <c r="T115" s="34">
        <v>47</v>
      </c>
      <c r="U115" s="27"/>
      <c r="V115" s="27"/>
      <c r="W115" s="34">
        <v>56</v>
      </c>
      <c r="X115" s="27"/>
      <c r="Y115" s="27"/>
      <c r="Z115" s="27"/>
      <c r="AA115" s="27"/>
      <c r="AB115" s="27"/>
      <c r="AC115" s="27"/>
      <c r="AD115" s="27"/>
      <c r="AE115" s="27"/>
    </row>
    <row r="116" spans="1:31" ht="15" thickBo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4">
        <v>60</v>
      </c>
      <c r="M116" s="34">
        <v>52</v>
      </c>
      <c r="N116" s="27"/>
      <c r="O116" s="27"/>
      <c r="P116" s="27"/>
      <c r="Q116" s="27"/>
      <c r="R116" s="27"/>
      <c r="S116" s="34">
        <v>50</v>
      </c>
      <c r="T116" s="34">
        <v>62</v>
      </c>
      <c r="U116" s="27"/>
      <c r="V116" s="27"/>
      <c r="W116" s="34">
        <v>71</v>
      </c>
      <c r="X116" s="27"/>
      <c r="Y116" s="27"/>
      <c r="Z116" s="27"/>
      <c r="AA116" s="27"/>
      <c r="AB116" s="27"/>
      <c r="AC116" s="27"/>
      <c r="AD116" s="27"/>
      <c r="AE116" s="27"/>
    </row>
    <row r="117" spans="1:31" ht="15" thickBo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4">
        <v>49</v>
      </c>
      <c r="M117" s="34">
        <v>71</v>
      </c>
      <c r="N117" s="27"/>
      <c r="O117" s="27"/>
      <c r="P117" s="27"/>
      <c r="Q117" s="27"/>
      <c r="R117" s="27"/>
      <c r="S117" s="34">
        <v>60</v>
      </c>
      <c r="T117" s="34">
        <v>69</v>
      </c>
      <c r="U117" s="27"/>
      <c r="V117" s="27"/>
      <c r="W117" s="34">
        <v>68</v>
      </c>
      <c r="X117" s="27"/>
      <c r="Y117" s="27"/>
      <c r="Z117" s="27"/>
      <c r="AA117" s="27"/>
      <c r="AB117" s="27"/>
      <c r="AC117" s="27"/>
      <c r="AD117" s="27"/>
      <c r="AE117" s="27"/>
    </row>
    <row r="118" spans="1:31" ht="15" thickBo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4">
        <v>58</v>
      </c>
      <c r="M118" s="34">
        <v>51</v>
      </c>
      <c r="N118" s="27"/>
      <c r="O118" s="27"/>
      <c r="P118" s="27"/>
      <c r="Q118" s="27"/>
      <c r="R118" s="27"/>
      <c r="S118" s="34">
        <v>64</v>
      </c>
      <c r="T118" s="34">
        <v>48</v>
      </c>
      <c r="U118" s="27"/>
      <c r="V118" s="27"/>
      <c r="W118" s="34">
        <v>85</v>
      </c>
      <c r="X118" s="27"/>
      <c r="Y118" s="27"/>
      <c r="Z118" s="27"/>
      <c r="AA118" s="27"/>
      <c r="AB118" s="27"/>
      <c r="AC118" s="27"/>
      <c r="AD118" s="27"/>
      <c r="AE118" s="27"/>
    </row>
    <row r="119" spans="1:31" ht="15" thickBo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4">
        <v>49</v>
      </c>
      <c r="M119" s="34">
        <v>68</v>
      </c>
      <c r="N119" s="27"/>
      <c r="O119" s="27"/>
      <c r="P119" s="27"/>
      <c r="Q119" s="27"/>
      <c r="R119" s="27"/>
      <c r="S119" s="34">
        <v>57</v>
      </c>
      <c r="T119" s="34">
        <v>39</v>
      </c>
      <c r="U119" s="27"/>
      <c r="V119" s="27"/>
      <c r="W119" s="34">
        <v>67</v>
      </c>
      <c r="X119" s="27"/>
      <c r="Y119" s="27"/>
      <c r="Z119" s="27"/>
      <c r="AA119" s="27"/>
      <c r="AB119" s="27"/>
      <c r="AC119" s="27"/>
      <c r="AD119" s="27"/>
      <c r="AE119" s="27"/>
    </row>
    <row r="120" spans="1:31" ht="15" thickBo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4">
        <v>58</v>
      </c>
      <c r="M120" s="34">
        <v>49</v>
      </c>
      <c r="N120" s="27"/>
      <c r="O120" s="27"/>
      <c r="P120" s="27"/>
      <c r="Q120" s="27"/>
      <c r="R120" s="27"/>
      <c r="S120" s="34">
        <v>35</v>
      </c>
      <c r="T120" s="34">
        <v>47</v>
      </c>
      <c r="U120" s="27"/>
      <c r="V120" s="27"/>
      <c r="W120" s="34">
        <v>50</v>
      </c>
      <c r="X120" s="27"/>
      <c r="Y120" s="27"/>
      <c r="Z120" s="27"/>
      <c r="AA120" s="27"/>
      <c r="AB120" s="27"/>
      <c r="AC120" s="27"/>
      <c r="AD120" s="27"/>
      <c r="AE120" s="27"/>
    </row>
    <row r="121" spans="1:31" ht="15" thickBo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4">
        <v>53</v>
      </c>
      <c r="M121" s="34">
        <v>48</v>
      </c>
      <c r="N121" s="27"/>
      <c r="O121" s="27"/>
      <c r="P121" s="27"/>
      <c r="Q121" s="27"/>
      <c r="R121" s="27"/>
      <c r="S121" s="34">
        <v>51</v>
      </c>
      <c r="T121" s="34">
        <v>61</v>
      </c>
      <c r="U121" s="27"/>
      <c r="V121" s="27"/>
      <c r="W121" s="34">
        <v>67</v>
      </c>
      <c r="X121" s="27"/>
      <c r="Y121" s="27"/>
      <c r="Z121" s="27"/>
      <c r="AA121" s="27"/>
      <c r="AB121" s="27"/>
      <c r="AC121" s="27"/>
      <c r="AD121" s="27"/>
      <c r="AE121" s="27"/>
    </row>
    <row r="122" spans="1:31" ht="15" thickBo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4">
        <v>63</v>
      </c>
      <c r="M122" s="34">
        <v>49</v>
      </c>
      <c r="N122" s="27"/>
      <c r="O122" s="27"/>
      <c r="P122" s="27"/>
      <c r="Q122" s="27"/>
      <c r="R122" s="27"/>
      <c r="S122" s="34">
        <v>69</v>
      </c>
      <c r="T122" s="34">
        <v>49</v>
      </c>
      <c r="U122" s="27"/>
      <c r="V122" s="27"/>
      <c r="W122" s="34">
        <v>62</v>
      </c>
      <c r="X122" s="27"/>
      <c r="Y122" s="27"/>
      <c r="Z122" s="27"/>
      <c r="AA122" s="27"/>
      <c r="AB122" s="27"/>
      <c r="AC122" s="27"/>
      <c r="AD122" s="27"/>
      <c r="AE122" s="27"/>
    </row>
    <row r="123" spans="1:31" ht="15" thickBo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4">
        <v>52</v>
      </c>
      <c r="M123" s="34">
        <v>52</v>
      </c>
      <c r="N123" s="27"/>
      <c r="O123" s="27"/>
      <c r="P123" s="27"/>
      <c r="Q123" s="27"/>
      <c r="R123" s="27"/>
      <c r="S123" s="34">
        <v>43</v>
      </c>
      <c r="T123" s="34">
        <v>79</v>
      </c>
      <c r="U123" s="27"/>
      <c r="V123" s="27"/>
      <c r="W123" s="34">
        <v>72</v>
      </c>
      <c r="X123" s="27"/>
      <c r="Y123" s="27"/>
      <c r="Z123" s="27"/>
      <c r="AA123" s="27"/>
      <c r="AB123" s="27"/>
      <c r="AC123" s="27"/>
      <c r="AD123" s="27"/>
      <c r="AE123" s="27"/>
    </row>
    <row r="124" spans="1:31" ht="15" thickBo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4">
        <v>58</v>
      </c>
      <c r="M124" s="34">
        <v>45</v>
      </c>
      <c r="N124" s="27"/>
      <c r="O124" s="27"/>
      <c r="P124" s="27"/>
      <c r="Q124" s="27"/>
      <c r="R124" s="27"/>
      <c r="S124" s="34">
        <v>39</v>
      </c>
      <c r="T124" s="34">
        <v>53</v>
      </c>
      <c r="U124" s="27"/>
      <c r="V124" s="27"/>
      <c r="W124" s="34">
        <v>64</v>
      </c>
      <c r="X124" s="27"/>
      <c r="Y124" s="27"/>
      <c r="Z124" s="27"/>
      <c r="AA124" s="27"/>
      <c r="AB124" s="27"/>
      <c r="AC124" s="27"/>
      <c r="AD124" s="27"/>
      <c r="AE124" s="27"/>
    </row>
    <row r="125" spans="1:31" ht="15" thickBo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4">
        <v>41</v>
      </c>
      <c r="M125" s="34">
        <v>50</v>
      </c>
      <c r="N125" s="27"/>
      <c r="O125" s="27"/>
      <c r="P125" s="27"/>
      <c r="Q125" s="27"/>
      <c r="R125" s="27"/>
      <c r="S125" s="34">
        <v>47</v>
      </c>
      <c r="T125" s="34">
        <v>45</v>
      </c>
      <c r="U125" s="27"/>
      <c r="V125" s="27"/>
      <c r="W125" s="34">
        <v>63</v>
      </c>
      <c r="X125" s="27"/>
      <c r="Y125" s="27"/>
      <c r="Z125" s="27"/>
      <c r="AA125" s="27"/>
      <c r="AB125" s="27"/>
      <c r="AC125" s="27"/>
      <c r="AD125" s="27"/>
      <c r="AE125" s="27"/>
    </row>
    <row r="126" spans="1:31" ht="15" thickBo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4">
        <v>46</v>
      </c>
      <c r="M126" s="34">
        <v>40</v>
      </c>
      <c r="N126" s="27"/>
      <c r="O126" s="27"/>
      <c r="P126" s="27"/>
      <c r="Q126" s="27"/>
      <c r="R126" s="27"/>
      <c r="S126" s="34">
        <v>56</v>
      </c>
      <c r="T126" s="34">
        <v>78</v>
      </c>
      <c r="U126" s="27"/>
      <c r="V126" s="27"/>
      <c r="W126" s="34">
        <v>62</v>
      </c>
      <c r="X126" s="27"/>
      <c r="Y126" s="27"/>
      <c r="Z126" s="27"/>
      <c r="AA126" s="27"/>
      <c r="AB126" s="27"/>
      <c r="AC126" s="27"/>
      <c r="AD126" s="27"/>
      <c r="AE126" s="27"/>
    </row>
    <row r="127" spans="1:31" ht="15" thickBo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4">
        <v>58</v>
      </c>
      <c r="M127" s="34">
        <v>63</v>
      </c>
      <c r="N127" s="27"/>
      <c r="O127" s="27"/>
      <c r="P127" s="27"/>
      <c r="Q127" s="27"/>
      <c r="R127" s="27"/>
      <c r="S127" s="34">
        <v>44</v>
      </c>
      <c r="T127" s="34">
        <v>44</v>
      </c>
      <c r="U127" s="27"/>
      <c r="V127" s="27"/>
      <c r="W127" s="34">
        <v>84</v>
      </c>
      <c r="X127" s="27"/>
      <c r="Y127" s="27"/>
      <c r="Z127" s="27"/>
      <c r="AA127" s="27"/>
      <c r="AB127" s="27"/>
      <c r="AC127" s="27"/>
      <c r="AD127" s="27"/>
      <c r="AE127" s="27"/>
    </row>
    <row r="128" spans="1:31" ht="15" thickBo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4">
        <v>51</v>
      </c>
      <c r="M128" s="34">
        <v>51</v>
      </c>
      <c r="N128" s="27"/>
      <c r="O128" s="27"/>
      <c r="P128" s="27"/>
      <c r="Q128" s="27"/>
      <c r="R128" s="27"/>
      <c r="S128" s="34">
        <v>56</v>
      </c>
      <c r="T128" s="34">
        <v>64</v>
      </c>
      <c r="U128" s="27"/>
      <c r="V128" s="27"/>
      <c r="W128" s="34">
        <v>64</v>
      </c>
      <c r="X128" s="27"/>
      <c r="Y128" s="27"/>
      <c r="Z128" s="27"/>
      <c r="AA128" s="27"/>
      <c r="AB128" s="27"/>
      <c r="AC128" s="27"/>
      <c r="AD128" s="27"/>
      <c r="AE128" s="27"/>
    </row>
    <row r="129" spans="1:31" ht="15" thickBo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4">
        <v>63</v>
      </c>
      <c r="M129" s="34">
        <v>47</v>
      </c>
      <c r="N129" s="27"/>
      <c r="O129" s="27"/>
      <c r="P129" s="27"/>
      <c r="Q129" s="27"/>
      <c r="R129" s="27"/>
      <c r="S129" s="34">
        <v>66</v>
      </c>
      <c r="T129" s="34">
        <v>51</v>
      </c>
      <c r="U129" s="27"/>
      <c r="V129" s="27"/>
      <c r="W129" s="34">
        <v>85</v>
      </c>
      <c r="X129" s="27"/>
      <c r="Y129" s="27"/>
      <c r="Z129" s="27"/>
      <c r="AA129" s="27"/>
      <c r="AB129" s="27"/>
      <c r="AC129" s="27"/>
      <c r="AD129" s="27"/>
      <c r="AE129" s="27"/>
    </row>
    <row r="130" spans="1:31" ht="15" thickBo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4">
        <v>50</v>
      </c>
      <c r="M130" s="34">
        <v>62</v>
      </c>
      <c r="N130" s="27"/>
      <c r="O130" s="27"/>
      <c r="P130" s="27"/>
      <c r="Q130" s="27"/>
      <c r="R130" s="27"/>
      <c r="S130" s="34">
        <v>51</v>
      </c>
      <c r="T130" s="34">
        <v>55</v>
      </c>
      <c r="U130" s="27"/>
      <c r="V130" s="27"/>
      <c r="W130" s="34">
        <v>56</v>
      </c>
      <c r="X130" s="27"/>
      <c r="Y130" s="27"/>
      <c r="Z130" s="27"/>
      <c r="AA130" s="27"/>
      <c r="AB130" s="27"/>
      <c r="AC130" s="27"/>
      <c r="AD130" s="27"/>
      <c r="AE130" s="27"/>
    </row>
    <row r="131" spans="1:31" ht="15" thickBo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4">
        <v>42</v>
      </c>
      <c r="M131" s="34">
        <v>69</v>
      </c>
      <c r="N131" s="27"/>
      <c r="O131" s="27"/>
      <c r="P131" s="27"/>
      <c r="Q131" s="27"/>
      <c r="R131" s="27"/>
      <c r="S131" s="34">
        <v>56</v>
      </c>
      <c r="T131" s="34">
        <v>63</v>
      </c>
      <c r="U131" s="27"/>
      <c r="V131" s="27"/>
      <c r="W131" s="34">
        <v>78</v>
      </c>
      <c r="X131" s="27"/>
      <c r="Y131" s="27"/>
      <c r="Z131" s="27"/>
      <c r="AA131" s="27"/>
      <c r="AB131" s="27"/>
      <c r="AC131" s="27"/>
      <c r="AD131" s="27"/>
      <c r="AE131" s="27"/>
    </row>
    <row r="132" spans="1:31" ht="15" thickBo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4">
        <v>51</v>
      </c>
      <c r="M132" s="34">
        <v>48</v>
      </c>
      <c r="N132" s="27"/>
      <c r="O132" s="27"/>
      <c r="P132" s="27"/>
      <c r="Q132" s="27"/>
      <c r="R132" s="27"/>
      <c r="S132" s="34">
        <v>48</v>
      </c>
      <c r="T132" s="34">
        <v>53</v>
      </c>
      <c r="U132" s="27"/>
      <c r="V132" s="27"/>
      <c r="W132" s="34">
        <v>60</v>
      </c>
      <c r="X132" s="27"/>
      <c r="Y132" s="27"/>
      <c r="Z132" s="27"/>
      <c r="AA132" s="27"/>
      <c r="AB132" s="27"/>
      <c r="AC132" s="27"/>
      <c r="AD132" s="27"/>
      <c r="AE132" s="27"/>
    </row>
    <row r="133" spans="1:31" ht="15" thickBo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4">
        <v>55</v>
      </c>
      <c r="M133" s="34">
        <v>39</v>
      </c>
      <c r="N133" s="27"/>
      <c r="O133" s="27"/>
      <c r="P133" s="27"/>
      <c r="Q133" s="27"/>
      <c r="R133" s="27"/>
      <c r="S133" s="34">
        <v>38</v>
      </c>
      <c r="T133" s="34">
        <v>35</v>
      </c>
      <c r="U133" s="27"/>
      <c r="V133" s="27"/>
      <c r="W133" s="34">
        <v>74</v>
      </c>
      <c r="X133" s="27"/>
      <c r="Y133" s="27"/>
      <c r="Z133" s="27"/>
      <c r="AA133" s="27"/>
      <c r="AB133" s="27"/>
      <c r="AC133" s="27"/>
      <c r="AD133" s="27"/>
      <c r="AE133" s="27"/>
    </row>
    <row r="134" spans="1:31" ht="15" thickBo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4">
        <v>52</v>
      </c>
      <c r="M134" s="34">
        <v>47</v>
      </c>
      <c r="N134" s="27"/>
      <c r="O134" s="27"/>
      <c r="P134" s="27"/>
      <c r="Q134" s="27"/>
      <c r="R134" s="27"/>
      <c r="S134" s="34">
        <v>68</v>
      </c>
      <c r="T134" s="34">
        <v>55</v>
      </c>
      <c r="U134" s="27"/>
      <c r="V134" s="27"/>
      <c r="W134" s="34">
        <v>91</v>
      </c>
      <c r="X134" s="27"/>
      <c r="Y134" s="27"/>
      <c r="Z134" s="27"/>
      <c r="AA134" s="27"/>
      <c r="AB134" s="27"/>
      <c r="AC134" s="27"/>
      <c r="AD134" s="27"/>
      <c r="AE134" s="27"/>
    </row>
    <row r="135" spans="1:31" ht="15" thickBo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4">
        <v>59</v>
      </c>
      <c r="M135" s="34">
        <v>61</v>
      </c>
      <c r="N135" s="27"/>
      <c r="O135" s="27"/>
      <c r="P135" s="27"/>
      <c r="Q135" s="27"/>
      <c r="R135" s="27"/>
      <c r="S135" s="34">
        <v>46</v>
      </c>
      <c r="T135" s="34">
        <v>79</v>
      </c>
      <c r="U135" s="27"/>
      <c r="V135" s="27"/>
      <c r="W135" s="34">
        <v>68</v>
      </c>
      <c r="X135" s="27"/>
      <c r="Y135" s="27"/>
      <c r="Z135" s="27"/>
      <c r="AA135" s="27"/>
      <c r="AB135" s="27"/>
      <c r="AC135" s="27"/>
      <c r="AD135" s="27"/>
      <c r="AE135" s="27"/>
    </row>
    <row r="136" spans="1:31" ht="15" thickBo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4">
        <v>42</v>
      </c>
      <c r="M136" s="34">
        <v>49</v>
      </c>
      <c r="N136" s="27"/>
      <c r="O136" s="27"/>
      <c r="P136" s="27"/>
      <c r="Q136" s="27"/>
      <c r="R136" s="27"/>
      <c r="S136" s="34">
        <v>46</v>
      </c>
      <c r="T136" s="34">
        <v>44</v>
      </c>
      <c r="U136" s="27"/>
      <c r="V136" s="27"/>
      <c r="W136" s="34">
        <v>41</v>
      </c>
      <c r="X136" s="27"/>
      <c r="Y136" s="27"/>
      <c r="Z136" s="27"/>
      <c r="AA136" s="27"/>
      <c r="AB136" s="27"/>
      <c r="AC136" s="27"/>
      <c r="AD136" s="27"/>
      <c r="AE136" s="27"/>
    </row>
    <row r="137" spans="1:31" ht="15" thickBo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4">
        <v>40</v>
      </c>
      <c r="M137" s="34">
        <v>79</v>
      </c>
      <c r="N137" s="27"/>
      <c r="O137" s="27"/>
      <c r="P137" s="27"/>
      <c r="Q137" s="27"/>
      <c r="R137" s="27"/>
      <c r="S137" s="34">
        <v>65</v>
      </c>
      <c r="T137" s="34">
        <v>59</v>
      </c>
      <c r="U137" s="27"/>
      <c r="V137" s="27"/>
      <c r="W137" s="34">
        <v>61</v>
      </c>
      <c r="X137" s="27"/>
      <c r="Y137" s="27"/>
      <c r="Z137" s="27"/>
      <c r="AA137" s="27"/>
      <c r="AB137" s="27"/>
      <c r="AC137" s="27"/>
      <c r="AD137" s="27"/>
      <c r="AE137" s="27"/>
    </row>
    <row r="138" spans="1:31" ht="15" thickBo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4">
        <v>65</v>
      </c>
      <c r="M138" s="34">
        <v>41</v>
      </c>
      <c r="N138" s="27"/>
      <c r="O138" s="27"/>
      <c r="P138" s="27"/>
      <c r="Q138" s="27"/>
      <c r="R138" s="27"/>
      <c r="S138" s="34">
        <v>46</v>
      </c>
      <c r="T138" s="34">
        <v>49</v>
      </c>
      <c r="U138" s="27"/>
      <c r="V138" s="27"/>
      <c r="W138" s="34">
        <v>65</v>
      </c>
      <c r="X138" s="27"/>
      <c r="Y138" s="27"/>
      <c r="Z138" s="27"/>
      <c r="AA138" s="27"/>
      <c r="AB138" s="27"/>
      <c r="AC138" s="27"/>
      <c r="AD138" s="27"/>
      <c r="AE138" s="27"/>
    </row>
    <row r="139" spans="1:31" ht="15" thickBo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4">
        <v>50</v>
      </c>
      <c r="M139" s="34">
        <v>53</v>
      </c>
      <c r="N139" s="27"/>
      <c r="O139" s="27"/>
      <c r="P139" s="27"/>
      <c r="Q139" s="27"/>
      <c r="R139" s="27"/>
      <c r="S139" s="34">
        <v>62</v>
      </c>
      <c r="T139" s="34">
        <v>54</v>
      </c>
      <c r="U139" s="27"/>
      <c r="V139" s="27"/>
      <c r="W139" s="34">
        <v>52</v>
      </c>
      <c r="X139" s="27"/>
      <c r="Y139" s="27"/>
      <c r="Z139" s="27"/>
      <c r="AA139" s="27"/>
      <c r="AB139" s="27"/>
      <c r="AC139" s="27"/>
      <c r="AD139" s="27"/>
      <c r="AE139" s="27"/>
    </row>
    <row r="140" spans="1:31" ht="15" thickBo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4">
        <v>60</v>
      </c>
      <c r="M140" s="34">
        <v>45</v>
      </c>
      <c r="N140" s="27"/>
      <c r="O140" s="27"/>
      <c r="P140" s="27"/>
      <c r="Q140" s="27"/>
      <c r="R140" s="27"/>
      <c r="S140" s="34">
        <v>52</v>
      </c>
      <c r="T140" s="34">
        <v>59</v>
      </c>
      <c r="U140" s="27"/>
      <c r="V140" s="27"/>
      <c r="W140" s="34">
        <v>57</v>
      </c>
      <c r="X140" s="27"/>
      <c r="Y140" s="27"/>
      <c r="Z140" s="27"/>
      <c r="AA140" s="27"/>
      <c r="AB140" s="27"/>
      <c r="AC140" s="27"/>
      <c r="AD140" s="27"/>
      <c r="AE140" s="27"/>
    </row>
    <row r="141" spans="1:31" ht="15" thickBo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4">
        <v>54</v>
      </c>
      <c r="M141" s="34">
        <v>78</v>
      </c>
      <c r="N141" s="27"/>
      <c r="O141" s="27"/>
      <c r="P141" s="27"/>
      <c r="Q141" s="27"/>
      <c r="R141" s="27"/>
      <c r="S141" s="34">
        <v>60</v>
      </c>
      <c r="T141" s="34">
        <v>43</v>
      </c>
      <c r="U141" s="27"/>
      <c r="V141" s="27"/>
      <c r="W141" s="34">
        <v>65</v>
      </c>
      <c r="X141" s="27"/>
      <c r="Y141" s="27"/>
      <c r="Z141" s="27"/>
      <c r="AA141" s="27"/>
      <c r="AB141" s="27"/>
      <c r="AC141" s="27"/>
      <c r="AD141" s="27"/>
      <c r="AE141" s="27"/>
    </row>
    <row r="142" spans="1:31" ht="15" thickBo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4">
        <v>77</v>
      </c>
      <c r="M142" s="34">
        <v>44</v>
      </c>
      <c r="N142" s="27"/>
      <c r="O142" s="27"/>
      <c r="P142" s="27"/>
      <c r="Q142" s="27"/>
      <c r="R142" s="27"/>
      <c r="S142" s="34">
        <v>46</v>
      </c>
      <c r="T142" s="34">
        <v>78</v>
      </c>
      <c r="U142" s="27"/>
      <c r="V142" s="27"/>
      <c r="W142" s="34">
        <v>62</v>
      </c>
      <c r="X142" s="27"/>
      <c r="Y142" s="27"/>
      <c r="Z142" s="27"/>
      <c r="AA142" s="27"/>
      <c r="AB142" s="27"/>
      <c r="AC142" s="27"/>
      <c r="AD142" s="27"/>
      <c r="AE142" s="27"/>
    </row>
    <row r="143" spans="1:31" ht="15" thickBo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4">
        <v>54</v>
      </c>
      <c r="M143" s="34">
        <v>64</v>
      </c>
      <c r="N143" s="27"/>
      <c r="O143" s="27"/>
      <c r="P143" s="27"/>
      <c r="Q143" s="27"/>
      <c r="R143" s="27"/>
      <c r="S143" s="34">
        <v>54</v>
      </c>
      <c r="T143" s="34">
        <v>44</v>
      </c>
      <c r="U143" s="27"/>
      <c r="V143" s="27"/>
      <c r="W143" s="34">
        <v>58</v>
      </c>
      <c r="X143" s="27"/>
      <c r="Y143" s="27"/>
      <c r="Z143" s="27"/>
      <c r="AA143" s="27"/>
      <c r="AB143" s="27"/>
      <c r="AC143" s="27"/>
      <c r="AD143" s="27"/>
      <c r="AE143" s="27"/>
    </row>
    <row r="144" spans="1:31" ht="15" thickBo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4">
        <v>57</v>
      </c>
      <c r="M144" s="34">
        <v>51</v>
      </c>
      <c r="N144" s="27"/>
      <c r="O144" s="27"/>
      <c r="P144" s="27"/>
      <c r="Q144" s="27"/>
      <c r="R144" s="27"/>
      <c r="S144" s="34">
        <v>63</v>
      </c>
      <c r="T144" s="34">
        <v>45</v>
      </c>
      <c r="U144" s="27"/>
      <c r="V144" s="27"/>
      <c r="W144" s="34">
        <v>66</v>
      </c>
      <c r="X144" s="27"/>
      <c r="Y144" s="27"/>
      <c r="Z144" s="27"/>
      <c r="AA144" s="27"/>
      <c r="AB144" s="27"/>
      <c r="AC144" s="27"/>
      <c r="AD144" s="27"/>
      <c r="AE144" s="27"/>
    </row>
    <row r="145" spans="1:31" ht="15" thickBo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4">
        <v>76</v>
      </c>
      <c r="M145" s="34">
        <v>55</v>
      </c>
      <c r="N145" s="27"/>
      <c r="O145" s="27"/>
      <c r="P145" s="27"/>
      <c r="Q145" s="27"/>
      <c r="R145" s="27"/>
      <c r="S145" s="34">
        <v>68</v>
      </c>
      <c r="T145" s="34">
        <v>75</v>
      </c>
      <c r="U145" s="27"/>
      <c r="V145" s="27"/>
      <c r="W145" s="34">
        <v>67</v>
      </c>
      <c r="X145" s="27"/>
      <c r="Y145" s="27"/>
      <c r="Z145" s="27"/>
      <c r="AA145" s="27"/>
      <c r="AB145" s="27"/>
      <c r="AC145" s="27"/>
      <c r="AD145" s="27"/>
      <c r="AE145" s="27"/>
    </row>
    <row r="146" spans="1:31" ht="15" thickBo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4">
        <v>50</v>
      </c>
      <c r="M146" s="34">
        <v>63</v>
      </c>
      <c r="N146" s="27"/>
      <c r="O146" s="27"/>
      <c r="P146" s="27"/>
      <c r="Q146" s="27"/>
      <c r="R146" s="27"/>
      <c r="S146" s="34">
        <v>47</v>
      </c>
      <c r="T146" s="34">
        <v>54</v>
      </c>
      <c r="U146" s="27"/>
      <c r="V146" s="27"/>
      <c r="W146" s="34">
        <v>37</v>
      </c>
      <c r="X146" s="27"/>
      <c r="Y146" s="27"/>
      <c r="Z146" s="27"/>
      <c r="AA146" s="27"/>
      <c r="AB146" s="27"/>
      <c r="AC146" s="27"/>
      <c r="AD146" s="27"/>
      <c r="AE146" s="27"/>
    </row>
    <row r="147" spans="1:31" ht="15" thickBo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4">
        <v>60</v>
      </c>
      <c r="M147" s="34">
        <v>72</v>
      </c>
      <c r="N147" s="27"/>
      <c r="O147" s="27"/>
      <c r="P147" s="27"/>
      <c r="Q147" s="27"/>
      <c r="R147" s="27"/>
      <c r="S147" s="34">
        <v>44</v>
      </c>
      <c r="T147" s="34">
        <v>48</v>
      </c>
      <c r="U147" s="27"/>
      <c r="V147" s="27"/>
      <c r="W147" s="34">
        <v>72</v>
      </c>
      <c r="X147" s="27"/>
      <c r="Y147" s="27"/>
      <c r="Z147" s="27"/>
      <c r="AA147" s="27"/>
      <c r="AB147" s="27"/>
      <c r="AC147" s="27"/>
      <c r="AD147" s="27"/>
      <c r="AE147" s="27"/>
    </row>
    <row r="148" spans="1:31" ht="15" thickBo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4">
        <v>64</v>
      </c>
      <c r="M148" s="34">
        <v>49</v>
      </c>
      <c r="N148" s="27"/>
      <c r="O148" s="27"/>
      <c r="P148" s="27"/>
      <c r="Q148" s="27"/>
      <c r="R148" s="27"/>
      <c r="S148" s="34">
        <v>76</v>
      </c>
      <c r="T148" s="34">
        <v>36</v>
      </c>
      <c r="U148" s="27"/>
      <c r="V148" s="27"/>
      <c r="W148" s="34">
        <v>53</v>
      </c>
      <c r="X148" s="27"/>
      <c r="Y148" s="27"/>
      <c r="Z148" s="27"/>
      <c r="AA148" s="27"/>
      <c r="AB148" s="27"/>
      <c r="AC148" s="27"/>
      <c r="AD148" s="27"/>
      <c r="AE148" s="27"/>
    </row>
    <row r="149" spans="1:31" ht="15" thickBo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4">
        <v>57</v>
      </c>
      <c r="M149" s="34">
        <v>43</v>
      </c>
      <c r="N149" s="27"/>
      <c r="O149" s="27"/>
      <c r="P149" s="27"/>
      <c r="Q149" s="27"/>
      <c r="R149" s="27"/>
      <c r="S149" s="34">
        <v>53</v>
      </c>
      <c r="T149" s="34">
        <v>49</v>
      </c>
      <c r="U149" s="27"/>
      <c r="V149" s="27"/>
      <c r="W149" s="34">
        <v>85</v>
      </c>
      <c r="X149" s="27"/>
      <c r="Y149" s="27"/>
      <c r="Z149" s="27"/>
      <c r="AA149" s="27"/>
      <c r="AB149" s="27"/>
      <c r="AC149" s="27"/>
      <c r="AD149" s="27"/>
      <c r="AE149" s="27"/>
    </row>
    <row r="150" spans="1:31" ht="15" thickBo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4">
        <v>35</v>
      </c>
      <c r="M150" s="34">
        <v>71</v>
      </c>
      <c r="N150" s="27"/>
      <c r="O150" s="27"/>
      <c r="P150" s="27"/>
      <c r="Q150" s="27"/>
      <c r="R150" s="27"/>
      <c r="S150" s="34">
        <v>52</v>
      </c>
      <c r="T150" s="34">
        <v>45</v>
      </c>
      <c r="U150" s="27"/>
      <c r="V150" s="27"/>
      <c r="W150" s="34">
        <v>76</v>
      </c>
      <c r="X150" s="27"/>
      <c r="Y150" s="27"/>
      <c r="Z150" s="27"/>
      <c r="AA150" s="27"/>
      <c r="AB150" s="27"/>
      <c r="AC150" s="27"/>
      <c r="AD150" s="27"/>
      <c r="AE150" s="27"/>
    </row>
    <row r="151" spans="1:31" ht="15" thickBo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4">
        <v>51</v>
      </c>
      <c r="M151" s="34">
        <v>35</v>
      </c>
      <c r="N151" s="27"/>
      <c r="O151" s="27"/>
      <c r="P151" s="27"/>
      <c r="Q151" s="27"/>
      <c r="R151" s="27"/>
      <c r="S151" s="34">
        <v>56</v>
      </c>
      <c r="T151" s="34">
        <v>41</v>
      </c>
      <c r="U151" s="27"/>
      <c r="V151" s="27"/>
      <c r="W151" s="34">
        <v>51</v>
      </c>
      <c r="X151" s="27"/>
      <c r="Y151" s="27"/>
      <c r="Z151" s="27"/>
      <c r="AA151" s="27"/>
      <c r="AB151" s="27"/>
      <c r="AC151" s="27"/>
      <c r="AD151" s="27"/>
      <c r="AE151" s="27"/>
    </row>
    <row r="152" spans="1:31" ht="15" thickBo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4">
        <v>69</v>
      </c>
      <c r="M152" s="34">
        <v>67</v>
      </c>
      <c r="N152" s="27"/>
      <c r="O152" s="27"/>
      <c r="P152" s="27"/>
      <c r="Q152" s="27"/>
      <c r="R152" s="27"/>
      <c r="S152" s="34">
        <v>44</v>
      </c>
      <c r="T152" s="34">
        <v>48</v>
      </c>
      <c r="U152" s="27"/>
      <c r="V152" s="27"/>
      <c r="W152" s="34">
        <v>60</v>
      </c>
      <c r="X152" s="27"/>
      <c r="Y152" s="27"/>
      <c r="Z152" s="27"/>
      <c r="AA152" s="27"/>
      <c r="AB152" s="27"/>
      <c r="AC152" s="27"/>
      <c r="AD152" s="27"/>
      <c r="AE152" s="27"/>
    </row>
    <row r="153" spans="1:31" ht="15" thickBo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4">
        <v>43</v>
      </c>
      <c r="M153" s="34">
        <v>53</v>
      </c>
      <c r="N153" s="27"/>
      <c r="O153" s="27"/>
      <c r="P153" s="27"/>
      <c r="Q153" s="27"/>
      <c r="R153" s="27"/>
      <c r="S153" s="34">
        <v>42</v>
      </c>
      <c r="T153" s="34">
        <v>82</v>
      </c>
      <c r="U153" s="27"/>
      <c r="V153" s="27"/>
      <c r="W153" s="34">
        <v>81</v>
      </c>
      <c r="X153" s="27"/>
      <c r="Y153" s="27"/>
      <c r="Z153" s="27"/>
      <c r="AA153" s="27"/>
      <c r="AB153" s="27"/>
      <c r="AC153" s="27"/>
      <c r="AD153" s="27"/>
      <c r="AE153" s="27"/>
    </row>
    <row r="154" spans="1:31" ht="15" thickBo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4">
        <v>53</v>
      </c>
      <c r="M154" s="34">
        <v>35</v>
      </c>
      <c r="N154" s="27"/>
      <c r="O154" s="27"/>
      <c r="P154" s="27"/>
      <c r="Q154" s="27"/>
      <c r="R154" s="27"/>
      <c r="S154" s="34">
        <v>63</v>
      </c>
      <c r="T154" s="34">
        <v>47</v>
      </c>
      <c r="U154" s="27"/>
      <c r="V154" s="27"/>
      <c r="W154" s="34">
        <v>68</v>
      </c>
      <c r="X154" s="27"/>
      <c r="Y154" s="27"/>
      <c r="Z154" s="27"/>
      <c r="AA154" s="27"/>
      <c r="AB154" s="27"/>
      <c r="AC154" s="27"/>
      <c r="AD154" s="27"/>
      <c r="AE154" s="27"/>
    </row>
    <row r="155" spans="1:31" ht="15" thickBo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4">
        <v>39</v>
      </c>
      <c r="M155" s="34">
        <v>55</v>
      </c>
      <c r="N155" s="27"/>
      <c r="O155" s="27"/>
      <c r="P155" s="27"/>
      <c r="Q155" s="27"/>
      <c r="R155" s="27"/>
      <c r="S155" s="34">
        <v>52</v>
      </c>
      <c r="T155" s="34">
        <v>36</v>
      </c>
      <c r="U155" s="27"/>
      <c r="V155" s="27"/>
      <c r="W155" s="34">
        <v>82</v>
      </c>
      <c r="X155" s="27"/>
      <c r="Y155" s="27"/>
      <c r="Z155" s="27"/>
      <c r="AA155" s="27"/>
      <c r="AB155" s="27"/>
      <c r="AC155" s="27"/>
      <c r="AD155" s="27"/>
      <c r="AE155" s="27"/>
    </row>
    <row r="156" spans="1:31" ht="15" thickBo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4">
        <v>47</v>
      </c>
      <c r="M156" s="34">
        <v>58</v>
      </c>
      <c r="N156" s="27"/>
      <c r="O156" s="27"/>
      <c r="P156" s="27"/>
      <c r="Q156" s="27"/>
      <c r="R156" s="27"/>
      <c r="S156" s="34">
        <v>61</v>
      </c>
      <c r="T156" s="34">
        <v>46</v>
      </c>
      <c r="U156" s="27"/>
      <c r="V156" s="27"/>
      <c r="W156" s="34">
        <v>77</v>
      </c>
      <c r="X156" s="27"/>
      <c r="Y156" s="27"/>
      <c r="Z156" s="27"/>
      <c r="AA156" s="27"/>
      <c r="AB156" s="27"/>
      <c r="AC156" s="27"/>
      <c r="AD156" s="27"/>
      <c r="AE156" s="27"/>
    </row>
    <row r="157" spans="1:31" ht="15" thickBo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4">
        <v>56</v>
      </c>
      <c r="M157" s="34">
        <v>79</v>
      </c>
      <c r="N157" s="27"/>
      <c r="O157" s="27"/>
      <c r="P157" s="27"/>
      <c r="Q157" s="27"/>
      <c r="R157" s="27"/>
      <c r="S157" s="34">
        <v>64</v>
      </c>
      <c r="T157" s="34">
        <v>54</v>
      </c>
      <c r="U157" s="27"/>
      <c r="V157" s="27"/>
      <c r="W157" s="34">
        <v>60</v>
      </c>
      <c r="X157" s="27"/>
      <c r="Y157" s="27"/>
      <c r="Z157" s="27"/>
      <c r="AA157" s="27"/>
      <c r="AB157" s="27"/>
      <c r="AC157" s="27"/>
      <c r="AD157" s="27"/>
      <c r="AE157" s="27"/>
    </row>
    <row r="158" spans="1:31" ht="15" thickBo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4">
        <v>44</v>
      </c>
      <c r="M158" s="34">
        <v>44</v>
      </c>
      <c r="N158" s="27"/>
      <c r="O158" s="27"/>
      <c r="P158" s="27"/>
      <c r="Q158" s="27"/>
      <c r="R158" s="27"/>
      <c r="S158" s="34">
        <v>37</v>
      </c>
      <c r="T158" s="34">
        <v>40</v>
      </c>
      <c r="U158" s="27"/>
      <c r="V158" s="27"/>
      <c r="W158" s="34">
        <v>73</v>
      </c>
      <c r="X158" s="27"/>
      <c r="Y158" s="27"/>
      <c r="Z158" s="27"/>
      <c r="AA158" s="27"/>
      <c r="AB158" s="27"/>
      <c r="AC158" s="27"/>
      <c r="AD158" s="27"/>
      <c r="AE158" s="27"/>
    </row>
    <row r="159" spans="1:31" ht="15" thickBo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4">
        <v>56</v>
      </c>
      <c r="M159" s="34">
        <v>59</v>
      </c>
      <c r="N159" s="27"/>
      <c r="O159" s="27"/>
      <c r="P159" s="27"/>
      <c r="Q159" s="27"/>
      <c r="R159" s="27"/>
      <c r="S159" s="34">
        <v>46</v>
      </c>
      <c r="T159" s="34">
        <v>42</v>
      </c>
      <c r="U159" s="27"/>
      <c r="V159" s="27"/>
      <c r="W159" s="34">
        <v>46</v>
      </c>
      <c r="X159" s="27"/>
      <c r="Y159" s="27"/>
      <c r="Z159" s="27"/>
      <c r="AA159" s="27"/>
      <c r="AB159" s="27"/>
      <c r="AC159" s="27"/>
      <c r="AD159" s="27"/>
      <c r="AE159" s="27"/>
    </row>
    <row r="160" spans="1:31" ht="15" thickBo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4">
        <v>66</v>
      </c>
      <c r="M160" s="34">
        <v>44</v>
      </c>
      <c r="N160" s="27"/>
      <c r="O160" s="27"/>
      <c r="P160" s="27"/>
      <c r="Q160" s="27"/>
      <c r="R160" s="27"/>
      <c r="S160" s="34">
        <v>74</v>
      </c>
      <c r="T160" s="34">
        <v>38</v>
      </c>
      <c r="U160" s="27"/>
      <c r="V160" s="27"/>
      <c r="W160" s="34">
        <v>73</v>
      </c>
      <c r="X160" s="27"/>
      <c r="Y160" s="27"/>
      <c r="Z160" s="27"/>
      <c r="AA160" s="27"/>
      <c r="AB160" s="27"/>
      <c r="AC160" s="27"/>
      <c r="AD160" s="27"/>
      <c r="AE160" s="27"/>
    </row>
    <row r="161" spans="1:31" ht="15" thickBo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4">
        <v>51</v>
      </c>
      <c r="M161" s="34">
        <v>49</v>
      </c>
      <c r="N161" s="27"/>
      <c r="O161" s="27"/>
      <c r="P161" s="27"/>
      <c r="Q161" s="27"/>
      <c r="R161" s="27"/>
      <c r="S161" s="34">
        <v>56</v>
      </c>
      <c r="T161" s="34">
        <v>42</v>
      </c>
      <c r="U161" s="27"/>
      <c r="V161" s="27"/>
      <c r="W161" s="34">
        <v>67</v>
      </c>
      <c r="X161" s="27"/>
      <c r="Y161" s="27"/>
      <c r="Z161" s="27"/>
      <c r="AA161" s="27"/>
      <c r="AB161" s="27"/>
      <c r="AC161" s="27"/>
      <c r="AD161" s="27"/>
      <c r="AE161" s="27"/>
    </row>
    <row r="162" spans="1:31" ht="15" thickBo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4">
        <v>56</v>
      </c>
      <c r="M162" s="34">
        <v>54</v>
      </c>
      <c r="N162" s="27"/>
      <c r="O162" s="27"/>
      <c r="P162" s="27"/>
      <c r="Q162" s="27"/>
      <c r="R162" s="27"/>
      <c r="S162" s="34">
        <v>46</v>
      </c>
      <c r="T162" s="34">
        <v>39</v>
      </c>
      <c r="U162" s="27"/>
      <c r="V162" s="27"/>
      <c r="W162" s="34">
        <v>63</v>
      </c>
      <c r="X162" s="27"/>
      <c r="Y162" s="27"/>
      <c r="Z162" s="27"/>
      <c r="AA162" s="27"/>
      <c r="AB162" s="27"/>
      <c r="AC162" s="27"/>
      <c r="AD162" s="27"/>
      <c r="AE162" s="27"/>
    </row>
    <row r="163" spans="1:31" ht="15" thickBo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4">
        <v>56</v>
      </c>
      <c r="M163" s="34">
        <v>59</v>
      </c>
      <c r="N163" s="27"/>
      <c r="O163" s="27"/>
      <c r="P163" s="27"/>
      <c r="Q163" s="27"/>
      <c r="R163" s="27"/>
      <c r="S163" s="34">
        <v>43</v>
      </c>
      <c r="T163" s="34">
        <v>50</v>
      </c>
      <c r="U163" s="27"/>
      <c r="V163" s="27"/>
      <c r="W163" s="34">
        <v>65</v>
      </c>
      <c r="X163" s="27"/>
      <c r="Y163" s="27"/>
      <c r="Z163" s="27"/>
      <c r="AA163" s="27"/>
      <c r="AB163" s="27"/>
      <c r="AC163" s="27"/>
      <c r="AD163" s="27"/>
      <c r="AE163" s="27"/>
    </row>
    <row r="164" spans="1:31" ht="15" thickBo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4">
        <v>66</v>
      </c>
      <c r="M164" s="34">
        <v>43</v>
      </c>
      <c r="N164" s="27"/>
      <c r="O164" s="27"/>
      <c r="P164" s="27"/>
      <c r="Q164" s="27"/>
      <c r="R164" s="27"/>
      <c r="S164" s="34">
        <v>47</v>
      </c>
      <c r="T164" s="34">
        <v>56</v>
      </c>
      <c r="U164" s="27"/>
      <c r="V164" s="27"/>
      <c r="W164" s="34">
        <v>53</v>
      </c>
      <c r="X164" s="27"/>
      <c r="Y164" s="27"/>
      <c r="Z164" s="27"/>
      <c r="AA164" s="27"/>
      <c r="AB164" s="27"/>
      <c r="AC164" s="27"/>
      <c r="AD164" s="27"/>
      <c r="AE164" s="27"/>
    </row>
    <row r="165" spans="1:31" ht="15" thickBo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4">
        <v>58</v>
      </c>
      <c r="M165" s="34">
        <v>78</v>
      </c>
      <c r="N165" s="27"/>
      <c r="O165" s="27"/>
      <c r="P165" s="27"/>
      <c r="Q165" s="27"/>
      <c r="R165" s="27"/>
      <c r="S165" s="34">
        <v>62</v>
      </c>
      <c r="T165" s="34">
        <v>37</v>
      </c>
      <c r="U165" s="27"/>
      <c r="V165" s="27"/>
      <c r="W165" s="34">
        <v>61</v>
      </c>
      <c r="X165" s="27"/>
      <c r="Y165" s="27"/>
      <c r="Z165" s="27"/>
      <c r="AA165" s="27"/>
      <c r="AB165" s="27"/>
      <c r="AC165" s="27"/>
      <c r="AD165" s="27"/>
      <c r="AE165" s="27"/>
    </row>
    <row r="166" spans="1:31" ht="15" thickBo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4">
        <v>48</v>
      </c>
      <c r="M166" s="34">
        <v>49</v>
      </c>
      <c r="N166" s="27"/>
      <c r="O166" s="27"/>
      <c r="P166" s="27"/>
      <c r="Q166" s="27"/>
      <c r="R166" s="27"/>
      <c r="S166" s="34">
        <v>44</v>
      </c>
      <c r="T166" s="34">
        <v>65</v>
      </c>
      <c r="U166" s="27"/>
      <c r="V166" s="27"/>
      <c r="W166" s="34">
        <v>51</v>
      </c>
      <c r="X166" s="27"/>
      <c r="Y166" s="27"/>
      <c r="Z166" s="27"/>
      <c r="AA166" s="27"/>
      <c r="AB166" s="27"/>
      <c r="AC166" s="27"/>
      <c r="AD166" s="27"/>
      <c r="AE166" s="27"/>
    </row>
    <row r="167" spans="1:31" ht="15" thickBo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4">
        <v>38</v>
      </c>
      <c r="M167" s="34">
        <v>44</v>
      </c>
      <c r="N167" s="27"/>
      <c r="O167" s="27"/>
      <c r="P167" s="27"/>
      <c r="Q167" s="27"/>
      <c r="R167" s="27"/>
      <c r="S167" s="34">
        <v>68</v>
      </c>
      <c r="T167" s="34">
        <v>42</v>
      </c>
      <c r="U167" s="27"/>
      <c r="V167" s="27"/>
      <c r="W167" s="34">
        <v>75</v>
      </c>
      <c r="X167" s="27"/>
      <c r="Y167" s="27"/>
      <c r="Z167" s="27"/>
      <c r="AA167" s="27"/>
      <c r="AB167" s="27"/>
      <c r="AC167" s="27"/>
      <c r="AD167" s="27"/>
      <c r="AE167" s="27"/>
    </row>
    <row r="168" spans="1:31" ht="15" thickBo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4">
        <v>54</v>
      </c>
      <c r="M168" s="34">
        <v>45</v>
      </c>
      <c r="N168" s="27"/>
      <c r="O168" s="27"/>
      <c r="P168" s="27"/>
      <c r="Q168" s="27"/>
      <c r="R168" s="27"/>
      <c r="S168" s="34">
        <v>41</v>
      </c>
      <c r="T168" s="34">
        <v>50</v>
      </c>
      <c r="U168" s="27"/>
      <c r="V168" s="27"/>
      <c r="W168" s="34">
        <v>57</v>
      </c>
      <c r="X168" s="27"/>
      <c r="Y168" s="27"/>
      <c r="Z168" s="27"/>
      <c r="AA168" s="27"/>
      <c r="AB168" s="27"/>
      <c r="AC168" s="27"/>
      <c r="AD168" s="27"/>
      <c r="AE168" s="27"/>
    </row>
    <row r="169" spans="1:31" ht="15" thickBo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4">
        <v>68</v>
      </c>
      <c r="M169" s="34">
        <v>75</v>
      </c>
      <c r="N169" s="27"/>
      <c r="O169" s="27"/>
      <c r="P169" s="27"/>
      <c r="Q169" s="27"/>
      <c r="R169" s="27"/>
      <c r="S169" s="34">
        <v>53</v>
      </c>
      <c r="T169" s="34">
        <v>31</v>
      </c>
      <c r="U169" s="27"/>
      <c r="V169" s="27"/>
      <c r="W169" s="34">
        <v>71</v>
      </c>
      <c r="X169" s="27"/>
      <c r="Y169" s="27"/>
      <c r="Z169" s="27"/>
      <c r="AA169" s="27"/>
      <c r="AB169" s="27"/>
      <c r="AC169" s="27"/>
      <c r="AD169" s="27"/>
      <c r="AE169" s="27"/>
    </row>
    <row r="170" spans="1:31" ht="15" thickBo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4">
        <v>46</v>
      </c>
      <c r="M170" s="34">
        <v>54</v>
      </c>
      <c r="N170" s="27"/>
      <c r="O170" s="27"/>
      <c r="P170" s="27"/>
      <c r="Q170" s="27"/>
      <c r="R170" s="27"/>
      <c r="S170" s="34">
        <v>41</v>
      </c>
      <c r="T170" s="34">
        <v>39</v>
      </c>
      <c r="U170" s="27"/>
      <c r="V170" s="27"/>
      <c r="W170" s="34">
        <v>61</v>
      </c>
      <c r="X170" s="27"/>
      <c r="Y170" s="27"/>
      <c r="Z170" s="27"/>
      <c r="AA170" s="27"/>
      <c r="AB170" s="27"/>
      <c r="AC170" s="27"/>
      <c r="AD170" s="27"/>
      <c r="AE170" s="27"/>
    </row>
    <row r="171" spans="1:31" ht="15" thickBo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4">
        <v>46</v>
      </c>
      <c r="M171" s="34">
        <v>48</v>
      </c>
      <c r="N171" s="27"/>
      <c r="O171" s="27"/>
      <c r="P171" s="27"/>
      <c r="Q171" s="27"/>
      <c r="R171" s="27"/>
      <c r="S171" s="34">
        <v>57</v>
      </c>
      <c r="T171" s="34">
        <v>43</v>
      </c>
      <c r="U171" s="27"/>
      <c r="V171" s="27"/>
      <c r="W171" s="34">
        <v>63</v>
      </c>
      <c r="X171" s="27"/>
      <c r="Y171" s="27"/>
      <c r="Z171" s="27"/>
      <c r="AA171" s="27"/>
      <c r="AB171" s="27"/>
      <c r="AC171" s="27"/>
      <c r="AD171" s="27"/>
      <c r="AE171" s="27"/>
    </row>
    <row r="172" spans="1:31" ht="15" thickBo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4">
        <v>65</v>
      </c>
      <c r="M172" s="34">
        <v>35</v>
      </c>
      <c r="N172" s="27"/>
      <c r="O172" s="27"/>
      <c r="P172" s="27"/>
      <c r="Q172" s="27"/>
      <c r="R172" s="27"/>
      <c r="S172" s="34">
        <v>50</v>
      </c>
      <c r="T172" s="34">
        <v>40</v>
      </c>
      <c r="U172" s="27"/>
      <c r="V172" s="27"/>
      <c r="W172" s="34">
        <v>61</v>
      </c>
      <c r="X172" s="27"/>
      <c r="Y172" s="27"/>
      <c r="Z172" s="27"/>
      <c r="AA172" s="27"/>
      <c r="AB172" s="27"/>
      <c r="AC172" s="27"/>
      <c r="AD172" s="27"/>
      <c r="AE172" s="27"/>
    </row>
    <row r="173" spans="1:31" ht="15" thickBo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4">
        <v>46</v>
      </c>
      <c r="M173" s="34">
        <v>35</v>
      </c>
      <c r="N173" s="27"/>
      <c r="O173" s="27"/>
      <c r="P173" s="27"/>
      <c r="Q173" s="27"/>
      <c r="R173" s="27"/>
      <c r="S173" s="34">
        <v>54</v>
      </c>
      <c r="T173" s="34">
        <v>51</v>
      </c>
      <c r="U173" s="27"/>
      <c r="V173" s="27"/>
      <c r="W173" s="34">
        <v>60</v>
      </c>
      <c r="X173" s="27"/>
      <c r="Y173" s="27"/>
      <c r="Z173" s="27"/>
      <c r="AA173" s="27"/>
      <c r="AB173" s="27"/>
      <c r="AC173" s="27"/>
      <c r="AD173" s="27"/>
      <c r="AE173" s="27"/>
    </row>
    <row r="174" spans="1:31" ht="15" thickBo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4">
        <v>53</v>
      </c>
      <c r="M174" s="34">
        <v>36</v>
      </c>
      <c r="N174" s="27"/>
      <c r="O174" s="27"/>
      <c r="P174" s="27"/>
      <c r="Q174" s="27"/>
      <c r="R174" s="27"/>
      <c r="S174" s="34">
        <v>38</v>
      </c>
      <c r="T174" s="34">
        <v>22</v>
      </c>
      <c r="U174" s="27"/>
      <c r="V174" s="27"/>
      <c r="W174" s="34">
        <v>63</v>
      </c>
      <c r="X174" s="27"/>
      <c r="Y174" s="27"/>
      <c r="Z174" s="27"/>
      <c r="AA174" s="27"/>
      <c r="AB174" s="27"/>
      <c r="AC174" s="27"/>
      <c r="AD174" s="27"/>
      <c r="AE174" s="27"/>
    </row>
    <row r="175" spans="1:31" ht="15" thickBo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4">
        <v>59</v>
      </c>
      <c r="M175" s="34">
        <v>49</v>
      </c>
      <c r="N175" s="27"/>
      <c r="O175" s="27"/>
      <c r="P175" s="27"/>
      <c r="Q175" s="27"/>
      <c r="R175" s="27"/>
      <c r="S175" s="34">
        <v>46</v>
      </c>
      <c r="T175" s="34">
        <v>39</v>
      </c>
      <c r="U175" s="27"/>
      <c r="V175" s="27"/>
      <c r="W175" s="34">
        <v>58</v>
      </c>
      <c r="X175" s="27"/>
      <c r="Y175" s="27"/>
      <c r="Z175" s="27"/>
      <c r="AA175" s="27"/>
      <c r="AB175" s="27"/>
      <c r="AC175" s="27"/>
      <c r="AD175" s="27"/>
      <c r="AE175" s="27"/>
    </row>
    <row r="176" spans="1:31" ht="15" thickBo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4">
        <v>46</v>
      </c>
      <c r="M176" s="34">
        <v>45</v>
      </c>
      <c r="N176" s="27"/>
      <c r="O176" s="27"/>
      <c r="P176" s="27"/>
      <c r="Q176" s="27"/>
      <c r="R176" s="27"/>
      <c r="S176" s="34">
        <v>36</v>
      </c>
      <c r="T176" s="34">
        <v>49</v>
      </c>
      <c r="U176" s="27"/>
      <c r="V176" s="27"/>
      <c r="W176" s="34">
        <v>60</v>
      </c>
      <c r="X176" s="27"/>
      <c r="Y176" s="27"/>
      <c r="Z176" s="27"/>
      <c r="AA176" s="27"/>
      <c r="AB176" s="27"/>
      <c r="AC176" s="27"/>
      <c r="AD176" s="27"/>
      <c r="AE176" s="27"/>
    </row>
    <row r="177" spans="1:31" ht="15" thickBo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4">
        <v>62</v>
      </c>
      <c r="M177" s="34">
        <v>41</v>
      </c>
      <c r="N177" s="27"/>
      <c r="O177" s="27"/>
      <c r="P177" s="27"/>
      <c r="Q177" s="27"/>
      <c r="R177" s="27"/>
      <c r="S177" s="34">
        <v>58</v>
      </c>
      <c r="T177" s="34">
        <v>47</v>
      </c>
      <c r="U177" s="27"/>
      <c r="V177" s="27"/>
      <c r="W177" s="34">
        <v>58</v>
      </c>
      <c r="X177" s="27"/>
      <c r="Y177" s="27"/>
      <c r="Z177" s="27"/>
      <c r="AA177" s="27"/>
      <c r="AB177" s="27"/>
      <c r="AC177" s="27"/>
      <c r="AD177" s="27"/>
      <c r="AE177" s="27"/>
    </row>
    <row r="178" spans="1:31" ht="15" thickBo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4">
        <v>52</v>
      </c>
      <c r="M178" s="34">
        <v>48</v>
      </c>
      <c r="N178" s="27"/>
      <c r="O178" s="27"/>
      <c r="P178" s="27"/>
      <c r="Q178" s="27"/>
      <c r="R178" s="27"/>
      <c r="S178" s="34">
        <v>67</v>
      </c>
      <c r="T178" s="34">
        <v>40</v>
      </c>
      <c r="U178" s="27"/>
      <c r="V178" s="27"/>
      <c r="W178" s="34">
        <v>43</v>
      </c>
      <c r="X178" s="27"/>
      <c r="Y178" s="27"/>
      <c r="Z178" s="27"/>
      <c r="AA178" s="27"/>
      <c r="AB178" s="27"/>
      <c r="AC178" s="27"/>
      <c r="AD178" s="27"/>
      <c r="AE178" s="27"/>
    </row>
    <row r="179" spans="1:31" ht="15" thickBo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4">
        <v>60</v>
      </c>
      <c r="M179" s="34">
        <v>82</v>
      </c>
      <c r="N179" s="27"/>
      <c r="O179" s="27"/>
      <c r="P179" s="27"/>
      <c r="Q179" s="27"/>
      <c r="R179" s="27"/>
      <c r="S179" s="34">
        <v>38</v>
      </c>
      <c r="T179" s="34">
        <v>30</v>
      </c>
      <c r="U179" s="27"/>
      <c r="V179" s="27"/>
      <c r="W179" s="34">
        <v>60</v>
      </c>
      <c r="X179" s="27"/>
      <c r="Y179" s="27"/>
      <c r="Z179" s="27"/>
      <c r="AA179" s="27"/>
      <c r="AB179" s="27"/>
      <c r="AC179" s="27"/>
      <c r="AD179" s="27"/>
      <c r="AE179" s="27"/>
    </row>
    <row r="180" spans="1:31" ht="15" thickBo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4">
        <v>46</v>
      </c>
      <c r="M180" s="34">
        <v>47</v>
      </c>
      <c r="N180" s="27"/>
      <c r="O180" s="27"/>
      <c r="P180" s="27"/>
      <c r="Q180" s="27"/>
      <c r="R180" s="27"/>
      <c r="S180" s="34">
        <v>60</v>
      </c>
      <c r="T180" s="34">
        <v>34</v>
      </c>
      <c r="U180" s="27"/>
      <c r="V180" s="27"/>
      <c r="W180" s="34">
        <v>52</v>
      </c>
      <c r="X180" s="27"/>
      <c r="Y180" s="27"/>
      <c r="Z180" s="27"/>
      <c r="AA180" s="27"/>
      <c r="AB180" s="27"/>
      <c r="AC180" s="27"/>
      <c r="AD180" s="27"/>
      <c r="AE180" s="27"/>
    </row>
    <row r="181" spans="1:31" ht="15" thickBo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4">
        <v>54</v>
      </c>
      <c r="M181" s="34">
        <v>45</v>
      </c>
      <c r="N181" s="27"/>
      <c r="O181" s="27"/>
      <c r="P181" s="27"/>
      <c r="Q181" s="27"/>
      <c r="R181" s="27"/>
      <c r="S181" s="34">
        <v>62</v>
      </c>
      <c r="T181" s="34">
        <v>63</v>
      </c>
      <c r="U181" s="27"/>
      <c r="V181" s="27"/>
      <c r="W181" s="34">
        <v>69</v>
      </c>
      <c r="X181" s="27"/>
      <c r="Y181" s="27"/>
      <c r="Z181" s="27"/>
      <c r="AA181" s="27"/>
      <c r="AB181" s="27"/>
      <c r="AC181" s="27"/>
      <c r="AD181" s="27"/>
      <c r="AE181" s="27"/>
    </row>
    <row r="182" spans="1:31" ht="15" thickBo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4">
        <v>63</v>
      </c>
      <c r="M182" s="34">
        <v>36</v>
      </c>
      <c r="N182" s="27"/>
      <c r="O182" s="27"/>
      <c r="P182" s="27"/>
      <c r="Q182" s="27"/>
      <c r="R182" s="27"/>
      <c r="S182" s="34">
        <v>45</v>
      </c>
      <c r="T182" s="34">
        <v>54</v>
      </c>
      <c r="U182" s="27"/>
      <c r="V182" s="27"/>
      <c r="W182" s="34">
        <v>46</v>
      </c>
      <c r="X182" s="27"/>
      <c r="Y182" s="27"/>
      <c r="Z182" s="27"/>
      <c r="AA182" s="27"/>
      <c r="AB182" s="27"/>
      <c r="AC182" s="27"/>
      <c r="AD182" s="27"/>
      <c r="AE182" s="27"/>
    </row>
    <row r="183" spans="1:31" ht="15" thickBo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4">
        <v>68</v>
      </c>
      <c r="M183" s="34">
        <v>46</v>
      </c>
      <c r="N183" s="27"/>
      <c r="O183" s="27"/>
      <c r="P183" s="27"/>
      <c r="Q183" s="27"/>
      <c r="R183" s="27"/>
      <c r="S183" s="34">
        <v>81</v>
      </c>
      <c r="T183" s="34">
        <v>43</v>
      </c>
      <c r="U183" s="27"/>
      <c r="V183" s="27"/>
      <c r="W183" s="34">
        <v>70</v>
      </c>
      <c r="X183" s="27"/>
      <c r="Y183" s="27"/>
      <c r="Z183" s="27"/>
      <c r="AA183" s="27"/>
      <c r="AB183" s="27"/>
      <c r="AC183" s="27"/>
      <c r="AD183" s="27"/>
      <c r="AE183" s="27"/>
    </row>
    <row r="184" spans="1:31" ht="15" thickBo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4">
        <v>47</v>
      </c>
      <c r="M184" s="34">
        <v>54</v>
      </c>
      <c r="N184" s="27"/>
      <c r="O184" s="27"/>
      <c r="P184" s="27"/>
      <c r="Q184" s="27"/>
      <c r="R184" s="27"/>
      <c r="S184" s="34">
        <v>49</v>
      </c>
      <c r="T184" s="34">
        <v>47</v>
      </c>
      <c r="U184" s="27"/>
      <c r="V184" s="27"/>
      <c r="W184" s="34">
        <v>68</v>
      </c>
      <c r="X184" s="27"/>
      <c r="Y184" s="27"/>
      <c r="Z184" s="27"/>
      <c r="AA184" s="27"/>
      <c r="AB184" s="27"/>
      <c r="AC184" s="27"/>
      <c r="AD184" s="27"/>
      <c r="AE184" s="27"/>
    </row>
    <row r="185" spans="1:31" ht="15" thickBo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4">
        <v>44</v>
      </c>
      <c r="M185" s="34">
        <v>40</v>
      </c>
      <c r="N185" s="27"/>
      <c r="O185" s="27"/>
      <c r="P185" s="27"/>
      <c r="Q185" s="27"/>
      <c r="R185" s="27"/>
      <c r="S185" s="34">
        <v>43</v>
      </c>
      <c r="T185" s="34">
        <v>66</v>
      </c>
      <c r="U185" s="27"/>
      <c r="V185" s="27"/>
      <c r="W185" s="34">
        <v>69</v>
      </c>
      <c r="X185" s="27"/>
      <c r="Y185" s="27"/>
      <c r="Z185" s="27"/>
      <c r="AA185" s="27"/>
      <c r="AB185" s="27"/>
      <c r="AC185" s="27"/>
      <c r="AD185" s="27"/>
      <c r="AE185" s="27"/>
    </row>
    <row r="186" spans="1:31" ht="15" thickBo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4">
        <v>76</v>
      </c>
      <c r="M186" s="34">
        <v>42</v>
      </c>
      <c r="N186" s="27"/>
      <c r="O186" s="27"/>
      <c r="P186" s="27"/>
      <c r="Q186" s="27"/>
      <c r="R186" s="27"/>
      <c r="S186" s="34">
        <v>54</v>
      </c>
      <c r="T186" s="34">
        <v>40</v>
      </c>
      <c r="U186" s="27"/>
      <c r="V186" s="27"/>
      <c r="W186" s="34">
        <v>38</v>
      </c>
      <c r="X186" s="27"/>
      <c r="Y186" s="27"/>
      <c r="Z186" s="27"/>
      <c r="AA186" s="27"/>
      <c r="AB186" s="27"/>
      <c r="AC186" s="27"/>
      <c r="AD186" s="27"/>
      <c r="AE186" s="27"/>
    </row>
    <row r="187" spans="1:31" ht="15" thickBo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4">
        <v>53</v>
      </c>
      <c r="M187" s="34">
        <v>38</v>
      </c>
      <c r="N187" s="27"/>
      <c r="O187" s="27"/>
      <c r="P187" s="27"/>
      <c r="Q187" s="27"/>
      <c r="R187" s="27"/>
      <c r="S187" s="34">
        <v>62</v>
      </c>
      <c r="T187" s="34">
        <v>38</v>
      </c>
      <c r="U187" s="27"/>
      <c r="V187" s="27"/>
      <c r="W187" s="34">
        <v>51</v>
      </c>
      <c r="X187" s="27"/>
      <c r="Y187" s="27"/>
      <c r="Z187" s="27"/>
      <c r="AA187" s="27"/>
      <c r="AB187" s="27"/>
      <c r="AC187" s="27"/>
      <c r="AD187" s="27"/>
      <c r="AE187" s="27"/>
    </row>
    <row r="188" spans="1:31" ht="15" thickBo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4">
        <v>52</v>
      </c>
      <c r="M188" s="34">
        <v>42</v>
      </c>
      <c r="N188" s="27"/>
      <c r="O188" s="27"/>
      <c r="P188" s="27"/>
      <c r="Q188" s="27"/>
      <c r="R188" s="27"/>
      <c r="S188" s="34">
        <v>38</v>
      </c>
      <c r="T188" s="34">
        <v>33</v>
      </c>
      <c r="U188" s="27"/>
      <c r="V188" s="27"/>
      <c r="W188" s="34">
        <v>65</v>
      </c>
      <c r="X188" s="27"/>
      <c r="Y188" s="27"/>
      <c r="Z188" s="27"/>
      <c r="AA188" s="27"/>
      <c r="AB188" s="27"/>
      <c r="AC188" s="27"/>
      <c r="AD188" s="27"/>
      <c r="AE188" s="27"/>
    </row>
    <row r="189" spans="1:31" ht="15" thickBo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4">
        <v>56</v>
      </c>
      <c r="M189" s="34">
        <v>39</v>
      </c>
      <c r="N189" s="27"/>
      <c r="O189" s="27"/>
      <c r="P189" s="27"/>
      <c r="Q189" s="27"/>
      <c r="R189" s="27"/>
      <c r="S189" s="34">
        <v>37</v>
      </c>
      <c r="T189" s="34">
        <v>93</v>
      </c>
      <c r="U189" s="27"/>
      <c r="V189" s="27"/>
      <c r="W189" s="34">
        <v>75</v>
      </c>
      <c r="X189" s="27"/>
      <c r="Y189" s="27"/>
      <c r="Z189" s="27"/>
      <c r="AA189" s="27"/>
      <c r="AB189" s="27"/>
      <c r="AC189" s="27"/>
      <c r="AD189" s="27"/>
      <c r="AE189" s="27"/>
    </row>
    <row r="190" spans="1:31" ht="15" thickBo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4">
        <v>44</v>
      </c>
      <c r="M190" s="34">
        <v>50</v>
      </c>
      <c r="N190" s="27"/>
      <c r="O190" s="27"/>
      <c r="P190" s="27"/>
      <c r="Q190" s="27"/>
      <c r="R190" s="27"/>
      <c r="S190" s="34">
        <v>46</v>
      </c>
      <c r="T190" s="34">
        <v>31</v>
      </c>
      <c r="U190" s="27"/>
      <c r="V190" s="27"/>
      <c r="W190" s="34">
        <v>59</v>
      </c>
      <c r="X190" s="27"/>
      <c r="Y190" s="27"/>
      <c r="Z190" s="27"/>
      <c r="AA190" s="27"/>
      <c r="AB190" s="27"/>
      <c r="AC190" s="27"/>
      <c r="AD190" s="27"/>
      <c r="AE190" s="27"/>
    </row>
    <row r="191" spans="1:31" ht="15" thickBo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4">
        <v>42</v>
      </c>
      <c r="M191" s="34">
        <v>56</v>
      </c>
      <c r="N191" s="27"/>
      <c r="O191" s="27"/>
      <c r="P191" s="27"/>
      <c r="Q191" s="27"/>
      <c r="R191" s="27"/>
      <c r="S191" s="34">
        <v>54</v>
      </c>
      <c r="T191" s="34">
        <v>48</v>
      </c>
      <c r="U191" s="27"/>
      <c r="V191" s="27"/>
      <c r="W191" s="34">
        <v>63</v>
      </c>
      <c r="X191" s="27"/>
      <c r="Y191" s="27"/>
      <c r="Z191" s="27"/>
      <c r="AA191" s="27"/>
      <c r="AB191" s="27"/>
      <c r="AC191" s="27"/>
      <c r="AD191" s="27"/>
      <c r="AE191" s="27"/>
    </row>
    <row r="192" spans="1:31" ht="15" thickBo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4">
        <v>85</v>
      </c>
      <c r="M192" s="34">
        <v>37</v>
      </c>
      <c r="N192" s="27"/>
      <c r="O192" s="27"/>
      <c r="P192" s="27"/>
      <c r="Q192" s="27"/>
      <c r="R192" s="27"/>
      <c r="S192" s="34">
        <v>69</v>
      </c>
      <c r="T192" s="34">
        <v>40</v>
      </c>
      <c r="U192" s="27"/>
      <c r="V192" s="27"/>
      <c r="W192" s="34">
        <v>83</v>
      </c>
      <c r="X192" s="27"/>
      <c r="Y192" s="27"/>
      <c r="Z192" s="27"/>
      <c r="AA192" s="27"/>
      <c r="AB192" s="27"/>
      <c r="AC192" s="27"/>
      <c r="AD192" s="27"/>
      <c r="AE192" s="27"/>
    </row>
    <row r="193" spans="1:31" ht="15" thickBo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4">
        <v>63</v>
      </c>
      <c r="M193" s="34">
        <v>65</v>
      </c>
      <c r="N193" s="27"/>
      <c r="O193" s="27"/>
      <c r="P193" s="27"/>
      <c r="Q193" s="27"/>
      <c r="R193" s="27"/>
      <c r="S193" s="34">
        <v>58</v>
      </c>
      <c r="T193" s="27"/>
      <c r="U193" s="27"/>
      <c r="V193" s="27"/>
      <c r="W193" s="34">
        <v>74</v>
      </c>
      <c r="X193" s="27"/>
      <c r="Y193" s="27"/>
      <c r="Z193" s="27"/>
      <c r="AA193" s="27"/>
      <c r="AB193" s="27"/>
      <c r="AC193" s="27"/>
      <c r="AD193" s="27"/>
      <c r="AE193" s="27"/>
    </row>
    <row r="194" spans="1:31" ht="15" thickBo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4">
        <v>63</v>
      </c>
      <c r="M194" s="34">
        <v>42</v>
      </c>
      <c r="N194" s="27"/>
      <c r="O194" s="27"/>
      <c r="P194" s="27"/>
      <c r="Q194" s="27"/>
      <c r="R194" s="27"/>
      <c r="S194" s="34">
        <v>38</v>
      </c>
      <c r="T194" s="27"/>
      <c r="U194" s="27"/>
      <c r="V194" s="27"/>
      <c r="W194" s="34">
        <v>68</v>
      </c>
      <c r="X194" s="27"/>
      <c r="Y194" s="27"/>
      <c r="Z194" s="27"/>
      <c r="AA194" s="27"/>
      <c r="AB194" s="27"/>
      <c r="AC194" s="27"/>
      <c r="AD194" s="27"/>
      <c r="AE194" s="27"/>
    </row>
    <row r="195" spans="1:31" ht="15" thickBo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4">
        <v>52</v>
      </c>
      <c r="M195" s="34">
        <v>50</v>
      </c>
      <c r="N195" s="27"/>
      <c r="O195" s="27"/>
      <c r="P195" s="27"/>
      <c r="Q195" s="27"/>
      <c r="R195" s="27"/>
      <c r="S195" s="34">
        <v>53</v>
      </c>
      <c r="T195" s="27"/>
      <c r="U195" s="27"/>
      <c r="V195" s="27"/>
      <c r="W195" s="34">
        <v>56</v>
      </c>
      <c r="X195" s="27"/>
      <c r="Y195" s="27"/>
      <c r="Z195" s="27"/>
      <c r="AA195" s="27"/>
      <c r="AB195" s="27"/>
      <c r="AC195" s="27"/>
      <c r="AD195" s="27"/>
      <c r="AE195" s="27"/>
    </row>
    <row r="196" spans="1:31" ht="15" thickBo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4">
        <v>61</v>
      </c>
      <c r="M196" s="34">
        <v>31</v>
      </c>
      <c r="N196" s="27"/>
      <c r="O196" s="27"/>
      <c r="P196" s="27"/>
      <c r="Q196" s="27"/>
      <c r="R196" s="27"/>
      <c r="S196" s="34">
        <v>72</v>
      </c>
      <c r="T196" s="27"/>
      <c r="U196" s="27"/>
      <c r="V196" s="27"/>
      <c r="W196" s="34">
        <v>80</v>
      </c>
      <c r="X196" s="27"/>
      <c r="Y196" s="27"/>
      <c r="Z196" s="27"/>
      <c r="AA196" s="27"/>
      <c r="AB196" s="27"/>
      <c r="AC196" s="27"/>
      <c r="AD196" s="27"/>
      <c r="AE196" s="27"/>
    </row>
    <row r="197" spans="1:31" ht="15" thickBo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4">
        <v>64</v>
      </c>
      <c r="M197" s="34">
        <v>39</v>
      </c>
      <c r="N197" s="27"/>
      <c r="O197" s="27"/>
      <c r="P197" s="27"/>
      <c r="Q197" s="27"/>
      <c r="R197" s="27"/>
      <c r="S197" s="34">
        <v>42</v>
      </c>
      <c r="T197" s="27"/>
      <c r="U197" s="27"/>
      <c r="V197" s="27"/>
      <c r="W197" s="34">
        <v>80</v>
      </c>
      <c r="X197" s="27"/>
      <c r="Y197" s="27"/>
      <c r="Z197" s="27"/>
      <c r="AA197" s="27"/>
      <c r="AB197" s="27"/>
      <c r="AC197" s="27"/>
      <c r="AD197" s="27"/>
      <c r="AE197" s="27"/>
    </row>
    <row r="198" spans="1:31" ht="15" thickBo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4">
        <v>37</v>
      </c>
      <c r="M198" s="34">
        <v>43</v>
      </c>
      <c r="N198" s="27"/>
      <c r="O198" s="27"/>
      <c r="P198" s="27"/>
      <c r="Q198" s="27"/>
      <c r="R198" s="27"/>
      <c r="S198" s="34">
        <v>57</v>
      </c>
      <c r="T198" s="27"/>
      <c r="U198" s="27"/>
      <c r="V198" s="27"/>
      <c r="W198" s="34">
        <v>64</v>
      </c>
      <c r="X198" s="27"/>
      <c r="Y198" s="27"/>
      <c r="Z198" s="27"/>
      <c r="AA198" s="27"/>
      <c r="AB198" s="27"/>
      <c r="AC198" s="27"/>
      <c r="AD198" s="27"/>
      <c r="AE198" s="27"/>
    </row>
    <row r="199" spans="1:31" ht="15" thickBo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4">
        <v>46</v>
      </c>
      <c r="M199" s="34">
        <v>40</v>
      </c>
      <c r="N199" s="27"/>
      <c r="O199" s="27"/>
      <c r="P199" s="27"/>
      <c r="Q199" s="27"/>
      <c r="R199" s="27"/>
      <c r="S199" s="34">
        <v>48</v>
      </c>
      <c r="T199" s="27"/>
      <c r="U199" s="27"/>
      <c r="V199" s="27"/>
      <c r="W199" s="34">
        <v>64</v>
      </c>
      <c r="X199" s="27"/>
      <c r="Y199" s="27"/>
      <c r="Z199" s="27"/>
      <c r="AA199" s="27"/>
      <c r="AB199" s="27"/>
      <c r="AC199" s="27"/>
      <c r="AD199" s="27"/>
      <c r="AE199" s="27"/>
    </row>
    <row r="200" spans="1:31" ht="15" thickBo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4">
        <v>74</v>
      </c>
      <c r="M200" s="34">
        <v>51</v>
      </c>
      <c r="N200" s="27"/>
      <c r="O200" s="27"/>
      <c r="P200" s="27"/>
      <c r="Q200" s="27"/>
      <c r="R200" s="27"/>
      <c r="S200" s="34">
        <v>57</v>
      </c>
      <c r="T200" s="27"/>
      <c r="U200" s="27"/>
      <c r="V200" s="27"/>
      <c r="W200" s="34">
        <v>68</v>
      </c>
      <c r="X200" s="27"/>
      <c r="Y200" s="27"/>
      <c r="Z200" s="27"/>
      <c r="AA200" s="27"/>
      <c r="AB200" s="27"/>
      <c r="AC200" s="27"/>
      <c r="AD200" s="27"/>
      <c r="AE200" s="27"/>
    </row>
    <row r="201" spans="1:31" ht="15" thickBo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4">
        <v>56</v>
      </c>
      <c r="M201" s="34">
        <v>22</v>
      </c>
      <c r="N201" s="27"/>
      <c r="O201" s="27"/>
      <c r="P201" s="27"/>
      <c r="Q201" s="27"/>
      <c r="R201" s="27"/>
      <c r="S201" s="34">
        <v>42</v>
      </c>
      <c r="T201" s="27"/>
      <c r="U201" s="27"/>
      <c r="V201" s="27"/>
      <c r="W201" s="34">
        <v>80</v>
      </c>
      <c r="X201" s="27"/>
      <c r="Y201" s="27"/>
      <c r="Z201" s="27"/>
      <c r="AA201" s="27"/>
      <c r="AB201" s="27"/>
      <c r="AC201" s="27"/>
      <c r="AD201" s="27"/>
      <c r="AE201" s="27"/>
    </row>
    <row r="202" spans="1:31" ht="15" thickBo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4">
        <v>46</v>
      </c>
      <c r="M202" s="34">
        <v>39</v>
      </c>
      <c r="N202" s="27"/>
      <c r="O202" s="27"/>
      <c r="P202" s="27"/>
      <c r="Q202" s="27"/>
      <c r="R202" s="27"/>
      <c r="S202" s="34">
        <v>48</v>
      </c>
      <c r="T202" s="27"/>
      <c r="U202" s="27"/>
      <c r="V202" s="27"/>
      <c r="W202" s="34">
        <v>61</v>
      </c>
      <c r="X202" s="27"/>
      <c r="Y202" s="27"/>
      <c r="Z202" s="27"/>
      <c r="AA202" s="27"/>
      <c r="AB202" s="27"/>
      <c r="AC202" s="27"/>
      <c r="AD202" s="27"/>
      <c r="AE202" s="27"/>
    </row>
    <row r="203" spans="1:31" ht="15" thickBo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4">
        <v>68</v>
      </c>
      <c r="M203" s="34">
        <v>49</v>
      </c>
      <c r="N203" s="27"/>
      <c r="O203" s="27"/>
      <c r="P203" s="27"/>
      <c r="Q203" s="27"/>
      <c r="R203" s="27"/>
      <c r="S203" s="34">
        <v>50</v>
      </c>
      <c r="T203" s="27"/>
      <c r="U203" s="27"/>
      <c r="V203" s="27"/>
      <c r="W203" s="34">
        <v>71</v>
      </c>
      <c r="X203" s="27"/>
      <c r="Y203" s="27"/>
      <c r="Z203" s="27"/>
      <c r="AA203" s="27"/>
      <c r="AB203" s="27"/>
      <c r="AC203" s="27"/>
      <c r="AD203" s="27"/>
      <c r="AE203" s="27"/>
    </row>
    <row r="204" spans="1:31" ht="15" thickBo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4">
        <v>43</v>
      </c>
      <c r="M204" s="34">
        <v>47</v>
      </c>
      <c r="N204" s="27"/>
      <c r="O204" s="27"/>
      <c r="P204" s="27"/>
      <c r="Q204" s="27"/>
      <c r="R204" s="27"/>
      <c r="S204" s="34">
        <v>56</v>
      </c>
      <c r="T204" s="27"/>
      <c r="U204" s="27"/>
      <c r="V204" s="27"/>
      <c r="W204" s="34">
        <v>51</v>
      </c>
      <c r="X204" s="27"/>
      <c r="Y204" s="27"/>
      <c r="Z204" s="27"/>
      <c r="AA204" s="27"/>
      <c r="AB204" s="27"/>
      <c r="AC204" s="27"/>
      <c r="AD204" s="27"/>
      <c r="AE204" s="27"/>
    </row>
    <row r="205" spans="1:31" ht="15" thickBo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4">
        <v>59</v>
      </c>
      <c r="M205" s="34">
        <v>40</v>
      </c>
      <c r="N205" s="27"/>
      <c r="O205" s="27"/>
      <c r="P205" s="27"/>
      <c r="Q205" s="27"/>
      <c r="R205" s="27"/>
      <c r="S205" s="34">
        <v>55</v>
      </c>
      <c r="T205" s="27"/>
      <c r="U205" s="27"/>
      <c r="V205" s="27"/>
      <c r="W205" s="34">
        <v>64</v>
      </c>
      <c r="X205" s="27"/>
      <c r="Y205" s="27"/>
      <c r="Z205" s="27"/>
      <c r="AA205" s="27"/>
      <c r="AB205" s="27"/>
      <c r="AC205" s="27"/>
      <c r="AD205" s="27"/>
      <c r="AE205" s="27"/>
    </row>
    <row r="206" spans="1:31" ht="15" thickBo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4">
        <v>46</v>
      </c>
      <c r="M206" s="34">
        <v>30</v>
      </c>
      <c r="N206" s="27"/>
      <c r="O206" s="27"/>
      <c r="P206" s="27"/>
      <c r="Q206" s="27"/>
      <c r="R206" s="27"/>
      <c r="S206" s="34">
        <v>64</v>
      </c>
      <c r="T206" s="27"/>
      <c r="U206" s="27"/>
      <c r="V206" s="27"/>
      <c r="W206" s="34">
        <v>60</v>
      </c>
      <c r="X206" s="27"/>
      <c r="Y206" s="27"/>
      <c r="Z206" s="27"/>
      <c r="AA206" s="27"/>
      <c r="AB206" s="27"/>
      <c r="AC206" s="27"/>
      <c r="AD206" s="27"/>
      <c r="AE206" s="27"/>
    </row>
    <row r="207" spans="1:31" ht="15" thickBo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4">
        <v>47</v>
      </c>
      <c r="M207" s="34">
        <v>34</v>
      </c>
      <c r="N207" s="27"/>
      <c r="O207" s="27"/>
      <c r="P207" s="27"/>
      <c r="Q207" s="27"/>
      <c r="R207" s="27"/>
      <c r="S207" s="34">
        <v>50</v>
      </c>
      <c r="T207" s="27"/>
      <c r="U207" s="27"/>
      <c r="V207" s="27"/>
      <c r="W207" s="34">
        <v>42</v>
      </c>
      <c r="X207" s="27"/>
      <c r="Y207" s="27"/>
      <c r="Z207" s="27"/>
      <c r="AA207" s="27"/>
      <c r="AB207" s="27"/>
      <c r="AC207" s="27"/>
      <c r="AD207" s="27"/>
      <c r="AE207" s="27"/>
    </row>
    <row r="208" spans="1:31" ht="15" thickBo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4">
        <v>49</v>
      </c>
      <c r="M208" s="34">
        <v>63</v>
      </c>
      <c r="N208" s="27"/>
      <c r="O208" s="27"/>
      <c r="P208" s="27"/>
      <c r="Q208" s="27"/>
      <c r="R208" s="27"/>
      <c r="S208" s="34">
        <v>53</v>
      </c>
      <c r="T208" s="27"/>
      <c r="U208" s="27"/>
      <c r="V208" s="27"/>
      <c r="W208" s="34">
        <v>72</v>
      </c>
      <c r="X208" s="27"/>
      <c r="Y208" s="27"/>
      <c r="Z208" s="27"/>
      <c r="AA208" s="27"/>
      <c r="AB208" s="27"/>
      <c r="AC208" s="27"/>
      <c r="AD208" s="27"/>
      <c r="AE208" s="27"/>
    </row>
    <row r="209" spans="1:31" ht="15" thickBo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4">
        <v>76</v>
      </c>
      <c r="M209" s="34">
        <v>54</v>
      </c>
      <c r="N209" s="27"/>
      <c r="O209" s="27"/>
      <c r="P209" s="27"/>
      <c r="Q209" s="27"/>
      <c r="R209" s="27"/>
      <c r="S209" s="34">
        <v>82</v>
      </c>
      <c r="T209" s="27"/>
      <c r="U209" s="27"/>
      <c r="V209" s="27"/>
      <c r="W209" s="34">
        <v>43</v>
      </c>
      <c r="X209" s="27"/>
      <c r="Y209" s="27"/>
      <c r="Z209" s="27"/>
      <c r="AA209" s="27"/>
      <c r="AB209" s="27"/>
      <c r="AC209" s="27"/>
      <c r="AD209" s="27"/>
      <c r="AE209" s="27"/>
    </row>
    <row r="210" spans="1:31" ht="15" thickBo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4">
        <v>61</v>
      </c>
      <c r="M210" s="34">
        <v>34</v>
      </c>
      <c r="N210" s="27"/>
      <c r="O210" s="27"/>
      <c r="P210" s="27"/>
      <c r="Q210" s="27"/>
      <c r="R210" s="27"/>
      <c r="S210" s="34">
        <v>35</v>
      </c>
      <c r="T210" s="27"/>
      <c r="U210" s="27"/>
      <c r="V210" s="27"/>
      <c r="W210" s="34">
        <v>47</v>
      </c>
      <c r="X210" s="27"/>
      <c r="Y210" s="27"/>
      <c r="Z210" s="27"/>
      <c r="AA210" s="27"/>
      <c r="AB210" s="27"/>
      <c r="AC210" s="27"/>
      <c r="AD210" s="27"/>
      <c r="AE210" s="27"/>
    </row>
    <row r="211" spans="1:31" ht="15" thickBo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4">
        <v>62</v>
      </c>
      <c r="M211" s="34">
        <v>36</v>
      </c>
      <c r="N211" s="27"/>
      <c r="O211" s="27"/>
      <c r="P211" s="27"/>
      <c r="Q211" s="27"/>
      <c r="R211" s="27"/>
      <c r="S211" s="34">
        <v>39</v>
      </c>
      <c r="T211" s="27"/>
      <c r="U211" s="27"/>
      <c r="V211" s="27"/>
      <c r="W211" s="34">
        <v>49</v>
      </c>
      <c r="X211" s="27"/>
      <c r="Y211" s="27"/>
      <c r="Z211" s="27"/>
      <c r="AA211" s="27"/>
      <c r="AB211" s="27"/>
      <c r="AC211" s="27"/>
      <c r="AD211" s="27"/>
      <c r="AE211" s="27"/>
    </row>
    <row r="212" spans="1:31" ht="15" thickBo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4">
        <v>61</v>
      </c>
      <c r="M212" s="34">
        <v>43</v>
      </c>
      <c r="N212" s="27"/>
      <c r="O212" s="27"/>
      <c r="P212" s="27"/>
      <c r="Q212" s="27"/>
      <c r="R212" s="27"/>
      <c r="S212" s="34">
        <v>46</v>
      </c>
      <c r="T212" s="27"/>
      <c r="U212" s="27"/>
      <c r="V212" s="27"/>
      <c r="W212" s="34">
        <v>47</v>
      </c>
      <c r="X212" s="27"/>
      <c r="Y212" s="27"/>
      <c r="Z212" s="27"/>
      <c r="AA212" s="27"/>
      <c r="AB212" s="27"/>
      <c r="AC212" s="27"/>
      <c r="AD212" s="27"/>
      <c r="AE212" s="27"/>
    </row>
    <row r="213" spans="1:31" ht="15" thickBo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4">
        <v>60</v>
      </c>
      <c r="M213" s="34">
        <v>60</v>
      </c>
      <c r="N213" s="27"/>
      <c r="O213" s="27"/>
      <c r="P213" s="27"/>
      <c r="Q213" s="27"/>
      <c r="R213" s="27"/>
      <c r="S213" s="34">
        <v>31</v>
      </c>
      <c r="T213" s="27"/>
      <c r="U213" s="27"/>
      <c r="V213" s="27"/>
      <c r="W213" s="34">
        <v>53</v>
      </c>
      <c r="X213" s="27"/>
      <c r="Y213" s="27"/>
      <c r="Z213" s="27"/>
      <c r="AA213" s="27"/>
      <c r="AB213" s="27"/>
      <c r="AC213" s="27"/>
      <c r="AD213" s="27"/>
      <c r="AE213" s="27"/>
    </row>
    <row r="214" spans="1:31" ht="15" thickBo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4">
        <v>44</v>
      </c>
      <c r="M214" s="34">
        <v>47</v>
      </c>
      <c r="N214" s="27"/>
      <c r="O214" s="27"/>
      <c r="P214" s="27"/>
      <c r="Q214" s="27"/>
      <c r="R214" s="27"/>
      <c r="S214" s="34">
        <v>43</v>
      </c>
      <c r="T214" s="27"/>
      <c r="U214" s="27"/>
      <c r="V214" s="27"/>
      <c r="W214" s="34">
        <v>79</v>
      </c>
      <c r="X214" s="27"/>
      <c r="Y214" s="27"/>
      <c r="Z214" s="27"/>
      <c r="AA214" s="27"/>
      <c r="AB214" s="27"/>
      <c r="AC214" s="27"/>
      <c r="AD214" s="27"/>
      <c r="AE214" s="27"/>
    </row>
    <row r="215" spans="1:31" ht="15" thickBo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4">
        <v>68</v>
      </c>
      <c r="M215" s="34">
        <v>39</v>
      </c>
      <c r="N215" s="27"/>
      <c r="O215" s="27"/>
      <c r="P215" s="27"/>
      <c r="Q215" s="27"/>
      <c r="R215" s="27"/>
      <c r="S215" s="34">
        <v>29</v>
      </c>
      <c r="T215" s="27"/>
      <c r="U215" s="27"/>
      <c r="V215" s="27"/>
      <c r="W215" s="34">
        <v>60</v>
      </c>
      <c r="X215" s="27"/>
      <c r="Y215" s="27"/>
      <c r="Z215" s="27"/>
      <c r="AA215" s="27"/>
      <c r="AB215" s="27"/>
      <c r="AC215" s="27"/>
      <c r="AD215" s="27"/>
      <c r="AE215" s="27"/>
    </row>
    <row r="216" spans="1:31" ht="15" thickBo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4">
        <v>41</v>
      </c>
      <c r="M216" s="34">
        <v>56</v>
      </c>
      <c r="N216" s="27"/>
      <c r="O216" s="27"/>
      <c r="P216" s="27"/>
      <c r="Q216" s="27"/>
      <c r="R216" s="27"/>
      <c r="S216" s="34">
        <v>37</v>
      </c>
      <c r="T216" s="27"/>
      <c r="U216" s="27"/>
      <c r="V216" s="27"/>
      <c r="W216" s="34">
        <v>70</v>
      </c>
      <c r="X216" s="27"/>
      <c r="Y216" s="27"/>
      <c r="Z216" s="27"/>
      <c r="AA216" s="27"/>
      <c r="AB216" s="27"/>
      <c r="AC216" s="27"/>
      <c r="AD216" s="27"/>
      <c r="AE216" s="27"/>
    </row>
    <row r="217" spans="1:31" ht="15" thickBo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4">
        <v>53</v>
      </c>
      <c r="M217" s="34">
        <v>66</v>
      </c>
      <c r="N217" s="27"/>
      <c r="O217" s="27"/>
      <c r="P217" s="27"/>
      <c r="Q217" s="27"/>
      <c r="R217" s="27"/>
      <c r="S217" s="34">
        <v>53</v>
      </c>
      <c r="T217" s="27"/>
      <c r="U217" s="27"/>
      <c r="V217" s="27"/>
      <c r="W217" s="34">
        <v>56</v>
      </c>
      <c r="X217" s="27"/>
      <c r="Y217" s="27"/>
      <c r="Z217" s="27"/>
      <c r="AA217" s="27"/>
      <c r="AB217" s="27"/>
      <c r="AC217" s="27"/>
      <c r="AD217" s="27"/>
      <c r="AE217" s="27"/>
    </row>
    <row r="218" spans="1:31" ht="15" thickBo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4">
        <v>41</v>
      </c>
      <c r="M218" s="34">
        <v>40</v>
      </c>
      <c r="N218" s="27"/>
      <c r="O218" s="27"/>
      <c r="P218" s="27"/>
      <c r="Q218" s="27"/>
      <c r="R218" s="27"/>
      <c r="S218" s="34">
        <v>42</v>
      </c>
      <c r="T218" s="27"/>
      <c r="U218" s="27"/>
      <c r="V218" s="27"/>
      <c r="W218" s="34">
        <v>62</v>
      </c>
      <c r="X218" s="27"/>
      <c r="Y218" s="27"/>
      <c r="Z218" s="27"/>
      <c r="AA218" s="27"/>
      <c r="AB218" s="27"/>
      <c r="AC218" s="27"/>
      <c r="AD218" s="27"/>
      <c r="AE218" s="27"/>
    </row>
    <row r="219" spans="1:31" ht="15" thickBo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4">
        <v>57</v>
      </c>
      <c r="M219" s="34">
        <v>38</v>
      </c>
      <c r="N219" s="27"/>
      <c r="O219" s="27"/>
      <c r="P219" s="27"/>
      <c r="Q219" s="27"/>
      <c r="R219" s="27"/>
      <c r="S219" s="34">
        <v>50</v>
      </c>
      <c r="T219" s="27"/>
      <c r="U219" s="27"/>
      <c r="V219" s="27"/>
      <c r="W219" s="34">
        <v>46</v>
      </c>
      <c r="X219" s="27"/>
      <c r="Y219" s="27"/>
      <c r="Z219" s="27"/>
      <c r="AA219" s="27"/>
      <c r="AB219" s="27"/>
      <c r="AC219" s="27"/>
      <c r="AD219" s="27"/>
      <c r="AE219" s="27"/>
    </row>
    <row r="220" spans="1:31" ht="15" thickBo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4">
        <v>50</v>
      </c>
      <c r="M220" s="34">
        <v>53</v>
      </c>
      <c r="N220" s="27"/>
      <c r="O220" s="27"/>
      <c r="P220" s="27"/>
      <c r="Q220" s="27"/>
      <c r="R220" s="27"/>
      <c r="S220" s="34">
        <v>49</v>
      </c>
      <c r="T220" s="27"/>
      <c r="U220" s="27"/>
      <c r="V220" s="27"/>
      <c r="W220" s="34">
        <v>51</v>
      </c>
      <c r="X220" s="27"/>
      <c r="Y220" s="27"/>
      <c r="Z220" s="27"/>
      <c r="AA220" s="27"/>
      <c r="AB220" s="27"/>
      <c r="AC220" s="27"/>
      <c r="AD220" s="27"/>
      <c r="AE220" s="27"/>
    </row>
    <row r="221" spans="1:31" ht="15" thickBo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4">
        <v>54</v>
      </c>
      <c r="M221" s="34">
        <v>33</v>
      </c>
      <c r="N221" s="27"/>
      <c r="O221" s="27"/>
      <c r="P221" s="27"/>
      <c r="Q221" s="27"/>
      <c r="R221" s="27"/>
      <c r="S221" s="34">
        <v>29</v>
      </c>
      <c r="T221" s="27"/>
      <c r="U221" s="27"/>
      <c r="V221" s="27"/>
      <c r="W221" s="34">
        <v>65</v>
      </c>
      <c r="X221" s="27"/>
      <c r="Y221" s="27"/>
      <c r="Z221" s="27"/>
      <c r="AA221" s="27"/>
      <c r="AB221" s="27"/>
      <c r="AC221" s="27"/>
      <c r="AD221" s="27"/>
      <c r="AE221" s="27"/>
    </row>
    <row r="222" spans="1:31" ht="15" thickBo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4">
        <v>38</v>
      </c>
      <c r="M222" s="34">
        <v>93</v>
      </c>
      <c r="N222" s="27"/>
      <c r="O222" s="27"/>
      <c r="P222" s="27"/>
      <c r="Q222" s="27"/>
      <c r="R222" s="27"/>
      <c r="S222" s="34">
        <v>42</v>
      </c>
      <c r="T222" s="27"/>
      <c r="U222" s="27"/>
      <c r="V222" s="27"/>
      <c r="W222" s="34">
        <v>69</v>
      </c>
      <c r="X222" s="27"/>
      <c r="Y222" s="27"/>
      <c r="Z222" s="27"/>
      <c r="AA222" s="27"/>
      <c r="AB222" s="27"/>
      <c r="AC222" s="27"/>
      <c r="AD222" s="27"/>
      <c r="AE222" s="27"/>
    </row>
    <row r="223" spans="1:31" ht="15" thickBo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4">
        <v>64</v>
      </c>
      <c r="M223" s="34">
        <v>31</v>
      </c>
      <c r="N223" s="27"/>
      <c r="O223" s="27"/>
      <c r="P223" s="27"/>
      <c r="Q223" s="27"/>
      <c r="R223" s="27"/>
      <c r="S223" s="34">
        <v>41</v>
      </c>
      <c r="T223" s="27"/>
      <c r="U223" s="27"/>
      <c r="V223" s="27"/>
      <c r="W223" s="34">
        <v>59</v>
      </c>
      <c r="X223" s="27"/>
      <c r="Y223" s="27"/>
      <c r="Z223" s="27"/>
      <c r="AA223" s="27"/>
      <c r="AB223" s="27"/>
      <c r="AC223" s="27"/>
      <c r="AD223" s="27"/>
      <c r="AE223" s="27"/>
    </row>
    <row r="224" spans="1:31" ht="15" thickBo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4">
        <v>59</v>
      </c>
      <c r="M224" s="34">
        <v>48</v>
      </c>
      <c r="N224" s="27"/>
      <c r="O224" s="27"/>
      <c r="P224" s="27"/>
      <c r="Q224" s="27"/>
      <c r="R224" s="27"/>
      <c r="S224" s="34">
        <v>31</v>
      </c>
      <c r="T224" s="27"/>
      <c r="U224" s="27"/>
      <c r="V224" s="27"/>
      <c r="W224" s="34">
        <v>65</v>
      </c>
      <c r="X224" s="27"/>
      <c r="Y224" s="27"/>
      <c r="Z224" s="27"/>
      <c r="AA224" s="27"/>
      <c r="AB224" s="27"/>
      <c r="AC224" s="27"/>
      <c r="AD224" s="27"/>
      <c r="AE224" s="27"/>
    </row>
    <row r="225" spans="1:31" ht="15" thickBo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4">
        <v>46</v>
      </c>
      <c r="M225" s="34">
        <v>46</v>
      </c>
      <c r="N225" s="27"/>
      <c r="O225" s="27"/>
      <c r="P225" s="27"/>
      <c r="Q225" s="27"/>
      <c r="R225" s="27"/>
      <c r="S225" s="34">
        <v>36</v>
      </c>
      <c r="T225" s="27"/>
      <c r="U225" s="27"/>
      <c r="V225" s="27"/>
      <c r="W225" s="34">
        <v>64</v>
      </c>
      <c r="X225" s="27"/>
      <c r="Y225" s="27"/>
      <c r="Z225" s="27"/>
      <c r="AA225" s="27"/>
      <c r="AB225" s="27"/>
      <c r="AC225" s="27"/>
      <c r="AD225" s="27"/>
      <c r="AE225" s="27"/>
    </row>
    <row r="226" spans="1:31" ht="15" thickBo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4">
        <v>42</v>
      </c>
      <c r="M226" s="34">
        <v>40</v>
      </c>
      <c r="N226" s="27"/>
      <c r="O226" s="27"/>
      <c r="P226" s="27"/>
      <c r="Q226" s="27"/>
      <c r="R226" s="27"/>
      <c r="S226" s="34">
        <v>45</v>
      </c>
      <c r="T226" s="27"/>
      <c r="U226" s="27"/>
      <c r="V226" s="27"/>
      <c r="W226" s="34">
        <v>53</v>
      </c>
      <c r="X226" s="27"/>
      <c r="Y226" s="27"/>
      <c r="Z226" s="27"/>
      <c r="AA226" s="27"/>
      <c r="AB226" s="27"/>
      <c r="AC226" s="27"/>
      <c r="AD226" s="27"/>
      <c r="AE226" s="27"/>
    </row>
    <row r="227" spans="1:31" ht="15" thickBo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4">
        <v>36</v>
      </c>
      <c r="M227" s="27"/>
      <c r="N227" s="27"/>
      <c r="O227" s="27"/>
      <c r="P227" s="27"/>
      <c r="Q227" s="27"/>
      <c r="R227" s="27"/>
      <c r="S227" s="34">
        <v>56</v>
      </c>
      <c r="T227" s="27"/>
      <c r="U227" s="27"/>
      <c r="V227" s="27"/>
      <c r="W227" s="34">
        <v>79</v>
      </c>
      <c r="X227" s="27"/>
      <c r="Y227" s="27"/>
      <c r="Z227" s="27"/>
      <c r="AA227" s="27"/>
      <c r="AB227" s="27"/>
      <c r="AC227" s="27"/>
      <c r="AD227" s="27"/>
      <c r="AE227" s="27"/>
    </row>
    <row r="228" spans="1:31" ht="15" thickBo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4">
        <v>58</v>
      </c>
      <c r="M228" s="27"/>
      <c r="N228" s="27"/>
      <c r="O228" s="27"/>
      <c r="P228" s="27"/>
      <c r="Q228" s="27"/>
      <c r="R228" s="27"/>
      <c r="S228" s="34">
        <v>45</v>
      </c>
      <c r="T228" s="27"/>
      <c r="U228" s="27"/>
      <c r="V228" s="27"/>
      <c r="W228" s="34">
        <v>51</v>
      </c>
      <c r="X228" s="27"/>
      <c r="Y228" s="27"/>
      <c r="Z228" s="27"/>
      <c r="AA228" s="27"/>
      <c r="AB228" s="27"/>
      <c r="AC228" s="27"/>
      <c r="AD228" s="27"/>
      <c r="AE228" s="27"/>
    </row>
    <row r="229" spans="1:31" ht="15" thickBo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4">
        <v>55</v>
      </c>
      <c r="M229" s="27"/>
      <c r="N229" s="27"/>
      <c r="O229" s="27"/>
      <c r="P229" s="27"/>
      <c r="Q229" s="27"/>
      <c r="R229" s="27"/>
      <c r="S229" s="34">
        <v>37</v>
      </c>
      <c r="T229" s="27"/>
      <c r="U229" s="27"/>
      <c r="V229" s="27"/>
      <c r="W229" s="34">
        <v>73</v>
      </c>
      <c r="X229" s="27"/>
      <c r="Y229" s="27"/>
      <c r="Z229" s="27"/>
      <c r="AA229" s="27"/>
      <c r="AB229" s="27"/>
      <c r="AC229" s="27"/>
      <c r="AD229" s="27"/>
      <c r="AE229" s="27"/>
    </row>
    <row r="230" spans="1:31" ht="15" thickBo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4">
        <v>67</v>
      </c>
      <c r="M230" s="27"/>
      <c r="N230" s="27"/>
      <c r="O230" s="27"/>
      <c r="P230" s="27"/>
      <c r="Q230" s="27"/>
      <c r="R230" s="27"/>
      <c r="S230" s="34">
        <v>37</v>
      </c>
      <c r="T230" s="27"/>
      <c r="U230" s="27"/>
      <c r="V230" s="27"/>
      <c r="W230" s="34">
        <v>53</v>
      </c>
      <c r="X230" s="27"/>
      <c r="Y230" s="27"/>
      <c r="Z230" s="27"/>
      <c r="AA230" s="27"/>
      <c r="AB230" s="27"/>
      <c r="AC230" s="27"/>
      <c r="AD230" s="27"/>
      <c r="AE230" s="27"/>
    </row>
    <row r="231" spans="1:31" ht="15" thickBo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4">
        <v>38</v>
      </c>
      <c r="M231" s="27"/>
      <c r="N231" s="27"/>
      <c r="O231" s="27"/>
      <c r="P231" s="27"/>
      <c r="Q231" s="27"/>
      <c r="R231" s="27"/>
      <c r="S231" s="34">
        <v>47</v>
      </c>
      <c r="T231" s="27"/>
      <c r="U231" s="27"/>
      <c r="V231" s="27"/>
      <c r="W231" s="34">
        <v>44</v>
      </c>
      <c r="X231" s="27"/>
      <c r="Y231" s="27"/>
      <c r="Z231" s="27"/>
      <c r="AA231" s="27"/>
      <c r="AB231" s="27"/>
      <c r="AC231" s="27"/>
      <c r="AD231" s="27"/>
      <c r="AE231" s="27"/>
    </row>
    <row r="232" spans="1:31" ht="15" thickBo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4">
        <v>49</v>
      </c>
      <c r="M232" s="27"/>
      <c r="N232" s="27"/>
      <c r="O232" s="27"/>
      <c r="P232" s="27"/>
      <c r="Q232" s="27"/>
      <c r="R232" s="27"/>
      <c r="S232" s="34">
        <v>48</v>
      </c>
      <c r="T232" s="27"/>
      <c r="U232" s="27"/>
      <c r="V232" s="27"/>
      <c r="W232" s="34">
        <v>60</v>
      </c>
      <c r="X232" s="27"/>
      <c r="Y232" s="27"/>
      <c r="Z232" s="27"/>
      <c r="AA232" s="27"/>
      <c r="AB232" s="27"/>
      <c r="AC232" s="27"/>
      <c r="AD232" s="27"/>
      <c r="AE232" s="27"/>
    </row>
    <row r="233" spans="1:31" ht="15" thickBo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4">
        <v>60</v>
      </c>
      <c r="M233" s="27"/>
      <c r="N233" s="27"/>
      <c r="O233" s="27"/>
      <c r="P233" s="27"/>
      <c r="Q233" s="27"/>
      <c r="R233" s="27"/>
      <c r="S233" s="34">
        <v>53</v>
      </c>
      <c r="T233" s="27"/>
      <c r="U233" s="27"/>
      <c r="V233" s="27"/>
      <c r="W233" s="34">
        <v>59</v>
      </c>
      <c r="X233" s="27"/>
      <c r="Y233" s="27"/>
      <c r="Z233" s="27"/>
      <c r="AA233" s="27"/>
      <c r="AB233" s="27"/>
      <c r="AC233" s="27"/>
      <c r="AD233" s="27"/>
      <c r="AE233" s="27"/>
    </row>
    <row r="234" spans="1:31" ht="15" thickBo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4">
        <v>73</v>
      </c>
      <c r="M234" s="27"/>
      <c r="N234" s="27"/>
      <c r="O234" s="27"/>
      <c r="P234" s="27"/>
      <c r="Q234" s="27"/>
      <c r="R234" s="27"/>
      <c r="S234" s="34">
        <v>48</v>
      </c>
      <c r="T234" s="27"/>
      <c r="U234" s="27"/>
      <c r="V234" s="27"/>
      <c r="W234" s="34">
        <v>51</v>
      </c>
      <c r="X234" s="27"/>
      <c r="Y234" s="27"/>
      <c r="Z234" s="27"/>
      <c r="AA234" s="27"/>
      <c r="AB234" s="27"/>
      <c r="AC234" s="27"/>
      <c r="AD234" s="27"/>
      <c r="AE234" s="27"/>
    </row>
    <row r="235" spans="1:31" ht="15" thickBo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4">
        <v>62</v>
      </c>
      <c r="M235" s="27"/>
      <c r="N235" s="27"/>
      <c r="O235" s="27"/>
      <c r="P235" s="27"/>
      <c r="Q235" s="27"/>
      <c r="R235" s="27"/>
      <c r="S235" s="34">
        <v>58</v>
      </c>
      <c r="T235" s="27"/>
      <c r="U235" s="27"/>
      <c r="V235" s="27"/>
      <c r="W235" s="34">
        <v>49</v>
      </c>
      <c r="X235" s="27"/>
      <c r="Y235" s="27"/>
      <c r="Z235" s="27"/>
      <c r="AA235" s="27"/>
      <c r="AB235" s="27"/>
      <c r="AC235" s="27"/>
      <c r="AD235" s="27"/>
      <c r="AE235" s="27"/>
    </row>
    <row r="236" spans="1:31" ht="15" thickBo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4">
        <v>39</v>
      </c>
      <c r="M236" s="27"/>
      <c r="N236" s="27"/>
      <c r="O236" s="27"/>
      <c r="P236" s="27"/>
      <c r="Q236" s="27"/>
      <c r="R236" s="27"/>
      <c r="S236" s="34">
        <v>36</v>
      </c>
      <c r="T236" s="27"/>
      <c r="U236" s="27"/>
      <c r="V236" s="27"/>
      <c r="W236" s="34">
        <v>60</v>
      </c>
      <c r="X236" s="27"/>
      <c r="Y236" s="27"/>
      <c r="Z236" s="27"/>
      <c r="AA236" s="27"/>
      <c r="AB236" s="27"/>
      <c r="AC236" s="27"/>
      <c r="AD236" s="27"/>
      <c r="AE236" s="27"/>
    </row>
    <row r="237" spans="1:31" ht="15" thickBo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4">
        <v>60</v>
      </c>
      <c r="M237" s="27"/>
      <c r="N237" s="27"/>
      <c r="O237" s="27"/>
      <c r="P237" s="27"/>
      <c r="Q237" s="27"/>
      <c r="R237" s="27"/>
      <c r="S237" s="34">
        <v>68</v>
      </c>
      <c r="T237" s="27"/>
      <c r="U237" s="27"/>
      <c r="V237" s="27"/>
      <c r="W237" s="34">
        <v>49</v>
      </c>
      <c r="X237" s="27"/>
      <c r="Y237" s="27"/>
      <c r="Z237" s="27"/>
      <c r="AA237" s="27"/>
      <c r="AB237" s="27"/>
      <c r="AC237" s="27"/>
      <c r="AD237" s="27"/>
      <c r="AE237" s="27"/>
    </row>
    <row r="238" spans="1:31" ht="15" thickBo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4">
        <v>56</v>
      </c>
      <c r="M238" s="27"/>
      <c r="N238" s="27"/>
      <c r="O238" s="27"/>
      <c r="P238" s="27"/>
      <c r="Q238" s="27"/>
      <c r="R238" s="27"/>
      <c r="S238" s="34">
        <v>47</v>
      </c>
      <c r="T238" s="27"/>
      <c r="U238" s="27"/>
      <c r="V238" s="27"/>
      <c r="W238" s="34">
        <v>58</v>
      </c>
      <c r="X238" s="27"/>
      <c r="Y238" s="27"/>
      <c r="Z238" s="27"/>
      <c r="AA238" s="27"/>
      <c r="AB238" s="27"/>
      <c r="AC238" s="27"/>
      <c r="AD238" s="27"/>
      <c r="AE238" s="27"/>
    </row>
    <row r="239" spans="1:31" ht="15" thickBo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4">
        <v>45</v>
      </c>
      <c r="M239" s="27"/>
      <c r="N239" s="27"/>
      <c r="O239" s="27"/>
      <c r="P239" s="27"/>
      <c r="Q239" s="27"/>
      <c r="R239" s="27"/>
      <c r="S239" s="34">
        <v>47</v>
      </c>
      <c r="T239" s="27"/>
      <c r="U239" s="27"/>
      <c r="V239" s="27"/>
      <c r="W239" s="34">
        <v>49</v>
      </c>
      <c r="X239" s="27"/>
      <c r="Y239" s="27"/>
      <c r="Z239" s="27"/>
      <c r="AA239" s="27"/>
      <c r="AB239" s="27"/>
      <c r="AC239" s="27"/>
      <c r="AD239" s="27"/>
      <c r="AE239" s="27"/>
    </row>
    <row r="240" spans="1:31" ht="15" thickBo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4">
        <v>81</v>
      </c>
      <c r="M240" s="27"/>
      <c r="N240" s="27"/>
      <c r="O240" s="27"/>
      <c r="P240" s="27"/>
      <c r="Q240" s="27"/>
      <c r="R240" s="27"/>
      <c r="S240" s="34">
        <v>32</v>
      </c>
      <c r="T240" s="27"/>
      <c r="U240" s="27"/>
      <c r="V240" s="27"/>
      <c r="W240" s="34">
        <v>58</v>
      </c>
      <c r="X240" s="27"/>
      <c r="Y240" s="27"/>
      <c r="Z240" s="27"/>
      <c r="AA240" s="27"/>
      <c r="AB240" s="27"/>
      <c r="AC240" s="27"/>
      <c r="AD240" s="27"/>
      <c r="AE240" s="27"/>
    </row>
    <row r="241" spans="1:31" ht="15" thickBo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4">
        <v>49</v>
      </c>
      <c r="M241" s="27"/>
      <c r="N241" s="27"/>
      <c r="O241" s="27"/>
      <c r="P241" s="27"/>
      <c r="Q241" s="27"/>
      <c r="R241" s="27"/>
      <c r="S241" s="34">
        <v>29</v>
      </c>
      <c r="T241" s="27"/>
      <c r="U241" s="27"/>
      <c r="V241" s="27"/>
      <c r="W241" s="34">
        <v>53</v>
      </c>
      <c r="X241" s="27"/>
      <c r="Y241" s="27"/>
      <c r="Z241" s="27"/>
      <c r="AA241" s="27"/>
      <c r="AB241" s="27"/>
      <c r="AC241" s="27"/>
      <c r="AD241" s="27"/>
      <c r="AE241" s="27"/>
    </row>
    <row r="242" spans="1:31" ht="15" thickBo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4">
        <v>43</v>
      </c>
      <c r="M242" s="27"/>
      <c r="N242" s="27"/>
      <c r="O242" s="27"/>
      <c r="P242" s="27"/>
      <c r="Q242" s="27"/>
      <c r="R242" s="27"/>
      <c r="S242" s="34">
        <v>39</v>
      </c>
      <c r="T242" s="27"/>
      <c r="U242" s="27"/>
      <c r="V242" s="27"/>
      <c r="W242" s="34">
        <v>63</v>
      </c>
      <c r="X242" s="27"/>
      <c r="Y242" s="27"/>
      <c r="Z242" s="27"/>
      <c r="AA242" s="27"/>
      <c r="AB242" s="27"/>
      <c r="AC242" s="27"/>
      <c r="AD242" s="27"/>
      <c r="AE242" s="27"/>
    </row>
    <row r="243" spans="1:31" ht="15" thickBo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4">
        <v>54</v>
      </c>
      <c r="M243" s="27"/>
      <c r="N243" s="27"/>
      <c r="O243" s="27"/>
      <c r="P243" s="27"/>
      <c r="Q243" s="27"/>
      <c r="R243" s="27"/>
      <c r="S243" s="34">
        <v>44</v>
      </c>
      <c r="T243" s="27"/>
      <c r="U243" s="27"/>
      <c r="V243" s="27"/>
      <c r="W243" s="34">
        <v>58</v>
      </c>
      <c r="X243" s="27"/>
      <c r="Y243" s="27"/>
      <c r="Z243" s="27"/>
      <c r="AA243" s="27"/>
      <c r="AB243" s="27"/>
      <c r="AC243" s="27"/>
      <c r="AD243" s="27"/>
      <c r="AE243" s="27"/>
    </row>
    <row r="244" spans="1:31" ht="15" thickBo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4">
        <v>62</v>
      </c>
      <c r="M244" s="27"/>
      <c r="N244" s="27"/>
      <c r="O244" s="27"/>
      <c r="P244" s="27"/>
      <c r="Q244" s="27"/>
      <c r="R244" s="27"/>
      <c r="S244" s="34">
        <v>55</v>
      </c>
      <c r="T244" s="27"/>
      <c r="U244" s="27"/>
      <c r="V244" s="27"/>
      <c r="W244" s="34">
        <v>52</v>
      </c>
      <c r="X244" s="27"/>
      <c r="Y244" s="27"/>
      <c r="Z244" s="27"/>
      <c r="AA244" s="27"/>
      <c r="AB244" s="27"/>
      <c r="AC244" s="27"/>
      <c r="AD244" s="27"/>
      <c r="AE244" s="27"/>
    </row>
    <row r="245" spans="1:31" ht="15" thickBo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4">
        <v>38</v>
      </c>
      <c r="M245" s="27"/>
      <c r="N245" s="27"/>
      <c r="O245" s="27"/>
      <c r="P245" s="27"/>
      <c r="Q245" s="27"/>
      <c r="R245" s="27"/>
      <c r="S245" s="34">
        <v>35</v>
      </c>
      <c r="T245" s="27"/>
      <c r="U245" s="27"/>
      <c r="V245" s="27"/>
      <c r="W245" s="34">
        <v>58</v>
      </c>
      <c r="X245" s="27"/>
      <c r="Y245" s="27"/>
      <c r="Z245" s="27"/>
      <c r="AA245" s="27"/>
      <c r="AB245" s="27"/>
      <c r="AC245" s="27"/>
      <c r="AD245" s="27"/>
      <c r="AE245" s="27"/>
    </row>
    <row r="246" spans="1:31" ht="15" thickBo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4">
        <v>37</v>
      </c>
      <c r="M246" s="27"/>
      <c r="N246" s="27"/>
      <c r="O246" s="27"/>
      <c r="P246" s="27"/>
      <c r="Q246" s="27"/>
      <c r="R246" s="27"/>
      <c r="S246" s="34">
        <v>56</v>
      </c>
      <c r="T246" s="27"/>
      <c r="U246" s="27"/>
      <c r="V246" s="27"/>
      <c r="W246" s="34">
        <v>41</v>
      </c>
      <c r="X246" s="27"/>
      <c r="Y246" s="27"/>
      <c r="Z246" s="27"/>
      <c r="AA246" s="27"/>
      <c r="AB246" s="27"/>
      <c r="AC246" s="27"/>
      <c r="AD246" s="27"/>
      <c r="AE246" s="27"/>
    </row>
    <row r="247" spans="1:31" ht="15" thickBo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4">
        <v>46</v>
      </c>
      <c r="M247" s="27"/>
      <c r="N247" s="27"/>
      <c r="O247" s="27"/>
      <c r="P247" s="27"/>
      <c r="Q247" s="27"/>
      <c r="R247" s="27"/>
      <c r="S247" s="34">
        <v>52</v>
      </c>
      <c r="T247" s="27"/>
      <c r="U247" s="27"/>
      <c r="V247" s="27"/>
      <c r="W247" s="34">
        <v>46</v>
      </c>
      <c r="X247" s="27"/>
      <c r="Y247" s="27"/>
      <c r="Z247" s="27"/>
      <c r="AA247" s="27"/>
      <c r="AB247" s="27"/>
      <c r="AC247" s="27"/>
      <c r="AD247" s="27"/>
      <c r="AE247" s="27"/>
    </row>
    <row r="248" spans="1:31" ht="15" thickBo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4">
        <v>54</v>
      </c>
      <c r="M248" s="27"/>
      <c r="N248" s="27"/>
      <c r="O248" s="27"/>
      <c r="P248" s="27"/>
      <c r="Q248" s="27"/>
      <c r="R248" s="27"/>
      <c r="S248" s="34">
        <v>50</v>
      </c>
      <c r="T248" s="27"/>
      <c r="U248" s="27"/>
      <c r="V248" s="27"/>
      <c r="W248" s="34">
        <v>58</v>
      </c>
      <c r="X248" s="27"/>
      <c r="Y248" s="27"/>
      <c r="Z248" s="27"/>
      <c r="AA248" s="27"/>
      <c r="AB248" s="27"/>
      <c r="AC248" s="27"/>
      <c r="AD248" s="27"/>
      <c r="AE248" s="27"/>
    </row>
    <row r="249" spans="1:31" ht="15" thickBo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4">
        <v>69</v>
      </c>
      <c r="M249" s="27"/>
      <c r="N249" s="27"/>
      <c r="O249" s="27"/>
      <c r="P249" s="27"/>
      <c r="Q249" s="27"/>
      <c r="R249" s="27"/>
      <c r="S249" s="34">
        <v>44</v>
      </c>
      <c r="T249" s="27"/>
      <c r="U249" s="27"/>
      <c r="V249" s="27"/>
      <c r="W249" s="34">
        <v>51</v>
      </c>
      <c r="X249" s="27"/>
      <c r="Y249" s="27"/>
      <c r="Z249" s="27"/>
      <c r="AA249" s="27"/>
      <c r="AB249" s="27"/>
      <c r="AC249" s="27"/>
      <c r="AD249" s="27"/>
      <c r="AE249" s="27"/>
    </row>
    <row r="250" spans="1:31" ht="15" thickBo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4">
        <v>58</v>
      </c>
      <c r="M250" s="27"/>
      <c r="N250" s="27"/>
      <c r="O250" s="27"/>
      <c r="P250" s="27"/>
      <c r="Q250" s="27"/>
      <c r="R250" s="27"/>
      <c r="S250" s="34">
        <v>77</v>
      </c>
      <c r="T250" s="27"/>
      <c r="U250" s="27"/>
      <c r="V250" s="27"/>
      <c r="W250" s="34">
        <v>51</v>
      </c>
      <c r="X250" s="27"/>
      <c r="Y250" s="27"/>
      <c r="Z250" s="27"/>
      <c r="AA250" s="27"/>
      <c r="AB250" s="27"/>
      <c r="AC250" s="27"/>
      <c r="AD250" s="27"/>
      <c r="AE250" s="27"/>
    </row>
    <row r="251" spans="1:31" ht="15" thickBo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4">
        <v>45</v>
      </c>
      <c r="M251" s="27"/>
      <c r="N251" s="27"/>
      <c r="O251" s="27"/>
      <c r="P251" s="27"/>
      <c r="Q251" s="27"/>
      <c r="R251" s="27"/>
      <c r="S251" s="34">
        <v>53</v>
      </c>
      <c r="T251" s="27"/>
      <c r="U251" s="27"/>
      <c r="V251" s="27"/>
      <c r="W251" s="34">
        <v>47</v>
      </c>
      <c r="X251" s="27"/>
      <c r="Y251" s="27"/>
      <c r="Z251" s="27"/>
      <c r="AA251" s="27"/>
      <c r="AB251" s="27"/>
      <c r="AC251" s="27"/>
      <c r="AD251" s="27"/>
      <c r="AE251" s="27"/>
    </row>
    <row r="252" spans="1:31" ht="15" thickBo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4">
        <v>38</v>
      </c>
      <c r="M252" s="27"/>
      <c r="N252" s="27"/>
      <c r="O252" s="27"/>
      <c r="P252" s="27"/>
      <c r="Q252" s="27"/>
      <c r="R252" s="27"/>
      <c r="S252" s="34">
        <v>37</v>
      </c>
      <c r="T252" s="27"/>
      <c r="U252" s="27"/>
      <c r="V252" s="27"/>
      <c r="W252" s="34">
        <v>63</v>
      </c>
      <c r="X252" s="27"/>
      <c r="Y252" s="27"/>
      <c r="Z252" s="27"/>
      <c r="AA252" s="27"/>
      <c r="AB252" s="27"/>
      <c r="AC252" s="27"/>
      <c r="AD252" s="27"/>
      <c r="AE252" s="27"/>
    </row>
    <row r="253" spans="1:31" ht="15" thickBo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4">
        <v>53</v>
      </c>
      <c r="M253" s="27"/>
      <c r="N253" s="27"/>
      <c r="O253" s="27"/>
      <c r="P253" s="27"/>
      <c r="Q253" s="27"/>
      <c r="R253" s="27"/>
      <c r="S253" s="34">
        <v>30</v>
      </c>
      <c r="T253" s="27"/>
      <c r="U253" s="27"/>
      <c r="V253" s="27"/>
      <c r="W253" s="34">
        <v>50</v>
      </c>
      <c r="X253" s="27"/>
      <c r="Y253" s="27"/>
      <c r="Z253" s="27"/>
      <c r="AA253" s="27"/>
      <c r="AB253" s="27"/>
      <c r="AC253" s="27"/>
      <c r="AD253" s="27"/>
      <c r="AE253" s="27"/>
    </row>
    <row r="254" spans="1:31" ht="15" thickBo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4">
        <v>72</v>
      </c>
      <c r="M254" s="27"/>
      <c r="N254" s="27"/>
      <c r="O254" s="27"/>
      <c r="P254" s="27"/>
      <c r="Q254" s="27"/>
      <c r="R254" s="27"/>
      <c r="S254" s="34">
        <v>47</v>
      </c>
      <c r="T254" s="27"/>
      <c r="U254" s="27"/>
      <c r="V254" s="27"/>
      <c r="W254" s="34">
        <v>42</v>
      </c>
      <c r="X254" s="27"/>
      <c r="Y254" s="27"/>
      <c r="Z254" s="27"/>
      <c r="AA254" s="27"/>
      <c r="AB254" s="27"/>
      <c r="AC254" s="27"/>
      <c r="AD254" s="27"/>
      <c r="AE254" s="27"/>
    </row>
    <row r="255" spans="1:31" ht="15" thickBo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4">
        <v>42</v>
      </c>
      <c r="M255" s="27"/>
      <c r="N255" s="27"/>
      <c r="O255" s="27"/>
      <c r="P255" s="27"/>
      <c r="Q255" s="27"/>
      <c r="R255" s="27"/>
      <c r="S255" s="34">
        <v>58</v>
      </c>
      <c r="T255" s="27"/>
      <c r="U255" s="27"/>
      <c r="V255" s="27"/>
      <c r="W255" s="34">
        <v>51</v>
      </c>
      <c r="X255" s="27"/>
      <c r="Y255" s="27"/>
      <c r="Z255" s="27"/>
      <c r="AA255" s="27"/>
      <c r="AB255" s="27"/>
      <c r="AC255" s="27"/>
      <c r="AD255" s="27"/>
      <c r="AE255" s="27"/>
    </row>
    <row r="256" spans="1:31" ht="15" thickBo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4">
        <v>57</v>
      </c>
      <c r="M256" s="27"/>
      <c r="N256" s="27"/>
      <c r="O256" s="27"/>
      <c r="P256" s="27"/>
      <c r="Q256" s="27"/>
      <c r="R256" s="27"/>
      <c r="S256" s="34">
        <v>45</v>
      </c>
      <c r="T256" s="27"/>
      <c r="U256" s="27"/>
      <c r="V256" s="27"/>
      <c r="W256" s="34">
        <v>55</v>
      </c>
      <c r="X256" s="27"/>
      <c r="Y256" s="27"/>
      <c r="Z256" s="27"/>
      <c r="AA256" s="27"/>
      <c r="AB256" s="27"/>
      <c r="AC256" s="27"/>
      <c r="AD256" s="27"/>
      <c r="AE256" s="27"/>
    </row>
    <row r="257" spans="1:31" ht="15" thickBo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4">
        <v>48</v>
      </c>
      <c r="M257" s="27"/>
      <c r="N257" s="27"/>
      <c r="O257" s="27"/>
      <c r="P257" s="27"/>
      <c r="Q257" s="27"/>
      <c r="R257" s="27"/>
      <c r="S257" s="34">
        <v>45</v>
      </c>
      <c r="T257" s="27"/>
      <c r="U257" s="27"/>
      <c r="V257" s="27"/>
      <c r="W257" s="34">
        <v>53</v>
      </c>
      <c r="X257" s="27"/>
      <c r="Y257" s="27"/>
      <c r="Z257" s="27"/>
      <c r="AA257" s="27"/>
      <c r="AB257" s="27"/>
      <c r="AC257" s="27"/>
      <c r="AD257" s="27"/>
      <c r="AE257" s="27"/>
    </row>
    <row r="258" spans="1:31" ht="15" thickBo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4">
        <v>57</v>
      </c>
      <c r="M258" s="27"/>
      <c r="N258" s="27"/>
      <c r="O258" s="27"/>
      <c r="P258" s="27"/>
      <c r="Q258" s="27"/>
      <c r="R258" s="27"/>
      <c r="S258" s="34">
        <v>45</v>
      </c>
      <c r="T258" s="27"/>
      <c r="U258" s="27"/>
      <c r="V258" s="27"/>
      <c r="W258" s="34">
        <v>52</v>
      </c>
      <c r="X258" s="27"/>
      <c r="Y258" s="27"/>
      <c r="Z258" s="27"/>
      <c r="AA258" s="27"/>
      <c r="AB258" s="27"/>
      <c r="AC258" s="27"/>
      <c r="AD258" s="27"/>
      <c r="AE258" s="27"/>
    </row>
    <row r="259" spans="1:31" ht="15" thickBo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4">
        <v>42</v>
      </c>
      <c r="M259" s="27"/>
      <c r="N259" s="27"/>
      <c r="O259" s="27"/>
      <c r="P259" s="27"/>
      <c r="Q259" s="27"/>
      <c r="R259" s="27"/>
      <c r="S259" s="34">
        <v>54</v>
      </c>
      <c r="T259" s="27"/>
      <c r="U259" s="27"/>
      <c r="V259" s="27"/>
      <c r="W259" s="34">
        <v>59</v>
      </c>
      <c r="X259" s="27"/>
      <c r="Y259" s="27"/>
      <c r="Z259" s="27"/>
      <c r="AA259" s="27"/>
      <c r="AB259" s="27"/>
      <c r="AC259" s="27"/>
      <c r="AD259" s="27"/>
      <c r="AE259" s="27"/>
    </row>
    <row r="260" spans="1:31" ht="15" thickBo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4">
        <v>48</v>
      </c>
      <c r="M260" s="27"/>
      <c r="N260" s="27"/>
      <c r="O260" s="27"/>
      <c r="P260" s="27"/>
      <c r="Q260" s="27"/>
      <c r="R260" s="27"/>
      <c r="S260" s="34">
        <v>32</v>
      </c>
      <c r="T260" s="27"/>
      <c r="U260" s="27"/>
      <c r="V260" s="27"/>
      <c r="W260" s="34">
        <v>53</v>
      </c>
      <c r="X260" s="27"/>
      <c r="Y260" s="27"/>
      <c r="Z260" s="27"/>
      <c r="AA260" s="27"/>
      <c r="AB260" s="27"/>
      <c r="AC260" s="27"/>
      <c r="AD260" s="27"/>
      <c r="AE260" s="27"/>
    </row>
    <row r="261" spans="1:31" ht="15" thickBo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4">
        <v>50</v>
      </c>
      <c r="M261" s="27"/>
      <c r="N261" s="27"/>
      <c r="O261" s="27"/>
      <c r="P261" s="27"/>
      <c r="Q261" s="27"/>
      <c r="R261" s="27"/>
      <c r="S261" s="34">
        <v>52</v>
      </c>
      <c r="T261" s="27"/>
      <c r="U261" s="27"/>
      <c r="V261" s="27"/>
      <c r="W261" s="34">
        <v>42</v>
      </c>
      <c r="X261" s="27"/>
      <c r="Y261" s="27"/>
      <c r="Z261" s="27"/>
      <c r="AA261" s="27"/>
      <c r="AB261" s="27"/>
      <c r="AC261" s="27"/>
      <c r="AD261" s="27"/>
      <c r="AE261" s="27"/>
    </row>
    <row r="262" spans="1:31" ht="15" thickBo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4">
        <v>77</v>
      </c>
      <c r="M262" s="27"/>
      <c r="N262" s="27"/>
      <c r="O262" s="27"/>
      <c r="P262" s="27"/>
      <c r="Q262" s="27"/>
      <c r="R262" s="27"/>
      <c r="S262" s="34">
        <v>41</v>
      </c>
      <c r="T262" s="27"/>
      <c r="U262" s="27"/>
      <c r="V262" s="27"/>
      <c r="W262" s="34">
        <v>40</v>
      </c>
      <c r="X262" s="27"/>
      <c r="Y262" s="27"/>
      <c r="Z262" s="27"/>
      <c r="AA262" s="27"/>
      <c r="AB262" s="27"/>
      <c r="AC262" s="27"/>
      <c r="AD262" s="27"/>
      <c r="AE262" s="27"/>
    </row>
    <row r="263" spans="1:31" ht="15" thickBo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4">
        <v>49</v>
      </c>
      <c r="M263" s="27"/>
      <c r="N263" s="27"/>
      <c r="O263" s="27"/>
      <c r="P263" s="27"/>
      <c r="Q263" s="27"/>
      <c r="R263" s="27"/>
      <c r="S263" s="34">
        <v>46</v>
      </c>
      <c r="T263" s="27"/>
      <c r="U263" s="27"/>
      <c r="V263" s="27"/>
      <c r="W263" s="34">
        <v>65</v>
      </c>
      <c r="X263" s="27"/>
      <c r="Y263" s="27"/>
      <c r="Z263" s="27"/>
      <c r="AA263" s="27"/>
      <c r="AB263" s="27"/>
      <c r="AC263" s="27"/>
      <c r="AD263" s="27"/>
      <c r="AE263" s="27"/>
    </row>
    <row r="264" spans="1:31" ht="15" thickBo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4">
        <v>56</v>
      </c>
      <c r="M264" s="27"/>
      <c r="N264" s="27"/>
      <c r="O264" s="27"/>
      <c r="P264" s="27"/>
      <c r="Q264" s="27"/>
      <c r="R264" s="27"/>
      <c r="S264" s="34">
        <v>42</v>
      </c>
      <c r="T264" s="27"/>
      <c r="U264" s="27"/>
      <c r="V264" s="27"/>
      <c r="W264" s="34">
        <v>50</v>
      </c>
      <c r="X264" s="27"/>
      <c r="Y264" s="27"/>
      <c r="Z264" s="27"/>
      <c r="AA264" s="27"/>
      <c r="AB264" s="27"/>
      <c r="AC264" s="27"/>
      <c r="AD264" s="27"/>
      <c r="AE264" s="27"/>
    </row>
    <row r="265" spans="1:31" ht="15" thickBo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4">
        <v>55</v>
      </c>
      <c r="M265" s="27"/>
      <c r="N265" s="27"/>
      <c r="O265" s="27"/>
      <c r="P265" s="27"/>
      <c r="Q265" s="27"/>
      <c r="R265" s="27"/>
      <c r="S265" s="34">
        <v>39</v>
      </c>
      <c r="T265" s="27"/>
      <c r="U265" s="27"/>
      <c r="V265" s="27"/>
      <c r="W265" s="34">
        <v>60</v>
      </c>
      <c r="X265" s="27"/>
      <c r="Y265" s="27"/>
      <c r="Z265" s="27"/>
      <c r="AA265" s="27"/>
      <c r="AB265" s="27"/>
      <c r="AC265" s="27"/>
      <c r="AD265" s="27"/>
      <c r="AE265" s="27"/>
    </row>
    <row r="266" spans="1:31" ht="15" thickBo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4">
        <v>77</v>
      </c>
      <c r="M266" s="27"/>
      <c r="N266" s="27"/>
      <c r="O266" s="27"/>
      <c r="P266" s="27"/>
      <c r="Q266" s="27"/>
      <c r="R266" s="27"/>
      <c r="S266" s="34">
        <v>36</v>
      </c>
      <c r="T266" s="27"/>
      <c r="U266" s="27"/>
      <c r="V266" s="27"/>
      <c r="W266" s="34">
        <v>54</v>
      </c>
      <c r="X266" s="27"/>
      <c r="Y266" s="27"/>
      <c r="Z266" s="27"/>
      <c r="AA266" s="27"/>
      <c r="AB266" s="27"/>
      <c r="AC266" s="27"/>
      <c r="AD266" s="27"/>
      <c r="AE266" s="27"/>
    </row>
    <row r="267" spans="1:31" ht="15" thickBo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4">
        <v>64</v>
      </c>
      <c r="M267" s="27"/>
      <c r="N267" s="27"/>
      <c r="O267" s="27"/>
      <c r="P267" s="27"/>
      <c r="Q267" s="27"/>
      <c r="R267" s="27"/>
      <c r="S267" s="34">
        <v>30</v>
      </c>
      <c r="T267" s="27"/>
      <c r="U267" s="27"/>
      <c r="V267" s="27"/>
      <c r="W267" s="34">
        <v>77</v>
      </c>
      <c r="X267" s="27"/>
      <c r="Y267" s="27"/>
      <c r="Z267" s="27"/>
      <c r="AA267" s="27"/>
      <c r="AB267" s="27"/>
      <c r="AC267" s="27"/>
      <c r="AD267" s="27"/>
      <c r="AE267" s="27"/>
    </row>
    <row r="268" spans="1:31" ht="15" thickBo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4">
        <v>50</v>
      </c>
      <c r="M268" s="27"/>
      <c r="N268" s="27"/>
      <c r="O268" s="27"/>
      <c r="P268" s="27"/>
      <c r="Q268" s="27"/>
      <c r="R268" s="27"/>
      <c r="S268" s="34">
        <v>38</v>
      </c>
      <c r="T268" s="27"/>
      <c r="U268" s="27"/>
      <c r="V268" s="27"/>
      <c r="W268" s="34">
        <v>43</v>
      </c>
      <c r="X268" s="27"/>
      <c r="Y268" s="27"/>
      <c r="Z268" s="27"/>
      <c r="AA268" s="27"/>
      <c r="AB268" s="27"/>
      <c r="AC268" s="27"/>
      <c r="AD268" s="27"/>
      <c r="AE268" s="27"/>
    </row>
    <row r="269" spans="1:31" ht="15" thickBo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4">
        <v>53</v>
      </c>
      <c r="M269" s="27"/>
      <c r="N269" s="27"/>
      <c r="O269" s="27"/>
      <c r="P269" s="27"/>
      <c r="Q269" s="27"/>
      <c r="R269" s="27"/>
      <c r="S269" s="34">
        <v>46</v>
      </c>
      <c r="T269" s="27"/>
      <c r="U269" s="27"/>
      <c r="V269" s="27"/>
      <c r="W269" s="34">
        <v>54</v>
      </c>
      <c r="X269" s="27"/>
      <c r="Y269" s="27"/>
      <c r="Z269" s="27"/>
      <c r="AA269" s="27"/>
      <c r="AB269" s="27"/>
      <c r="AC269" s="27"/>
      <c r="AD269" s="27"/>
      <c r="AE269" s="27"/>
    </row>
    <row r="270" spans="1:31" ht="15" thickBo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4">
        <v>82</v>
      </c>
      <c r="M270" s="27"/>
      <c r="N270" s="27"/>
      <c r="O270" s="27"/>
      <c r="P270" s="27"/>
      <c r="Q270" s="27"/>
      <c r="R270" s="27"/>
      <c r="S270" s="34">
        <v>38</v>
      </c>
      <c r="T270" s="27"/>
      <c r="U270" s="27"/>
      <c r="V270" s="27"/>
      <c r="W270" s="34">
        <v>57</v>
      </c>
      <c r="X270" s="27"/>
      <c r="Y270" s="27"/>
      <c r="Z270" s="27"/>
      <c r="AA270" s="27"/>
      <c r="AB270" s="27"/>
      <c r="AC270" s="27"/>
      <c r="AD270" s="27"/>
      <c r="AE270" s="27"/>
    </row>
    <row r="271" spans="1:31" ht="15" thickBo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4">
        <v>35</v>
      </c>
      <c r="M271" s="27"/>
      <c r="N271" s="27"/>
      <c r="O271" s="27"/>
      <c r="P271" s="27"/>
      <c r="Q271" s="27"/>
      <c r="R271" s="27"/>
      <c r="S271" s="34">
        <v>27</v>
      </c>
      <c r="T271" s="27"/>
      <c r="U271" s="27"/>
      <c r="V271" s="27"/>
      <c r="W271" s="34">
        <v>76</v>
      </c>
      <c r="X271" s="27"/>
      <c r="Y271" s="27"/>
      <c r="Z271" s="27"/>
      <c r="AA271" s="27"/>
      <c r="AB271" s="27"/>
      <c r="AC271" s="27"/>
      <c r="AD271" s="27"/>
      <c r="AE271" s="27"/>
    </row>
    <row r="272" spans="1:31" ht="15" thickBo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4">
        <v>39</v>
      </c>
      <c r="M272" s="27"/>
      <c r="N272" s="27"/>
      <c r="O272" s="27"/>
      <c r="P272" s="27"/>
      <c r="Q272" s="27"/>
      <c r="R272" s="27"/>
      <c r="S272" s="34">
        <v>58</v>
      </c>
      <c r="T272" s="27"/>
      <c r="U272" s="27"/>
      <c r="V272" s="27"/>
      <c r="W272" s="34">
        <v>50</v>
      </c>
      <c r="X272" s="27"/>
      <c r="Y272" s="27"/>
      <c r="Z272" s="27"/>
      <c r="AA272" s="27"/>
      <c r="AB272" s="27"/>
      <c r="AC272" s="27"/>
      <c r="AD272" s="27"/>
      <c r="AE272" s="27"/>
    </row>
    <row r="273" spans="1:31" ht="15" thickBo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4">
        <v>51</v>
      </c>
      <c r="M273" s="27"/>
      <c r="N273" s="27"/>
      <c r="O273" s="27"/>
      <c r="P273" s="27"/>
      <c r="Q273" s="27"/>
      <c r="R273" s="27"/>
      <c r="S273" s="34">
        <v>39</v>
      </c>
      <c r="T273" s="27"/>
      <c r="U273" s="27"/>
      <c r="V273" s="27"/>
      <c r="W273" s="34">
        <v>60</v>
      </c>
      <c r="X273" s="27"/>
      <c r="Y273" s="27"/>
      <c r="Z273" s="27"/>
      <c r="AA273" s="27"/>
      <c r="AB273" s="27"/>
      <c r="AC273" s="27"/>
      <c r="AD273" s="27"/>
      <c r="AE273" s="27"/>
    </row>
    <row r="274" spans="1:31" ht="15" thickBo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4">
        <v>46</v>
      </c>
      <c r="M274" s="27"/>
      <c r="N274" s="27"/>
      <c r="O274" s="27"/>
      <c r="P274" s="27"/>
      <c r="Q274" s="27"/>
      <c r="R274" s="27"/>
      <c r="S274" s="34">
        <v>42</v>
      </c>
      <c r="T274" s="27"/>
      <c r="U274" s="27"/>
      <c r="V274" s="27"/>
      <c r="W274" s="34">
        <v>59</v>
      </c>
      <c r="X274" s="27"/>
      <c r="Y274" s="27"/>
      <c r="Z274" s="27"/>
      <c r="AA274" s="27"/>
      <c r="AB274" s="27"/>
      <c r="AC274" s="27"/>
      <c r="AD274" s="27"/>
      <c r="AE274" s="27"/>
    </row>
    <row r="275" spans="1:31" ht="15" thickBo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4">
        <v>31</v>
      </c>
      <c r="M275" s="27"/>
      <c r="N275" s="27"/>
      <c r="O275" s="27"/>
      <c r="P275" s="27"/>
      <c r="Q275" s="27"/>
      <c r="R275" s="27"/>
      <c r="S275" s="34">
        <v>37</v>
      </c>
      <c r="T275" s="27"/>
      <c r="U275" s="27"/>
      <c r="V275" s="27"/>
      <c r="W275" s="34">
        <v>64</v>
      </c>
      <c r="X275" s="27"/>
      <c r="Y275" s="27"/>
      <c r="Z275" s="27"/>
      <c r="AA275" s="27"/>
      <c r="AB275" s="27"/>
      <c r="AC275" s="27"/>
      <c r="AD275" s="27"/>
      <c r="AE275" s="27"/>
    </row>
    <row r="276" spans="1:31" ht="15" thickBo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4">
        <v>43</v>
      </c>
      <c r="M276" s="27"/>
      <c r="N276" s="27"/>
      <c r="O276" s="27"/>
      <c r="P276" s="27"/>
      <c r="Q276" s="27"/>
      <c r="R276" s="27"/>
      <c r="S276" s="34">
        <v>40</v>
      </c>
      <c r="T276" s="27"/>
      <c r="U276" s="27"/>
      <c r="V276" s="27"/>
      <c r="W276" s="34">
        <v>51</v>
      </c>
      <c r="X276" s="27"/>
      <c r="Y276" s="27"/>
      <c r="Z276" s="27"/>
      <c r="AA276" s="27"/>
      <c r="AB276" s="27"/>
      <c r="AC276" s="27"/>
      <c r="AD276" s="27"/>
      <c r="AE276" s="27"/>
    </row>
    <row r="277" spans="1:31" ht="15" thickBo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4">
        <v>29</v>
      </c>
      <c r="M277" s="27"/>
      <c r="N277" s="27"/>
      <c r="O277" s="27"/>
      <c r="P277" s="27"/>
      <c r="Q277" s="27"/>
      <c r="R277" s="27"/>
      <c r="S277" s="34">
        <v>45</v>
      </c>
      <c r="T277" s="27"/>
      <c r="U277" s="27"/>
      <c r="V277" s="27"/>
      <c r="W277" s="34">
        <v>57</v>
      </c>
      <c r="X277" s="27"/>
      <c r="Y277" s="27"/>
      <c r="Z277" s="27"/>
      <c r="AA277" s="27"/>
      <c r="AB277" s="27"/>
      <c r="AC277" s="27"/>
      <c r="AD277" s="27"/>
      <c r="AE277" s="27"/>
    </row>
    <row r="278" spans="1:31" ht="15" thickBo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4">
        <v>53</v>
      </c>
      <c r="M278" s="27"/>
      <c r="N278" s="27"/>
      <c r="O278" s="27"/>
      <c r="P278" s="27"/>
      <c r="Q278" s="27"/>
      <c r="R278" s="27"/>
      <c r="S278" s="34">
        <v>58</v>
      </c>
      <c r="T278" s="27"/>
      <c r="U278" s="27"/>
      <c r="V278" s="27"/>
      <c r="W278" s="34">
        <v>35</v>
      </c>
      <c r="X278" s="27"/>
      <c r="Y278" s="27"/>
      <c r="Z278" s="27"/>
      <c r="AA278" s="27"/>
      <c r="AB278" s="27"/>
      <c r="AC278" s="27"/>
      <c r="AD278" s="27"/>
      <c r="AE278" s="27"/>
    </row>
    <row r="279" spans="1:31" ht="15" thickBo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4">
        <v>40</v>
      </c>
      <c r="M279" s="27"/>
      <c r="N279" s="27"/>
      <c r="O279" s="27"/>
      <c r="P279" s="27"/>
      <c r="Q279" s="27"/>
      <c r="R279" s="27"/>
      <c r="S279" s="34">
        <v>44</v>
      </c>
      <c r="T279" s="27"/>
      <c r="U279" s="27"/>
      <c r="V279" s="27"/>
      <c r="W279" s="34">
        <v>51</v>
      </c>
      <c r="X279" s="27"/>
      <c r="Y279" s="27"/>
      <c r="Z279" s="27"/>
      <c r="AA279" s="27"/>
      <c r="AB279" s="27"/>
      <c r="AC279" s="27"/>
      <c r="AD279" s="27"/>
      <c r="AE279" s="27"/>
    </row>
    <row r="280" spans="1:31" ht="15" thickBo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4">
        <v>37</v>
      </c>
      <c r="M280" s="27"/>
      <c r="N280" s="27"/>
      <c r="O280" s="27"/>
      <c r="P280" s="27"/>
      <c r="Q280" s="27"/>
      <c r="R280" s="27"/>
      <c r="S280" s="34">
        <v>44</v>
      </c>
      <c r="T280" s="27"/>
      <c r="U280" s="27"/>
      <c r="V280" s="27"/>
      <c r="W280" s="34">
        <v>35</v>
      </c>
      <c r="X280" s="27"/>
      <c r="Y280" s="27"/>
      <c r="Z280" s="27"/>
      <c r="AA280" s="27"/>
      <c r="AB280" s="27"/>
      <c r="AC280" s="27"/>
      <c r="AD280" s="27"/>
      <c r="AE280" s="27"/>
    </row>
    <row r="281" spans="1:31" ht="15" thickBo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4">
        <v>53</v>
      </c>
      <c r="M281" s="27"/>
      <c r="N281" s="27"/>
      <c r="O281" s="27"/>
      <c r="P281" s="27"/>
      <c r="Q281" s="27"/>
      <c r="R281" s="27"/>
      <c r="S281" s="34">
        <v>36</v>
      </c>
      <c r="T281" s="27"/>
      <c r="U281" s="27"/>
      <c r="V281" s="27"/>
      <c r="W281" s="34">
        <v>69</v>
      </c>
      <c r="X281" s="27"/>
      <c r="Y281" s="27"/>
      <c r="Z281" s="27"/>
      <c r="AA281" s="27"/>
      <c r="AB281" s="27"/>
      <c r="AC281" s="27"/>
      <c r="AD281" s="27"/>
      <c r="AE281" s="27"/>
    </row>
    <row r="282" spans="1:31" ht="15" thickBo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4">
        <v>42</v>
      </c>
      <c r="M282" s="27"/>
      <c r="N282" s="27"/>
      <c r="O282" s="27"/>
      <c r="P282" s="27"/>
      <c r="Q282" s="27"/>
      <c r="R282" s="27"/>
      <c r="S282" s="34">
        <v>35</v>
      </c>
      <c r="T282" s="27"/>
      <c r="U282" s="27"/>
      <c r="V282" s="27"/>
      <c r="W282" s="34">
        <v>67</v>
      </c>
      <c r="X282" s="27"/>
      <c r="Y282" s="27"/>
      <c r="Z282" s="27"/>
      <c r="AA282" s="27"/>
      <c r="AB282" s="27"/>
      <c r="AC282" s="27"/>
      <c r="AD282" s="27"/>
      <c r="AE282" s="27"/>
    </row>
    <row r="283" spans="1:31" ht="15" thickBo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4">
        <v>45</v>
      </c>
      <c r="M283" s="27"/>
      <c r="N283" s="27"/>
      <c r="O283" s="27"/>
      <c r="P283" s="27"/>
      <c r="Q283" s="27"/>
      <c r="R283" s="27"/>
      <c r="S283" s="34">
        <v>76</v>
      </c>
      <c r="T283" s="27"/>
      <c r="U283" s="27"/>
      <c r="V283" s="27"/>
      <c r="W283" s="34">
        <v>65</v>
      </c>
      <c r="X283" s="27"/>
      <c r="Y283" s="27"/>
      <c r="Z283" s="27"/>
      <c r="AA283" s="27"/>
      <c r="AB283" s="27"/>
      <c r="AC283" s="27"/>
      <c r="AD283" s="27"/>
      <c r="AE283" s="27"/>
    </row>
    <row r="284" spans="1:31" ht="15" thickBo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4">
        <v>50</v>
      </c>
      <c r="M284" s="27"/>
      <c r="N284" s="27"/>
      <c r="O284" s="27"/>
      <c r="P284" s="27"/>
      <c r="Q284" s="27"/>
      <c r="R284" s="27"/>
      <c r="S284" s="34">
        <v>45</v>
      </c>
      <c r="T284" s="27"/>
      <c r="U284" s="27"/>
      <c r="V284" s="27"/>
      <c r="W284" s="34">
        <v>43</v>
      </c>
      <c r="X284" s="27"/>
      <c r="Y284" s="27"/>
      <c r="Z284" s="27"/>
      <c r="AA284" s="27"/>
      <c r="AB284" s="27"/>
      <c r="AC284" s="27"/>
      <c r="AD284" s="27"/>
      <c r="AE284" s="27"/>
    </row>
    <row r="285" spans="1:31" ht="15" thickBo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4">
        <v>49</v>
      </c>
      <c r="M285" s="27"/>
      <c r="N285" s="27"/>
      <c r="O285" s="27"/>
      <c r="P285" s="27"/>
      <c r="Q285" s="27"/>
      <c r="R285" s="27"/>
      <c r="S285" s="34">
        <v>50</v>
      </c>
      <c r="T285" s="27"/>
      <c r="U285" s="27"/>
      <c r="V285" s="27"/>
      <c r="W285" s="34">
        <v>53</v>
      </c>
      <c r="X285" s="27"/>
      <c r="Y285" s="27"/>
      <c r="Z285" s="27"/>
      <c r="AA285" s="27"/>
      <c r="AB285" s="27"/>
      <c r="AC285" s="27"/>
      <c r="AD285" s="27"/>
      <c r="AE285" s="27"/>
    </row>
    <row r="286" spans="1:31" ht="15" thickBo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4">
        <v>29</v>
      </c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34">
        <v>39</v>
      </c>
      <c r="X286" s="27"/>
      <c r="Y286" s="27"/>
      <c r="Z286" s="27"/>
      <c r="AA286" s="27"/>
      <c r="AB286" s="27"/>
      <c r="AC286" s="27"/>
      <c r="AD286" s="27"/>
      <c r="AE286" s="27"/>
    </row>
    <row r="287" spans="1:31" ht="15" thickBo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4">
        <v>42</v>
      </c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34">
        <v>47</v>
      </c>
      <c r="X287" s="27"/>
      <c r="Y287" s="27"/>
      <c r="Z287" s="27"/>
      <c r="AA287" s="27"/>
      <c r="AB287" s="27"/>
      <c r="AC287" s="27"/>
      <c r="AD287" s="27"/>
      <c r="AE287" s="27"/>
    </row>
    <row r="288" spans="1:31" ht="15" thickBo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4">
        <v>41</v>
      </c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34">
        <v>56</v>
      </c>
      <c r="X288" s="27"/>
      <c r="Y288" s="27"/>
      <c r="Z288" s="27"/>
      <c r="AA288" s="27"/>
      <c r="AB288" s="27"/>
      <c r="AC288" s="27"/>
      <c r="AD288" s="27"/>
      <c r="AE288" s="27"/>
    </row>
    <row r="289" spans="1:31" ht="15" thickBo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4">
        <v>31</v>
      </c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34">
        <v>57</v>
      </c>
      <c r="X289" s="27"/>
      <c r="Y289" s="27"/>
      <c r="Z289" s="27"/>
      <c r="AA289" s="27"/>
      <c r="AB289" s="27"/>
      <c r="AC289" s="27"/>
      <c r="AD289" s="27"/>
      <c r="AE289" s="27"/>
    </row>
    <row r="290" spans="1:31" ht="15" thickBo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4">
        <v>36</v>
      </c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34">
        <v>60</v>
      </c>
      <c r="X290" s="27"/>
      <c r="Y290" s="27"/>
      <c r="Z290" s="27"/>
      <c r="AA290" s="27"/>
      <c r="AB290" s="27"/>
      <c r="AC290" s="27"/>
      <c r="AD290" s="27"/>
      <c r="AE290" s="27"/>
    </row>
    <row r="291" spans="1:31" ht="15" thickBo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4">
        <v>45</v>
      </c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34">
        <v>61</v>
      </c>
      <c r="X291" s="27"/>
      <c r="Y291" s="27"/>
      <c r="Z291" s="27"/>
      <c r="AA291" s="27"/>
      <c r="AB291" s="27"/>
      <c r="AC291" s="27"/>
      <c r="AD291" s="27"/>
      <c r="AE291" s="27"/>
    </row>
    <row r="292" spans="1:31" ht="15" thickBo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4">
        <v>41</v>
      </c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34">
        <v>44</v>
      </c>
      <c r="X292" s="27"/>
      <c r="Y292" s="27"/>
      <c r="Z292" s="27"/>
      <c r="AA292" s="27"/>
      <c r="AB292" s="27"/>
      <c r="AC292" s="27"/>
      <c r="AD292" s="27"/>
      <c r="AE292" s="27"/>
    </row>
    <row r="293" spans="1:31" ht="15" thickBo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4">
        <v>56</v>
      </c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34">
        <v>48</v>
      </c>
      <c r="X293" s="27"/>
      <c r="Y293" s="27"/>
      <c r="Z293" s="27"/>
      <c r="AA293" s="27"/>
      <c r="AB293" s="27"/>
      <c r="AC293" s="27"/>
      <c r="AD293" s="27"/>
      <c r="AE293" s="27"/>
    </row>
    <row r="294" spans="1:31" ht="15" thickBo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4">
        <v>45</v>
      </c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34">
        <v>46</v>
      </c>
      <c r="X294" s="27"/>
      <c r="Y294" s="27"/>
      <c r="Z294" s="27"/>
      <c r="AA294" s="27"/>
      <c r="AB294" s="27"/>
      <c r="AC294" s="27"/>
      <c r="AD294" s="27"/>
      <c r="AE294" s="27"/>
    </row>
    <row r="295" spans="1:31" ht="15" thickBo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4">
        <v>37</v>
      </c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34">
        <v>43</v>
      </c>
      <c r="X295" s="27"/>
      <c r="Y295" s="27"/>
      <c r="Z295" s="27"/>
      <c r="AA295" s="27"/>
      <c r="AB295" s="27"/>
      <c r="AC295" s="27"/>
      <c r="AD295" s="27"/>
      <c r="AE295" s="27"/>
    </row>
    <row r="296" spans="1:31" ht="15" thickBo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4">
        <v>37</v>
      </c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34">
        <v>56</v>
      </c>
      <c r="X296" s="27"/>
      <c r="Y296" s="27"/>
      <c r="Z296" s="27"/>
      <c r="AA296" s="27"/>
      <c r="AB296" s="27"/>
      <c r="AC296" s="27"/>
      <c r="AD296" s="27"/>
      <c r="AE296" s="27"/>
    </row>
    <row r="297" spans="1:31" ht="15" thickBo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34">
        <v>47</v>
      </c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34">
        <v>63</v>
      </c>
      <c r="X297" s="27"/>
      <c r="Y297" s="27"/>
      <c r="Z297" s="27"/>
      <c r="AA297" s="27"/>
      <c r="AB297" s="27"/>
      <c r="AC297" s="27"/>
      <c r="AD297" s="27"/>
      <c r="AE297" s="27"/>
    </row>
    <row r="298" spans="1:31" ht="15" thickBo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34">
        <v>48</v>
      </c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34">
        <v>66</v>
      </c>
      <c r="X298" s="27"/>
      <c r="Y298" s="27"/>
      <c r="Z298" s="27"/>
      <c r="AA298" s="27"/>
      <c r="AB298" s="27"/>
      <c r="AC298" s="27"/>
      <c r="AD298" s="27"/>
      <c r="AE298" s="27"/>
    </row>
    <row r="299" spans="1:31" ht="15" thickBo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34">
        <v>53</v>
      </c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34">
        <v>51</v>
      </c>
      <c r="X299" s="27"/>
      <c r="Y299" s="27"/>
      <c r="Z299" s="27"/>
      <c r="AA299" s="27"/>
      <c r="AB299" s="27"/>
      <c r="AC299" s="27"/>
      <c r="AD299" s="27"/>
      <c r="AE299" s="27"/>
    </row>
    <row r="300" spans="1:31" ht="15" thickBo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34">
        <v>48</v>
      </c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34">
        <v>56</v>
      </c>
      <c r="X300" s="27"/>
      <c r="Y300" s="27"/>
      <c r="Z300" s="27"/>
      <c r="AA300" s="27"/>
      <c r="AB300" s="27"/>
      <c r="AC300" s="27"/>
      <c r="AD300" s="27"/>
      <c r="AE300" s="27"/>
    </row>
    <row r="301" spans="1:31" ht="15" thickBo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34">
        <v>58</v>
      </c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34">
        <v>56</v>
      </c>
      <c r="X301" s="27"/>
      <c r="Y301" s="27"/>
      <c r="Z301" s="27"/>
      <c r="AA301" s="27"/>
      <c r="AB301" s="27"/>
      <c r="AC301" s="27"/>
      <c r="AD301" s="27"/>
      <c r="AE301" s="27"/>
    </row>
    <row r="302" spans="1:31" ht="15" thickBo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34">
        <v>36</v>
      </c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34">
        <v>66</v>
      </c>
      <c r="X302" s="27"/>
      <c r="Y302" s="27"/>
      <c r="Z302" s="27"/>
      <c r="AA302" s="27"/>
      <c r="AB302" s="27"/>
      <c r="AC302" s="27"/>
      <c r="AD302" s="27"/>
      <c r="AE302" s="27"/>
    </row>
    <row r="303" spans="1:31" ht="15" thickBo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34">
        <v>68</v>
      </c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34">
        <v>30</v>
      </c>
      <c r="X303" s="27"/>
      <c r="Y303" s="27"/>
      <c r="Z303" s="27"/>
      <c r="AA303" s="27"/>
      <c r="AB303" s="27"/>
      <c r="AC303" s="27"/>
      <c r="AD303" s="27"/>
      <c r="AE303" s="27"/>
    </row>
    <row r="304" spans="1:31" ht="15" thickBo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34">
        <v>47</v>
      </c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34">
        <v>58</v>
      </c>
      <c r="X304" s="27"/>
      <c r="Y304" s="27"/>
      <c r="Z304" s="27"/>
      <c r="AA304" s="27"/>
      <c r="AB304" s="27"/>
      <c r="AC304" s="27"/>
      <c r="AD304" s="27"/>
      <c r="AE304" s="27"/>
    </row>
    <row r="305" spans="1:31" ht="15" thickBo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34">
        <v>47</v>
      </c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34">
        <v>48</v>
      </c>
      <c r="X305" s="27"/>
      <c r="Y305" s="27"/>
      <c r="Z305" s="27"/>
      <c r="AA305" s="27"/>
      <c r="AB305" s="27"/>
      <c r="AC305" s="27"/>
      <c r="AD305" s="27"/>
      <c r="AE305" s="27"/>
    </row>
    <row r="306" spans="1:31" ht="15" thickBo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34">
        <v>32</v>
      </c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34">
        <v>38</v>
      </c>
      <c r="X306" s="27"/>
      <c r="Y306" s="27"/>
      <c r="Z306" s="27"/>
      <c r="AA306" s="27"/>
      <c r="AB306" s="27"/>
      <c r="AC306" s="27"/>
      <c r="AD306" s="27"/>
      <c r="AE306" s="27"/>
    </row>
    <row r="307" spans="1:31" ht="15" thickBo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34">
        <v>29</v>
      </c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34">
        <v>48</v>
      </c>
      <c r="X307" s="27"/>
      <c r="Y307" s="27"/>
      <c r="Z307" s="27"/>
      <c r="AA307" s="27"/>
      <c r="AB307" s="27"/>
      <c r="AC307" s="27"/>
      <c r="AD307" s="27"/>
      <c r="AE307" s="27"/>
    </row>
    <row r="308" spans="1:31" ht="15" thickBo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34">
        <v>39</v>
      </c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34">
        <v>70</v>
      </c>
      <c r="X308" s="27"/>
      <c r="Y308" s="27"/>
      <c r="Z308" s="27"/>
      <c r="AA308" s="27"/>
      <c r="AB308" s="27"/>
      <c r="AC308" s="27"/>
      <c r="AD308" s="27"/>
      <c r="AE308" s="27"/>
    </row>
    <row r="309" spans="1:31" ht="15" thickBo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34">
        <v>50</v>
      </c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34">
        <v>54</v>
      </c>
      <c r="X309" s="27"/>
      <c r="Y309" s="27"/>
      <c r="Z309" s="27"/>
      <c r="AA309" s="27"/>
      <c r="AB309" s="27"/>
      <c r="AC309" s="27"/>
      <c r="AD309" s="27"/>
      <c r="AE309" s="27"/>
    </row>
    <row r="310" spans="1:31" ht="15" thickBo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34">
        <v>44</v>
      </c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34">
        <v>80</v>
      </c>
      <c r="X310" s="27"/>
      <c r="Y310" s="27"/>
      <c r="Z310" s="27"/>
      <c r="AA310" s="27"/>
      <c r="AB310" s="27"/>
      <c r="AC310" s="27"/>
      <c r="AD310" s="27"/>
      <c r="AE310" s="27"/>
    </row>
    <row r="311" spans="1:31" ht="15" thickBo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34">
        <v>50</v>
      </c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34">
        <v>62</v>
      </c>
      <c r="X311" s="27"/>
      <c r="Y311" s="27"/>
      <c r="Z311" s="27"/>
      <c r="AA311" s="27"/>
      <c r="AB311" s="27"/>
      <c r="AC311" s="27"/>
      <c r="AD311" s="27"/>
      <c r="AE311" s="27"/>
    </row>
    <row r="312" spans="1:31" ht="15" thickBo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34">
        <v>55</v>
      </c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34">
        <v>76</v>
      </c>
      <c r="X312" s="27"/>
      <c r="Y312" s="27"/>
      <c r="Z312" s="27"/>
      <c r="AA312" s="27"/>
      <c r="AB312" s="27"/>
      <c r="AC312" s="27"/>
      <c r="AD312" s="27"/>
      <c r="AE312" s="27"/>
    </row>
    <row r="313" spans="1:31" ht="15" thickBo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34">
        <v>53</v>
      </c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34">
        <v>52</v>
      </c>
      <c r="X313" s="27"/>
      <c r="Y313" s="27"/>
      <c r="Z313" s="27"/>
      <c r="AA313" s="27"/>
      <c r="AB313" s="27"/>
      <c r="AC313" s="27"/>
      <c r="AD313" s="27"/>
      <c r="AE313" s="27"/>
    </row>
    <row r="314" spans="1:31" ht="15" thickBo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34">
        <v>35</v>
      </c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34">
        <v>68</v>
      </c>
      <c r="X314" s="27"/>
      <c r="Y314" s="27"/>
      <c r="Z314" s="27"/>
      <c r="AA314" s="27"/>
      <c r="AB314" s="27"/>
      <c r="AC314" s="27"/>
      <c r="AD314" s="27"/>
      <c r="AE314" s="27"/>
    </row>
    <row r="315" spans="1:31" ht="15" thickBo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34">
        <v>56</v>
      </c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34">
        <v>71</v>
      </c>
      <c r="X315" s="27"/>
      <c r="Y315" s="27"/>
      <c r="Z315" s="27"/>
      <c r="AA315" s="27"/>
      <c r="AB315" s="27"/>
      <c r="AC315" s="27"/>
      <c r="AD315" s="27"/>
      <c r="AE315" s="27"/>
    </row>
    <row r="316" spans="1:31" ht="15" thickBo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34">
        <v>52</v>
      </c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34">
        <v>51</v>
      </c>
      <c r="X316" s="27"/>
      <c r="Y316" s="27"/>
      <c r="Z316" s="27"/>
      <c r="AA316" s="27"/>
      <c r="AB316" s="27"/>
      <c r="AC316" s="27"/>
      <c r="AD316" s="27"/>
      <c r="AE316" s="27"/>
    </row>
    <row r="317" spans="1:31" ht="15" thickBo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34">
        <v>50</v>
      </c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34">
        <v>46</v>
      </c>
      <c r="X317" s="27"/>
      <c r="Y317" s="27"/>
      <c r="Z317" s="27"/>
      <c r="AA317" s="27"/>
      <c r="AB317" s="27"/>
      <c r="AC317" s="27"/>
      <c r="AD317" s="27"/>
      <c r="AE317" s="27"/>
    </row>
    <row r="318" spans="1:31" ht="15" thickBo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34">
        <v>44</v>
      </c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34">
        <v>46</v>
      </c>
      <c r="X318" s="27"/>
      <c r="Y318" s="27"/>
      <c r="Z318" s="27"/>
      <c r="AA318" s="27"/>
      <c r="AB318" s="27"/>
      <c r="AC318" s="27"/>
      <c r="AD318" s="27"/>
      <c r="AE318" s="27"/>
    </row>
    <row r="319" spans="1:31" ht="15" thickBo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34">
        <v>77</v>
      </c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34">
        <v>68</v>
      </c>
      <c r="X319" s="27"/>
      <c r="Y319" s="27"/>
      <c r="Z319" s="27"/>
      <c r="AA319" s="27"/>
      <c r="AB319" s="27"/>
      <c r="AC319" s="27"/>
      <c r="AD319" s="27"/>
      <c r="AE319" s="27"/>
    </row>
    <row r="320" spans="1:31" ht="15" thickBo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34">
        <v>53</v>
      </c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34">
        <v>49</v>
      </c>
      <c r="X320" s="27"/>
      <c r="Y320" s="27"/>
      <c r="Z320" s="27"/>
      <c r="AA320" s="27"/>
      <c r="AB320" s="27"/>
      <c r="AC320" s="27"/>
      <c r="AD320" s="27"/>
      <c r="AE320" s="27"/>
    </row>
    <row r="321" spans="1:31" ht="15" thickBo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34">
        <v>37</v>
      </c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34">
        <v>65</v>
      </c>
      <c r="X321" s="27"/>
      <c r="Y321" s="27"/>
      <c r="Z321" s="27"/>
      <c r="AA321" s="27"/>
      <c r="AB321" s="27"/>
      <c r="AC321" s="27"/>
      <c r="AD321" s="27"/>
      <c r="AE321" s="27"/>
    </row>
    <row r="322" spans="1:31" ht="15" thickBo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34">
        <v>30</v>
      </c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34">
        <v>55</v>
      </c>
      <c r="X322" s="27"/>
      <c r="Y322" s="27"/>
      <c r="Z322" s="27"/>
      <c r="AA322" s="27"/>
      <c r="AB322" s="27"/>
      <c r="AC322" s="27"/>
      <c r="AD322" s="27"/>
      <c r="AE322" s="27"/>
    </row>
    <row r="323" spans="1:31" ht="15" thickBo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34">
        <v>47</v>
      </c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34">
        <v>48</v>
      </c>
      <c r="X323" s="27"/>
      <c r="Y323" s="27"/>
      <c r="Z323" s="27"/>
      <c r="AA323" s="27"/>
      <c r="AB323" s="27"/>
      <c r="AC323" s="27"/>
      <c r="AD323" s="27"/>
      <c r="AE323" s="27"/>
    </row>
    <row r="324" spans="1:31" ht="15" thickBo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34">
        <v>58</v>
      </c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34">
        <v>49</v>
      </c>
      <c r="X324" s="27"/>
      <c r="Y324" s="27"/>
      <c r="Z324" s="27"/>
      <c r="AA324" s="27"/>
      <c r="AB324" s="27"/>
      <c r="AC324" s="27"/>
      <c r="AD324" s="27"/>
      <c r="AE324" s="27"/>
    </row>
    <row r="325" spans="1:31" ht="15" thickBo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34">
        <v>45</v>
      </c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34">
        <v>46</v>
      </c>
      <c r="X325" s="27"/>
      <c r="Y325" s="27"/>
      <c r="Z325" s="27"/>
      <c r="AA325" s="27"/>
      <c r="AB325" s="27"/>
      <c r="AC325" s="27"/>
      <c r="AD325" s="27"/>
      <c r="AE325" s="27"/>
    </row>
    <row r="326" spans="1:31" ht="15" thickBo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34">
        <v>45</v>
      </c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34">
        <v>53</v>
      </c>
      <c r="X326" s="27"/>
      <c r="Y326" s="27"/>
      <c r="Z326" s="27"/>
      <c r="AA326" s="27"/>
      <c r="AB326" s="27"/>
      <c r="AC326" s="27"/>
      <c r="AD326" s="27"/>
      <c r="AE326" s="27"/>
    </row>
    <row r="327" spans="1:31" ht="15" thickBo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34">
        <v>45</v>
      </c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34">
        <v>59</v>
      </c>
      <c r="X327" s="27"/>
      <c r="Y327" s="27"/>
      <c r="Z327" s="27"/>
      <c r="AA327" s="27"/>
      <c r="AB327" s="27"/>
      <c r="AC327" s="27"/>
      <c r="AD327" s="27"/>
      <c r="AE327" s="27"/>
    </row>
    <row r="328" spans="1:31" ht="15" thickBo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34">
        <v>54</v>
      </c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34">
        <v>52</v>
      </c>
      <c r="X328" s="27"/>
      <c r="Y328" s="27"/>
      <c r="Z328" s="27"/>
      <c r="AA328" s="27"/>
      <c r="AB328" s="27"/>
      <c r="AC328" s="27"/>
      <c r="AD328" s="27"/>
      <c r="AE328" s="27"/>
    </row>
    <row r="329" spans="1:31" ht="15" thickBo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34">
        <v>32</v>
      </c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34">
        <v>45</v>
      </c>
      <c r="X329" s="27"/>
      <c r="Y329" s="27"/>
      <c r="Z329" s="27"/>
      <c r="AA329" s="27"/>
      <c r="AB329" s="27"/>
      <c r="AC329" s="27"/>
      <c r="AD329" s="27"/>
      <c r="AE329" s="27"/>
    </row>
    <row r="330" spans="1:31" ht="15" thickBo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34">
        <v>52</v>
      </c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34">
        <v>46</v>
      </c>
      <c r="X330" s="27"/>
      <c r="Y330" s="27"/>
      <c r="Z330" s="27"/>
      <c r="AA330" s="27"/>
      <c r="AB330" s="27"/>
      <c r="AC330" s="27"/>
      <c r="AD330" s="27"/>
      <c r="AE330" s="27"/>
    </row>
    <row r="331" spans="1:31" ht="15" thickBo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34">
        <v>41</v>
      </c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34">
        <v>62</v>
      </c>
      <c r="X331" s="27"/>
      <c r="Y331" s="27"/>
      <c r="Z331" s="27"/>
      <c r="AA331" s="27"/>
      <c r="AB331" s="27"/>
      <c r="AC331" s="27"/>
      <c r="AD331" s="27"/>
      <c r="AE331" s="27"/>
    </row>
    <row r="332" spans="1:31" ht="15" thickBo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34">
        <v>46</v>
      </c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34">
        <v>50</v>
      </c>
      <c r="X332" s="27"/>
      <c r="Y332" s="27"/>
      <c r="Z332" s="27"/>
      <c r="AA332" s="27"/>
      <c r="AB332" s="27"/>
      <c r="AC332" s="27"/>
      <c r="AD332" s="27"/>
      <c r="AE332" s="27"/>
    </row>
    <row r="333" spans="1:31" ht="15" thickBo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34">
        <v>42</v>
      </c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34">
        <v>47</v>
      </c>
      <c r="X333" s="27"/>
      <c r="Y333" s="27"/>
      <c r="Z333" s="27"/>
      <c r="AA333" s="27"/>
      <c r="AB333" s="27"/>
      <c r="AC333" s="27"/>
      <c r="AD333" s="27"/>
      <c r="AE333" s="27"/>
    </row>
    <row r="334" spans="1:31" ht="15" thickBo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34">
        <v>39</v>
      </c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34">
        <v>40</v>
      </c>
      <c r="X334" s="27"/>
      <c r="Y334" s="27"/>
      <c r="Z334" s="27"/>
      <c r="AA334" s="27"/>
      <c r="AB334" s="27"/>
      <c r="AC334" s="27"/>
      <c r="AD334" s="27"/>
      <c r="AE334" s="27"/>
    </row>
    <row r="335" spans="1:31" ht="15" thickBo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34">
        <v>36</v>
      </c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34">
        <v>63</v>
      </c>
      <c r="X335" s="27"/>
      <c r="Y335" s="27"/>
      <c r="Z335" s="27"/>
      <c r="AA335" s="27"/>
      <c r="AB335" s="27"/>
      <c r="AC335" s="27"/>
      <c r="AD335" s="27"/>
      <c r="AE335" s="27"/>
    </row>
    <row r="336" spans="1:31" ht="15" thickBo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34">
        <v>42</v>
      </c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34">
        <v>51</v>
      </c>
      <c r="X336" s="27"/>
      <c r="Y336" s="27"/>
      <c r="Z336" s="27"/>
      <c r="AA336" s="27"/>
      <c r="AB336" s="27"/>
      <c r="AC336" s="27"/>
      <c r="AD336" s="27"/>
      <c r="AE336" s="27"/>
    </row>
    <row r="337" spans="1:31" ht="15" thickBo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34">
        <v>30</v>
      </c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34">
        <v>47</v>
      </c>
      <c r="X337" s="27"/>
      <c r="Y337" s="27"/>
      <c r="Z337" s="27"/>
      <c r="AA337" s="27"/>
      <c r="AB337" s="27"/>
      <c r="AC337" s="27"/>
      <c r="AD337" s="27"/>
      <c r="AE337" s="27"/>
    </row>
    <row r="338" spans="1:31" ht="15" thickBo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34">
        <v>38</v>
      </c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34">
        <v>49</v>
      </c>
      <c r="X338" s="27"/>
      <c r="Y338" s="27"/>
      <c r="Z338" s="27"/>
      <c r="AA338" s="27"/>
      <c r="AB338" s="27"/>
      <c r="AC338" s="27"/>
      <c r="AD338" s="27"/>
      <c r="AE338" s="27"/>
    </row>
    <row r="339" spans="1:31" ht="15" thickBo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34">
        <v>46</v>
      </c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34">
        <v>41</v>
      </c>
      <c r="X339" s="27"/>
      <c r="Y339" s="27"/>
      <c r="Z339" s="27"/>
      <c r="AA339" s="27"/>
      <c r="AB339" s="27"/>
      <c r="AC339" s="27"/>
      <c r="AD339" s="27"/>
      <c r="AE339" s="27"/>
    </row>
    <row r="340" spans="1:31" ht="15" thickBo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34">
        <v>38</v>
      </c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34">
        <v>52</v>
      </c>
      <c r="X340" s="27"/>
      <c r="Y340" s="27"/>
      <c r="Z340" s="27"/>
      <c r="AA340" s="27"/>
      <c r="AB340" s="27"/>
      <c r="AC340" s="27"/>
      <c r="AD340" s="27"/>
      <c r="AE340" s="27"/>
    </row>
    <row r="341" spans="1:31" ht="15" thickBo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34">
        <v>44</v>
      </c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34">
        <v>60</v>
      </c>
      <c r="X341" s="27"/>
      <c r="Y341" s="27"/>
      <c r="Z341" s="27"/>
      <c r="AA341" s="27"/>
      <c r="AB341" s="27"/>
      <c r="AC341" s="27"/>
      <c r="AD341" s="27"/>
      <c r="AE341" s="27"/>
    </row>
    <row r="342" spans="1:31" ht="15" thickBo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34">
        <v>50</v>
      </c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34">
        <v>62</v>
      </c>
      <c r="X342" s="27"/>
      <c r="Y342" s="27"/>
      <c r="Z342" s="27"/>
      <c r="AA342" s="27"/>
      <c r="AB342" s="27"/>
      <c r="AC342" s="27"/>
      <c r="AD342" s="27"/>
      <c r="AE342" s="27"/>
    </row>
    <row r="343" spans="1:31" ht="15" thickBo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34">
        <v>76</v>
      </c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34">
        <v>46</v>
      </c>
      <c r="X343" s="27"/>
      <c r="Y343" s="27"/>
      <c r="Z343" s="27"/>
      <c r="AA343" s="27"/>
      <c r="AB343" s="27"/>
      <c r="AC343" s="27"/>
      <c r="AD343" s="27"/>
      <c r="AE343" s="27"/>
    </row>
    <row r="344" spans="1:31" ht="15" thickBo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34">
        <v>76</v>
      </c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34">
        <v>69</v>
      </c>
      <c r="X344" s="27"/>
      <c r="Y344" s="27"/>
      <c r="Z344" s="27"/>
      <c r="AA344" s="27"/>
      <c r="AB344" s="27"/>
      <c r="AC344" s="27"/>
      <c r="AD344" s="27"/>
      <c r="AE344" s="27"/>
    </row>
    <row r="345" spans="1:31" ht="15" thickBo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34">
        <v>45</v>
      </c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34">
        <v>48</v>
      </c>
      <c r="X345" s="27"/>
      <c r="Y345" s="27"/>
      <c r="Z345" s="27"/>
      <c r="AA345" s="27"/>
      <c r="AB345" s="27"/>
      <c r="AC345" s="27"/>
      <c r="AD345" s="27"/>
      <c r="AE345" s="27"/>
    </row>
    <row r="346" spans="1:31" ht="15" thickBo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34">
        <v>65</v>
      </c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34">
        <v>54</v>
      </c>
      <c r="X346" s="27"/>
      <c r="Y346" s="27"/>
      <c r="Z346" s="27"/>
      <c r="AA346" s="27"/>
      <c r="AB346" s="27"/>
      <c r="AC346" s="27"/>
      <c r="AD346" s="27"/>
      <c r="AE346" s="27"/>
    </row>
    <row r="347" spans="1:31" ht="15" thickBo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34">
        <v>27</v>
      </c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34">
        <v>39</v>
      </c>
      <c r="X347" s="27"/>
      <c r="Y347" s="27"/>
      <c r="Z347" s="27"/>
      <c r="AA347" s="27"/>
      <c r="AB347" s="27"/>
      <c r="AC347" s="27"/>
      <c r="AD347" s="27"/>
      <c r="AE347" s="27"/>
    </row>
    <row r="348" spans="1:31" ht="15" thickBo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34">
        <v>80</v>
      </c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34">
        <v>63</v>
      </c>
      <c r="X348" s="27"/>
      <c r="Y348" s="27"/>
      <c r="Z348" s="27"/>
      <c r="AA348" s="27"/>
      <c r="AB348" s="27"/>
      <c r="AC348" s="27"/>
      <c r="AD348" s="27"/>
      <c r="AE348" s="27"/>
    </row>
    <row r="349" spans="1:31" ht="15" thickBo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34">
        <v>62</v>
      </c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34">
        <v>68</v>
      </c>
      <c r="X349" s="27"/>
      <c r="Y349" s="27"/>
      <c r="Z349" s="27"/>
      <c r="AA349" s="27"/>
      <c r="AB349" s="27"/>
      <c r="AC349" s="27"/>
      <c r="AD349" s="27"/>
      <c r="AE349" s="27"/>
    </row>
    <row r="350" spans="1:31" ht="15" thickBo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34">
        <v>58</v>
      </c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34">
        <v>51</v>
      </c>
      <c r="X350" s="27"/>
      <c r="Y350" s="27"/>
      <c r="Z350" s="27"/>
      <c r="AA350" s="27"/>
      <c r="AB350" s="27"/>
      <c r="AC350" s="27"/>
      <c r="AD350" s="27"/>
      <c r="AE350" s="27"/>
    </row>
    <row r="351" spans="1:31" ht="15" thickBo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34">
        <v>47</v>
      </c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34">
        <v>47</v>
      </c>
      <c r="X351" s="27"/>
      <c r="Y351" s="27"/>
      <c r="Z351" s="27"/>
      <c r="AA351" s="27"/>
      <c r="AB351" s="27"/>
      <c r="AC351" s="27"/>
      <c r="AD351" s="27"/>
      <c r="AE351" s="27"/>
    </row>
    <row r="352" spans="1:31" ht="15" thickBo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34">
        <v>54</v>
      </c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34">
        <v>61</v>
      </c>
      <c r="X352" s="27"/>
      <c r="Y352" s="27"/>
      <c r="Z352" s="27"/>
      <c r="AA352" s="27"/>
      <c r="AB352" s="27"/>
      <c r="AC352" s="27"/>
      <c r="AD352" s="27"/>
      <c r="AE352" s="27"/>
    </row>
    <row r="353" spans="1:31" ht="15" thickBo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34">
        <v>36</v>
      </c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34">
        <v>49</v>
      </c>
      <c r="X353" s="27"/>
      <c r="Y353" s="27"/>
      <c r="Z353" s="27"/>
      <c r="AA353" s="27"/>
      <c r="AB353" s="27"/>
      <c r="AC353" s="27"/>
      <c r="AD353" s="27"/>
      <c r="AE353" s="27"/>
    </row>
    <row r="354" spans="1:31" ht="15" thickBo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34">
        <v>36</v>
      </c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34">
        <v>47</v>
      </c>
      <c r="X354" s="27"/>
      <c r="Y354" s="27"/>
      <c r="Z354" s="27"/>
      <c r="AA354" s="27"/>
      <c r="AB354" s="27"/>
      <c r="AC354" s="27"/>
      <c r="AD354" s="27"/>
      <c r="AE354" s="27"/>
    </row>
    <row r="355" spans="1:31" ht="15" thickBo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34">
        <v>39</v>
      </c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34">
        <v>79</v>
      </c>
      <c r="X355" s="27"/>
      <c r="Y355" s="27"/>
      <c r="Z355" s="27"/>
      <c r="AA355" s="27"/>
      <c r="AB355" s="27"/>
      <c r="AC355" s="27"/>
      <c r="AD355" s="27"/>
      <c r="AE355" s="27"/>
    </row>
    <row r="356" spans="1:31" ht="15" thickBo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34">
        <v>50</v>
      </c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34">
        <v>53</v>
      </c>
      <c r="X356" s="27"/>
      <c r="Y356" s="27"/>
      <c r="Z356" s="27"/>
      <c r="AA356" s="27"/>
      <c r="AB356" s="27"/>
      <c r="AC356" s="27"/>
      <c r="AD356" s="27"/>
      <c r="AE356" s="27"/>
    </row>
    <row r="357" spans="1:31" ht="15" thickBo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34">
        <v>42</v>
      </c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34">
        <v>41</v>
      </c>
      <c r="X357" s="27"/>
      <c r="Y357" s="27"/>
      <c r="Z357" s="27"/>
      <c r="AA357" s="27"/>
      <c r="AB357" s="27"/>
      <c r="AC357" s="27"/>
      <c r="AD357" s="27"/>
      <c r="AE357" s="27"/>
    </row>
    <row r="358" spans="1:31" ht="15" thickBo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34">
        <v>71</v>
      </c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34">
        <v>44</v>
      </c>
      <c r="X358" s="27"/>
      <c r="Y358" s="27"/>
      <c r="Z358" s="27"/>
      <c r="AA358" s="27"/>
      <c r="AB358" s="27"/>
      <c r="AC358" s="27"/>
      <c r="AD358" s="27"/>
      <c r="AE358" s="27"/>
    </row>
    <row r="359" spans="1:31" ht="15" thickBo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34">
        <v>86</v>
      </c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34">
        <v>53</v>
      </c>
      <c r="X359" s="27"/>
      <c r="Y359" s="27"/>
      <c r="Z359" s="27"/>
      <c r="AA359" s="27"/>
      <c r="AB359" s="27"/>
      <c r="AC359" s="27"/>
      <c r="AD359" s="27"/>
      <c r="AE359" s="27"/>
    </row>
    <row r="360" spans="1:31" ht="15" thickBo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34">
        <v>34</v>
      </c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34">
        <v>76</v>
      </c>
      <c r="X360" s="27"/>
      <c r="Y360" s="27"/>
      <c r="Z360" s="27"/>
      <c r="AA360" s="27"/>
      <c r="AB360" s="27"/>
      <c r="AC360" s="27"/>
      <c r="AD360" s="27"/>
      <c r="AE360" s="27"/>
    </row>
    <row r="361" spans="1:31" ht="15" thickBo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34">
        <v>56</v>
      </c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34">
        <v>53</v>
      </c>
      <c r="X361" s="27"/>
      <c r="Y361" s="27"/>
      <c r="Z361" s="27"/>
      <c r="AA361" s="27"/>
      <c r="AB361" s="27"/>
      <c r="AC361" s="27"/>
      <c r="AD361" s="27"/>
      <c r="AE361" s="27"/>
    </row>
    <row r="362" spans="1:31" ht="15" thickBo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34">
        <v>37</v>
      </c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34">
        <v>52</v>
      </c>
      <c r="X362" s="27"/>
      <c r="Y362" s="27"/>
      <c r="Z362" s="27"/>
      <c r="AA362" s="27"/>
      <c r="AB362" s="27"/>
      <c r="AC362" s="27"/>
      <c r="AD362" s="27"/>
      <c r="AE362" s="27"/>
    </row>
    <row r="363" spans="1:31" ht="15" thickBo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34">
        <v>40</v>
      </c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34">
        <v>45</v>
      </c>
      <c r="X363" s="27"/>
      <c r="Y363" s="27"/>
      <c r="Z363" s="27"/>
      <c r="AA363" s="27"/>
      <c r="AB363" s="27"/>
      <c r="AC363" s="27"/>
      <c r="AD363" s="27"/>
      <c r="AE363" s="27"/>
    </row>
    <row r="364" spans="1:31" ht="15" thickBo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34">
        <v>45</v>
      </c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34">
        <v>56</v>
      </c>
      <c r="X364" s="27"/>
      <c r="Y364" s="27"/>
      <c r="Z364" s="27"/>
      <c r="AA364" s="27"/>
      <c r="AB364" s="27"/>
      <c r="AC364" s="27"/>
      <c r="AD364" s="27"/>
      <c r="AE364" s="27"/>
    </row>
    <row r="365" spans="1:31" ht="15" thickBo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34">
        <v>58</v>
      </c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34">
        <v>44</v>
      </c>
      <c r="X365" s="27"/>
      <c r="Y365" s="27"/>
      <c r="Z365" s="27"/>
      <c r="AA365" s="27"/>
      <c r="AB365" s="27"/>
      <c r="AC365" s="27"/>
      <c r="AD365" s="27"/>
      <c r="AE365" s="27"/>
    </row>
    <row r="366" spans="1:31" ht="15" thickBo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34">
        <v>52</v>
      </c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34">
        <v>42</v>
      </c>
      <c r="X366" s="27"/>
      <c r="Y366" s="27"/>
      <c r="Z366" s="27"/>
      <c r="AA366" s="27"/>
      <c r="AB366" s="27"/>
      <c r="AC366" s="27"/>
      <c r="AD366" s="27"/>
      <c r="AE366" s="27"/>
    </row>
    <row r="367" spans="1:31" ht="15" thickBo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34">
        <v>44</v>
      </c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34">
        <v>78</v>
      </c>
      <c r="X367" s="27"/>
      <c r="Y367" s="27"/>
      <c r="Z367" s="27"/>
      <c r="AA367" s="27"/>
      <c r="AB367" s="27"/>
      <c r="AC367" s="27"/>
      <c r="AD367" s="27"/>
      <c r="AE367" s="27"/>
    </row>
    <row r="368" spans="1:31" ht="15" thickBo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34">
        <v>44</v>
      </c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34">
        <v>44</v>
      </c>
      <c r="X368" s="27"/>
      <c r="Y368" s="27"/>
      <c r="Z368" s="27"/>
      <c r="AA368" s="27"/>
      <c r="AB368" s="27"/>
      <c r="AC368" s="27"/>
      <c r="AD368" s="27"/>
      <c r="AE368" s="27"/>
    </row>
    <row r="369" spans="1:31" ht="15" thickBo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34">
        <v>36</v>
      </c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34">
        <v>85</v>
      </c>
      <c r="X369" s="27"/>
      <c r="Y369" s="27"/>
      <c r="Z369" s="27"/>
      <c r="AA369" s="27"/>
      <c r="AB369" s="27"/>
      <c r="AC369" s="27"/>
      <c r="AD369" s="27"/>
      <c r="AE369" s="27"/>
    </row>
    <row r="370" spans="1:31" ht="15" thickBo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34">
        <v>56</v>
      </c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34">
        <v>63</v>
      </c>
      <c r="X370" s="27"/>
      <c r="Y370" s="27"/>
      <c r="Z370" s="27"/>
      <c r="AA370" s="27"/>
      <c r="AB370" s="27"/>
      <c r="AC370" s="27"/>
      <c r="AD370" s="27"/>
      <c r="AE370" s="27"/>
    </row>
    <row r="371" spans="1:31" ht="15" thickBo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34">
        <v>50</v>
      </c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34">
        <v>64</v>
      </c>
      <c r="X371" s="27"/>
      <c r="Y371" s="27"/>
      <c r="Z371" s="27"/>
      <c r="AA371" s="27"/>
      <c r="AB371" s="27"/>
      <c r="AC371" s="27"/>
      <c r="AD371" s="27"/>
      <c r="AE371" s="27"/>
    </row>
    <row r="372" spans="1:31" ht="15" thickBo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34">
        <v>35</v>
      </c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34">
        <v>51</v>
      </c>
      <c r="X372" s="27"/>
      <c r="Y372" s="27"/>
      <c r="Z372" s="27"/>
      <c r="AA372" s="27"/>
      <c r="AB372" s="27"/>
      <c r="AC372" s="27"/>
      <c r="AD372" s="27"/>
      <c r="AE372" s="27"/>
    </row>
    <row r="373" spans="1:31" ht="15" thickBo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34">
        <v>76</v>
      </c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34">
        <v>55</v>
      </c>
      <c r="X373" s="27"/>
      <c r="Y373" s="27"/>
      <c r="Z373" s="27"/>
      <c r="AA373" s="27"/>
      <c r="AB373" s="27"/>
      <c r="AC373" s="27"/>
      <c r="AD373" s="27"/>
      <c r="AE373" s="27"/>
    </row>
    <row r="374" spans="1:31" ht="15" thickBo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34">
        <v>55</v>
      </c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34">
        <v>63</v>
      </c>
      <c r="X374" s="27"/>
      <c r="Y374" s="27"/>
      <c r="Z374" s="27"/>
      <c r="AA374" s="27"/>
      <c r="AB374" s="27"/>
      <c r="AC374" s="27"/>
      <c r="AD374" s="27"/>
      <c r="AE374" s="27"/>
    </row>
    <row r="375" spans="1:31" ht="15" thickBo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34">
        <v>55</v>
      </c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34">
        <v>52</v>
      </c>
      <c r="X375" s="27"/>
      <c r="Y375" s="27"/>
      <c r="Z375" s="27"/>
      <c r="AA375" s="27"/>
      <c r="AB375" s="27"/>
      <c r="AC375" s="27"/>
      <c r="AD375" s="27"/>
      <c r="AE375" s="27"/>
    </row>
    <row r="376" spans="1:31" ht="15" thickBo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34">
        <v>32</v>
      </c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34">
        <v>63</v>
      </c>
      <c r="X376" s="27"/>
      <c r="Y376" s="27"/>
      <c r="Z376" s="27"/>
      <c r="AA376" s="27"/>
      <c r="AB376" s="27"/>
      <c r="AC376" s="27"/>
      <c r="AD376" s="27"/>
      <c r="AE376" s="27"/>
    </row>
    <row r="377" spans="1:31" ht="15" thickBo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34">
        <v>45</v>
      </c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34">
        <v>61</v>
      </c>
      <c r="X377" s="27"/>
      <c r="Y377" s="27"/>
      <c r="Z377" s="27"/>
      <c r="AA377" s="27"/>
      <c r="AB377" s="27"/>
      <c r="AC377" s="27"/>
      <c r="AD377" s="27"/>
      <c r="AE377" s="27"/>
    </row>
    <row r="378" spans="1:31" ht="15" thickBo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34">
        <v>50</v>
      </c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34">
        <v>64</v>
      </c>
      <c r="X378" s="27"/>
      <c r="Y378" s="27"/>
      <c r="Z378" s="27"/>
      <c r="AA378" s="27"/>
      <c r="AB378" s="27"/>
      <c r="AC378" s="27"/>
      <c r="AD378" s="27"/>
      <c r="AE378" s="27"/>
    </row>
    <row r="379" spans="1:31" ht="15" thickBo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34">
        <v>37</v>
      </c>
      <c r="X379" s="27"/>
      <c r="Y379" s="27"/>
      <c r="Z379" s="27"/>
      <c r="AA379" s="27"/>
      <c r="AB379" s="27"/>
      <c r="AC379" s="27"/>
      <c r="AD379" s="27"/>
      <c r="AE379" s="27"/>
    </row>
    <row r="380" spans="1:31" ht="15" thickBo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34">
        <v>46</v>
      </c>
      <c r="X380" s="27"/>
      <c r="Y380" s="27"/>
      <c r="Z380" s="27"/>
      <c r="AA380" s="27"/>
      <c r="AB380" s="27"/>
      <c r="AC380" s="27"/>
      <c r="AD380" s="27"/>
      <c r="AE380" s="27"/>
    </row>
    <row r="381" spans="1:31" ht="15" thickBo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34">
        <v>74</v>
      </c>
      <c r="X381" s="27"/>
      <c r="Y381" s="27"/>
      <c r="Z381" s="27"/>
      <c r="AA381" s="27"/>
      <c r="AB381" s="27"/>
      <c r="AC381" s="27"/>
      <c r="AD381" s="27"/>
      <c r="AE381" s="27"/>
    </row>
    <row r="382" spans="1:31" ht="15" thickBo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34">
        <v>56</v>
      </c>
      <c r="X382" s="27"/>
      <c r="Y382" s="27"/>
      <c r="Z382" s="27"/>
      <c r="AA382" s="27"/>
      <c r="AB382" s="27"/>
      <c r="AC382" s="27"/>
      <c r="AD382" s="27"/>
      <c r="AE382" s="27"/>
    </row>
    <row r="383" spans="1:31" ht="15" thickBo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34">
        <v>46</v>
      </c>
      <c r="X383" s="27"/>
      <c r="Y383" s="27"/>
      <c r="Z383" s="27"/>
      <c r="AA383" s="27"/>
      <c r="AB383" s="27"/>
      <c r="AC383" s="27"/>
      <c r="AD383" s="27"/>
      <c r="AE383" s="27"/>
    </row>
    <row r="384" spans="1:31" ht="15" thickBo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34">
        <v>72</v>
      </c>
      <c r="X384" s="27"/>
      <c r="Y384" s="27"/>
      <c r="Z384" s="27"/>
      <c r="AA384" s="27"/>
      <c r="AB384" s="27"/>
      <c r="AC384" s="27"/>
      <c r="AD384" s="27"/>
      <c r="AE384" s="27"/>
    </row>
    <row r="385" spans="1:31" ht="15" thickBo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34">
        <v>49</v>
      </c>
      <c r="X385" s="27"/>
      <c r="Y385" s="27"/>
      <c r="Z385" s="27"/>
      <c r="AA385" s="27"/>
      <c r="AB385" s="27"/>
      <c r="AC385" s="27"/>
      <c r="AD385" s="27"/>
      <c r="AE385" s="27"/>
    </row>
    <row r="386" spans="1:31" ht="15" thickBo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34">
        <v>68</v>
      </c>
      <c r="X386" s="27"/>
      <c r="Y386" s="27"/>
      <c r="Z386" s="27"/>
      <c r="AA386" s="27"/>
      <c r="AB386" s="27"/>
      <c r="AC386" s="27"/>
      <c r="AD386" s="27"/>
      <c r="AE386" s="27"/>
    </row>
    <row r="387" spans="1:31" ht="15" thickBo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34">
        <v>43</v>
      </c>
      <c r="X387" s="27"/>
      <c r="Y387" s="27"/>
      <c r="Z387" s="27"/>
      <c r="AA387" s="27"/>
      <c r="AB387" s="27"/>
      <c r="AC387" s="27"/>
      <c r="AD387" s="27"/>
      <c r="AE387" s="27"/>
    </row>
    <row r="388" spans="1:31" ht="15" thickBo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34">
        <v>59</v>
      </c>
      <c r="X388" s="27"/>
      <c r="Y388" s="27"/>
      <c r="Z388" s="27"/>
      <c r="AA388" s="27"/>
      <c r="AB388" s="27"/>
      <c r="AC388" s="27"/>
      <c r="AD388" s="27"/>
      <c r="AE388" s="27"/>
    </row>
    <row r="389" spans="1:31" ht="15" thickBo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34">
        <v>43</v>
      </c>
      <c r="X389" s="27"/>
      <c r="Y389" s="27"/>
      <c r="Z389" s="27"/>
      <c r="AA389" s="27"/>
      <c r="AB389" s="27"/>
      <c r="AC389" s="27"/>
      <c r="AD389" s="27"/>
      <c r="AE389" s="27"/>
    </row>
    <row r="390" spans="1:31" ht="15" thickBo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34">
        <v>46</v>
      </c>
      <c r="X390" s="27"/>
      <c r="Y390" s="27"/>
      <c r="Z390" s="27"/>
      <c r="AA390" s="27"/>
      <c r="AB390" s="27"/>
      <c r="AC390" s="27"/>
      <c r="AD390" s="27"/>
      <c r="AE390" s="27"/>
    </row>
    <row r="391" spans="1:31" ht="15" thickBo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34">
        <v>56</v>
      </c>
      <c r="X391" s="27"/>
      <c r="Y391" s="27"/>
      <c r="Z391" s="27"/>
      <c r="AA391" s="27"/>
      <c r="AB391" s="27"/>
      <c r="AC391" s="27"/>
      <c r="AD391" s="27"/>
      <c r="AE391" s="27"/>
    </row>
    <row r="392" spans="1:31" ht="15" thickBo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34">
        <v>47</v>
      </c>
      <c r="X392" s="27"/>
      <c r="Y392" s="27"/>
      <c r="Z392" s="27"/>
      <c r="AA392" s="27"/>
      <c r="AB392" s="27"/>
      <c r="AC392" s="27"/>
      <c r="AD392" s="27"/>
      <c r="AE392" s="27"/>
    </row>
    <row r="393" spans="1:31" ht="15" thickBo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34">
        <v>49</v>
      </c>
      <c r="X393" s="27"/>
      <c r="Y393" s="27"/>
      <c r="Z393" s="27"/>
      <c r="AA393" s="27"/>
      <c r="AB393" s="27"/>
      <c r="AC393" s="27"/>
      <c r="AD393" s="27"/>
      <c r="AE393" s="27"/>
    </row>
    <row r="394" spans="1:31" ht="15" thickBo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34">
        <v>76</v>
      </c>
      <c r="X394" s="27"/>
      <c r="Y394" s="27"/>
      <c r="Z394" s="27"/>
      <c r="AA394" s="27"/>
      <c r="AB394" s="27"/>
      <c r="AC394" s="27"/>
      <c r="AD394" s="27"/>
      <c r="AE394" s="27"/>
    </row>
    <row r="395" spans="1:31" ht="15" thickBo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34">
        <v>61</v>
      </c>
      <c r="X395" s="27"/>
      <c r="Y395" s="27"/>
      <c r="Z395" s="27"/>
      <c r="AA395" s="27"/>
      <c r="AB395" s="27"/>
      <c r="AC395" s="27"/>
      <c r="AD395" s="27"/>
      <c r="AE395" s="27"/>
    </row>
    <row r="396" spans="1:31" ht="15" thickBo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34">
        <v>71</v>
      </c>
      <c r="X396" s="27"/>
      <c r="Y396" s="27"/>
      <c r="Z396" s="27"/>
      <c r="AA396" s="27"/>
      <c r="AB396" s="27"/>
      <c r="AC396" s="27"/>
      <c r="AD396" s="27"/>
      <c r="AE396" s="27"/>
    </row>
    <row r="397" spans="1:31" ht="15" thickBo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34">
        <v>62</v>
      </c>
      <c r="X397" s="27"/>
      <c r="Y397" s="27"/>
      <c r="Z397" s="27"/>
      <c r="AA397" s="27"/>
      <c r="AB397" s="27"/>
      <c r="AC397" s="27"/>
      <c r="AD397" s="27"/>
      <c r="AE397" s="27"/>
    </row>
    <row r="398" spans="1:31" ht="15" thickBo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34">
        <v>61</v>
      </c>
      <c r="X398" s="27"/>
      <c r="Y398" s="27"/>
      <c r="Z398" s="27"/>
      <c r="AA398" s="27"/>
      <c r="AB398" s="27"/>
      <c r="AC398" s="27"/>
      <c r="AD398" s="27"/>
      <c r="AE398" s="27"/>
    </row>
    <row r="399" spans="1:31" ht="15" thickBo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34">
        <v>68</v>
      </c>
      <c r="X399" s="27"/>
      <c r="Y399" s="27"/>
      <c r="Z399" s="27"/>
      <c r="AA399" s="27"/>
      <c r="AB399" s="27"/>
      <c r="AC399" s="27"/>
      <c r="AD399" s="27"/>
      <c r="AE399" s="27"/>
    </row>
    <row r="400" spans="1:31" ht="15" thickBo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34">
        <v>60</v>
      </c>
      <c r="X400" s="27"/>
      <c r="Y400" s="27"/>
      <c r="Z400" s="27"/>
      <c r="AA400" s="27"/>
      <c r="AB400" s="27"/>
      <c r="AC400" s="27"/>
      <c r="AD400" s="27"/>
      <c r="AE400" s="27"/>
    </row>
    <row r="401" spans="1:31" ht="15" thickBo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34">
        <v>34</v>
      </c>
      <c r="X401" s="27"/>
      <c r="Y401" s="27"/>
      <c r="Z401" s="27"/>
      <c r="AA401" s="27"/>
      <c r="AB401" s="27"/>
      <c r="AC401" s="27"/>
      <c r="AD401" s="27"/>
      <c r="AE401" s="27"/>
    </row>
    <row r="402" spans="1:31" ht="15" thickBo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34">
        <v>51</v>
      </c>
      <c r="X402" s="27"/>
      <c r="Y402" s="27"/>
      <c r="Z402" s="27"/>
      <c r="AA402" s="27"/>
      <c r="AB402" s="27"/>
      <c r="AC402" s="27"/>
      <c r="AD402" s="27"/>
      <c r="AE402" s="27"/>
    </row>
    <row r="403" spans="1:31" ht="15" thickBo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34">
        <v>44</v>
      </c>
      <c r="X403" s="27"/>
      <c r="Y403" s="27"/>
      <c r="Z403" s="27"/>
      <c r="AA403" s="27"/>
      <c r="AB403" s="27"/>
      <c r="AC403" s="27"/>
      <c r="AD403" s="27"/>
      <c r="AE403" s="27"/>
    </row>
    <row r="404" spans="1:31" ht="15" thickBo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34">
        <v>68</v>
      </c>
      <c r="X404" s="27"/>
      <c r="Y404" s="27"/>
      <c r="Z404" s="27"/>
      <c r="AA404" s="27"/>
      <c r="AB404" s="27"/>
      <c r="AC404" s="27"/>
      <c r="AD404" s="27"/>
      <c r="AE404" s="27"/>
    </row>
    <row r="405" spans="1:31" ht="15" thickBo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34">
        <v>46</v>
      </c>
      <c r="X405" s="27"/>
      <c r="Y405" s="27"/>
      <c r="Z405" s="27"/>
      <c r="AA405" s="27"/>
      <c r="AB405" s="27"/>
      <c r="AC405" s="27"/>
      <c r="AD405" s="27"/>
      <c r="AE405" s="27"/>
    </row>
    <row r="406" spans="1:31" ht="15" thickBo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34">
        <v>41</v>
      </c>
      <c r="X406" s="27"/>
      <c r="Y406" s="27"/>
      <c r="Z406" s="27"/>
      <c r="AA406" s="27"/>
      <c r="AB406" s="27"/>
      <c r="AC406" s="27"/>
      <c r="AD406" s="27"/>
      <c r="AE406" s="27"/>
    </row>
    <row r="407" spans="1:31" ht="15" thickBo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34">
        <v>53</v>
      </c>
      <c r="X407" s="27"/>
      <c r="Y407" s="27"/>
      <c r="Z407" s="27"/>
      <c r="AA407" s="27"/>
      <c r="AB407" s="27"/>
      <c r="AC407" s="27"/>
      <c r="AD407" s="27"/>
      <c r="AE407" s="27"/>
    </row>
    <row r="408" spans="1:31" ht="15" thickBo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34">
        <v>41</v>
      </c>
      <c r="X408" s="27"/>
      <c r="Y408" s="27"/>
      <c r="Z408" s="27"/>
      <c r="AA408" s="27"/>
      <c r="AB408" s="27"/>
      <c r="AC408" s="27"/>
      <c r="AD408" s="27"/>
      <c r="AE408" s="27"/>
    </row>
    <row r="409" spans="1:31" ht="15" thickBo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34">
        <v>60</v>
      </c>
      <c r="X409" s="27"/>
      <c r="Y409" s="27"/>
      <c r="Z409" s="27"/>
      <c r="AA409" s="27"/>
      <c r="AB409" s="27"/>
      <c r="AC409" s="27"/>
      <c r="AD409" s="27"/>
      <c r="AE409" s="27"/>
    </row>
    <row r="410" spans="1:31" ht="15" thickBo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34">
        <v>35</v>
      </c>
      <c r="X410" s="27"/>
      <c r="Y410" s="27"/>
      <c r="Z410" s="27"/>
      <c r="AA410" s="27"/>
      <c r="AB410" s="27"/>
      <c r="AC410" s="27"/>
      <c r="AD410" s="27"/>
      <c r="AE410" s="27"/>
    </row>
    <row r="411" spans="1:31" ht="15" thickBo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34">
        <v>68</v>
      </c>
      <c r="X411" s="27"/>
      <c r="Y411" s="27"/>
      <c r="Z411" s="27"/>
      <c r="AA411" s="27"/>
      <c r="AB411" s="27"/>
      <c r="AC411" s="27"/>
      <c r="AD411" s="27"/>
      <c r="AE411" s="27"/>
    </row>
    <row r="412" spans="1:31" ht="15" thickBo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34">
        <v>57</v>
      </c>
      <c r="X412" s="27"/>
      <c r="Y412" s="27"/>
      <c r="Z412" s="27"/>
      <c r="AA412" s="27"/>
      <c r="AB412" s="27"/>
      <c r="AC412" s="27"/>
      <c r="AD412" s="27"/>
      <c r="AE412" s="27"/>
    </row>
    <row r="413" spans="1:31" ht="15" thickBo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34">
        <v>47</v>
      </c>
      <c r="X413" s="27"/>
      <c r="Y413" s="27"/>
      <c r="Z413" s="27"/>
      <c r="AA413" s="27"/>
      <c r="AB413" s="27"/>
      <c r="AC413" s="27"/>
      <c r="AD413" s="27"/>
      <c r="AE413" s="27"/>
    </row>
    <row r="414" spans="1:31" ht="15" thickBo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34">
        <v>50</v>
      </c>
      <c r="X414" s="27"/>
      <c r="Y414" s="27"/>
      <c r="Z414" s="27"/>
      <c r="AA414" s="27"/>
      <c r="AB414" s="27"/>
      <c r="AC414" s="27"/>
      <c r="AD414" s="27"/>
      <c r="AE414" s="27"/>
    </row>
    <row r="415" spans="1:31" ht="15" thickBo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34">
        <v>54</v>
      </c>
      <c r="X415" s="27"/>
      <c r="Y415" s="27"/>
      <c r="Z415" s="27"/>
      <c r="AA415" s="27"/>
      <c r="AB415" s="27"/>
      <c r="AC415" s="27"/>
      <c r="AD415" s="27"/>
      <c r="AE415" s="27"/>
    </row>
    <row r="416" spans="1:31" ht="15" thickBo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34">
        <v>67</v>
      </c>
      <c r="X416" s="27"/>
      <c r="Y416" s="27"/>
      <c r="Z416" s="27"/>
      <c r="AA416" s="27"/>
      <c r="AB416" s="27"/>
      <c r="AC416" s="27"/>
      <c r="AD416" s="27"/>
      <c r="AE416" s="27"/>
    </row>
    <row r="417" spans="1:31" ht="15" thickBo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34">
        <v>38</v>
      </c>
      <c r="X417" s="27"/>
      <c r="Y417" s="27"/>
      <c r="Z417" s="27"/>
      <c r="AA417" s="27"/>
      <c r="AB417" s="27"/>
      <c r="AC417" s="27"/>
      <c r="AD417" s="27"/>
      <c r="AE417" s="27"/>
    </row>
    <row r="418" spans="1:31" ht="15" thickBo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34">
        <v>64</v>
      </c>
      <c r="X418" s="27"/>
      <c r="Y418" s="27"/>
      <c r="Z418" s="27"/>
      <c r="AA418" s="27"/>
      <c r="AB418" s="27"/>
      <c r="AC418" s="27"/>
      <c r="AD418" s="27"/>
      <c r="AE418" s="27"/>
    </row>
    <row r="419" spans="1:31" ht="15" thickBo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34">
        <v>59</v>
      </c>
      <c r="X419" s="27"/>
      <c r="Y419" s="27"/>
      <c r="Z419" s="27"/>
      <c r="AA419" s="27"/>
      <c r="AB419" s="27"/>
      <c r="AC419" s="27"/>
      <c r="AD419" s="27"/>
      <c r="AE419" s="27"/>
    </row>
    <row r="420" spans="1:31" ht="15" thickBo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34">
        <v>46</v>
      </c>
      <c r="X420" s="27"/>
      <c r="Y420" s="27"/>
      <c r="Z420" s="27"/>
      <c r="AA420" s="27"/>
      <c r="AB420" s="27"/>
      <c r="AC420" s="27"/>
      <c r="AD420" s="27"/>
      <c r="AE420" s="27"/>
    </row>
    <row r="421" spans="1:31" ht="15" thickBo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34">
        <v>42</v>
      </c>
      <c r="X421" s="27"/>
      <c r="Y421" s="27"/>
      <c r="Z421" s="27"/>
      <c r="AA421" s="27"/>
      <c r="AB421" s="27"/>
      <c r="AC421" s="27"/>
      <c r="AD421" s="27"/>
      <c r="AE421" s="27"/>
    </row>
    <row r="422" spans="1:31" ht="15" thickBo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34">
        <v>53</v>
      </c>
      <c r="X422" s="27"/>
      <c r="Y422" s="27"/>
      <c r="Z422" s="27"/>
      <c r="AA422" s="27"/>
      <c r="AB422" s="27"/>
      <c r="AC422" s="27"/>
      <c r="AD422" s="27"/>
      <c r="AE422" s="27"/>
    </row>
    <row r="423" spans="1:31" ht="15" thickBo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34">
        <v>36</v>
      </c>
      <c r="X423" s="27"/>
      <c r="Y423" s="27"/>
      <c r="Z423" s="27"/>
      <c r="AA423" s="27"/>
      <c r="AB423" s="27"/>
      <c r="AC423" s="27"/>
      <c r="AD423" s="27"/>
      <c r="AE423" s="27"/>
    </row>
    <row r="424" spans="1:31" ht="15" thickBo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34">
        <v>58</v>
      </c>
      <c r="X424" s="27"/>
      <c r="Y424" s="27"/>
      <c r="Z424" s="27"/>
      <c r="AA424" s="27"/>
      <c r="AB424" s="27"/>
      <c r="AC424" s="27"/>
      <c r="AD424" s="27"/>
      <c r="AE424" s="27"/>
    </row>
    <row r="425" spans="1:31" ht="15" thickBo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34">
        <v>35</v>
      </c>
      <c r="X425" s="27"/>
      <c r="Y425" s="27"/>
      <c r="Z425" s="27"/>
      <c r="AA425" s="27"/>
      <c r="AB425" s="27"/>
      <c r="AC425" s="27"/>
      <c r="AD425" s="27"/>
      <c r="AE425" s="27"/>
    </row>
    <row r="426" spans="1:31" ht="15" thickBo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34">
        <v>55</v>
      </c>
      <c r="X426" s="27"/>
      <c r="Y426" s="27"/>
      <c r="Z426" s="27"/>
      <c r="AA426" s="27"/>
      <c r="AB426" s="27"/>
      <c r="AC426" s="27"/>
      <c r="AD426" s="27"/>
      <c r="AE426" s="27"/>
    </row>
    <row r="427" spans="1:31" ht="15" thickBo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34">
        <v>67</v>
      </c>
      <c r="X427" s="27"/>
      <c r="Y427" s="27"/>
      <c r="Z427" s="27"/>
      <c r="AA427" s="27"/>
      <c r="AB427" s="27"/>
      <c r="AC427" s="27"/>
      <c r="AD427" s="27"/>
      <c r="AE427" s="27"/>
    </row>
    <row r="428" spans="1:31" ht="15" thickBo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34">
        <v>55</v>
      </c>
      <c r="X428" s="27"/>
      <c r="Y428" s="27"/>
      <c r="Z428" s="27"/>
      <c r="AA428" s="27"/>
      <c r="AB428" s="27"/>
      <c r="AC428" s="27"/>
      <c r="AD428" s="27"/>
      <c r="AE428" s="27"/>
    </row>
    <row r="429" spans="1:31" ht="15" thickBo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34">
        <v>38</v>
      </c>
      <c r="X429" s="27"/>
      <c r="Y429" s="27"/>
      <c r="Z429" s="27"/>
      <c r="AA429" s="27"/>
      <c r="AB429" s="27"/>
      <c r="AC429" s="27"/>
      <c r="AD429" s="27"/>
      <c r="AE429" s="27"/>
    </row>
    <row r="430" spans="1:31" ht="15" thickBo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34">
        <v>61</v>
      </c>
      <c r="X430" s="27"/>
      <c r="Y430" s="27"/>
      <c r="Z430" s="27"/>
      <c r="AA430" s="27"/>
      <c r="AB430" s="27"/>
      <c r="AC430" s="27"/>
      <c r="AD430" s="27"/>
      <c r="AE430" s="27"/>
    </row>
    <row r="431" spans="1:31" ht="15" thickBo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34">
        <v>49</v>
      </c>
      <c r="X431" s="27"/>
      <c r="Y431" s="27"/>
      <c r="Z431" s="27"/>
      <c r="AA431" s="27"/>
      <c r="AB431" s="27"/>
      <c r="AC431" s="27"/>
      <c r="AD431" s="27"/>
      <c r="AE431" s="27"/>
    </row>
    <row r="432" spans="1:31" ht="15" thickBo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34">
        <v>60</v>
      </c>
      <c r="X432" s="27"/>
      <c r="Y432" s="27"/>
      <c r="Z432" s="27"/>
      <c r="AA432" s="27"/>
      <c r="AB432" s="27"/>
      <c r="AC432" s="27"/>
      <c r="AD432" s="27"/>
      <c r="AE432" s="27"/>
    </row>
    <row r="433" spans="1:31" ht="15" thickBo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34">
        <v>73</v>
      </c>
      <c r="X433" s="27"/>
      <c r="Y433" s="27"/>
      <c r="Z433" s="27"/>
      <c r="AA433" s="27"/>
      <c r="AB433" s="27"/>
      <c r="AC433" s="27"/>
      <c r="AD433" s="27"/>
      <c r="AE433" s="27"/>
    </row>
    <row r="434" spans="1:31" ht="15" thickBo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34">
        <v>62</v>
      </c>
      <c r="X434" s="27"/>
      <c r="Y434" s="27"/>
      <c r="Z434" s="27"/>
      <c r="AA434" s="27"/>
      <c r="AB434" s="27"/>
      <c r="AC434" s="27"/>
      <c r="AD434" s="27"/>
      <c r="AE434" s="27"/>
    </row>
    <row r="435" spans="1:31" ht="15" thickBo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34">
        <v>39</v>
      </c>
      <c r="X435" s="27"/>
      <c r="Y435" s="27"/>
      <c r="Z435" s="27"/>
      <c r="AA435" s="27"/>
      <c r="AB435" s="27"/>
      <c r="AC435" s="27"/>
      <c r="AD435" s="27"/>
      <c r="AE435" s="27"/>
    </row>
    <row r="436" spans="1:31" ht="15" thickBo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34">
        <v>60</v>
      </c>
      <c r="X436" s="27"/>
      <c r="Y436" s="27"/>
      <c r="Z436" s="27"/>
      <c r="AA436" s="27"/>
      <c r="AB436" s="27"/>
      <c r="AC436" s="27"/>
      <c r="AD436" s="27"/>
      <c r="AE436" s="27"/>
    </row>
    <row r="437" spans="1:31" ht="15" thickBo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34">
        <v>56</v>
      </c>
      <c r="X437" s="27"/>
      <c r="Y437" s="27"/>
      <c r="Z437" s="27"/>
      <c r="AA437" s="27"/>
      <c r="AB437" s="27"/>
      <c r="AC437" s="27"/>
      <c r="AD437" s="27"/>
      <c r="AE437" s="27"/>
    </row>
    <row r="438" spans="1:31" ht="15" thickBo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34">
        <v>58</v>
      </c>
      <c r="X438" s="27"/>
      <c r="Y438" s="27"/>
      <c r="Z438" s="27"/>
      <c r="AA438" s="27"/>
      <c r="AB438" s="27"/>
      <c r="AC438" s="27"/>
      <c r="AD438" s="27"/>
      <c r="AE438" s="27"/>
    </row>
    <row r="439" spans="1:31" ht="15" thickBo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34">
        <v>45</v>
      </c>
      <c r="X439" s="27"/>
      <c r="Y439" s="27"/>
      <c r="Z439" s="27"/>
      <c r="AA439" s="27"/>
      <c r="AB439" s="27"/>
      <c r="AC439" s="27"/>
      <c r="AD439" s="27"/>
      <c r="AE439" s="27"/>
    </row>
    <row r="440" spans="1:31" ht="15" thickBo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34">
        <v>81</v>
      </c>
      <c r="X440" s="27"/>
      <c r="Y440" s="27"/>
      <c r="Z440" s="27"/>
      <c r="AA440" s="27"/>
      <c r="AB440" s="27"/>
      <c r="AC440" s="27"/>
      <c r="AD440" s="27"/>
      <c r="AE440" s="27"/>
    </row>
    <row r="441" spans="1:31" ht="15" thickBo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34">
        <v>49</v>
      </c>
      <c r="X441" s="27"/>
      <c r="Y441" s="27"/>
      <c r="Z441" s="27"/>
      <c r="AA441" s="27"/>
      <c r="AB441" s="27"/>
      <c r="AC441" s="27"/>
      <c r="AD441" s="27"/>
      <c r="AE441" s="27"/>
    </row>
    <row r="442" spans="1:31" ht="15" thickBo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34">
        <v>43</v>
      </c>
      <c r="X442" s="27"/>
      <c r="Y442" s="27"/>
      <c r="Z442" s="27"/>
      <c r="AA442" s="27"/>
      <c r="AB442" s="27"/>
      <c r="AC442" s="27"/>
      <c r="AD442" s="27"/>
      <c r="AE442" s="27"/>
    </row>
    <row r="443" spans="1:31" ht="15" thickBo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34">
        <v>54</v>
      </c>
      <c r="X443" s="27"/>
      <c r="Y443" s="27"/>
      <c r="Z443" s="27"/>
      <c r="AA443" s="27"/>
      <c r="AB443" s="27"/>
      <c r="AC443" s="27"/>
      <c r="AD443" s="27"/>
      <c r="AE443" s="27"/>
    </row>
    <row r="444" spans="1:31" ht="15" thickBo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34">
        <v>62</v>
      </c>
      <c r="X444" s="27"/>
      <c r="Y444" s="27"/>
      <c r="Z444" s="27"/>
      <c r="AA444" s="27"/>
      <c r="AB444" s="27"/>
      <c r="AC444" s="27"/>
      <c r="AD444" s="27"/>
      <c r="AE444" s="27"/>
    </row>
    <row r="445" spans="1:31" ht="15" thickBo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34">
        <v>38</v>
      </c>
      <c r="X445" s="27"/>
      <c r="Y445" s="27"/>
      <c r="Z445" s="27"/>
      <c r="AA445" s="27"/>
      <c r="AB445" s="27"/>
      <c r="AC445" s="27"/>
      <c r="AD445" s="27"/>
      <c r="AE445" s="27"/>
    </row>
    <row r="446" spans="1:31" ht="15" thickBo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34">
        <v>37</v>
      </c>
      <c r="X446" s="27"/>
      <c r="Y446" s="27"/>
      <c r="Z446" s="27"/>
      <c r="AA446" s="27"/>
      <c r="AB446" s="27"/>
      <c r="AC446" s="27"/>
      <c r="AD446" s="27"/>
      <c r="AE446" s="27"/>
    </row>
    <row r="447" spans="1:31" ht="15" thickBo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34">
        <v>79</v>
      </c>
      <c r="X447" s="27"/>
      <c r="Y447" s="27"/>
      <c r="Z447" s="27"/>
      <c r="AA447" s="27"/>
      <c r="AB447" s="27"/>
      <c r="AC447" s="27"/>
      <c r="AD447" s="27"/>
      <c r="AE447" s="27"/>
    </row>
    <row r="448" spans="1:31" ht="15" thickBo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34">
        <v>46</v>
      </c>
      <c r="X448" s="27"/>
      <c r="Y448" s="27"/>
      <c r="Z448" s="27"/>
      <c r="AA448" s="27"/>
      <c r="AB448" s="27"/>
      <c r="AC448" s="27"/>
      <c r="AD448" s="27"/>
      <c r="AE448" s="27"/>
    </row>
    <row r="449" spans="1:31" ht="15" thickBo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34">
        <v>54</v>
      </c>
      <c r="X449" s="27"/>
      <c r="Y449" s="27"/>
      <c r="Z449" s="27"/>
      <c r="AA449" s="27"/>
      <c r="AB449" s="27"/>
      <c r="AC449" s="27"/>
      <c r="AD449" s="27"/>
      <c r="AE449" s="27"/>
    </row>
    <row r="450" spans="1:31" ht="15" thickBo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34">
        <v>69</v>
      </c>
      <c r="X450" s="27"/>
      <c r="Y450" s="27"/>
      <c r="Z450" s="27"/>
      <c r="AA450" s="27"/>
      <c r="AB450" s="27"/>
      <c r="AC450" s="27"/>
      <c r="AD450" s="27"/>
      <c r="AE450" s="27"/>
    </row>
    <row r="451" spans="1:31" ht="15" thickBo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34">
        <v>58</v>
      </c>
      <c r="X451" s="27"/>
      <c r="Y451" s="27"/>
      <c r="Z451" s="27"/>
      <c r="AA451" s="27"/>
      <c r="AB451" s="27"/>
      <c r="AC451" s="27"/>
      <c r="AD451" s="27"/>
      <c r="AE451" s="27"/>
    </row>
    <row r="452" spans="1:31" ht="15" thickBo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34">
        <v>44</v>
      </c>
      <c r="X452" s="27"/>
      <c r="Y452" s="27"/>
      <c r="Z452" s="27"/>
      <c r="AA452" s="27"/>
      <c r="AB452" s="27"/>
      <c r="AC452" s="27"/>
      <c r="AD452" s="27"/>
      <c r="AE452" s="27"/>
    </row>
    <row r="453" spans="1:31" ht="15" thickBo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34">
        <v>59</v>
      </c>
      <c r="X453" s="27"/>
      <c r="Y453" s="27"/>
      <c r="Z453" s="27"/>
      <c r="AA453" s="27"/>
      <c r="AB453" s="27"/>
      <c r="AC453" s="27"/>
      <c r="AD453" s="27"/>
      <c r="AE453" s="27"/>
    </row>
    <row r="454" spans="1:31" ht="15" thickBo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34">
        <v>45</v>
      </c>
      <c r="X454" s="27"/>
      <c r="Y454" s="27"/>
      <c r="Z454" s="27"/>
      <c r="AA454" s="27"/>
      <c r="AB454" s="27"/>
      <c r="AC454" s="27"/>
      <c r="AD454" s="27"/>
      <c r="AE454" s="27"/>
    </row>
    <row r="455" spans="1:31" ht="15" thickBo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34">
        <v>44</v>
      </c>
      <c r="X455" s="27"/>
      <c r="Y455" s="27"/>
      <c r="Z455" s="27"/>
      <c r="AA455" s="27"/>
      <c r="AB455" s="27"/>
      <c r="AC455" s="27"/>
      <c r="AD455" s="27"/>
      <c r="AE455" s="27"/>
    </row>
    <row r="456" spans="1:31" ht="15" thickBo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34">
        <v>38</v>
      </c>
      <c r="X456" s="27"/>
      <c r="Y456" s="27"/>
      <c r="Z456" s="27"/>
      <c r="AA456" s="27"/>
      <c r="AB456" s="27"/>
      <c r="AC456" s="27"/>
      <c r="AD456" s="27"/>
      <c r="AE456" s="27"/>
    </row>
    <row r="457" spans="1:31" ht="15" thickBo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34">
        <v>76</v>
      </c>
      <c r="X457" s="27"/>
      <c r="Y457" s="27"/>
      <c r="Z457" s="27"/>
      <c r="AA457" s="27"/>
      <c r="AB457" s="27"/>
      <c r="AC457" s="27"/>
      <c r="AD457" s="27"/>
      <c r="AE457" s="27"/>
    </row>
    <row r="458" spans="1:31" ht="15" thickBo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34">
        <v>49</v>
      </c>
      <c r="X458" s="27"/>
      <c r="Y458" s="27"/>
      <c r="Z458" s="27"/>
      <c r="AA458" s="27"/>
      <c r="AB458" s="27"/>
      <c r="AC458" s="27"/>
      <c r="AD458" s="27"/>
      <c r="AE458" s="27"/>
    </row>
    <row r="459" spans="1:31" ht="15" thickBo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34">
        <v>54</v>
      </c>
      <c r="X459" s="27"/>
      <c r="Y459" s="27"/>
      <c r="Z459" s="27"/>
      <c r="AA459" s="27"/>
      <c r="AB459" s="27"/>
      <c r="AC459" s="27"/>
      <c r="AD459" s="27"/>
      <c r="AE459" s="27"/>
    </row>
    <row r="460" spans="1:31" ht="15" thickBo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34">
        <v>44</v>
      </c>
      <c r="X460" s="27"/>
      <c r="Y460" s="27"/>
      <c r="Z460" s="27"/>
      <c r="AA460" s="27"/>
      <c r="AB460" s="27"/>
      <c r="AC460" s="27"/>
      <c r="AD460" s="27"/>
      <c r="AE460" s="27"/>
    </row>
    <row r="461" spans="1:31" ht="15" thickBo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34">
        <v>59</v>
      </c>
      <c r="X461" s="27"/>
      <c r="Y461" s="27"/>
      <c r="Z461" s="27"/>
      <c r="AA461" s="27"/>
      <c r="AB461" s="27"/>
      <c r="AC461" s="27"/>
      <c r="AD461" s="27"/>
      <c r="AE461" s="27"/>
    </row>
    <row r="462" spans="1:31" ht="15" thickBo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34">
        <v>53</v>
      </c>
      <c r="X462" s="27"/>
      <c r="Y462" s="27"/>
      <c r="Z462" s="27"/>
      <c r="AA462" s="27"/>
      <c r="AB462" s="27"/>
      <c r="AC462" s="27"/>
      <c r="AD462" s="27"/>
      <c r="AE462" s="27"/>
    </row>
    <row r="463" spans="1:31" ht="15" thickBo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34">
        <v>72</v>
      </c>
      <c r="X463" s="27"/>
      <c r="Y463" s="27"/>
      <c r="Z463" s="27"/>
      <c r="AA463" s="27"/>
      <c r="AB463" s="27"/>
      <c r="AC463" s="27"/>
      <c r="AD463" s="27"/>
      <c r="AE463" s="27"/>
    </row>
    <row r="464" spans="1:31" ht="15" thickBo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34">
        <v>42</v>
      </c>
      <c r="X464" s="27"/>
      <c r="Y464" s="27"/>
      <c r="Z464" s="27"/>
      <c r="AA464" s="27"/>
      <c r="AB464" s="27"/>
      <c r="AC464" s="27"/>
      <c r="AD464" s="27"/>
      <c r="AE464" s="27"/>
    </row>
    <row r="465" spans="1:31" ht="15" thickBo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34">
        <v>57</v>
      </c>
      <c r="X465" s="27"/>
      <c r="Y465" s="27"/>
      <c r="Z465" s="27"/>
      <c r="AA465" s="27"/>
      <c r="AB465" s="27"/>
      <c r="AC465" s="27"/>
      <c r="AD465" s="27"/>
      <c r="AE465" s="27"/>
    </row>
    <row r="466" spans="1:31" ht="15" thickBo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34">
        <v>47</v>
      </c>
      <c r="X466" s="27"/>
      <c r="Y466" s="27"/>
      <c r="Z466" s="27"/>
      <c r="AA466" s="27"/>
      <c r="AB466" s="27"/>
      <c r="AC466" s="27"/>
      <c r="AD466" s="27"/>
      <c r="AE466" s="27"/>
    </row>
    <row r="467" spans="1:31" ht="15" thickBo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34">
        <v>48</v>
      </c>
      <c r="X467" s="27"/>
      <c r="Y467" s="27"/>
      <c r="Z467" s="27"/>
      <c r="AA467" s="27"/>
      <c r="AB467" s="27"/>
      <c r="AC467" s="27"/>
      <c r="AD467" s="27"/>
      <c r="AE467" s="27"/>
    </row>
    <row r="468" spans="1:31" ht="15" thickBo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34">
        <v>57</v>
      </c>
      <c r="X468" s="27"/>
      <c r="Y468" s="27"/>
      <c r="Z468" s="27"/>
      <c r="AA468" s="27"/>
      <c r="AB468" s="27"/>
      <c r="AC468" s="27"/>
      <c r="AD468" s="27"/>
      <c r="AE468" s="27"/>
    </row>
    <row r="469" spans="1:31" ht="15" thickBo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34">
        <v>43</v>
      </c>
      <c r="X469" s="27"/>
      <c r="Y469" s="27"/>
      <c r="Z469" s="27"/>
      <c r="AA469" s="27"/>
      <c r="AB469" s="27"/>
      <c r="AC469" s="27"/>
      <c r="AD469" s="27"/>
      <c r="AE469" s="27"/>
    </row>
    <row r="470" spans="1:31" ht="15" thickBo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34">
        <v>42</v>
      </c>
      <c r="X470" s="27"/>
      <c r="Y470" s="27"/>
      <c r="Z470" s="27"/>
      <c r="AA470" s="27"/>
      <c r="AB470" s="27"/>
      <c r="AC470" s="27"/>
      <c r="AD470" s="27"/>
      <c r="AE470" s="27"/>
    </row>
    <row r="471" spans="1:31" ht="15" thickBo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34">
        <v>78</v>
      </c>
      <c r="X471" s="27"/>
      <c r="Y471" s="27"/>
      <c r="Z471" s="27"/>
      <c r="AA471" s="27"/>
      <c r="AB471" s="27"/>
      <c r="AC471" s="27"/>
      <c r="AD471" s="27"/>
      <c r="AE471" s="27"/>
    </row>
    <row r="472" spans="1:31" ht="15" thickBo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34">
        <v>49</v>
      </c>
      <c r="X472" s="27"/>
      <c r="Y472" s="27"/>
      <c r="Z472" s="27"/>
      <c r="AA472" s="27"/>
      <c r="AB472" s="27"/>
      <c r="AC472" s="27"/>
      <c r="AD472" s="27"/>
      <c r="AE472" s="27"/>
    </row>
    <row r="473" spans="1:31" ht="15" thickBo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34">
        <v>48</v>
      </c>
      <c r="X473" s="27"/>
      <c r="Y473" s="27"/>
      <c r="Z473" s="27"/>
      <c r="AA473" s="27"/>
      <c r="AB473" s="27"/>
      <c r="AC473" s="27"/>
      <c r="AD473" s="27"/>
      <c r="AE473" s="27"/>
    </row>
    <row r="474" spans="1:31" ht="15" thickBo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34">
        <v>44</v>
      </c>
      <c r="X474" s="27"/>
      <c r="Y474" s="27"/>
      <c r="Z474" s="27"/>
      <c r="AA474" s="27"/>
      <c r="AB474" s="27"/>
      <c r="AC474" s="27"/>
      <c r="AD474" s="27"/>
      <c r="AE474" s="27"/>
    </row>
    <row r="475" spans="1:31" ht="15" thickBo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34">
        <v>50</v>
      </c>
      <c r="X475" s="27"/>
      <c r="Y475" s="27"/>
      <c r="Z475" s="27"/>
      <c r="AA475" s="27"/>
      <c r="AB475" s="27"/>
      <c r="AC475" s="27"/>
      <c r="AD475" s="27"/>
      <c r="AE475" s="27"/>
    </row>
    <row r="476" spans="1:31" ht="15" thickBo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34">
        <v>77</v>
      </c>
      <c r="X476" s="27"/>
      <c r="Y476" s="27"/>
      <c r="Z476" s="27"/>
      <c r="AA476" s="27"/>
      <c r="AB476" s="27"/>
      <c r="AC476" s="27"/>
      <c r="AD476" s="27"/>
      <c r="AE476" s="27"/>
    </row>
    <row r="477" spans="1:31" ht="15" thickBo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34">
        <v>49</v>
      </c>
      <c r="X477" s="27"/>
      <c r="Y477" s="27"/>
      <c r="Z477" s="27"/>
      <c r="AA477" s="27"/>
      <c r="AB477" s="27"/>
      <c r="AC477" s="27"/>
      <c r="AD477" s="27"/>
      <c r="AE477" s="27"/>
    </row>
    <row r="478" spans="1:31" ht="15" thickBo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34">
        <v>56</v>
      </c>
      <c r="X478" s="27"/>
      <c r="Y478" s="27"/>
      <c r="Z478" s="27"/>
      <c r="AA478" s="27"/>
      <c r="AB478" s="27"/>
      <c r="AC478" s="27"/>
      <c r="AD478" s="27"/>
      <c r="AE478" s="27"/>
    </row>
    <row r="479" spans="1:31" ht="15" thickBo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34">
        <v>55</v>
      </c>
      <c r="X479" s="27"/>
      <c r="Y479" s="27"/>
      <c r="Z479" s="27"/>
      <c r="AA479" s="27"/>
      <c r="AB479" s="27"/>
      <c r="AC479" s="27"/>
      <c r="AD479" s="27"/>
      <c r="AE479" s="27"/>
    </row>
    <row r="480" spans="1:31" ht="15" thickBo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34">
        <v>77</v>
      </c>
      <c r="X480" s="27"/>
      <c r="Y480" s="27"/>
      <c r="Z480" s="27"/>
      <c r="AA480" s="27"/>
      <c r="AB480" s="27"/>
      <c r="AC480" s="27"/>
      <c r="AD480" s="27"/>
      <c r="AE480" s="27"/>
    </row>
    <row r="481" spans="1:31" ht="15" thickBo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34">
        <v>48</v>
      </c>
      <c r="X481" s="27"/>
      <c r="Y481" s="27"/>
      <c r="Z481" s="27"/>
      <c r="AA481" s="27"/>
      <c r="AB481" s="27"/>
      <c r="AC481" s="27"/>
      <c r="AD481" s="27"/>
      <c r="AE481" s="27"/>
    </row>
    <row r="482" spans="1:31" ht="15" thickBo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34">
        <v>45</v>
      </c>
      <c r="X482" s="27"/>
      <c r="Y482" s="27"/>
      <c r="Z482" s="27"/>
      <c r="AA482" s="27"/>
      <c r="AB482" s="27"/>
      <c r="AC482" s="27"/>
      <c r="AD482" s="27"/>
      <c r="AE482" s="27"/>
    </row>
    <row r="483" spans="1:31" ht="15" thickBo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34">
        <v>64</v>
      </c>
      <c r="X483" s="27"/>
      <c r="Y483" s="27"/>
      <c r="Z483" s="27"/>
      <c r="AA483" s="27"/>
      <c r="AB483" s="27"/>
      <c r="AC483" s="27"/>
      <c r="AD483" s="27"/>
      <c r="AE483" s="27"/>
    </row>
    <row r="484" spans="1:31" ht="15" thickBo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34">
        <v>57</v>
      </c>
      <c r="X484" s="27"/>
      <c r="Y484" s="27"/>
      <c r="Z484" s="27"/>
      <c r="AA484" s="27"/>
      <c r="AB484" s="27"/>
      <c r="AC484" s="27"/>
      <c r="AD484" s="27"/>
      <c r="AE484" s="27"/>
    </row>
    <row r="485" spans="1:31" ht="15" thickBo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34">
        <v>75</v>
      </c>
      <c r="X485" s="27"/>
      <c r="Y485" s="27"/>
      <c r="Z485" s="27"/>
      <c r="AA485" s="27"/>
      <c r="AB485" s="27"/>
      <c r="AC485" s="27"/>
      <c r="AD485" s="27"/>
      <c r="AE485" s="27"/>
    </row>
    <row r="486" spans="1:31" ht="15" thickBo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34">
        <v>50</v>
      </c>
      <c r="X486" s="27"/>
      <c r="Y486" s="27"/>
      <c r="Z486" s="27"/>
      <c r="AA486" s="27"/>
      <c r="AB486" s="27"/>
      <c r="AC486" s="27"/>
      <c r="AD486" s="27"/>
      <c r="AE486" s="27"/>
    </row>
    <row r="487" spans="1:31" ht="15" thickBo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34">
        <v>54</v>
      </c>
      <c r="X487" s="27"/>
      <c r="Y487" s="27"/>
      <c r="Z487" s="27"/>
      <c r="AA487" s="27"/>
      <c r="AB487" s="27"/>
      <c r="AC487" s="27"/>
      <c r="AD487" s="27"/>
      <c r="AE487" s="27"/>
    </row>
    <row r="488" spans="1:31" ht="15" thickBo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34">
        <v>53</v>
      </c>
      <c r="X488" s="27"/>
      <c r="Y488" s="27"/>
      <c r="Z488" s="27"/>
      <c r="AA488" s="27"/>
      <c r="AB488" s="27"/>
      <c r="AC488" s="27"/>
      <c r="AD488" s="27"/>
      <c r="AE488" s="27"/>
    </row>
    <row r="489" spans="1:31" ht="15" thickBo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34">
        <v>82</v>
      </c>
      <c r="X489" s="27"/>
      <c r="Y489" s="27"/>
      <c r="Z489" s="27"/>
      <c r="AA489" s="27"/>
      <c r="AB489" s="27"/>
      <c r="AC489" s="27"/>
      <c r="AD489" s="27"/>
      <c r="AE489" s="27"/>
    </row>
    <row r="490" spans="1:31" ht="15" thickBo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34">
        <v>48</v>
      </c>
      <c r="X490" s="27"/>
      <c r="Y490" s="27"/>
      <c r="Z490" s="27"/>
      <c r="AA490" s="27"/>
      <c r="AB490" s="27"/>
      <c r="AC490" s="27"/>
      <c r="AD490" s="27"/>
      <c r="AE490" s="27"/>
    </row>
    <row r="491" spans="1:31" ht="15" thickBo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34">
        <v>35</v>
      </c>
      <c r="X491" s="27"/>
      <c r="Y491" s="27"/>
      <c r="Z491" s="27"/>
      <c r="AA491" s="27"/>
      <c r="AB491" s="27"/>
      <c r="AC491" s="27"/>
      <c r="AD491" s="27"/>
      <c r="AE491" s="27"/>
    </row>
    <row r="492" spans="1:31" ht="15" thickBo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34">
        <v>39</v>
      </c>
      <c r="X492" s="27"/>
      <c r="Y492" s="27"/>
      <c r="Z492" s="27"/>
      <c r="AA492" s="27"/>
      <c r="AB492" s="27"/>
      <c r="AC492" s="27"/>
      <c r="AD492" s="27"/>
      <c r="AE492" s="27"/>
    </row>
    <row r="493" spans="1:31" ht="15" thickBo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34">
        <v>51</v>
      </c>
      <c r="X493" s="27"/>
      <c r="Y493" s="27"/>
      <c r="Z493" s="27"/>
      <c r="AA493" s="27"/>
      <c r="AB493" s="27"/>
      <c r="AC493" s="27"/>
      <c r="AD493" s="27"/>
      <c r="AE493" s="27"/>
    </row>
    <row r="494" spans="1:31" ht="15" thickBo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34">
        <v>46</v>
      </c>
      <c r="X494" s="27"/>
      <c r="Y494" s="27"/>
      <c r="Z494" s="27"/>
      <c r="AA494" s="27"/>
      <c r="AB494" s="27"/>
      <c r="AC494" s="27"/>
      <c r="AD494" s="27"/>
      <c r="AE494" s="27"/>
    </row>
    <row r="495" spans="1:31" ht="15" thickBo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34">
        <v>31</v>
      </c>
      <c r="X495" s="27"/>
      <c r="Y495" s="27"/>
      <c r="Z495" s="27"/>
      <c r="AA495" s="27"/>
      <c r="AB495" s="27"/>
      <c r="AC495" s="27"/>
      <c r="AD495" s="27"/>
      <c r="AE495" s="27"/>
    </row>
    <row r="496" spans="1:31" ht="15" thickBo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34">
        <v>43</v>
      </c>
      <c r="X496" s="27"/>
      <c r="Y496" s="27"/>
      <c r="Z496" s="27"/>
      <c r="AA496" s="27"/>
      <c r="AB496" s="27"/>
      <c r="AC496" s="27"/>
      <c r="AD496" s="27"/>
      <c r="AE496" s="27"/>
    </row>
    <row r="497" spans="1:31" ht="15" thickBo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34">
        <v>29</v>
      </c>
      <c r="X497" s="27"/>
      <c r="Y497" s="27"/>
      <c r="Z497" s="27"/>
      <c r="AA497" s="27"/>
      <c r="AB497" s="27"/>
      <c r="AC497" s="27"/>
      <c r="AD497" s="27"/>
      <c r="AE497" s="27"/>
    </row>
    <row r="498" spans="1:31" ht="15" thickBo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34">
        <v>53</v>
      </c>
      <c r="X498" s="27"/>
      <c r="Y498" s="27"/>
      <c r="Z498" s="27"/>
      <c r="AA498" s="27"/>
      <c r="AB498" s="27"/>
      <c r="AC498" s="27"/>
      <c r="AD498" s="27"/>
      <c r="AE498" s="27"/>
    </row>
    <row r="499" spans="1:31" ht="15" thickBo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34">
        <v>40</v>
      </c>
      <c r="X499" s="27"/>
      <c r="Y499" s="27"/>
      <c r="Z499" s="27"/>
      <c r="AA499" s="27"/>
      <c r="AB499" s="27"/>
      <c r="AC499" s="27"/>
      <c r="AD499" s="27"/>
      <c r="AE499" s="27"/>
    </row>
    <row r="500" spans="1:31" ht="15" thickBo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34">
        <v>37</v>
      </c>
      <c r="X500" s="27"/>
      <c r="Y500" s="27"/>
      <c r="Z500" s="27"/>
      <c r="AA500" s="27"/>
      <c r="AB500" s="27"/>
      <c r="AC500" s="27"/>
      <c r="AD500" s="27"/>
      <c r="AE500" s="27"/>
    </row>
    <row r="501" spans="1:31" ht="15" thickBo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34">
        <v>53</v>
      </c>
      <c r="X501" s="27"/>
      <c r="Y501" s="27"/>
      <c r="Z501" s="27"/>
      <c r="AA501" s="27"/>
      <c r="AB501" s="27"/>
      <c r="AC501" s="27"/>
      <c r="AD501" s="27"/>
      <c r="AE501" s="27"/>
    </row>
    <row r="502" spans="1:31" ht="15" thickBo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34">
        <v>42</v>
      </c>
      <c r="X502" s="27"/>
      <c r="Y502" s="27"/>
      <c r="Z502" s="27"/>
      <c r="AA502" s="27"/>
      <c r="AB502" s="27"/>
      <c r="AC502" s="27"/>
      <c r="AD502" s="27"/>
      <c r="AE502" s="27"/>
    </row>
    <row r="503" spans="1:31" ht="15" thickBo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34">
        <v>45</v>
      </c>
      <c r="X503" s="27"/>
      <c r="Y503" s="27"/>
      <c r="Z503" s="27"/>
      <c r="AA503" s="27"/>
      <c r="AB503" s="27"/>
      <c r="AC503" s="27"/>
      <c r="AD503" s="27"/>
      <c r="AE503" s="27"/>
    </row>
    <row r="504" spans="1:31" ht="15" thickBo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34">
        <v>50</v>
      </c>
      <c r="X504" s="27"/>
      <c r="Y504" s="27"/>
      <c r="Z504" s="27"/>
      <c r="AA504" s="27"/>
      <c r="AB504" s="27"/>
      <c r="AC504" s="27"/>
      <c r="AD504" s="27"/>
      <c r="AE504" s="27"/>
    </row>
    <row r="505" spans="1:31" ht="15" thickBo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34">
        <v>49</v>
      </c>
      <c r="X505" s="27"/>
      <c r="Y505" s="27"/>
      <c r="Z505" s="27"/>
      <c r="AA505" s="27"/>
      <c r="AB505" s="27"/>
      <c r="AC505" s="27"/>
      <c r="AD505" s="27"/>
      <c r="AE505" s="27"/>
    </row>
    <row r="506" spans="1:31" ht="15" thickBo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34">
        <v>29</v>
      </c>
      <c r="X506" s="27"/>
      <c r="Y506" s="27"/>
      <c r="Z506" s="27"/>
      <c r="AA506" s="27"/>
      <c r="AB506" s="27"/>
      <c r="AC506" s="27"/>
      <c r="AD506" s="27"/>
      <c r="AE506" s="27"/>
    </row>
    <row r="507" spans="1:31" ht="15" thickBo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34">
        <v>42</v>
      </c>
      <c r="X507" s="27"/>
      <c r="Y507" s="27"/>
      <c r="Z507" s="27"/>
      <c r="AA507" s="27"/>
      <c r="AB507" s="27"/>
      <c r="AC507" s="27"/>
      <c r="AD507" s="27"/>
      <c r="AE507" s="27"/>
    </row>
    <row r="508" spans="1:31" ht="15" thickBo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34">
        <v>41</v>
      </c>
      <c r="X508" s="27"/>
      <c r="Y508" s="27"/>
      <c r="Z508" s="27"/>
      <c r="AA508" s="27"/>
      <c r="AB508" s="27"/>
      <c r="AC508" s="27"/>
      <c r="AD508" s="27"/>
      <c r="AE508" s="27"/>
    </row>
    <row r="509" spans="1:31" ht="15" thickBo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34">
        <v>31</v>
      </c>
      <c r="X509" s="27"/>
      <c r="Y509" s="27"/>
      <c r="Z509" s="27"/>
      <c r="AA509" s="27"/>
      <c r="AB509" s="27"/>
      <c r="AC509" s="27"/>
      <c r="AD509" s="27"/>
      <c r="AE509" s="27"/>
    </row>
    <row r="510" spans="1:31" ht="15" thickBo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34">
        <v>36</v>
      </c>
      <c r="X510" s="27"/>
      <c r="Y510" s="27"/>
      <c r="Z510" s="27"/>
      <c r="AA510" s="27"/>
      <c r="AB510" s="27"/>
      <c r="AC510" s="27"/>
      <c r="AD510" s="27"/>
      <c r="AE510" s="27"/>
    </row>
    <row r="511" spans="1:31" ht="15" thickBo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34">
        <v>45</v>
      </c>
      <c r="X511" s="27"/>
      <c r="Y511" s="27"/>
      <c r="Z511" s="27"/>
      <c r="AA511" s="27"/>
      <c r="AB511" s="27"/>
      <c r="AC511" s="27"/>
      <c r="AD511" s="27"/>
      <c r="AE511" s="27"/>
    </row>
    <row r="512" spans="1:31" ht="15" thickBo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34">
        <v>35</v>
      </c>
      <c r="X512" s="27"/>
      <c r="Y512" s="27"/>
      <c r="Z512" s="27"/>
      <c r="AA512" s="27"/>
      <c r="AB512" s="27"/>
      <c r="AC512" s="27"/>
      <c r="AD512" s="27"/>
      <c r="AE512" s="27"/>
    </row>
    <row r="513" spans="1:31" ht="15" thickBo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34">
        <v>39</v>
      </c>
      <c r="X513" s="27"/>
      <c r="Y513" s="27"/>
      <c r="Z513" s="27"/>
      <c r="AA513" s="27"/>
      <c r="AB513" s="27"/>
      <c r="AC513" s="27"/>
      <c r="AD513" s="27"/>
      <c r="AE513" s="27"/>
    </row>
    <row r="514" spans="1:31" ht="15" thickBo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34">
        <v>41</v>
      </c>
      <c r="X514" s="27"/>
      <c r="Y514" s="27"/>
      <c r="Z514" s="27"/>
      <c r="AA514" s="27"/>
      <c r="AB514" s="27"/>
      <c r="AC514" s="27"/>
      <c r="AD514" s="27"/>
      <c r="AE514" s="27"/>
    </row>
    <row r="515" spans="1:31" ht="15" thickBo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34">
        <v>56</v>
      </c>
      <c r="X515" s="27"/>
      <c r="Y515" s="27"/>
      <c r="Z515" s="27"/>
      <c r="AA515" s="27"/>
      <c r="AB515" s="27"/>
      <c r="AC515" s="27"/>
      <c r="AD515" s="27"/>
      <c r="AE515" s="27"/>
    </row>
    <row r="516" spans="1:31" ht="15" thickBo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34">
        <v>45</v>
      </c>
      <c r="X516" s="27"/>
      <c r="Y516" s="27"/>
      <c r="Z516" s="27"/>
      <c r="AA516" s="27"/>
      <c r="AB516" s="27"/>
      <c r="AC516" s="27"/>
      <c r="AD516" s="27"/>
      <c r="AE516" s="27"/>
    </row>
    <row r="517" spans="1:31" ht="15" thickBo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34">
        <v>37</v>
      </c>
      <c r="X517" s="27"/>
      <c r="Y517" s="27"/>
      <c r="Z517" s="27"/>
      <c r="AA517" s="27"/>
      <c r="AB517" s="27"/>
      <c r="AC517" s="27"/>
      <c r="AD517" s="27"/>
      <c r="AE517" s="27"/>
    </row>
    <row r="518" spans="1:31" ht="15" thickBo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34">
        <v>37</v>
      </c>
      <c r="X518" s="27"/>
      <c r="Y518" s="27"/>
      <c r="Z518" s="27"/>
      <c r="AA518" s="27"/>
      <c r="AB518" s="27"/>
      <c r="AC518" s="27"/>
      <c r="AD518" s="27"/>
      <c r="AE518" s="27"/>
    </row>
    <row r="519" spans="1:31" ht="15" thickBo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34">
        <v>35</v>
      </c>
      <c r="X519" s="27"/>
      <c r="Y519" s="27"/>
      <c r="Z519" s="27"/>
      <c r="AA519" s="27"/>
      <c r="AB519" s="27"/>
      <c r="AC519" s="27"/>
      <c r="AD519" s="27"/>
      <c r="AE519" s="27"/>
    </row>
    <row r="520" spans="1:31" ht="15" thickBo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34">
        <v>47</v>
      </c>
      <c r="X520" s="27"/>
      <c r="Y520" s="27"/>
      <c r="Z520" s="27"/>
      <c r="AA520" s="27"/>
      <c r="AB520" s="27"/>
      <c r="AC520" s="27"/>
      <c r="AD520" s="27"/>
      <c r="AE520" s="27"/>
    </row>
    <row r="521" spans="1:31" ht="15" thickBo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34">
        <v>48</v>
      </c>
      <c r="X521" s="27"/>
      <c r="Y521" s="27"/>
      <c r="Z521" s="27"/>
      <c r="AA521" s="27"/>
      <c r="AB521" s="27"/>
      <c r="AC521" s="27"/>
      <c r="AD521" s="27"/>
      <c r="AE521" s="27"/>
    </row>
    <row r="522" spans="1:31" ht="15" thickBo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34">
        <v>36</v>
      </c>
      <c r="X522" s="27"/>
      <c r="Y522" s="27"/>
      <c r="Z522" s="27"/>
      <c r="AA522" s="27"/>
      <c r="AB522" s="27"/>
      <c r="AC522" s="27"/>
      <c r="AD522" s="27"/>
      <c r="AE522" s="27"/>
    </row>
    <row r="523" spans="1:31" ht="15" thickBo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34">
        <v>53</v>
      </c>
      <c r="X523" s="27"/>
      <c r="Y523" s="27"/>
      <c r="Z523" s="27"/>
      <c r="AA523" s="27"/>
      <c r="AB523" s="27"/>
      <c r="AC523" s="27"/>
      <c r="AD523" s="27"/>
      <c r="AE523" s="27"/>
    </row>
    <row r="524" spans="1:31" ht="15" thickBo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34">
        <v>49</v>
      </c>
      <c r="X524" s="27"/>
      <c r="Y524" s="27"/>
      <c r="Z524" s="27"/>
      <c r="AA524" s="27"/>
      <c r="AB524" s="27"/>
      <c r="AC524" s="27"/>
      <c r="AD524" s="27"/>
      <c r="AE524" s="27"/>
    </row>
    <row r="525" spans="1:31" ht="15" thickBo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34">
        <v>45</v>
      </c>
      <c r="X525" s="27"/>
      <c r="Y525" s="27"/>
      <c r="Z525" s="27"/>
      <c r="AA525" s="27"/>
      <c r="AB525" s="27"/>
      <c r="AC525" s="27"/>
      <c r="AD525" s="27"/>
      <c r="AE525" s="27"/>
    </row>
    <row r="526" spans="1:31" ht="15" thickBo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34">
        <v>48</v>
      </c>
      <c r="X526" s="27"/>
      <c r="Y526" s="27"/>
      <c r="Z526" s="27"/>
      <c r="AA526" s="27"/>
      <c r="AB526" s="27"/>
      <c r="AC526" s="27"/>
      <c r="AD526" s="27"/>
      <c r="AE526" s="27"/>
    </row>
    <row r="527" spans="1:31" ht="15" thickBo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34">
        <v>45</v>
      </c>
      <c r="X527" s="27"/>
      <c r="Y527" s="27"/>
      <c r="Z527" s="27"/>
      <c r="AA527" s="27"/>
      <c r="AB527" s="27"/>
      <c r="AC527" s="27"/>
      <c r="AD527" s="27"/>
      <c r="AE527" s="27"/>
    </row>
    <row r="528" spans="1:31" ht="15" thickBo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34">
        <v>58</v>
      </c>
      <c r="X528" s="27"/>
      <c r="Y528" s="27"/>
      <c r="Z528" s="27"/>
      <c r="AA528" s="27"/>
      <c r="AB528" s="27"/>
      <c r="AC528" s="27"/>
      <c r="AD528" s="27"/>
      <c r="AE528" s="27"/>
    </row>
    <row r="529" spans="1:31" ht="15" thickBo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34">
        <v>36</v>
      </c>
      <c r="X529" s="27"/>
      <c r="Y529" s="27"/>
      <c r="Z529" s="27"/>
      <c r="AA529" s="27"/>
      <c r="AB529" s="27"/>
      <c r="AC529" s="27"/>
      <c r="AD529" s="27"/>
      <c r="AE529" s="27"/>
    </row>
    <row r="530" spans="1:31" ht="15" thickBo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34">
        <v>68</v>
      </c>
      <c r="X530" s="27"/>
      <c r="Y530" s="27"/>
      <c r="Z530" s="27"/>
      <c r="AA530" s="27"/>
      <c r="AB530" s="27"/>
      <c r="AC530" s="27"/>
      <c r="AD530" s="27"/>
      <c r="AE530" s="27"/>
    </row>
    <row r="531" spans="1:31" ht="15" thickBo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34">
        <v>47</v>
      </c>
      <c r="X531" s="27"/>
      <c r="Y531" s="27"/>
      <c r="Z531" s="27"/>
      <c r="AA531" s="27"/>
      <c r="AB531" s="27"/>
      <c r="AC531" s="27"/>
      <c r="AD531" s="27"/>
      <c r="AE531" s="27"/>
    </row>
    <row r="532" spans="1:31" ht="15" thickBo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34">
        <v>41</v>
      </c>
      <c r="X532" s="27"/>
      <c r="Y532" s="27"/>
      <c r="Z532" s="27"/>
      <c r="AA532" s="27"/>
      <c r="AB532" s="27"/>
      <c r="AC532" s="27"/>
      <c r="AD532" s="27"/>
      <c r="AE532" s="27"/>
    </row>
    <row r="533" spans="1:31" ht="15" thickBo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34">
        <v>47</v>
      </c>
      <c r="X533" s="27"/>
      <c r="Y533" s="27"/>
      <c r="Z533" s="27"/>
      <c r="AA533" s="27"/>
      <c r="AB533" s="27"/>
      <c r="AC533" s="27"/>
      <c r="AD533" s="27"/>
      <c r="AE533" s="27"/>
    </row>
    <row r="534" spans="1:31" ht="15" thickBo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34">
        <v>32</v>
      </c>
      <c r="X534" s="27"/>
      <c r="Y534" s="27"/>
      <c r="Z534" s="27"/>
      <c r="AA534" s="27"/>
      <c r="AB534" s="27"/>
      <c r="AC534" s="27"/>
      <c r="AD534" s="27"/>
      <c r="AE534" s="27"/>
    </row>
    <row r="535" spans="1:31" ht="15" thickBo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34">
        <v>48</v>
      </c>
      <c r="X535" s="27"/>
      <c r="Y535" s="27"/>
      <c r="Z535" s="27"/>
      <c r="AA535" s="27"/>
      <c r="AB535" s="27"/>
      <c r="AC535" s="27"/>
      <c r="AD535" s="27"/>
      <c r="AE535" s="27"/>
    </row>
    <row r="536" spans="1:31" ht="15" thickBo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34">
        <v>82</v>
      </c>
      <c r="X536" s="27"/>
      <c r="Y536" s="27"/>
      <c r="Z536" s="27"/>
      <c r="AA536" s="27"/>
      <c r="AB536" s="27"/>
      <c r="AC536" s="27"/>
      <c r="AD536" s="27"/>
      <c r="AE536" s="27"/>
    </row>
    <row r="537" spans="1:31" ht="15" thickBo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34">
        <v>47</v>
      </c>
      <c r="X537" s="27"/>
      <c r="Y537" s="27"/>
      <c r="Z537" s="27"/>
      <c r="AA537" s="27"/>
      <c r="AB537" s="27"/>
      <c r="AC537" s="27"/>
      <c r="AD537" s="27"/>
      <c r="AE537" s="27"/>
    </row>
    <row r="538" spans="1:31" ht="15" thickBo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34">
        <v>29</v>
      </c>
      <c r="X538" s="27"/>
      <c r="Y538" s="27"/>
      <c r="Z538" s="27"/>
      <c r="AA538" s="27"/>
      <c r="AB538" s="27"/>
      <c r="AC538" s="27"/>
      <c r="AD538" s="27"/>
      <c r="AE538" s="27"/>
    </row>
    <row r="539" spans="1:31" ht="15" thickBo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34">
        <v>39</v>
      </c>
      <c r="X539" s="27"/>
      <c r="Y539" s="27"/>
      <c r="Z539" s="27"/>
      <c r="AA539" s="27"/>
      <c r="AB539" s="27"/>
      <c r="AC539" s="27"/>
      <c r="AD539" s="27"/>
      <c r="AE539" s="27"/>
    </row>
    <row r="540" spans="1:31" ht="15" thickBo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34">
        <v>91</v>
      </c>
      <c r="X540" s="27"/>
      <c r="Y540" s="27"/>
      <c r="Z540" s="27"/>
      <c r="AA540" s="27"/>
      <c r="AB540" s="27"/>
      <c r="AC540" s="27"/>
      <c r="AD540" s="27"/>
      <c r="AE540" s="27"/>
    </row>
    <row r="541" spans="1:31" ht="15" thickBo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34">
        <v>45</v>
      </c>
      <c r="X541" s="27"/>
      <c r="Y541" s="27"/>
      <c r="Z541" s="27"/>
      <c r="AA541" s="27"/>
      <c r="AB541" s="27"/>
      <c r="AC541" s="27"/>
      <c r="AD541" s="27"/>
      <c r="AE541" s="27"/>
    </row>
    <row r="542" spans="1:31" ht="15" thickBo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34">
        <v>50</v>
      </c>
      <c r="X542" s="27"/>
      <c r="Y542" s="27"/>
      <c r="Z542" s="27"/>
      <c r="AA542" s="27"/>
      <c r="AB542" s="27"/>
      <c r="AC542" s="27"/>
      <c r="AD542" s="27"/>
      <c r="AE542" s="27"/>
    </row>
    <row r="543" spans="1:31" ht="15" thickBo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34">
        <v>43</v>
      </c>
      <c r="X543" s="27"/>
      <c r="Y543" s="27"/>
      <c r="Z543" s="27"/>
      <c r="AA543" s="27"/>
      <c r="AB543" s="27"/>
      <c r="AC543" s="27"/>
      <c r="AD543" s="27"/>
      <c r="AE543" s="27"/>
    </row>
    <row r="544" spans="1:31" ht="15" thickBo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34">
        <v>44</v>
      </c>
      <c r="X544" s="27"/>
      <c r="Y544" s="27"/>
      <c r="Z544" s="27"/>
      <c r="AA544" s="27"/>
      <c r="AB544" s="27"/>
      <c r="AC544" s="27"/>
      <c r="AD544" s="27"/>
      <c r="AE544" s="27"/>
    </row>
    <row r="545" spans="1:31" ht="15" thickBo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34">
        <v>50</v>
      </c>
      <c r="X545" s="27"/>
      <c r="Y545" s="27"/>
      <c r="Z545" s="27"/>
      <c r="AA545" s="27"/>
      <c r="AB545" s="27"/>
      <c r="AC545" s="27"/>
      <c r="AD545" s="27"/>
      <c r="AE545" s="27"/>
    </row>
    <row r="546" spans="1:31" ht="15" thickBo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34">
        <v>59</v>
      </c>
      <c r="X546" s="27"/>
      <c r="Y546" s="27"/>
      <c r="Z546" s="27"/>
      <c r="AA546" s="27"/>
      <c r="AB546" s="27"/>
      <c r="AC546" s="27"/>
      <c r="AD546" s="27"/>
      <c r="AE546" s="27"/>
    </row>
    <row r="547" spans="1:31" ht="15" thickBo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34">
        <v>33</v>
      </c>
      <c r="X547" s="27"/>
      <c r="Y547" s="27"/>
      <c r="Z547" s="27"/>
      <c r="AA547" s="27"/>
      <c r="AB547" s="27"/>
      <c r="AC547" s="27"/>
      <c r="AD547" s="27"/>
      <c r="AE547" s="27"/>
    </row>
    <row r="548" spans="1:31" ht="15" thickBo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34">
        <v>55</v>
      </c>
      <c r="X548" s="27"/>
      <c r="Y548" s="27"/>
      <c r="Z548" s="27"/>
      <c r="AA548" s="27"/>
      <c r="AB548" s="27"/>
      <c r="AC548" s="27"/>
      <c r="AD548" s="27"/>
      <c r="AE548" s="27"/>
    </row>
    <row r="549" spans="1:31" ht="15" thickBo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34">
        <v>53</v>
      </c>
      <c r="X549" s="27"/>
      <c r="Y549" s="27"/>
      <c r="Z549" s="27"/>
      <c r="AA549" s="27"/>
      <c r="AB549" s="27"/>
      <c r="AC549" s="27"/>
      <c r="AD549" s="27"/>
      <c r="AE549" s="27"/>
    </row>
    <row r="550" spans="1:31" ht="15" thickBo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34">
        <v>36</v>
      </c>
      <c r="X550" s="27"/>
      <c r="Y550" s="27"/>
      <c r="Z550" s="27"/>
      <c r="AA550" s="27"/>
      <c r="AB550" s="27"/>
      <c r="AC550" s="27"/>
      <c r="AD550" s="27"/>
      <c r="AE550" s="27"/>
    </row>
    <row r="551" spans="1:31" ht="15" thickBo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34">
        <v>36</v>
      </c>
      <c r="X551" s="27"/>
      <c r="Y551" s="27"/>
      <c r="Z551" s="27"/>
      <c r="AA551" s="27"/>
      <c r="AB551" s="27"/>
      <c r="AC551" s="27"/>
      <c r="AD551" s="27"/>
      <c r="AE551" s="27"/>
    </row>
    <row r="552" spans="1:31" ht="15" thickBo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34">
        <v>44</v>
      </c>
      <c r="X552" s="27"/>
      <c r="Y552" s="27"/>
      <c r="Z552" s="27"/>
      <c r="AA552" s="27"/>
      <c r="AB552" s="27"/>
      <c r="AC552" s="27"/>
      <c r="AD552" s="27"/>
      <c r="AE552" s="27"/>
    </row>
    <row r="553" spans="1:31" ht="15" thickBo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34">
        <v>35</v>
      </c>
      <c r="X553" s="27"/>
      <c r="Y553" s="27"/>
      <c r="Z553" s="27"/>
      <c r="AA553" s="27"/>
      <c r="AB553" s="27"/>
      <c r="AC553" s="27"/>
      <c r="AD553" s="27"/>
      <c r="AE553" s="27"/>
    </row>
    <row r="554" spans="1:31" ht="15" thickBo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34">
        <v>46</v>
      </c>
      <c r="X554" s="27"/>
      <c r="Y554" s="27"/>
      <c r="Z554" s="27"/>
      <c r="AA554" s="27"/>
      <c r="AB554" s="27"/>
      <c r="AC554" s="27"/>
      <c r="AD554" s="27"/>
      <c r="AE554" s="27"/>
    </row>
    <row r="555" spans="1:31" ht="15" thickBo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34">
        <v>54</v>
      </c>
      <c r="X555" s="27"/>
      <c r="Y555" s="27"/>
      <c r="Z555" s="27"/>
      <c r="AA555" s="27"/>
      <c r="AB555" s="27"/>
      <c r="AC555" s="27"/>
      <c r="AD555" s="27"/>
      <c r="AE555" s="27"/>
    </row>
    <row r="556" spans="1:31" ht="15" thickBo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34">
        <v>40</v>
      </c>
      <c r="X556" s="27"/>
      <c r="Y556" s="27"/>
      <c r="Z556" s="27"/>
      <c r="AA556" s="27"/>
      <c r="AB556" s="27"/>
      <c r="AC556" s="27"/>
      <c r="AD556" s="27"/>
      <c r="AE556" s="27"/>
    </row>
    <row r="557" spans="1:31" ht="15" thickBo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34">
        <v>42</v>
      </c>
      <c r="X557" s="27"/>
      <c r="Y557" s="27"/>
      <c r="Z557" s="27"/>
      <c r="AA557" s="27"/>
      <c r="AB557" s="27"/>
      <c r="AC557" s="27"/>
      <c r="AD557" s="27"/>
      <c r="AE557" s="27"/>
    </row>
    <row r="558" spans="1:31" ht="15" thickBo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34">
        <v>38</v>
      </c>
      <c r="X558" s="27"/>
      <c r="Y558" s="27"/>
      <c r="Z558" s="27"/>
      <c r="AA558" s="27"/>
      <c r="AB558" s="27"/>
      <c r="AC558" s="27"/>
      <c r="AD558" s="27"/>
      <c r="AE558" s="27"/>
    </row>
    <row r="559" spans="1:31" ht="15" thickBo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34">
        <v>38</v>
      </c>
      <c r="X559" s="27"/>
      <c r="Y559" s="27"/>
      <c r="Z559" s="27"/>
      <c r="AA559" s="27"/>
      <c r="AB559" s="27"/>
      <c r="AC559" s="27"/>
      <c r="AD559" s="27"/>
      <c r="AE559" s="27"/>
    </row>
    <row r="560" spans="1:31" ht="15" thickBo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34">
        <v>42</v>
      </c>
      <c r="X560" s="27"/>
      <c r="Y560" s="27"/>
      <c r="Z560" s="27"/>
      <c r="AA560" s="27"/>
      <c r="AB560" s="27"/>
      <c r="AC560" s="27"/>
      <c r="AD560" s="27"/>
      <c r="AE560" s="27"/>
    </row>
    <row r="561" spans="1:31" ht="15" thickBo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34">
        <v>39</v>
      </c>
      <c r="X561" s="27"/>
      <c r="Y561" s="27"/>
      <c r="Z561" s="27"/>
      <c r="AA561" s="27"/>
      <c r="AB561" s="27"/>
      <c r="AC561" s="27"/>
      <c r="AD561" s="27"/>
      <c r="AE561" s="27"/>
    </row>
    <row r="562" spans="1:31" ht="15" thickBo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34">
        <v>50</v>
      </c>
      <c r="X562" s="27"/>
      <c r="Y562" s="27"/>
      <c r="Z562" s="27"/>
      <c r="AA562" s="27"/>
      <c r="AB562" s="27"/>
      <c r="AC562" s="27"/>
      <c r="AD562" s="27"/>
      <c r="AE562" s="27"/>
    </row>
    <row r="563" spans="1:31" ht="15" thickBo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34">
        <v>56</v>
      </c>
      <c r="X563" s="27"/>
      <c r="Y563" s="27"/>
      <c r="Z563" s="27"/>
      <c r="AA563" s="27"/>
      <c r="AB563" s="27"/>
      <c r="AC563" s="27"/>
      <c r="AD563" s="27"/>
      <c r="AE563" s="27"/>
    </row>
    <row r="564" spans="1:31" ht="15" thickBo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34">
        <v>56</v>
      </c>
      <c r="X564" s="27"/>
      <c r="Y564" s="27"/>
      <c r="Z564" s="27"/>
      <c r="AA564" s="27"/>
      <c r="AB564" s="27"/>
      <c r="AC564" s="27"/>
      <c r="AD564" s="27"/>
      <c r="AE564" s="27"/>
    </row>
    <row r="565" spans="1:31" ht="15" thickBo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34">
        <v>37</v>
      </c>
      <c r="X565" s="27"/>
      <c r="Y565" s="27"/>
      <c r="Z565" s="27"/>
      <c r="AA565" s="27"/>
      <c r="AB565" s="27"/>
      <c r="AC565" s="27"/>
      <c r="AD565" s="27"/>
      <c r="AE565" s="27"/>
    </row>
    <row r="566" spans="1:31" ht="15" thickBo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34">
        <v>65</v>
      </c>
      <c r="X566" s="27"/>
      <c r="Y566" s="27"/>
      <c r="Z566" s="27"/>
      <c r="AA566" s="27"/>
      <c r="AB566" s="27"/>
      <c r="AC566" s="27"/>
      <c r="AD566" s="27"/>
      <c r="AE566" s="27"/>
    </row>
    <row r="567" spans="1:31" ht="15" thickBo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34">
        <v>42</v>
      </c>
      <c r="X567" s="27"/>
      <c r="Y567" s="27"/>
      <c r="Z567" s="27"/>
      <c r="AA567" s="27"/>
      <c r="AB567" s="27"/>
      <c r="AC567" s="27"/>
      <c r="AD567" s="27"/>
      <c r="AE567" s="27"/>
    </row>
    <row r="568" spans="1:31" ht="15" thickBo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34">
        <v>52</v>
      </c>
      <c r="X568" s="27"/>
      <c r="Y568" s="27"/>
      <c r="Z568" s="27"/>
      <c r="AA568" s="27"/>
      <c r="AB568" s="27"/>
      <c r="AC568" s="27"/>
      <c r="AD568" s="27"/>
      <c r="AE568" s="27"/>
    </row>
    <row r="569" spans="1:31" ht="15" thickBo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34">
        <v>50</v>
      </c>
      <c r="X569" s="27"/>
      <c r="Y569" s="27"/>
      <c r="Z569" s="27"/>
      <c r="AA569" s="27"/>
      <c r="AB569" s="27"/>
      <c r="AC569" s="27"/>
      <c r="AD569" s="27"/>
      <c r="AE569" s="27"/>
    </row>
    <row r="570" spans="1:31" ht="15" thickBo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34">
        <v>50</v>
      </c>
      <c r="X570" s="27"/>
      <c r="Y570" s="27"/>
      <c r="Z570" s="27"/>
      <c r="AA570" s="27"/>
      <c r="AB570" s="27"/>
      <c r="AC570" s="27"/>
      <c r="AD570" s="27"/>
      <c r="AE570" s="27"/>
    </row>
    <row r="571" spans="1:31" ht="15" thickBo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34">
        <v>31</v>
      </c>
      <c r="X571" s="27"/>
      <c r="Y571" s="27"/>
      <c r="Z571" s="27"/>
      <c r="AA571" s="27"/>
      <c r="AB571" s="27"/>
      <c r="AC571" s="27"/>
      <c r="AD571" s="27"/>
      <c r="AE571" s="27"/>
    </row>
    <row r="572" spans="1:31" ht="15" thickBo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34">
        <v>39</v>
      </c>
      <c r="X572" s="27"/>
      <c r="Y572" s="27"/>
      <c r="Z572" s="27"/>
      <c r="AA572" s="27"/>
      <c r="AB572" s="27"/>
      <c r="AC572" s="27"/>
      <c r="AD572" s="27"/>
      <c r="AE572" s="27"/>
    </row>
    <row r="573" spans="1:31" ht="15" thickBo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34">
        <v>44</v>
      </c>
      <c r="X573" s="27"/>
      <c r="Y573" s="27"/>
      <c r="Z573" s="27"/>
      <c r="AA573" s="27"/>
      <c r="AB573" s="27"/>
      <c r="AC573" s="27"/>
      <c r="AD573" s="27"/>
      <c r="AE573" s="27"/>
    </row>
    <row r="574" spans="1:31" ht="15" thickBo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34">
        <v>77</v>
      </c>
      <c r="X574" s="27"/>
      <c r="Y574" s="27"/>
      <c r="Z574" s="27"/>
      <c r="AA574" s="27"/>
      <c r="AB574" s="27"/>
      <c r="AC574" s="27"/>
      <c r="AD574" s="27"/>
      <c r="AE574" s="27"/>
    </row>
    <row r="575" spans="1:31" ht="15" thickBo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34">
        <v>43</v>
      </c>
      <c r="X575" s="27"/>
      <c r="Y575" s="27"/>
      <c r="Z575" s="27"/>
      <c r="AA575" s="27"/>
      <c r="AB575" s="27"/>
      <c r="AC575" s="27"/>
      <c r="AD575" s="27"/>
      <c r="AE575" s="27"/>
    </row>
    <row r="576" spans="1:31" ht="15" thickBo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34">
        <v>41</v>
      </c>
      <c r="X576" s="27"/>
      <c r="Y576" s="27"/>
      <c r="Z576" s="27"/>
      <c r="AA576" s="27"/>
      <c r="AB576" s="27"/>
      <c r="AC576" s="27"/>
      <c r="AD576" s="27"/>
      <c r="AE576" s="27"/>
    </row>
    <row r="577" spans="1:31" ht="15" thickBo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34">
        <v>40</v>
      </c>
      <c r="X577" s="27"/>
      <c r="Y577" s="27"/>
      <c r="Z577" s="27"/>
      <c r="AA577" s="27"/>
      <c r="AB577" s="27"/>
      <c r="AC577" s="27"/>
      <c r="AD577" s="27"/>
      <c r="AE577" s="27"/>
    </row>
    <row r="578" spans="1:31" ht="15" thickBo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34">
        <v>51</v>
      </c>
      <c r="X578" s="27"/>
      <c r="Y578" s="27"/>
      <c r="Z578" s="27"/>
      <c r="AA578" s="27"/>
      <c r="AB578" s="27"/>
      <c r="AC578" s="27"/>
      <c r="AD578" s="27"/>
      <c r="AE578" s="27"/>
    </row>
    <row r="579" spans="1:31" ht="15" thickBo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34">
        <v>22</v>
      </c>
      <c r="X579" s="27"/>
      <c r="Y579" s="27"/>
      <c r="Z579" s="27"/>
      <c r="AA579" s="27"/>
      <c r="AB579" s="27"/>
      <c r="AC579" s="27"/>
      <c r="AD579" s="27"/>
      <c r="AE579" s="27"/>
    </row>
    <row r="580" spans="1:31" ht="15" thickBo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34">
        <v>39</v>
      </c>
      <c r="X580" s="27"/>
      <c r="Y580" s="27"/>
      <c r="Z580" s="27"/>
      <c r="AA580" s="27"/>
      <c r="AB580" s="27"/>
      <c r="AC580" s="27"/>
      <c r="AD580" s="27"/>
      <c r="AE580" s="27"/>
    </row>
    <row r="581" spans="1:31" ht="15" thickBo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34">
        <v>49</v>
      </c>
      <c r="X581" s="27"/>
      <c r="Y581" s="27"/>
      <c r="Z581" s="27"/>
      <c r="AA581" s="27"/>
      <c r="AB581" s="27"/>
      <c r="AC581" s="27"/>
      <c r="AD581" s="27"/>
      <c r="AE581" s="27"/>
    </row>
    <row r="582" spans="1:31" ht="15" thickBo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34">
        <v>47</v>
      </c>
      <c r="X582" s="27"/>
      <c r="Y582" s="27"/>
      <c r="Z582" s="27"/>
      <c r="AA582" s="27"/>
      <c r="AB582" s="27"/>
      <c r="AC582" s="27"/>
      <c r="AD582" s="27"/>
      <c r="AE582" s="27"/>
    </row>
    <row r="583" spans="1:31" ht="15" thickBo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34">
        <v>53</v>
      </c>
      <c r="X583" s="27"/>
      <c r="Y583" s="27"/>
      <c r="Z583" s="27"/>
      <c r="AA583" s="27"/>
      <c r="AB583" s="27"/>
      <c r="AC583" s="27"/>
      <c r="AD583" s="27"/>
      <c r="AE583" s="27"/>
    </row>
    <row r="584" spans="1:31" ht="15" thickBo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34">
        <v>40</v>
      </c>
      <c r="X584" s="27"/>
      <c r="Y584" s="27"/>
      <c r="Z584" s="27"/>
      <c r="AA584" s="27"/>
      <c r="AB584" s="27"/>
      <c r="AC584" s="27"/>
      <c r="AD584" s="27"/>
      <c r="AE584" s="27"/>
    </row>
    <row r="585" spans="1:31" ht="15" thickBo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34">
        <v>30</v>
      </c>
      <c r="X585" s="27"/>
      <c r="Y585" s="27"/>
      <c r="Z585" s="27"/>
      <c r="AA585" s="27"/>
      <c r="AB585" s="27"/>
      <c r="AC585" s="27"/>
      <c r="AD585" s="27"/>
      <c r="AE585" s="27"/>
    </row>
    <row r="586" spans="1:31" ht="15" thickBo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34">
        <v>37</v>
      </c>
      <c r="X586" s="27"/>
      <c r="Y586" s="27"/>
      <c r="Z586" s="27"/>
      <c r="AA586" s="27"/>
      <c r="AB586" s="27"/>
      <c r="AC586" s="27"/>
      <c r="AD586" s="27"/>
      <c r="AE586" s="27"/>
    </row>
    <row r="587" spans="1:31" ht="15" thickBo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34">
        <v>34</v>
      </c>
      <c r="X587" s="27"/>
      <c r="Y587" s="27"/>
      <c r="Z587" s="27"/>
      <c r="AA587" s="27"/>
      <c r="AB587" s="27"/>
      <c r="AC587" s="27"/>
      <c r="AD587" s="27"/>
      <c r="AE587" s="27"/>
    </row>
    <row r="588" spans="1:31" ht="15" thickBo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34">
        <v>30</v>
      </c>
      <c r="X588" s="27"/>
      <c r="Y588" s="27"/>
      <c r="Z588" s="27"/>
      <c r="AA588" s="27"/>
      <c r="AB588" s="27"/>
      <c r="AC588" s="27"/>
      <c r="AD588" s="27"/>
      <c r="AE588" s="27"/>
    </row>
    <row r="589" spans="1:31" ht="15" thickBo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34">
        <v>37</v>
      </c>
      <c r="X589" s="27"/>
      <c r="Y589" s="27"/>
      <c r="Z589" s="27"/>
      <c r="AA589" s="27"/>
      <c r="AB589" s="27"/>
      <c r="AC589" s="27"/>
      <c r="AD589" s="27"/>
      <c r="AE589" s="27"/>
    </row>
    <row r="590" spans="1:31" ht="15" thickBo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34">
        <v>47</v>
      </c>
      <c r="X590" s="27"/>
      <c r="Y590" s="27"/>
      <c r="Z590" s="27"/>
      <c r="AA590" s="27"/>
      <c r="AB590" s="27"/>
      <c r="AC590" s="27"/>
      <c r="AD590" s="27"/>
      <c r="AE590" s="27"/>
    </row>
    <row r="591" spans="1:31" ht="15" thickBo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34">
        <v>28</v>
      </c>
      <c r="X591" s="27"/>
      <c r="Y591" s="27"/>
      <c r="Z591" s="27"/>
      <c r="AA591" s="27"/>
      <c r="AB591" s="27"/>
      <c r="AC591" s="27"/>
      <c r="AD591" s="27"/>
      <c r="AE591" s="27"/>
    </row>
    <row r="592" spans="1:31" ht="15" thickBo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34">
        <v>58</v>
      </c>
      <c r="X592" s="27"/>
      <c r="Y592" s="27"/>
      <c r="Z592" s="27"/>
      <c r="AA592" s="27"/>
      <c r="AB592" s="27"/>
      <c r="AC592" s="27"/>
      <c r="AD592" s="27"/>
      <c r="AE592" s="27"/>
    </row>
    <row r="593" spans="1:31" ht="15" thickBo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34">
        <v>45</v>
      </c>
      <c r="X593" s="27"/>
      <c r="Y593" s="27"/>
      <c r="Z593" s="27"/>
      <c r="AA593" s="27"/>
      <c r="AB593" s="27"/>
      <c r="AC593" s="27"/>
      <c r="AD593" s="27"/>
      <c r="AE593" s="27"/>
    </row>
    <row r="594" spans="1:31" ht="15" thickBo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34">
        <v>45</v>
      </c>
      <c r="X594" s="27"/>
      <c r="Y594" s="27"/>
      <c r="Z594" s="27"/>
      <c r="AA594" s="27"/>
      <c r="AB594" s="27"/>
      <c r="AC594" s="27"/>
      <c r="AD594" s="27"/>
      <c r="AE594" s="27"/>
    </row>
    <row r="595" spans="1:31" ht="15" thickBo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34">
        <v>45</v>
      </c>
      <c r="X595" s="27"/>
      <c r="Y595" s="27"/>
      <c r="Z595" s="27"/>
      <c r="AA595" s="27"/>
      <c r="AB595" s="27"/>
      <c r="AC595" s="27"/>
      <c r="AD595" s="27"/>
      <c r="AE595" s="27"/>
    </row>
    <row r="596" spans="1:31" ht="15" thickBo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34">
        <v>54</v>
      </c>
      <c r="X596" s="27"/>
      <c r="Y596" s="27"/>
      <c r="Z596" s="27"/>
      <c r="AA596" s="27"/>
      <c r="AB596" s="27"/>
      <c r="AC596" s="27"/>
      <c r="AD596" s="27"/>
      <c r="AE596" s="27"/>
    </row>
    <row r="597" spans="1:31" ht="15" thickBo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34">
        <v>32</v>
      </c>
      <c r="X597" s="27"/>
      <c r="Y597" s="27"/>
      <c r="Z597" s="27"/>
      <c r="AA597" s="27"/>
      <c r="AB597" s="27"/>
      <c r="AC597" s="27"/>
      <c r="AD597" s="27"/>
      <c r="AE597" s="27"/>
    </row>
    <row r="598" spans="1:31" ht="15" thickBo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34">
        <v>52</v>
      </c>
      <c r="X598" s="27"/>
      <c r="Y598" s="27"/>
      <c r="Z598" s="27"/>
      <c r="AA598" s="27"/>
      <c r="AB598" s="27"/>
      <c r="AC598" s="27"/>
      <c r="AD598" s="27"/>
      <c r="AE598" s="27"/>
    </row>
    <row r="599" spans="1:31" ht="15" thickBo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34">
        <v>41</v>
      </c>
      <c r="X599" s="27"/>
      <c r="Y599" s="27"/>
      <c r="Z599" s="27"/>
      <c r="AA599" s="27"/>
      <c r="AB599" s="27"/>
      <c r="AC599" s="27"/>
      <c r="AD599" s="27"/>
      <c r="AE599" s="27"/>
    </row>
    <row r="600" spans="1:31" ht="15" thickBo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34">
        <v>46</v>
      </c>
      <c r="X600" s="27"/>
      <c r="Y600" s="27"/>
      <c r="Z600" s="27"/>
      <c r="AA600" s="27"/>
      <c r="AB600" s="27"/>
      <c r="AC600" s="27"/>
      <c r="AD600" s="27"/>
      <c r="AE600" s="27"/>
    </row>
    <row r="601" spans="1:31" ht="15" thickBo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34">
        <v>63</v>
      </c>
      <c r="X601" s="27"/>
      <c r="Y601" s="27"/>
      <c r="Z601" s="27"/>
      <c r="AA601" s="27"/>
      <c r="AB601" s="27"/>
      <c r="AC601" s="27"/>
      <c r="AD601" s="27"/>
      <c r="AE601" s="27"/>
    </row>
    <row r="602" spans="1:31" ht="15" thickBo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34">
        <v>42</v>
      </c>
      <c r="X602" s="27"/>
      <c r="Y602" s="27"/>
      <c r="Z602" s="27"/>
      <c r="AA602" s="27"/>
      <c r="AB602" s="27"/>
      <c r="AC602" s="27"/>
      <c r="AD602" s="27"/>
      <c r="AE602" s="27"/>
    </row>
    <row r="603" spans="1:31" ht="15" thickBo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34">
        <v>54</v>
      </c>
      <c r="X603" s="27"/>
      <c r="Y603" s="27"/>
      <c r="Z603" s="27"/>
      <c r="AA603" s="27"/>
      <c r="AB603" s="27"/>
      <c r="AC603" s="27"/>
      <c r="AD603" s="27"/>
      <c r="AE603" s="27"/>
    </row>
    <row r="604" spans="1:31" ht="15" thickBo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34">
        <v>39</v>
      </c>
      <c r="X604" s="27"/>
      <c r="Y604" s="27"/>
      <c r="Z604" s="27"/>
      <c r="AA604" s="27"/>
      <c r="AB604" s="27"/>
      <c r="AC604" s="27"/>
      <c r="AD604" s="27"/>
      <c r="AE604" s="27"/>
    </row>
    <row r="605" spans="1:31" ht="15" thickBo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34">
        <v>34</v>
      </c>
      <c r="X605" s="27"/>
      <c r="Y605" s="27"/>
      <c r="Z605" s="27"/>
      <c r="AA605" s="27"/>
      <c r="AB605" s="27"/>
      <c r="AC605" s="27"/>
      <c r="AD605" s="27"/>
      <c r="AE605" s="27"/>
    </row>
    <row r="606" spans="1:31" ht="15" thickBo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34">
        <v>36</v>
      </c>
      <c r="X606" s="27"/>
      <c r="Y606" s="27"/>
      <c r="Z606" s="27"/>
      <c r="AA606" s="27"/>
      <c r="AB606" s="27"/>
      <c r="AC606" s="27"/>
      <c r="AD606" s="27"/>
      <c r="AE606" s="27"/>
    </row>
    <row r="607" spans="1:31" ht="15" thickBo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34">
        <v>42</v>
      </c>
      <c r="X607" s="27"/>
      <c r="Y607" s="27"/>
      <c r="Z607" s="27"/>
      <c r="AA607" s="27"/>
      <c r="AB607" s="27"/>
      <c r="AC607" s="27"/>
      <c r="AD607" s="27"/>
      <c r="AE607" s="27"/>
    </row>
    <row r="608" spans="1:31" ht="15" thickBo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34">
        <v>36</v>
      </c>
      <c r="X608" s="27"/>
      <c r="Y608" s="27"/>
      <c r="Z608" s="27"/>
      <c r="AA608" s="27"/>
      <c r="AB608" s="27"/>
      <c r="AC608" s="27"/>
      <c r="AD608" s="27"/>
      <c r="AE608" s="27"/>
    </row>
    <row r="609" spans="1:31" ht="15" thickBo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34">
        <v>30</v>
      </c>
      <c r="X609" s="27"/>
      <c r="Y609" s="27"/>
      <c r="Z609" s="27"/>
      <c r="AA609" s="27"/>
      <c r="AB609" s="27"/>
      <c r="AC609" s="27"/>
      <c r="AD609" s="27"/>
      <c r="AE609" s="27"/>
    </row>
    <row r="610" spans="1:31" ht="15" thickBo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34">
        <v>38</v>
      </c>
      <c r="X610" s="27"/>
      <c r="Y610" s="27"/>
      <c r="Z610" s="27"/>
      <c r="AA610" s="27"/>
      <c r="AB610" s="27"/>
      <c r="AC610" s="27"/>
      <c r="AD610" s="27"/>
      <c r="AE610" s="27"/>
    </row>
    <row r="611" spans="1:31" ht="15" thickBo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34">
        <v>46</v>
      </c>
      <c r="X611" s="27"/>
      <c r="Y611" s="27"/>
      <c r="Z611" s="27"/>
      <c r="AA611" s="27"/>
      <c r="AB611" s="27"/>
      <c r="AC611" s="27"/>
      <c r="AD611" s="27"/>
      <c r="AE611" s="27"/>
    </row>
    <row r="612" spans="1:31" ht="15" thickBo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34">
        <v>40</v>
      </c>
      <c r="X612" s="27"/>
      <c r="Y612" s="27"/>
      <c r="Z612" s="27"/>
      <c r="AA612" s="27"/>
      <c r="AB612" s="27"/>
      <c r="AC612" s="27"/>
      <c r="AD612" s="27"/>
      <c r="AE612" s="27"/>
    </row>
    <row r="613" spans="1:31" ht="15" thickBo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34">
        <v>43</v>
      </c>
      <c r="X613" s="27"/>
      <c r="Y613" s="27"/>
      <c r="Z613" s="27"/>
      <c r="AA613" s="27"/>
      <c r="AB613" s="27"/>
      <c r="AC613" s="27"/>
      <c r="AD613" s="27"/>
      <c r="AE613" s="27"/>
    </row>
    <row r="614" spans="1:31" ht="15" thickBo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34">
        <v>38</v>
      </c>
      <c r="X614" s="27"/>
      <c r="Y614" s="27"/>
      <c r="Z614" s="27"/>
      <c r="AA614" s="27"/>
      <c r="AB614" s="27"/>
      <c r="AC614" s="27"/>
      <c r="AD614" s="27"/>
      <c r="AE614" s="27"/>
    </row>
    <row r="615" spans="1:31" ht="15" thickBo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34">
        <v>44</v>
      </c>
      <c r="X615" s="27"/>
      <c r="Y615" s="27"/>
      <c r="Z615" s="27"/>
      <c r="AA615" s="27"/>
      <c r="AB615" s="27"/>
      <c r="AC615" s="27"/>
      <c r="AD615" s="27"/>
      <c r="AE615" s="27"/>
    </row>
    <row r="616" spans="1:31" ht="15" thickBo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34">
        <v>33</v>
      </c>
      <c r="X616" s="27"/>
      <c r="Y616" s="27"/>
      <c r="Z616" s="27"/>
      <c r="AA616" s="27"/>
      <c r="AB616" s="27"/>
      <c r="AC616" s="27"/>
      <c r="AD616" s="27"/>
      <c r="AE616" s="27"/>
    </row>
    <row r="617" spans="1:31" ht="15" thickBo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34">
        <v>50</v>
      </c>
      <c r="X617" s="27"/>
      <c r="Y617" s="27"/>
      <c r="Z617" s="27"/>
      <c r="AA617" s="27"/>
      <c r="AB617" s="27"/>
      <c r="AC617" s="27"/>
      <c r="AD617" s="27"/>
      <c r="AE617" s="27"/>
    </row>
    <row r="618" spans="1:31" ht="15" thickBo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34">
        <v>60</v>
      </c>
      <c r="X618" s="27"/>
      <c r="Y618" s="27"/>
      <c r="Z618" s="27"/>
      <c r="AA618" s="27"/>
      <c r="AB618" s="27"/>
      <c r="AC618" s="27"/>
      <c r="AD618" s="27"/>
      <c r="AE618" s="27"/>
    </row>
    <row r="619" spans="1:31" ht="15" thickBo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34">
        <v>76</v>
      </c>
      <c r="X619" s="27"/>
      <c r="Y619" s="27"/>
      <c r="Z619" s="27"/>
      <c r="AA619" s="27"/>
      <c r="AB619" s="27"/>
      <c r="AC619" s="27"/>
      <c r="AD619" s="27"/>
      <c r="AE619" s="27"/>
    </row>
    <row r="620" spans="1:31" ht="15" thickBo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34">
        <v>76</v>
      </c>
      <c r="X620" s="27"/>
      <c r="Y620" s="27"/>
      <c r="Z620" s="27"/>
      <c r="AA620" s="27"/>
      <c r="AB620" s="27"/>
      <c r="AC620" s="27"/>
      <c r="AD620" s="27"/>
      <c r="AE620" s="27"/>
    </row>
    <row r="621" spans="1:31" ht="15" thickBo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34">
        <v>45</v>
      </c>
      <c r="X621" s="27"/>
      <c r="Y621" s="27"/>
      <c r="Z621" s="27"/>
      <c r="AA621" s="27"/>
      <c r="AB621" s="27"/>
      <c r="AC621" s="27"/>
      <c r="AD621" s="27"/>
      <c r="AE621" s="27"/>
    </row>
    <row r="622" spans="1:31" ht="15" thickBo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34">
        <v>65</v>
      </c>
      <c r="X622" s="27"/>
      <c r="Y622" s="27"/>
      <c r="Z622" s="27"/>
      <c r="AA622" s="27"/>
      <c r="AB622" s="27"/>
      <c r="AC622" s="27"/>
      <c r="AD622" s="27"/>
      <c r="AE622" s="27"/>
    </row>
    <row r="623" spans="1:31" ht="15" thickBo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34">
        <v>27</v>
      </c>
      <c r="X623" s="27"/>
      <c r="Y623" s="27"/>
      <c r="Z623" s="27"/>
      <c r="AA623" s="27"/>
      <c r="AB623" s="27"/>
      <c r="AC623" s="27"/>
      <c r="AD623" s="27"/>
      <c r="AE623" s="27"/>
    </row>
    <row r="624" spans="1:31" ht="15" thickBo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34">
        <v>80</v>
      </c>
      <c r="X624" s="27"/>
      <c r="Y624" s="27"/>
      <c r="Z624" s="27"/>
      <c r="AA624" s="27"/>
      <c r="AB624" s="27"/>
      <c r="AC624" s="27"/>
      <c r="AD624" s="27"/>
      <c r="AE624" s="27"/>
    </row>
    <row r="625" spans="1:31" ht="15" thickBo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34">
        <v>47</v>
      </c>
      <c r="X625" s="27"/>
      <c r="Y625" s="27"/>
      <c r="Z625" s="27"/>
      <c r="AA625" s="27"/>
      <c r="AB625" s="27"/>
      <c r="AC625" s="27"/>
      <c r="AD625" s="27"/>
      <c r="AE625" s="27"/>
    </row>
    <row r="626" spans="1:31" ht="15" thickBo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34">
        <v>62</v>
      </c>
      <c r="X626" s="27"/>
      <c r="Y626" s="27"/>
      <c r="Z626" s="27"/>
      <c r="AA626" s="27"/>
      <c r="AB626" s="27"/>
      <c r="AC626" s="27"/>
      <c r="AD626" s="27"/>
      <c r="AE626" s="27"/>
    </row>
    <row r="627" spans="1:31" ht="15" thickBo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34">
        <v>38</v>
      </c>
      <c r="X627" s="27"/>
      <c r="Y627" s="27"/>
      <c r="Z627" s="27"/>
      <c r="AA627" s="27"/>
      <c r="AB627" s="27"/>
      <c r="AC627" s="27"/>
      <c r="AD627" s="27"/>
      <c r="AE627" s="27"/>
    </row>
    <row r="628" spans="1:31" ht="15" thickBo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34">
        <v>58</v>
      </c>
      <c r="X628" s="27"/>
      <c r="Y628" s="27"/>
      <c r="Z628" s="27"/>
      <c r="AA628" s="27"/>
      <c r="AB628" s="27"/>
      <c r="AC628" s="27"/>
      <c r="AD628" s="27"/>
      <c r="AE628" s="27"/>
    </row>
    <row r="629" spans="1:31" ht="15" thickBo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34">
        <v>39</v>
      </c>
      <c r="X629" s="27"/>
      <c r="Y629" s="27"/>
      <c r="Z629" s="27"/>
      <c r="AA629" s="27"/>
      <c r="AB629" s="27"/>
      <c r="AC629" s="27"/>
      <c r="AD629" s="27"/>
      <c r="AE629" s="27"/>
    </row>
    <row r="630" spans="1:31" ht="15" thickBo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34">
        <v>47</v>
      </c>
      <c r="X630" s="27"/>
      <c r="Y630" s="27"/>
      <c r="Z630" s="27"/>
      <c r="AA630" s="27"/>
      <c r="AB630" s="27"/>
      <c r="AC630" s="27"/>
      <c r="AD630" s="27"/>
      <c r="AE630" s="27"/>
    </row>
    <row r="631" spans="1:31" ht="15" thickBo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34">
        <v>38</v>
      </c>
      <c r="X631" s="27"/>
      <c r="Y631" s="27"/>
      <c r="Z631" s="27"/>
      <c r="AA631" s="27"/>
      <c r="AB631" s="27"/>
      <c r="AC631" s="27"/>
      <c r="AD631" s="27"/>
      <c r="AE631" s="27"/>
    </row>
    <row r="632" spans="1:31" ht="15" thickBo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34">
        <v>56</v>
      </c>
      <c r="X632" s="27"/>
      <c r="Y632" s="27"/>
      <c r="Z632" s="27"/>
      <c r="AA632" s="27"/>
      <c r="AB632" s="27"/>
      <c r="AC632" s="27"/>
      <c r="AD632" s="27"/>
      <c r="AE632" s="27"/>
    </row>
    <row r="633" spans="1:31" ht="15" thickBo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34">
        <v>54</v>
      </c>
      <c r="X633" s="27"/>
      <c r="Y633" s="27"/>
      <c r="Z633" s="27"/>
      <c r="AA633" s="27"/>
      <c r="AB633" s="27"/>
      <c r="AC633" s="27"/>
      <c r="AD633" s="27"/>
      <c r="AE633" s="27"/>
    </row>
    <row r="634" spans="1:31" ht="15" thickBo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34">
        <v>26</v>
      </c>
      <c r="X634" s="27"/>
      <c r="Y634" s="27"/>
      <c r="Z634" s="27"/>
      <c r="AA634" s="27"/>
      <c r="AB634" s="27"/>
      <c r="AC634" s="27"/>
      <c r="AD634" s="27"/>
      <c r="AE634" s="27"/>
    </row>
    <row r="635" spans="1:31" ht="15" thickBo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34">
        <v>36</v>
      </c>
      <c r="X635" s="27"/>
      <c r="Y635" s="27"/>
      <c r="Z635" s="27"/>
      <c r="AA635" s="27"/>
      <c r="AB635" s="27"/>
      <c r="AC635" s="27"/>
      <c r="AD635" s="27"/>
      <c r="AE635" s="27"/>
    </row>
    <row r="636" spans="1:31" ht="15" thickBo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34">
        <v>36</v>
      </c>
      <c r="X636" s="27"/>
      <c r="Y636" s="27"/>
      <c r="Z636" s="27"/>
      <c r="AA636" s="27"/>
      <c r="AB636" s="27"/>
      <c r="AC636" s="27"/>
      <c r="AD636" s="27"/>
      <c r="AE636" s="27"/>
    </row>
    <row r="637" spans="1:31" ht="15" thickBo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34">
        <v>39</v>
      </c>
      <c r="X637" s="27"/>
      <c r="Y637" s="27"/>
      <c r="Z637" s="27"/>
      <c r="AA637" s="27"/>
      <c r="AB637" s="27"/>
      <c r="AC637" s="27"/>
      <c r="AD637" s="27"/>
      <c r="AE637" s="27"/>
    </row>
    <row r="638" spans="1:31" ht="15" thickBo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34">
        <v>50</v>
      </c>
      <c r="X638" s="27"/>
      <c r="Y638" s="27"/>
      <c r="Z638" s="27"/>
      <c r="AA638" s="27"/>
      <c r="AB638" s="27"/>
      <c r="AC638" s="27"/>
      <c r="AD638" s="27"/>
      <c r="AE638" s="27"/>
    </row>
    <row r="639" spans="1:31" ht="15" thickBo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34">
        <v>42</v>
      </c>
      <c r="X639" s="27"/>
      <c r="Y639" s="27"/>
      <c r="Z639" s="27"/>
      <c r="AA639" s="27"/>
      <c r="AB639" s="27"/>
      <c r="AC639" s="27"/>
      <c r="AD639" s="27"/>
      <c r="AE639" s="27"/>
    </row>
    <row r="640" spans="1:31" ht="15" thickBo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34">
        <v>66</v>
      </c>
      <c r="X640" s="27"/>
      <c r="Y640" s="27"/>
      <c r="Z640" s="27"/>
      <c r="AA640" s="27"/>
      <c r="AB640" s="27"/>
      <c r="AC640" s="27"/>
      <c r="AD640" s="27"/>
      <c r="AE640" s="27"/>
    </row>
    <row r="641" spans="1:31" ht="15" thickBo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34">
        <v>27</v>
      </c>
      <c r="X641" s="27"/>
      <c r="Y641" s="27"/>
      <c r="Z641" s="27"/>
      <c r="AA641" s="27"/>
      <c r="AB641" s="27"/>
      <c r="AC641" s="27"/>
      <c r="AD641" s="27"/>
      <c r="AE641" s="27"/>
    </row>
    <row r="642" spans="1:31" ht="15" thickBo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34">
        <v>40</v>
      </c>
      <c r="X642" s="27"/>
      <c r="Y642" s="27"/>
      <c r="Z642" s="27"/>
      <c r="AA642" s="27"/>
      <c r="AB642" s="27"/>
      <c r="AC642" s="27"/>
      <c r="AD642" s="27"/>
      <c r="AE642" s="27"/>
    </row>
    <row r="643" spans="1:31" ht="15" thickBo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34">
        <v>71</v>
      </c>
      <c r="X643" s="27"/>
      <c r="Y643" s="27"/>
      <c r="Z643" s="27"/>
      <c r="AA643" s="27"/>
      <c r="AB643" s="27"/>
      <c r="AC643" s="27"/>
      <c r="AD643" s="27"/>
      <c r="AE643" s="27"/>
    </row>
    <row r="644" spans="1:31" ht="15" thickBo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34">
        <v>86</v>
      </c>
      <c r="X644" s="27"/>
      <c r="Y644" s="27"/>
      <c r="Z644" s="27"/>
      <c r="AA644" s="27"/>
      <c r="AB644" s="27"/>
      <c r="AC644" s="27"/>
      <c r="AD644" s="27"/>
      <c r="AE644" s="27"/>
    </row>
    <row r="645" spans="1:31" ht="15" thickBo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34">
        <v>34</v>
      </c>
      <c r="X645" s="27"/>
      <c r="Y645" s="27"/>
      <c r="Z645" s="27"/>
      <c r="AA645" s="27"/>
      <c r="AB645" s="27"/>
      <c r="AC645" s="27"/>
      <c r="AD645" s="27"/>
      <c r="AE645" s="27"/>
    </row>
    <row r="646" spans="1:31" ht="15" thickBo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34">
        <v>56</v>
      </c>
      <c r="X646" s="27"/>
      <c r="Y646" s="27"/>
      <c r="Z646" s="27"/>
      <c r="AA646" s="27"/>
      <c r="AB646" s="27"/>
      <c r="AC646" s="27"/>
      <c r="AD646" s="27"/>
      <c r="AE646" s="27"/>
    </row>
    <row r="647" spans="1:31" ht="15" thickBo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34">
        <v>38</v>
      </c>
      <c r="X647" s="27"/>
      <c r="Y647" s="27"/>
      <c r="Z647" s="27"/>
      <c r="AA647" s="27"/>
      <c r="AB647" s="27"/>
      <c r="AC647" s="27"/>
      <c r="AD647" s="27"/>
      <c r="AE647" s="27"/>
    </row>
    <row r="648" spans="1:31" ht="15" thickBo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34">
        <v>53</v>
      </c>
      <c r="X648" s="27"/>
      <c r="Y648" s="27"/>
      <c r="Z648" s="27"/>
      <c r="AA648" s="27"/>
      <c r="AB648" s="27"/>
      <c r="AC648" s="27"/>
      <c r="AD648" s="27"/>
      <c r="AE648" s="27"/>
    </row>
    <row r="649" spans="1:31" ht="15" thickBo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34">
        <v>37</v>
      </c>
      <c r="X649" s="27"/>
      <c r="Y649" s="27"/>
      <c r="Z649" s="27"/>
      <c r="AA649" s="27"/>
      <c r="AB649" s="27"/>
      <c r="AC649" s="27"/>
      <c r="AD649" s="27"/>
      <c r="AE649" s="27"/>
    </row>
    <row r="650" spans="1:31" ht="15" thickBo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34">
        <v>40</v>
      </c>
      <c r="X650" s="27"/>
      <c r="Y650" s="27"/>
      <c r="Z650" s="27"/>
      <c r="AA650" s="27"/>
      <c r="AB650" s="27"/>
      <c r="AC650" s="27"/>
      <c r="AD650" s="27"/>
      <c r="AE650" s="27"/>
    </row>
    <row r="651" spans="1:31" ht="15" thickBo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34">
        <v>45</v>
      </c>
      <c r="X651" s="27"/>
      <c r="Y651" s="27"/>
      <c r="Z651" s="27"/>
      <c r="AA651" s="27"/>
      <c r="AB651" s="27"/>
      <c r="AC651" s="27"/>
      <c r="AD651" s="27"/>
      <c r="AE651" s="27"/>
    </row>
    <row r="652" spans="1:31" ht="15" thickBo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34">
        <v>58</v>
      </c>
      <c r="X652" s="27"/>
      <c r="Y652" s="27"/>
      <c r="Z652" s="27"/>
      <c r="AA652" s="27"/>
      <c r="AB652" s="27"/>
      <c r="AC652" s="27"/>
      <c r="AD652" s="27"/>
      <c r="AE652" s="27"/>
    </row>
    <row r="653" spans="1:31" ht="15" thickBo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34">
        <v>52</v>
      </c>
      <c r="X653" s="27"/>
      <c r="Y653" s="27"/>
      <c r="Z653" s="27"/>
      <c r="AA653" s="27"/>
      <c r="AB653" s="27"/>
      <c r="AC653" s="27"/>
      <c r="AD653" s="27"/>
      <c r="AE653" s="27"/>
    </row>
    <row r="654" spans="1:31" ht="15" thickBo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34">
        <v>44</v>
      </c>
      <c r="X654" s="27"/>
      <c r="Y654" s="27"/>
      <c r="Z654" s="27"/>
      <c r="AA654" s="27"/>
      <c r="AB654" s="27"/>
      <c r="AC654" s="27"/>
      <c r="AD654" s="27"/>
      <c r="AE654" s="27"/>
    </row>
    <row r="655" spans="1:31" ht="15" thickBo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34">
        <v>44</v>
      </c>
      <c r="X655" s="27"/>
      <c r="Y655" s="27"/>
      <c r="Z655" s="27"/>
      <c r="AA655" s="27"/>
      <c r="AB655" s="27"/>
      <c r="AC655" s="27"/>
      <c r="AD655" s="27"/>
      <c r="AE655" s="27"/>
    </row>
    <row r="656" spans="1:31" ht="15" thickBo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34">
        <v>35</v>
      </c>
      <c r="X656" s="27"/>
      <c r="Y656" s="27"/>
      <c r="Z656" s="27"/>
      <c r="AA656" s="27"/>
      <c r="AB656" s="27"/>
      <c r="AC656" s="27"/>
      <c r="AD656" s="27"/>
      <c r="AE656" s="27"/>
    </row>
    <row r="657" spans="1:31" ht="15" thickBo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34">
        <v>49</v>
      </c>
      <c r="X657" s="27"/>
      <c r="Y657" s="27"/>
      <c r="Z657" s="27"/>
      <c r="AA657" s="27"/>
      <c r="AB657" s="27"/>
      <c r="AC657" s="27"/>
      <c r="AD657" s="27"/>
      <c r="AE657" s="27"/>
    </row>
    <row r="658" spans="1:31" ht="15" thickBo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34">
        <v>33</v>
      </c>
      <c r="X658" s="27"/>
      <c r="Y658" s="27"/>
      <c r="Z658" s="27"/>
      <c r="AA658" s="27"/>
      <c r="AB658" s="27"/>
      <c r="AC658" s="27"/>
      <c r="AD658" s="27"/>
      <c r="AE658" s="27"/>
    </row>
    <row r="659" spans="1:31" ht="15" thickBo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34">
        <v>93</v>
      </c>
      <c r="X659" s="27"/>
      <c r="Y659" s="27"/>
      <c r="Z659" s="27"/>
      <c r="AA659" s="27"/>
      <c r="AB659" s="27"/>
      <c r="AC659" s="27"/>
      <c r="AD659" s="27"/>
      <c r="AE659" s="27"/>
    </row>
    <row r="660" spans="1:31" ht="15" thickBo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34">
        <v>31</v>
      </c>
      <c r="X660" s="27"/>
      <c r="Y660" s="27"/>
      <c r="Z660" s="27"/>
      <c r="AA660" s="27"/>
      <c r="AB660" s="27"/>
      <c r="AC660" s="27"/>
      <c r="AD660" s="27"/>
      <c r="AE660" s="27"/>
    </row>
    <row r="661" spans="1:31" ht="15" thickBo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34">
        <v>36</v>
      </c>
      <c r="X661" s="27"/>
      <c r="Y661" s="27"/>
      <c r="Z661" s="27"/>
      <c r="AA661" s="27"/>
      <c r="AB661" s="27"/>
      <c r="AC661" s="27"/>
      <c r="AD661" s="27"/>
      <c r="AE661" s="27"/>
    </row>
    <row r="662" spans="1:31" ht="15" thickBo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34">
        <v>43</v>
      </c>
      <c r="X662" s="27"/>
      <c r="Y662" s="27"/>
      <c r="Z662" s="27"/>
      <c r="AA662" s="27"/>
      <c r="AB662" s="27"/>
      <c r="AC662" s="27"/>
      <c r="AD662" s="27"/>
      <c r="AE662" s="27"/>
    </row>
    <row r="663" spans="1:31" ht="15" thickBo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34">
        <v>56</v>
      </c>
      <c r="X663" s="27"/>
      <c r="Y663" s="27"/>
      <c r="Z663" s="27"/>
      <c r="AA663" s="27"/>
      <c r="AB663" s="27"/>
      <c r="AC663" s="27"/>
      <c r="AD663" s="27"/>
      <c r="AE663" s="27"/>
    </row>
    <row r="664" spans="1:31" ht="15" thickBo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34">
        <v>48</v>
      </c>
      <c r="X664" s="27"/>
      <c r="Y664" s="27"/>
      <c r="Z664" s="27"/>
      <c r="AA664" s="27"/>
      <c r="AB664" s="27"/>
      <c r="AC664" s="27"/>
      <c r="AD664" s="27"/>
      <c r="AE664" s="27"/>
    </row>
    <row r="665" spans="1:31" ht="15" thickBo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34">
        <v>50</v>
      </c>
      <c r="X665" s="27"/>
      <c r="Y665" s="27"/>
      <c r="Z665" s="27"/>
      <c r="AA665" s="27"/>
      <c r="AB665" s="27"/>
      <c r="AC665" s="27"/>
      <c r="AD665" s="27"/>
      <c r="AE665" s="27"/>
    </row>
    <row r="666" spans="1:31" ht="15" thickBo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34">
        <v>35</v>
      </c>
      <c r="X666" s="27"/>
      <c r="Y666" s="27"/>
      <c r="Z666" s="27"/>
      <c r="AA666" s="27"/>
      <c r="AB666" s="27"/>
      <c r="AC666" s="27"/>
      <c r="AD666" s="27"/>
      <c r="AE666" s="27"/>
    </row>
    <row r="667" spans="1:31" ht="15" thickBo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34">
        <v>46</v>
      </c>
      <c r="X667" s="27"/>
      <c r="Y667" s="27"/>
      <c r="Z667" s="27"/>
      <c r="AA667" s="27"/>
      <c r="AB667" s="27"/>
      <c r="AC667" s="27"/>
      <c r="AD667" s="27"/>
      <c r="AE667" s="27"/>
    </row>
    <row r="668" spans="1:31" ht="15" thickBo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34">
        <v>76</v>
      </c>
      <c r="X668" s="27"/>
      <c r="Y668" s="27"/>
      <c r="Z668" s="27"/>
      <c r="AA668" s="27"/>
      <c r="AB668" s="27"/>
      <c r="AC668" s="27"/>
      <c r="AD668" s="27"/>
      <c r="AE668" s="27"/>
    </row>
    <row r="669" spans="1:31" ht="15" thickBo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34">
        <v>55</v>
      </c>
      <c r="X669" s="27"/>
      <c r="Y669" s="27"/>
      <c r="Z669" s="27"/>
      <c r="AA669" s="27"/>
      <c r="AB669" s="27"/>
      <c r="AC669" s="27"/>
      <c r="AD669" s="27"/>
      <c r="AE669" s="27"/>
    </row>
    <row r="670" spans="1:31" ht="15" thickBo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34">
        <v>55</v>
      </c>
      <c r="X670" s="27"/>
      <c r="Y670" s="27"/>
      <c r="Z670" s="27"/>
      <c r="AA670" s="27"/>
      <c r="AB670" s="27"/>
      <c r="AC670" s="27"/>
      <c r="AD670" s="27"/>
      <c r="AE670" s="27"/>
    </row>
    <row r="671" spans="1:31" ht="15" thickBo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34">
        <v>45</v>
      </c>
      <c r="X671" s="27"/>
      <c r="Y671" s="27"/>
      <c r="Z671" s="27"/>
      <c r="AA671" s="27"/>
      <c r="AB671" s="27"/>
      <c r="AC671" s="27"/>
      <c r="AD671" s="27"/>
      <c r="AE671" s="27"/>
    </row>
    <row r="672" spans="1:31" ht="15" thickBo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34">
        <v>40</v>
      </c>
      <c r="X672" s="27"/>
      <c r="Y672" s="27"/>
      <c r="Z672" s="27"/>
      <c r="AA672" s="27"/>
      <c r="AB672" s="27"/>
      <c r="AC672" s="27"/>
      <c r="AD672" s="27"/>
      <c r="AE672" s="27"/>
    </row>
    <row r="673" spans="1:31" ht="15" thickBo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34">
        <v>32</v>
      </c>
      <c r="X673" s="27"/>
      <c r="Y673" s="27"/>
      <c r="Z673" s="27"/>
      <c r="AA673" s="27"/>
      <c r="AB673" s="27"/>
      <c r="AC673" s="27"/>
      <c r="AD673" s="27"/>
      <c r="AE673" s="27"/>
    </row>
    <row r="674" spans="1:31" ht="15" thickBo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34">
        <v>45</v>
      </c>
      <c r="X674" s="27"/>
      <c r="Y674" s="27"/>
      <c r="Z674" s="27"/>
      <c r="AA674" s="27"/>
      <c r="AB674" s="27"/>
      <c r="AC674" s="27"/>
      <c r="AD674" s="27"/>
      <c r="AE674" s="27"/>
    </row>
    <row r="675" spans="1:31" ht="15" thickBo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34">
        <v>50</v>
      </c>
      <c r="X675" s="27"/>
      <c r="Y675" s="27"/>
      <c r="Z675" s="27"/>
      <c r="AA675" s="27"/>
      <c r="AB675" s="27"/>
      <c r="AC675" s="27"/>
      <c r="AD675" s="27"/>
      <c r="AE675" s="27"/>
    </row>
    <row r="676" spans="1:31" ht="15" thickBo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</row>
    <row r="677" spans="1:31" ht="15" thickBo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</row>
    <row r="678" spans="1:31" ht="15" thickBo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</row>
    <row r="679" spans="1:31" ht="15" thickBo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</row>
    <row r="680" spans="1:31" ht="15" thickBo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</row>
    <row r="681" spans="1:31" ht="15" thickBo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</row>
    <row r="682" spans="1:31" ht="15" thickBo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</row>
    <row r="683" spans="1:31" ht="15" thickBo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</row>
    <row r="684" spans="1:31" ht="15" thickBo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</row>
    <row r="685" spans="1:31" ht="15" thickBo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</row>
    <row r="686" spans="1:31" ht="15" thickBo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</row>
    <row r="687" spans="1:31" ht="15" thickBo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</row>
    <row r="688" spans="1:31" ht="15" thickBo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</row>
    <row r="689" spans="1:31" ht="15" thickBo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</row>
    <row r="690" spans="1:31" ht="15" thickBo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</row>
    <row r="691" spans="1:31" ht="15" thickBo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</row>
    <row r="692" spans="1:31" ht="15" thickBo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</row>
    <row r="693" spans="1:31" ht="15" thickBo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</row>
    <row r="694" spans="1:31" ht="15" thickBo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</row>
    <row r="695" spans="1:31" ht="15" thickBo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</row>
    <row r="696" spans="1:31" ht="15" thickBo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</row>
    <row r="697" spans="1:31" ht="15" thickBo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</row>
    <row r="698" spans="1:31" ht="15" thickBo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</row>
    <row r="699" spans="1:31" ht="15" thickBo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</row>
    <row r="700" spans="1:31" ht="15" thickBo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</row>
    <row r="701" spans="1:31" ht="15" thickBo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</row>
    <row r="702" spans="1:31" ht="15" thickBo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</row>
    <row r="703" spans="1:31" ht="15" thickBo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</row>
    <row r="704" spans="1:31" ht="15" thickBo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</row>
    <row r="705" spans="1:31" ht="15" thickBo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</row>
    <row r="706" spans="1:31" ht="15" thickBo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</row>
    <row r="707" spans="1:31" ht="15" thickBo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</row>
    <row r="708" spans="1:31" ht="15" thickBo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</row>
    <row r="709" spans="1:31" ht="15" thickBo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</row>
    <row r="710" spans="1:31" ht="15" thickBo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</row>
    <row r="711" spans="1:31" ht="15" thickBo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</row>
    <row r="712" spans="1:31" ht="15" thickBo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</row>
    <row r="713" spans="1:31" ht="15" thickBo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</row>
    <row r="714" spans="1:31" ht="15" thickBo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</row>
    <row r="715" spans="1:31" ht="15" thickBo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</row>
    <row r="716" spans="1:31" ht="15" thickBo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</row>
    <row r="717" spans="1:31" ht="15" thickBo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</row>
    <row r="718" spans="1:31" ht="15" thickBo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</row>
    <row r="719" spans="1:31" ht="15" thickBo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</row>
    <row r="720" spans="1:31" ht="15" thickBo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</row>
    <row r="721" spans="1:31" ht="15" thickBo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</row>
    <row r="722" spans="1:31" ht="15" thickBo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</row>
    <row r="723" spans="1:31" ht="15" thickBo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</row>
    <row r="724" spans="1:31" ht="15" thickBo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</row>
    <row r="725" spans="1:31" ht="15" thickBo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</row>
    <row r="726" spans="1:31" ht="15" thickBo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</row>
    <row r="727" spans="1:31" ht="15" thickBo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</row>
    <row r="728" spans="1:31" ht="15" thickBo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</row>
    <row r="729" spans="1:31" ht="15" thickBo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</row>
    <row r="730" spans="1:31" ht="15" thickBo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</row>
    <row r="731" spans="1:31" ht="15" thickBo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</row>
    <row r="732" spans="1:31" ht="15" thickBo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</row>
    <row r="733" spans="1:31" ht="15" thickBo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</row>
    <row r="734" spans="1:31" ht="15" thickBo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</row>
    <row r="735" spans="1:31" ht="15" thickBo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</row>
    <row r="736" spans="1:31" ht="15" thickBo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</row>
    <row r="737" spans="1:31" ht="15" thickBo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</row>
    <row r="738" spans="1:31" ht="15" thickBo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</row>
    <row r="739" spans="1:31" ht="15" thickBo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</row>
    <row r="740" spans="1:31" ht="15" thickBo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</row>
    <row r="741" spans="1:31" ht="15" thickBo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</row>
    <row r="742" spans="1:31" ht="15" thickBo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</row>
    <row r="743" spans="1:31" ht="15" thickBo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</row>
    <row r="744" spans="1:31" ht="15" thickBo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</row>
    <row r="745" spans="1:31" ht="15" thickBo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</row>
    <row r="746" spans="1:31" ht="15" thickBo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</row>
    <row r="747" spans="1:31" ht="15" thickBo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</row>
    <row r="748" spans="1:31" ht="15" thickBo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</row>
    <row r="749" spans="1:31" ht="15" thickBo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</row>
    <row r="750" spans="1:31" ht="15" thickBo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</row>
    <row r="751" spans="1:31" ht="15" thickBo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</row>
    <row r="752" spans="1:31" ht="15" thickBo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</row>
    <row r="753" spans="1:31" ht="15" thickBo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</row>
    <row r="754" spans="1:31" ht="15" thickBo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</row>
    <row r="755" spans="1:31" ht="15" thickBo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</row>
    <row r="756" spans="1:31" ht="15" thickBo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</row>
    <row r="757" spans="1:31" ht="15" thickBo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</row>
    <row r="758" spans="1:31" ht="15" thickBo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</row>
    <row r="759" spans="1:31" ht="15" thickBo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</row>
    <row r="760" spans="1:31" ht="15" thickBo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</row>
    <row r="761" spans="1:31" ht="15" thickBo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</row>
    <row r="762" spans="1:31" ht="15" thickBo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</row>
    <row r="763" spans="1:31" ht="15" thickBo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</row>
    <row r="764" spans="1:31" ht="15" thickBo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</row>
    <row r="765" spans="1:31" ht="15" thickBo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</row>
    <row r="766" spans="1:31" ht="15" thickBo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</row>
    <row r="767" spans="1:31" ht="15" thickBo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</row>
    <row r="768" spans="1:31" ht="15" thickBo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</row>
    <row r="769" spans="1:31" ht="15" thickBo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</row>
    <row r="770" spans="1:31" ht="15" thickBo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</row>
    <row r="771" spans="1:31" ht="15" thickBo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</row>
    <row r="772" spans="1:31" ht="15" thickBo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</row>
    <row r="773" spans="1:31" ht="15" thickBo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</row>
    <row r="774" spans="1:31" ht="15" thickBo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</row>
    <row r="775" spans="1:31" ht="15" thickBo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</row>
    <row r="776" spans="1:31" ht="15" thickBo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</row>
    <row r="777" spans="1:31" ht="15" thickBo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</row>
    <row r="778" spans="1:31" ht="15" thickBo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</row>
    <row r="779" spans="1:31" ht="15" thickBo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</row>
    <row r="780" spans="1:31" ht="15" thickBo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</row>
    <row r="781" spans="1:31" ht="15" thickBo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</row>
    <row r="782" spans="1:31" ht="15" thickBo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</row>
    <row r="783" spans="1:31" ht="15" thickBo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</row>
    <row r="784" spans="1:31" ht="15" thickBo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</row>
    <row r="785" spans="1:31" ht="15" thickBo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</row>
    <row r="786" spans="1:31" ht="15" thickBo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</row>
    <row r="787" spans="1:31" ht="15" thickBo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</row>
    <row r="788" spans="1:31" ht="15" thickBo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</row>
    <row r="789" spans="1:31" ht="15" thickBo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</row>
    <row r="790" spans="1:31" ht="15" thickBo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</row>
    <row r="791" spans="1:31" ht="15" thickBo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</row>
    <row r="792" spans="1:31" ht="15" thickBo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</row>
    <row r="793" spans="1:31" ht="15" thickBo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</row>
    <row r="794" spans="1:31" ht="15" thickBo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</row>
    <row r="795" spans="1:31" ht="15" thickBo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</row>
    <row r="796" spans="1:31" ht="15" thickBo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</row>
    <row r="797" spans="1:31" ht="15" thickBo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</row>
    <row r="798" spans="1:31" ht="15" thickBo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</row>
    <row r="799" spans="1:31" ht="15" thickBo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</row>
    <row r="800" spans="1:31" ht="15" thickBo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</row>
    <row r="801" spans="1:31" ht="15" thickBo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</row>
    <row r="802" spans="1:31" ht="15" thickBo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</row>
    <row r="803" spans="1:31" ht="15" thickBo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</row>
    <row r="804" spans="1:31" ht="15" thickBo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</row>
    <row r="805" spans="1:31" ht="15" thickBo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</row>
    <row r="806" spans="1:31" ht="15" thickBo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</row>
    <row r="807" spans="1:31" ht="15" thickBo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</row>
    <row r="808" spans="1:31" ht="15" thickBo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</row>
    <row r="809" spans="1:31" ht="15" thickBo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</row>
    <row r="810" spans="1:31" ht="15" thickBo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</row>
    <row r="811" spans="1:31" ht="15" thickBo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</row>
    <row r="812" spans="1:31" ht="15" thickBo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</row>
    <row r="813" spans="1:31" ht="15" thickBo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</row>
    <row r="814" spans="1:31" ht="15" thickBo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</row>
    <row r="815" spans="1:31" ht="15" thickBo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</row>
    <row r="816" spans="1:31" ht="15" thickBo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</row>
    <row r="817" spans="1:31" ht="15" thickBo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</row>
    <row r="818" spans="1:31" ht="15" thickBo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</row>
    <row r="819" spans="1:31" ht="15" thickBo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</row>
    <row r="820" spans="1:31" ht="15" thickBo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</row>
    <row r="821" spans="1:31" ht="15" thickBo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</row>
    <row r="822" spans="1:31" ht="15" thickBo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</row>
    <row r="823" spans="1:31" ht="15" thickBo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</row>
    <row r="824" spans="1:31" ht="15" thickBo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</row>
    <row r="825" spans="1:31" ht="15" thickBo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</row>
    <row r="826" spans="1:31" ht="15" thickBo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</row>
    <row r="827" spans="1:31" ht="15" thickBo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</row>
    <row r="828" spans="1:31" ht="15" thickBo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</row>
    <row r="829" spans="1:31" ht="15" thickBo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</row>
    <row r="830" spans="1:31" ht="15" thickBo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</row>
    <row r="831" spans="1:31" ht="15" thickBo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</row>
    <row r="832" spans="1:31" ht="15" thickBo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</row>
    <row r="833" spans="1:31" ht="15" thickBo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</row>
    <row r="834" spans="1:31" ht="15" thickBo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</row>
    <row r="835" spans="1:31" ht="15" thickBo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</row>
    <row r="836" spans="1:31" ht="15" thickBo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</row>
    <row r="837" spans="1:31" ht="15" thickBo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</row>
    <row r="838" spans="1:31" ht="15" thickBo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</row>
    <row r="839" spans="1:31" ht="15" thickBo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</row>
    <row r="840" spans="1:31" ht="15" thickBo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</row>
    <row r="841" spans="1:31" ht="15" thickBo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</row>
    <row r="842" spans="1:31" ht="15" thickBo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</row>
    <row r="843" spans="1:31" ht="15" thickBo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</row>
    <row r="844" spans="1:31" ht="15" thickBo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</row>
    <row r="845" spans="1:31" ht="15" thickBo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</row>
    <row r="846" spans="1:31" ht="15" thickBo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</row>
    <row r="847" spans="1:31" ht="15" thickBo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</row>
    <row r="848" spans="1:31" ht="15" thickBo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</row>
    <row r="849" spans="1:31" ht="15" thickBo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</row>
    <row r="850" spans="1:31" ht="15" thickBo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</row>
    <row r="851" spans="1:31" ht="15" thickBo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</row>
    <row r="852" spans="1:31" ht="15" thickBo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</row>
    <row r="853" spans="1:31" ht="15" thickBo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</row>
    <row r="854" spans="1:31" ht="15" thickBo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</row>
    <row r="855" spans="1:31" ht="15" thickBo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</row>
    <row r="856" spans="1:31" ht="15" thickBo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</row>
    <row r="857" spans="1:31" ht="15" thickBo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</row>
    <row r="858" spans="1:31" ht="15" thickBo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</row>
    <row r="859" spans="1:31" ht="15" thickBo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</row>
    <row r="860" spans="1:31" ht="15" thickBo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</row>
    <row r="861" spans="1:31" ht="15" thickBo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</row>
    <row r="862" spans="1:31" ht="15" thickBo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</row>
    <row r="863" spans="1:31" ht="15" thickBo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</row>
    <row r="864" spans="1:31" ht="15" thickBo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</row>
    <row r="865" spans="1:31" ht="15" thickBo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</row>
    <row r="866" spans="1:31" ht="15" thickBo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</row>
    <row r="867" spans="1:31" ht="15" thickBo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</row>
    <row r="868" spans="1:31" ht="15" thickBo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</row>
    <row r="869" spans="1:31" ht="15" thickBo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</row>
    <row r="870" spans="1:31" ht="15" thickBo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</row>
    <row r="871" spans="1:31" ht="15" thickBo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</row>
    <row r="872" spans="1:31" ht="15" thickBo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</row>
    <row r="873" spans="1:31" ht="15" thickBo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</row>
    <row r="874" spans="1:31" ht="15" thickBo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</row>
    <row r="875" spans="1:31" ht="15" thickBo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</row>
    <row r="876" spans="1:31" ht="15" thickBo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</row>
    <row r="877" spans="1:31" ht="15" thickBo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</row>
    <row r="878" spans="1:31" ht="15" thickBo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</row>
    <row r="879" spans="1:31" ht="15" thickBo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</row>
    <row r="880" spans="1:31" ht="15" thickBo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</row>
    <row r="881" spans="1:31" ht="15" thickBo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</row>
    <row r="882" spans="1:31" ht="15" thickBo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</row>
    <row r="883" spans="1:31" ht="15" thickBo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</row>
    <row r="884" spans="1:31" ht="15" thickBo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</row>
    <row r="885" spans="1:31" ht="15" thickBo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</row>
    <row r="886" spans="1:31" ht="15" thickBo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</row>
    <row r="887" spans="1:31" ht="15" thickBo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</row>
    <row r="888" spans="1:31" ht="15" thickBo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</row>
    <row r="889" spans="1:31" ht="15" thickBo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</row>
    <row r="890" spans="1:31" ht="15" thickBo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</row>
    <row r="891" spans="1:31" ht="15" thickBo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</row>
    <row r="892" spans="1:31" ht="15" thickBo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</row>
    <row r="893" spans="1:31" ht="15" thickBo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</row>
    <row r="894" spans="1:31" ht="15" thickBo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</row>
    <row r="895" spans="1:31" ht="15" thickBo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</row>
    <row r="896" spans="1:31" ht="15" thickBo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</row>
    <row r="897" spans="1:31" ht="15" thickBo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</row>
    <row r="898" spans="1:31" ht="15" thickBo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</row>
    <row r="899" spans="1:31" ht="15" thickBo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</row>
    <row r="900" spans="1:31" ht="15" thickBo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</row>
    <row r="901" spans="1:31" ht="15" thickBo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</row>
    <row r="902" spans="1:31" ht="15" thickBo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</row>
    <row r="903" spans="1:31" ht="15" thickBo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</row>
    <row r="904" spans="1:31" ht="15" thickBo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</row>
    <row r="905" spans="1:31" ht="15" thickBo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</row>
    <row r="906" spans="1:31" ht="15" thickBo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</row>
    <row r="907" spans="1:31" ht="15" thickBo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</row>
    <row r="908" spans="1:31" ht="15" thickBo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</row>
    <row r="909" spans="1:31" ht="15" thickBo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</row>
    <row r="910" spans="1:31" ht="15" thickBo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</row>
    <row r="911" spans="1:31" ht="15" thickBo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</row>
    <row r="912" spans="1:31" ht="15" thickBo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</row>
    <row r="913" spans="1:31" ht="15" thickBo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</row>
    <row r="914" spans="1:31" ht="15" thickBo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</row>
    <row r="915" spans="1:31" ht="15" thickBo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</row>
    <row r="916" spans="1:31" ht="15" thickBo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</row>
    <row r="917" spans="1:31" ht="15" thickBo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</row>
    <row r="918" spans="1:31" ht="15" thickBo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</row>
    <row r="919" spans="1:31" ht="15" thickBo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</row>
    <row r="920" spans="1:31" ht="15" thickBo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</row>
    <row r="921" spans="1:31" ht="15" thickBo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</row>
    <row r="922" spans="1:31" ht="15" thickBo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</row>
    <row r="923" spans="1:31" ht="15" thickBo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</row>
    <row r="924" spans="1:31" ht="15" thickBo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</row>
    <row r="925" spans="1:31" ht="15" thickBo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</row>
    <row r="926" spans="1:31" ht="15" thickBo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</row>
    <row r="927" spans="1:31" ht="15" thickBo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</row>
    <row r="928" spans="1:31" ht="15" thickBo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</row>
    <row r="929" spans="1:31" ht="15" thickBo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</row>
    <row r="930" spans="1:31" ht="15" thickBo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</row>
    <row r="931" spans="1:31" ht="15" thickBo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</row>
    <row r="932" spans="1:31" ht="15" thickBo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</row>
    <row r="933" spans="1:31" ht="15" thickBo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</row>
    <row r="934" spans="1:31" ht="15" thickBo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</row>
    <row r="935" spans="1:31" ht="15" thickBo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</row>
    <row r="936" spans="1:31" ht="15" thickBo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</row>
    <row r="937" spans="1:31" ht="15" thickBo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</row>
    <row r="938" spans="1:31" ht="15" thickBo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</row>
    <row r="939" spans="1:31" ht="15" thickBo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</row>
    <row r="940" spans="1:31" ht="15" thickBo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</row>
    <row r="941" spans="1:31" ht="15" thickBo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</row>
    <row r="942" spans="1:31" ht="15" thickBo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</row>
    <row r="943" spans="1:31" ht="15" thickBo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</row>
    <row r="944" spans="1:31" ht="15" thickBo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</row>
    <row r="945" spans="1:31" ht="15" thickBo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</row>
    <row r="946" spans="1:31" ht="15" thickBo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</row>
    <row r="947" spans="1:31" ht="15" thickBo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</row>
    <row r="948" spans="1:31" ht="15" thickBo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</row>
    <row r="949" spans="1:31" ht="15" thickBo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</row>
    <row r="950" spans="1:31" ht="15" thickBo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</row>
    <row r="951" spans="1:31" ht="15" thickBo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</row>
    <row r="952" spans="1:31" ht="15" thickBo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</row>
    <row r="953" spans="1:31" ht="15" thickBo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</row>
    <row r="954" spans="1:31" ht="15" thickBo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</row>
    <row r="955" spans="1:31" ht="15" thickBo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</row>
    <row r="956" spans="1:31" ht="15" thickBo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</row>
    <row r="957" spans="1:31" ht="15" thickBo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</row>
    <row r="958" spans="1:31" ht="15" thickBo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</row>
    <row r="959" spans="1:31" ht="15" thickBo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</row>
    <row r="960" spans="1:31" ht="15" thickBo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</row>
    <row r="961" spans="1:31" ht="15" thickBo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</row>
    <row r="962" spans="1:31" ht="15" thickBo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</row>
    <row r="963" spans="1:31" ht="15" thickBo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</row>
    <row r="964" spans="1:31" ht="15" thickBo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</row>
    <row r="965" spans="1:31" ht="15" thickBo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</row>
    <row r="966" spans="1:31" ht="15" thickBo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</row>
    <row r="967" spans="1:31" ht="15" thickBo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</row>
    <row r="968" spans="1:31" ht="15" thickBo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</row>
    <row r="969" spans="1:31" ht="15" thickBo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</row>
    <row r="970" spans="1:31" ht="15" thickBo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</row>
    <row r="971" spans="1:31" ht="15" thickBo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</row>
    <row r="972" spans="1:31" ht="15" thickBo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</row>
    <row r="973" spans="1:31" ht="15" thickBo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</row>
    <row r="974" spans="1:31" ht="15" thickBo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</row>
    <row r="975" spans="1:31" ht="15" thickBo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</row>
    <row r="976" spans="1:31" ht="15" thickBo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</row>
    <row r="977" spans="1:31" ht="15" thickBo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</row>
    <row r="978" spans="1:31" ht="15" thickBo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</row>
    <row r="979" spans="1:31" ht="15" thickBo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</row>
    <row r="980" spans="1:31" ht="15" thickBo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</row>
    <row r="981" spans="1:31" ht="15" thickBo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</row>
    <row r="982" spans="1:31" ht="15" thickBo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</row>
    <row r="983" spans="1:31" ht="15" thickBo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</row>
    <row r="984" spans="1:31" ht="15" thickBo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</row>
    <row r="985" spans="1:31" ht="15" thickBo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</row>
    <row r="986" spans="1:31" ht="15" thickBo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</row>
    <row r="987" spans="1:31" ht="15" thickBo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</row>
    <row r="988" spans="1:31" ht="15" thickBo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</row>
    <row r="989" spans="1:31" ht="15" thickBo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</row>
    <row r="990" spans="1:31" ht="15" thickBo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</row>
    <row r="991" spans="1:31" ht="15" thickBo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</row>
    <row r="992" spans="1:31" ht="15" thickBo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</row>
    <row r="993" spans="1:31" ht="15" thickBo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</row>
    <row r="994" spans="1:31" ht="15" thickBo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</row>
    <row r="995" spans="1:31" ht="15" thickBo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</row>
    <row r="996" spans="1:31" ht="15" thickBo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</row>
    <row r="997" spans="1:31" ht="15" thickBo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</row>
    <row r="998" spans="1:31" ht="15" thickBo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</row>
    <row r="999" spans="1:31" ht="15" thickBo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</row>
    <row r="1000" spans="1:31" ht="15" thickBo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</row>
  </sheetData>
  <mergeCells count="16">
    <mergeCell ref="A1:F1"/>
    <mergeCell ref="H1:J1"/>
    <mergeCell ref="L1:N1"/>
    <mergeCell ref="P1:U1"/>
    <mergeCell ref="P2:R2"/>
    <mergeCell ref="S2:U2"/>
    <mergeCell ref="A6:E6"/>
    <mergeCell ref="A11:F11"/>
    <mergeCell ref="A26:F26"/>
    <mergeCell ref="A27:A28"/>
    <mergeCell ref="B27:B28"/>
    <mergeCell ref="C27:C28"/>
    <mergeCell ref="D27:D28"/>
    <mergeCell ref="E27:E28"/>
    <mergeCell ref="F27:F28"/>
    <mergeCell ref="A18:F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DB679"/>
  <sheetViews>
    <sheetView topLeftCell="A652" workbookViewId="0">
      <selection activeCell="AY15" sqref="AY15"/>
    </sheetView>
  </sheetViews>
  <sheetFormatPr defaultColWidth="8.77734375" defaultRowHeight="14.4"/>
  <cols>
    <col min="1" max="3" width="8.77734375" style="23"/>
    <col min="4" max="4" width="0" style="23" hidden="1" customWidth="1"/>
    <col min="5" max="5" width="8.77734375" style="23"/>
    <col min="6" max="46" width="8.88671875" style="23" hidden="1" customWidth="1"/>
    <col min="47" max="47" width="8.77734375" style="23"/>
    <col min="48" max="48" width="10.88671875" style="23" customWidth="1"/>
    <col min="49" max="49" width="13.88671875" style="23" customWidth="1"/>
    <col min="50" max="50" width="14.88671875" style="23" customWidth="1"/>
    <col min="51" max="54" width="8.77734375" style="23"/>
    <col min="55" max="56" width="0" style="23" hidden="1" customWidth="1"/>
    <col min="57" max="58" width="8.77734375" style="23"/>
    <col min="59" max="98" width="8.88671875" style="23" hidden="1" customWidth="1"/>
    <col min="99" max="99" width="8.77734375" style="23"/>
    <col min="100" max="100" width="10" style="23" customWidth="1"/>
    <col min="101" max="101" width="10.109375" style="23" customWidth="1"/>
    <col min="102" max="102" width="15.6640625" style="23" customWidth="1"/>
    <col min="103" max="103" width="8.77734375" style="23"/>
    <col min="104" max="104" width="11.109375" style="23" customWidth="1"/>
    <col min="105" max="105" width="11.21875" style="23" customWidth="1"/>
    <col min="106" max="106" width="14.77734375" style="23" customWidth="1"/>
    <col min="107" max="16384" width="8.77734375" style="23"/>
  </cols>
  <sheetData>
    <row r="2" spans="1:106">
      <c r="A2" s="5"/>
      <c r="B2" s="23" t="s">
        <v>351</v>
      </c>
    </row>
    <row r="3" spans="1:106" ht="15" thickBot="1">
      <c r="A3" s="45"/>
      <c r="B3" s="23" t="s">
        <v>352</v>
      </c>
    </row>
    <row r="4" spans="1:106" ht="21.6" thickBot="1">
      <c r="A4" s="2"/>
      <c r="B4" s="23" t="s">
        <v>274</v>
      </c>
      <c r="CU4" s="106" t="s">
        <v>276</v>
      </c>
      <c r="CV4" s="107"/>
      <c r="CW4" s="108"/>
      <c r="CX4" s="108"/>
      <c r="CY4" s="108"/>
      <c r="CZ4" s="108"/>
      <c r="DA4" s="108"/>
      <c r="DB4" s="109"/>
    </row>
    <row r="5" spans="1:106" ht="21">
      <c r="AU5" s="110" t="s">
        <v>276</v>
      </c>
      <c r="AV5" s="111"/>
      <c r="AW5" s="112"/>
      <c r="AX5" s="113"/>
      <c r="CU5" s="110" t="s">
        <v>277</v>
      </c>
      <c r="CV5" s="111"/>
      <c r="CW5" s="112"/>
      <c r="CX5" s="113"/>
      <c r="CY5" s="110" t="s">
        <v>278</v>
      </c>
      <c r="CZ5" s="111"/>
      <c r="DA5" s="112"/>
      <c r="DB5" s="113"/>
    </row>
    <row r="6" spans="1:106" ht="43.2">
      <c r="A6" s="24" t="s">
        <v>39</v>
      </c>
      <c r="B6" s="24" t="s">
        <v>40</v>
      </c>
      <c r="C6" s="24" t="s">
        <v>41</v>
      </c>
      <c r="D6" s="24" t="s">
        <v>42</v>
      </c>
      <c r="E6" s="24" t="s">
        <v>43</v>
      </c>
      <c r="F6" s="9" t="s">
        <v>44</v>
      </c>
      <c r="G6" s="46" t="s">
        <v>45</v>
      </c>
      <c r="H6" s="11" t="s">
        <v>46</v>
      </c>
      <c r="I6" s="10" t="s">
        <v>47</v>
      </c>
      <c r="J6" s="10" t="s">
        <v>48</v>
      </c>
      <c r="K6" s="9" t="s">
        <v>49</v>
      </c>
      <c r="L6" s="10" t="s">
        <v>50</v>
      </c>
      <c r="M6" s="10" t="s">
        <v>51</v>
      </c>
      <c r="N6" s="46" t="s">
        <v>52</v>
      </c>
      <c r="O6" s="10" t="s">
        <v>53</v>
      </c>
      <c r="P6" s="46" t="s">
        <v>54</v>
      </c>
      <c r="Q6" s="46" t="s">
        <v>55</v>
      </c>
      <c r="R6" s="10" t="s">
        <v>56</v>
      </c>
      <c r="S6" s="10" t="s">
        <v>57</v>
      </c>
      <c r="T6" s="46" t="s">
        <v>58</v>
      </c>
      <c r="U6" s="12" t="s">
        <v>59</v>
      </c>
      <c r="V6" s="11" t="s">
        <v>60</v>
      </c>
      <c r="W6" s="46" t="s">
        <v>61</v>
      </c>
      <c r="X6" s="11" t="s">
        <v>62</v>
      </c>
      <c r="Y6" s="11" t="s">
        <v>63</v>
      </c>
      <c r="Z6" s="23" t="s">
        <v>64</v>
      </c>
      <c r="AA6" s="23" t="s">
        <v>65</v>
      </c>
      <c r="AB6" s="23" t="s">
        <v>66</v>
      </c>
      <c r="AC6" s="23" t="s">
        <v>67</v>
      </c>
      <c r="AD6" s="23" t="s">
        <v>68</v>
      </c>
      <c r="AE6" s="23" t="s">
        <v>69</v>
      </c>
      <c r="AF6" s="23" t="s">
        <v>70</v>
      </c>
      <c r="AG6" s="23" t="s">
        <v>71</v>
      </c>
      <c r="AH6" s="23" t="s">
        <v>72</v>
      </c>
      <c r="AI6" s="23" t="s">
        <v>73</v>
      </c>
      <c r="AJ6" s="23" t="s">
        <v>74</v>
      </c>
      <c r="AK6" s="23" t="s">
        <v>75</v>
      </c>
      <c r="AL6" s="23" t="s">
        <v>76</v>
      </c>
      <c r="AM6" s="23" t="s">
        <v>77</v>
      </c>
      <c r="AN6" s="23" t="s">
        <v>78</v>
      </c>
      <c r="AO6" s="23" t="s">
        <v>79</v>
      </c>
      <c r="AP6" s="23" t="s">
        <v>80</v>
      </c>
      <c r="AQ6" s="23" t="s">
        <v>81</v>
      </c>
      <c r="AR6" s="23" t="s">
        <v>82</v>
      </c>
      <c r="AS6" s="23" t="s">
        <v>83</v>
      </c>
      <c r="AT6" s="23" t="s">
        <v>84</v>
      </c>
      <c r="AU6" s="47" t="s">
        <v>275</v>
      </c>
      <c r="AV6" s="48" t="s">
        <v>353</v>
      </c>
      <c r="AW6" s="49" t="s">
        <v>354</v>
      </c>
      <c r="AX6" s="13" t="s">
        <v>355</v>
      </c>
      <c r="AZ6" s="24" t="s">
        <v>39</v>
      </c>
      <c r="BA6" s="24" t="s">
        <v>40</v>
      </c>
      <c r="BB6" s="24" t="s">
        <v>41</v>
      </c>
      <c r="BC6" s="24" t="s">
        <v>201</v>
      </c>
      <c r="BD6" s="24" t="s">
        <v>202</v>
      </c>
      <c r="BE6" s="24" t="s">
        <v>203</v>
      </c>
      <c r="BF6" s="24" t="s">
        <v>204</v>
      </c>
      <c r="BG6" s="9" t="s">
        <v>44</v>
      </c>
      <c r="BH6" s="46" t="s">
        <v>45</v>
      </c>
      <c r="BI6" s="11" t="s">
        <v>46</v>
      </c>
      <c r="BJ6" s="10" t="s">
        <v>47</v>
      </c>
      <c r="BK6" s="10" t="s">
        <v>48</v>
      </c>
      <c r="BL6" s="9" t="s">
        <v>49</v>
      </c>
      <c r="BM6" s="10" t="s">
        <v>50</v>
      </c>
      <c r="BN6" s="10" t="s">
        <v>51</v>
      </c>
      <c r="BO6" s="46" t="s">
        <v>52</v>
      </c>
      <c r="BP6" s="10" t="s">
        <v>53</v>
      </c>
      <c r="BQ6" s="46" t="s">
        <v>54</v>
      </c>
      <c r="BR6" s="46" t="s">
        <v>55</v>
      </c>
      <c r="BS6" s="10" t="s">
        <v>56</v>
      </c>
      <c r="BT6" s="10" t="s">
        <v>57</v>
      </c>
      <c r="BU6" s="46" t="s">
        <v>58</v>
      </c>
      <c r="BV6" s="12" t="s">
        <v>59</v>
      </c>
      <c r="BW6" s="11" t="s">
        <v>60</v>
      </c>
      <c r="BX6" s="46" t="s">
        <v>61</v>
      </c>
      <c r="BY6" s="11" t="s">
        <v>62</v>
      </c>
      <c r="BZ6" s="11" t="s">
        <v>63</v>
      </c>
      <c r="CA6" s="9" t="s">
        <v>225</v>
      </c>
      <c r="CB6" s="46" t="s">
        <v>226</v>
      </c>
      <c r="CC6" s="11" t="s">
        <v>227</v>
      </c>
      <c r="CD6" s="10" t="s">
        <v>228</v>
      </c>
      <c r="CE6" s="10" t="s">
        <v>229</v>
      </c>
      <c r="CF6" s="9" t="s">
        <v>230</v>
      </c>
      <c r="CG6" s="10" t="s">
        <v>231</v>
      </c>
      <c r="CH6" s="10" t="s">
        <v>232</v>
      </c>
      <c r="CI6" s="46" t="s">
        <v>233</v>
      </c>
      <c r="CJ6" s="10" t="s">
        <v>234</v>
      </c>
      <c r="CK6" s="46" t="s">
        <v>235</v>
      </c>
      <c r="CL6" s="46" t="s">
        <v>236</v>
      </c>
      <c r="CM6" s="10" t="s">
        <v>237</v>
      </c>
      <c r="CN6" s="10" t="s">
        <v>238</v>
      </c>
      <c r="CO6" s="46" t="s">
        <v>239</v>
      </c>
      <c r="CP6" s="12" t="s">
        <v>240</v>
      </c>
      <c r="CQ6" s="11" t="s">
        <v>241</v>
      </c>
      <c r="CR6" s="46" t="s">
        <v>242</v>
      </c>
      <c r="CS6" s="11" t="s">
        <v>243</v>
      </c>
      <c r="CT6" s="11" t="s">
        <v>244</v>
      </c>
      <c r="CU6" s="47" t="s">
        <v>275</v>
      </c>
      <c r="CV6" s="48" t="s">
        <v>353</v>
      </c>
      <c r="CW6" s="49" t="s">
        <v>354</v>
      </c>
      <c r="CX6" s="13" t="s">
        <v>355</v>
      </c>
      <c r="CY6" s="47" t="s">
        <v>275</v>
      </c>
      <c r="CZ6" s="48" t="s">
        <v>353</v>
      </c>
      <c r="DA6" s="49" t="s">
        <v>354</v>
      </c>
      <c r="DB6" s="13" t="s">
        <v>355</v>
      </c>
    </row>
    <row r="7" spans="1:106">
      <c r="A7" s="24">
        <v>21104</v>
      </c>
      <c r="B7" s="24">
        <v>0</v>
      </c>
      <c r="C7" s="24">
        <v>1980</v>
      </c>
      <c r="D7" s="21">
        <v>44133.350069444445</v>
      </c>
      <c r="E7" s="24" t="s">
        <v>85</v>
      </c>
      <c r="F7" s="24">
        <v>4</v>
      </c>
      <c r="G7" s="24">
        <v>4</v>
      </c>
      <c r="H7" s="24">
        <v>4</v>
      </c>
      <c r="I7" s="24">
        <v>5</v>
      </c>
      <c r="J7" s="24">
        <v>4</v>
      </c>
      <c r="K7" s="24">
        <v>5</v>
      </c>
      <c r="L7" s="24">
        <v>5</v>
      </c>
      <c r="M7" s="24">
        <v>4</v>
      </c>
      <c r="N7" s="24">
        <v>2</v>
      </c>
      <c r="O7" s="24">
        <v>5</v>
      </c>
      <c r="P7" s="24">
        <v>4</v>
      </c>
      <c r="Q7" s="24">
        <v>5</v>
      </c>
      <c r="R7" s="24">
        <v>5</v>
      </c>
      <c r="S7" s="24">
        <v>5</v>
      </c>
      <c r="T7" s="24">
        <v>4</v>
      </c>
      <c r="U7" s="24">
        <v>5</v>
      </c>
      <c r="V7" s="24">
        <v>4</v>
      </c>
      <c r="W7" s="24">
        <v>4</v>
      </c>
      <c r="X7" s="24">
        <v>4</v>
      </c>
      <c r="Y7" s="24">
        <v>5</v>
      </c>
      <c r="Z7" s="23">
        <v>22</v>
      </c>
      <c r="AA7" s="23">
        <v>16</v>
      </c>
      <c r="AB7" s="23">
        <v>11</v>
      </c>
      <c r="AC7" s="23">
        <v>8</v>
      </c>
      <c r="AD7" s="23">
        <v>7</v>
      </c>
      <c r="AE7" s="23">
        <v>6</v>
      </c>
      <c r="AF7" s="23">
        <v>4</v>
      </c>
      <c r="AG7" s="23">
        <v>14</v>
      </c>
      <c r="AH7" s="23">
        <v>8</v>
      </c>
      <c r="AI7" s="23">
        <v>3</v>
      </c>
      <c r="AJ7" s="23">
        <v>10</v>
      </c>
      <c r="AK7" s="23">
        <v>12</v>
      </c>
      <c r="AL7" s="23">
        <v>13</v>
      </c>
      <c r="AM7" s="23">
        <v>8</v>
      </c>
      <c r="AN7" s="23">
        <v>7</v>
      </c>
      <c r="AO7" s="23">
        <v>11</v>
      </c>
      <c r="AP7" s="23">
        <v>7</v>
      </c>
      <c r="AQ7" s="23">
        <v>6</v>
      </c>
      <c r="AR7" s="23">
        <v>14</v>
      </c>
      <c r="AS7" s="23">
        <v>5</v>
      </c>
      <c r="AT7" s="23">
        <v>-10</v>
      </c>
      <c r="AU7" s="17">
        <f>SUM(F7:Y7)</f>
        <v>87</v>
      </c>
      <c r="AV7" s="50">
        <f>SUM(F7,I7,J7,K7,L7,M7,O7,R7,S7)</f>
        <v>42</v>
      </c>
      <c r="AW7" s="24">
        <f>SUM(G7,N7,P7,Q7,T7,W7)</f>
        <v>23</v>
      </c>
      <c r="AX7" s="18">
        <f>SUM(H7,U7,V7,X7,Y7)</f>
        <v>22</v>
      </c>
      <c r="AZ7" s="24">
        <v>20914</v>
      </c>
      <c r="BA7" s="24">
        <v>0</v>
      </c>
      <c r="BB7" s="24">
        <v>1979</v>
      </c>
      <c r="BC7" s="21">
        <v>44132.864861111113</v>
      </c>
      <c r="BD7" s="21">
        <v>44143.954837962963</v>
      </c>
      <c r="BE7" s="24" t="s">
        <v>86</v>
      </c>
      <c r="BF7" s="24" t="s">
        <v>85</v>
      </c>
      <c r="BG7" s="24">
        <v>2</v>
      </c>
      <c r="BH7" s="24">
        <v>4</v>
      </c>
      <c r="BI7" s="24">
        <v>5</v>
      </c>
      <c r="BJ7" s="24">
        <v>1</v>
      </c>
      <c r="BK7" s="24">
        <v>1</v>
      </c>
      <c r="BL7" s="24">
        <v>1</v>
      </c>
      <c r="BM7" s="24">
        <v>4</v>
      </c>
      <c r="BN7" s="24">
        <v>1</v>
      </c>
      <c r="BO7" s="24">
        <v>5</v>
      </c>
      <c r="BP7" s="24">
        <v>4</v>
      </c>
      <c r="BQ7" s="24">
        <v>4</v>
      </c>
      <c r="BR7" s="24">
        <v>5</v>
      </c>
      <c r="BS7" s="24">
        <v>5</v>
      </c>
      <c r="BT7" s="24">
        <v>3</v>
      </c>
      <c r="BU7" s="24">
        <v>4</v>
      </c>
      <c r="BV7" s="24">
        <v>4</v>
      </c>
      <c r="BW7" s="24">
        <v>5</v>
      </c>
      <c r="BX7" s="24">
        <v>5</v>
      </c>
      <c r="BY7" s="24">
        <v>5</v>
      </c>
      <c r="BZ7" s="24">
        <v>5</v>
      </c>
      <c r="CA7" s="24">
        <v>2</v>
      </c>
      <c r="CB7" s="24">
        <v>4</v>
      </c>
      <c r="CC7" s="24">
        <v>5</v>
      </c>
      <c r="CD7" s="24">
        <v>1</v>
      </c>
      <c r="CE7" s="24">
        <v>1</v>
      </c>
      <c r="CF7" s="24">
        <v>1</v>
      </c>
      <c r="CG7" s="24">
        <v>5</v>
      </c>
      <c r="CH7" s="24">
        <v>2</v>
      </c>
      <c r="CI7" s="24">
        <v>5</v>
      </c>
      <c r="CJ7" s="24">
        <v>1</v>
      </c>
      <c r="CK7" s="24">
        <v>3</v>
      </c>
      <c r="CL7" s="24">
        <v>4</v>
      </c>
      <c r="CM7" s="24">
        <v>5</v>
      </c>
      <c r="CN7" s="24">
        <v>2</v>
      </c>
      <c r="CO7" s="24">
        <v>4</v>
      </c>
      <c r="CP7" s="24">
        <v>5</v>
      </c>
      <c r="CQ7" s="24">
        <v>5</v>
      </c>
      <c r="CR7" s="24">
        <v>4</v>
      </c>
      <c r="CS7" s="24">
        <v>4</v>
      </c>
      <c r="CT7" s="25">
        <v>5</v>
      </c>
      <c r="CU7" s="17">
        <f>SUM(BG7:BZ7)</f>
        <v>73</v>
      </c>
      <c r="CV7" s="50">
        <f>SUM(BG7,BJ7,BK7,BL7,BM7,BN7,BP7,BS7,BT7)</f>
        <v>22</v>
      </c>
      <c r="CW7" s="24">
        <f>SUM(BH7,BO7,BQ7,BR7,BU7,BX7)</f>
        <v>27</v>
      </c>
      <c r="CX7" s="18">
        <f>SUM(BI7,BV7,BW7,BY7,BZ7)</f>
        <v>24</v>
      </c>
      <c r="CY7" s="17">
        <f>SUM(CA7:CT7)</f>
        <v>68</v>
      </c>
      <c r="CZ7" s="50">
        <f>SUM(CA7,CD7,CE7,CF7,CG7,CH7,CJ7,CM7,CN7)</f>
        <v>20</v>
      </c>
      <c r="DA7" s="24">
        <f>SUM(CB7,CI7,CK7,CL7,CO7,CR7)</f>
        <v>24</v>
      </c>
      <c r="DB7" s="18">
        <f>SUM(CC7,CP7,CQ7,CS7,CT7)</f>
        <v>24</v>
      </c>
    </row>
    <row r="8" spans="1:106">
      <c r="A8" s="24">
        <v>21245</v>
      </c>
      <c r="B8" s="24">
        <v>0</v>
      </c>
      <c r="C8" s="24">
        <v>1990</v>
      </c>
      <c r="D8" s="21">
        <v>44133.569409722222</v>
      </c>
      <c r="E8" s="24" t="s">
        <v>85</v>
      </c>
      <c r="F8" s="24">
        <v>2</v>
      </c>
      <c r="G8" s="24">
        <v>5</v>
      </c>
      <c r="H8" s="24">
        <v>5</v>
      </c>
      <c r="I8" s="24">
        <v>5</v>
      </c>
      <c r="J8" s="24">
        <v>4</v>
      </c>
      <c r="K8" s="24">
        <v>5</v>
      </c>
      <c r="L8" s="24">
        <v>5</v>
      </c>
      <c r="M8" s="24">
        <v>5</v>
      </c>
      <c r="N8" s="24">
        <v>2</v>
      </c>
      <c r="O8" s="24">
        <v>5</v>
      </c>
      <c r="P8" s="24">
        <v>4</v>
      </c>
      <c r="Q8" s="24">
        <v>4</v>
      </c>
      <c r="R8" s="24">
        <v>5</v>
      </c>
      <c r="S8" s="24">
        <v>4</v>
      </c>
      <c r="T8" s="24">
        <v>4</v>
      </c>
      <c r="U8" s="24">
        <v>5</v>
      </c>
      <c r="V8" s="24">
        <v>5</v>
      </c>
      <c r="W8" s="24">
        <v>5</v>
      </c>
      <c r="X8" s="24">
        <v>5</v>
      </c>
      <c r="Y8" s="24">
        <v>5</v>
      </c>
      <c r="Z8" s="23">
        <v>12</v>
      </c>
      <c r="AA8" s="23">
        <v>3</v>
      </c>
      <c r="AB8" s="23">
        <v>8</v>
      </c>
      <c r="AC8" s="23">
        <v>7</v>
      </c>
      <c r="AD8" s="23">
        <v>5</v>
      </c>
      <c r="AE8" s="23">
        <v>4</v>
      </c>
      <c r="AF8" s="23">
        <v>3</v>
      </c>
      <c r="AG8" s="23">
        <v>4</v>
      </c>
      <c r="AH8" s="23">
        <v>5</v>
      </c>
      <c r="AI8" s="23">
        <v>2</v>
      </c>
      <c r="AJ8" s="23">
        <v>9</v>
      </c>
      <c r="AK8" s="23">
        <v>5</v>
      </c>
      <c r="AL8" s="23">
        <v>9</v>
      </c>
      <c r="AM8" s="23">
        <v>5</v>
      </c>
      <c r="AN8" s="23">
        <v>5</v>
      </c>
      <c r="AO8" s="23">
        <v>4</v>
      </c>
      <c r="AP8" s="23">
        <v>5</v>
      </c>
      <c r="AQ8" s="23">
        <v>6</v>
      </c>
      <c r="AR8" s="23">
        <v>5</v>
      </c>
      <c r="AS8" s="23">
        <v>3</v>
      </c>
      <c r="AT8" s="23">
        <v>16</v>
      </c>
      <c r="AU8" s="17">
        <f t="shared" ref="AU8:AU71" si="0">SUM(F8:Y8)</f>
        <v>89</v>
      </c>
      <c r="AV8" s="50">
        <f t="shared" ref="AV8:AV71" si="1">SUM(F8,I8,J8,K8,L8,M8,O8,R8,S8)</f>
        <v>40</v>
      </c>
      <c r="AW8" s="24">
        <f t="shared" ref="AW8:AW71" si="2">SUM(G8,N8,P8,Q8,T8,W8)</f>
        <v>24</v>
      </c>
      <c r="AX8" s="18">
        <f t="shared" ref="AX8:AX71" si="3">SUM(H8,U8,V8,X8,Y8)</f>
        <v>25</v>
      </c>
      <c r="AZ8" s="24">
        <v>22050</v>
      </c>
      <c r="BA8" s="24">
        <v>0</v>
      </c>
      <c r="BB8" s="24">
        <v>1977</v>
      </c>
      <c r="BC8" s="21">
        <v>44135.889444444445</v>
      </c>
      <c r="BD8" s="21">
        <v>44149.910381944443</v>
      </c>
      <c r="BE8" s="24" t="s">
        <v>85</v>
      </c>
      <c r="BF8" s="24" t="s">
        <v>85</v>
      </c>
      <c r="BG8" s="24">
        <v>2</v>
      </c>
      <c r="BH8" s="24">
        <v>5</v>
      </c>
      <c r="BI8" s="24">
        <v>4</v>
      </c>
      <c r="BJ8" s="24">
        <v>4</v>
      </c>
      <c r="BK8" s="24">
        <v>2</v>
      </c>
      <c r="BL8" s="24">
        <v>3</v>
      </c>
      <c r="BM8" s="24">
        <v>1</v>
      </c>
      <c r="BN8" s="24">
        <v>4</v>
      </c>
      <c r="BO8" s="24">
        <v>2</v>
      </c>
      <c r="BP8" s="24">
        <v>4</v>
      </c>
      <c r="BQ8" s="24">
        <v>2</v>
      </c>
      <c r="BR8" s="24">
        <v>4</v>
      </c>
      <c r="BS8" s="24">
        <v>2</v>
      </c>
      <c r="BT8" s="24">
        <v>4</v>
      </c>
      <c r="BU8" s="24">
        <v>5</v>
      </c>
      <c r="BV8" s="24">
        <v>3</v>
      </c>
      <c r="BW8" s="24">
        <v>2</v>
      </c>
      <c r="BX8" s="24">
        <v>3</v>
      </c>
      <c r="BY8" s="24">
        <v>4</v>
      </c>
      <c r="BZ8" s="24">
        <v>4</v>
      </c>
      <c r="CA8" s="24">
        <v>2</v>
      </c>
      <c r="CB8" s="24">
        <v>4</v>
      </c>
      <c r="CC8" s="24">
        <v>4</v>
      </c>
      <c r="CD8" s="24">
        <v>3</v>
      </c>
      <c r="CE8" s="24">
        <v>2</v>
      </c>
      <c r="CF8" s="24">
        <v>3</v>
      </c>
      <c r="CG8" s="24">
        <v>4</v>
      </c>
      <c r="CH8" s="24">
        <v>4</v>
      </c>
      <c r="CI8" s="24">
        <v>5</v>
      </c>
      <c r="CJ8" s="24">
        <v>4</v>
      </c>
      <c r="CK8" s="24">
        <v>2</v>
      </c>
      <c r="CL8" s="24">
        <v>4</v>
      </c>
      <c r="CM8" s="24">
        <v>3</v>
      </c>
      <c r="CN8" s="24">
        <v>4</v>
      </c>
      <c r="CO8" s="24">
        <v>4</v>
      </c>
      <c r="CP8" s="24">
        <v>4</v>
      </c>
      <c r="CQ8" s="24">
        <v>4</v>
      </c>
      <c r="CR8" s="24">
        <v>4</v>
      </c>
      <c r="CS8" s="24">
        <v>4</v>
      </c>
      <c r="CT8" s="25">
        <v>4</v>
      </c>
      <c r="CU8" s="17">
        <f t="shared" ref="CU8:CU47" si="4">SUM(BG8:BZ8)</f>
        <v>64</v>
      </c>
      <c r="CV8" s="50">
        <f t="shared" ref="CV8:CV47" si="5">SUM(BG8,BJ8,BK8,BL8,BM8,BN8,BP8,BS8,BT8)</f>
        <v>26</v>
      </c>
      <c r="CW8" s="24">
        <f t="shared" ref="CW8:CW47" si="6">SUM(BH8,BO8,BQ8,BR8,BU8,BX8)</f>
        <v>21</v>
      </c>
      <c r="CX8" s="18">
        <f t="shared" ref="CX8:CX47" si="7">SUM(BI8,BV8,BW8,BY8,BZ8)</f>
        <v>17</v>
      </c>
      <c r="CY8" s="17">
        <f t="shared" ref="CY8:CY47" si="8">SUM(CA8:CT8)</f>
        <v>72</v>
      </c>
      <c r="CZ8" s="50">
        <f t="shared" ref="CZ8:CZ47" si="9">SUM(CA8,CD8,CE8,CF8,CG8,CH8,CJ8,CM8,CN8)</f>
        <v>29</v>
      </c>
      <c r="DA8" s="24">
        <f t="shared" ref="DA8:DA47" si="10">SUM(CB8,CI8,CK8,CL8,CO8,CR8)</f>
        <v>23</v>
      </c>
      <c r="DB8" s="18">
        <f t="shared" ref="DB8:DB47" si="11">SUM(CC8,CP8,CQ8,CS8,CT8)</f>
        <v>20</v>
      </c>
    </row>
    <row r="9" spans="1:106">
      <c r="A9" s="24">
        <v>20784</v>
      </c>
      <c r="B9" s="24">
        <v>0</v>
      </c>
      <c r="C9" s="24">
        <v>1991</v>
      </c>
      <c r="D9" s="21">
        <v>44132.770069444443</v>
      </c>
      <c r="E9" s="24" t="s">
        <v>85</v>
      </c>
      <c r="F9" s="24">
        <v>1</v>
      </c>
      <c r="G9" s="24">
        <v>2</v>
      </c>
      <c r="H9" s="24">
        <v>1</v>
      </c>
      <c r="I9" s="24">
        <v>1</v>
      </c>
      <c r="J9" s="24">
        <v>1</v>
      </c>
      <c r="K9" s="24">
        <v>5</v>
      </c>
      <c r="L9" s="24">
        <v>4</v>
      </c>
      <c r="M9" s="24">
        <v>2</v>
      </c>
      <c r="N9" s="24">
        <v>4</v>
      </c>
      <c r="O9" s="24">
        <v>1</v>
      </c>
      <c r="P9" s="24">
        <v>3</v>
      </c>
      <c r="Q9" s="24">
        <v>2</v>
      </c>
      <c r="R9" s="24">
        <v>1</v>
      </c>
      <c r="S9" s="24">
        <v>1</v>
      </c>
      <c r="T9" s="24">
        <v>2</v>
      </c>
      <c r="U9" s="24">
        <v>5</v>
      </c>
      <c r="V9" s="24">
        <v>3</v>
      </c>
      <c r="W9" s="24">
        <v>2</v>
      </c>
      <c r="X9" s="24">
        <v>3</v>
      </c>
      <c r="Y9" s="24">
        <v>2</v>
      </c>
      <c r="Z9" s="23">
        <v>7</v>
      </c>
      <c r="AA9" s="23">
        <v>15</v>
      </c>
      <c r="AB9" s="23">
        <v>20</v>
      </c>
      <c r="AC9" s="23">
        <v>6</v>
      </c>
      <c r="AD9" s="23">
        <v>4</v>
      </c>
      <c r="AE9" s="23">
        <v>2</v>
      </c>
      <c r="AF9" s="23">
        <v>16</v>
      </c>
      <c r="AG9" s="23">
        <v>9</v>
      </c>
      <c r="AH9" s="23">
        <v>48</v>
      </c>
      <c r="AI9" s="23">
        <v>3</v>
      </c>
      <c r="AJ9" s="23">
        <v>8</v>
      </c>
      <c r="AK9" s="23">
        <v>5</v>
      </c>
      <c r="AL9" s="23">
        <v>16</v>
      </c>
      <c r="AM9" s="23">
        <v>5</v>
      </c>
      <c r="AN9" s="23">
        <v>5</v>
      </c>
      <c r="AO9" s="23">
        <v>5</v>
      </c>
      <c r="AP9" s="23">
        <v>18</v>
      </c>
      <c r="AQ9" s="23">
        <v>5</v>
      </c>
      <c r="AR9" s="23">
        <v>22</v>
      </c>
      <c r="AS9" s="23">
        <v>3</v>
      </c>
      <c r="AT9" s="23">
        <v>69</v>
      </c>
      <c r="AU9" s="17">
        <f t="shared" si="0"/>
        <v>46</v>
      </c>
      <c r="AV9" s="50">
        <f t="shared" si="1"/>
        <v>17</v>
      </c>
      <c r="AW9" s="24">
        <f t="shared" si="2"/>
        <v>15</v>
      </c>
      <c r="AX9" s="18">
        <f t="shared" si="3"/>
        <v>14</v>
      </c>
      <c r="AZ9" s="24">
        <v>21023</v>
      </c>
      <c r="BA9" s="24">
        <v>0</v>
      </c>
      <c r="BB9" s="24">
        <v>1986</v>
      </c>
      <c r="BC9" s="21">
        <v>44132.949224537035</v>
      </c>
      <c r="BD9" s="21">
        <v>44144.677777777775</v>
      </c>
      <c r="BE9" s="24" t="s">
        <v>85</v>
      </c>
      <c r="BF9" s="24" t="s">
        <v>85</v>
      </c>
      <c r="BG9" s="24">
        <v>4</v>
      </c>
      <c r="BH9" s="24">
        <v>4</v>
      </c>
      <c r="BI9" s="24">
        <v>4</v>
      </c>
      <c r="BJ9" s="24">
        <v>3</v>
      </c>
      <c r="BK9" s="24">
        <v>2</v>
      </c>
      <c r="BL9" s="24">
        <v>2</v>
      </c>
      <c r="BM9" s="24">
        <v>5</v>
      </c>
      <c r="BN9" s="24">
        <v>4</v>
      </c>
      <c r="BO9" s="24">
        <v>4</v>
      </c>
      <c r="BP9" s="24">
        <v>4</v>
      </c>
      <c r="BQ9" s="24">
        <v>5</v>
      </c>
      <c r="BR9" s="24">
        <v>3</v>
      </c>
      <c r="BS9" s="24">
        <v>4</v>
      </c>
      <c r="BT9" s="24">
        <v>4</v>
      </c>
      <c r="BU9" s="24">
        <v>2</v>
      </c>
      <c r="BV9" s="24">
        <v>4</v>
      </c>
      <c r="BW9" s="24">
        <v>4</v>
      </c>
      <c r="BX9" s="24">
        <v>2</v>
      </c>
      <c r="BY9" s="24">
        <v>4</v>
      </c>
      <c r="BZ9" s="24">
        <v>4</v>
      </c>
      <c r="CA9" s="24">
        <v>4</v>
      </c>
      <c r="CB9" s="24">
        <v>4</v>
      </c>
      <c r="CC9" s="24">
        <v>4</v>
      </c>
      <c r="CD9" s="24">
        <v>2</v>
      </c>
      <c r="CE9" s="24">
        <v>2</v>
      </c>
      <c r="CF9" s="24">
        <v>2</v>
      </c>
      <c r="CG9" s="24">
        <v>5</v>
      </c>
      <c r="CH9" s="24">
        <v>4</v>
      </c>
      <c r="CI9" s="24">
        <v>4</v>
      </c>
      <c r="CJ9" s="24">
        <v>4</v>
      </c>
      <c r="CK9" s="24">
        <v>5</v>
      </c>
      <c r="CL9" s="24">
        <v>3</v>
      </c>
      <c r="CM9" s="24">
        <v>4</v>
      </c>
      <c r="CN9" s="24">
        <v>4</v>
      </c>
      <c r="CO9" s="24">
        <v>3</v>
      </c>
      <c r="CP9" s="24">
        <v>4</v>
      </c>
      <c r="CQ9" s="24">
        <v>4</v>
      </c>
      <c r="CR9" s="24">
        <v>2</v>
      </c>
      <c r="CS9" s="24">
        <v>5</v>
      </c>
      <c r="CT9" s="25">
        <v>5</v>
      </c>
      <c r="CU9" s="17">
        <f t="shared" si="4"/>
        <v>72</v>
      </c>
      <c r="CV9" s="50">
        <f t="shared" si="5"/>
        <v>32</v>
      </c>
      <c r="CW9" s="24">
        <f t="shared" si="6"/>
        <v>20</v>
      </c>
      <c r="CX9" s="18">
        <f t="shared" si="7"/>
        <v>20</v>
      </c>
      <c r="CY9" s="17">
        <f t="shared" si="8"/>
        <v>74</v>
      </c>
      <c r="CZ9" s="50">
        <f t="shared" si="9"/>
        <v>31</v>
      </c>
      <c r="DA9" s="24">
        <f t="shared" si="10"/>
        <v>21</v>
      </c>
      <c r="DB9" s="18">
        <f t="shared" si="11"/>
        <v>22</v>
      </c>
    </row>
    <row r="10" spans="1:106">
      <c r="A10" s="24">
        <v>20241</v>
      </c>
      <c r="B10" s="24">
        <v>0</v>
      </c>
      <c r="C10" s="24">
        <v>1992</v>
      </c>
      <c r="D10" s="21">
        <v>44131.887280092589</v>
      </c>
      <c r="E10" s="24" t="s">
        <v>85</v>
      </c>
      <c r="F10" s="24">
        <v>5</v>
      </c>
      <c r="G10" s="24">
        <v>5</v>
      </c>
      <c r="H10" s="24">
        <v>5</v>
      </c>
      <c r="I10" s="24">
        <v>5</v>
      </c>
      <c r="J10" s="24">
        <v>2</v>
      </c>
      <c r="K10" s="24">
        <v>4</v>
      </c>
      <c r="L10" s="24">
        <v>5</v>
      </c>
      <c r="M10" s="24">
        <v>2</v>
      </c>
      <c r="N10" s="24">
        <v>2</v>
      </c>
      <c r="O10" s="24">
        <v>2</v>
      </c>
      <c r="P10" s="24">
        <v>5</v>
      </c>
      <c r="Q10" s="24">
        <v>4</v>
      </c>
      <c r="R10" s="24">
        <v>5</v>
      </c>
      <c r="S10" s="24">
        <v>5</v>
      </c>
      <c r="T10" s="24">
        <v>5</v>
      </c>
      <c r="U10" s="24">
        <v>5</v>
      </c>
      <c r="V10" s="24">
        <v>5</v>
      </c>
      <c r="W10" s="24">
        <v>5</v>
      </c>
      <c r="X10" s="24">
        <v>5</v>
      </c>
      <c r="Y10" s="24">
        <v>5</v>
      </c>
      <c r="Z10" s="23">
        <v>5</v>
      </c>
      <c r="AA10" s="23">
        <v>3</v>
      </c>
      <c r="AB10" s="23">
        <v>5</v>
      </c>
      <c r="AC10" s="23">
        <v>4</v>
      </c>
      <c r="AD10" s="23">
        <v>7</v>
      </c>
      <c r="AE10" s="23">
        <v>3</v>
      </c>
      <c r="AF10" s="23">
        <v>3</v>
      </c>
      <c r="AG10" s="23">
        <v>4</v>
      </c>
      <c r="AH10" s="23">
        <v>5</v>
      </c>
      <c r="AI10" s="23">
        <v>2</v>
      </c>
      <c r="AJ10" s="23">
        <v>4</v>
      </c>
      <c r="AK10" s="23">
        <v>7</v>
      </c>
      <c r="AL10" s="23">
        <v>7</v>
      </c>
      <c r="AM10" s="23">
        <v>5</v>
      </c>
      <c r="AN10" s="23">
        <v>6</v>
      </c>
      <c r="AO10" s="23">
        <v>5</v>
      </c>
      <c r="AP10" s="23">
        <v>4</v>
      </c>
      <c r="AQ10" s="23">
        <v>4</v>
      </c>
      <c r="AR10" s="23">
        <v>8</v>
      </c>
      <c r="AS10" s="23">
        <v>3</v>
      </c>
      <c r="AT10" s="23">
        <v>36</v>
      </c>
      <c r="AU10" s="17">
        <f t="shared" si="0"/>
        <v>86</v>
      </c>
      <c r="AV10" s="50">
        <f t="shared" si="1"/>
        <v>35</v>
      </c>
      <c r="AW10" s="24">
        <f t="shared" si="2"/>
        <v>26</v>
      </c>
      <c r="AX10" s="18">
        <f t="shared" si="3"/>
        <v>25</v>
      </c>
      <c r="AZ10" s="24">
        <v>20927</v>
      </c>
      <c r="BA10" s="24">
        <v>0</v>
      </c>
      <c r="BB10" s="24">
        <v>1990</v>
      </c>
      <c r="BC10" s="21">
        <v>44132.874305555553</v>
      </c>
      <c r="BD10" s="21">
        <v>44150.872847222221</v>
      </c>
      <c r="BE10" s="24" t="s">
        <v>85</v>
      </c>
      <c r="BF10" s="24" t="s">
        <v>85</v>
      </c>
      <c r="BG10" s="24">
        <v>2</v>
      </c>
      <c r="BH10" s="24">
        <v>2</v>
      </c>
      <c r="BI10" s="24">
        <v>2</v>
      </c>
      <c r="BJ10" s="24">
        <v>2</v>
      </c>
      <c r="BK10" s="24">
        <v>2</v>
      </c>
      <c r="BL10" s="24">
        <v>2</v>
      </c>
      <c r="BM10" s="24">
        <v>2</v>
      </c>
      <c r="BN10" s="24">
        <v>4</v>
      </c>
      <c r="BO10" s="24">
        <v>2</v>
      </c>
      <c r="BP10" s="24">
        <v>1</v>
      </c>
      <c r="BQ10" s="24">
        <v>1</v>
      </c>
      <c r="BR10" s="24">
        <v>2</v>
      </c>
      <c r="BS10" s="24">
        <v>4</v>
      </c>
      <c r="BT10" s="24">
        <v>2</v>
      </c>
      <c r="BU10" s="24">
        <v>2</v>
      </c>
      <c r="BV10" s="24">
        <v>2</v>
      </c>
      <c r="BW10" s="24">
        <v>4</v>
      </c>
      <c r="BX10" s="24">
        <v>2</v>
      </c>
      <c r="BY10" s="24">
        <v>2</v>
      </c>
      <c r="BZ10" s="24">
        <v>4</v>
      </c>
      <c r="CA10" s="24">
        <v>4</v>
      </c>
      <c r="CB10" s="24">
        <v>2</v>
      </c>
      <c r="CC10" s="24">
        <v>4</v>
      </c>
      <c r="CD10" s="24">
        <v>2</v>
      </c>
      <c r="CE10" s="24">
        <v>2</v>
      </c>
      <c r="CF10" s="24">
        <v>2</v>
      </c>
      <c r="CG10" s="24">
        <v>3</v>
      </c>
      <c r="CH10" s="24">
        <v>4</v>
      </c>
      <c r="CI10" s="24">
        <v>2</v>
      </c>
      <c r="CJ10" s="24">
        <v>2</v>
      </c>
      <c r="CK10" s="24">
        <v>4</v>
      </c>
      <c r="CL10" s="24">
        <v>2</v>
      </c>
      <c r="CM10" s="24">
        <v>4</v>
      </c>
      <c r="CN10" s="24">
        <v>2</v>
      </c>
      <c r="CO10" s="24">
        <v>2</v>
      </c>
      <c r="CP10" s="24">
        <v>4</v>
      </c>
      <c r="CQ10" s="24">
        <v>4</v>
      </c>
      <c r="CR10" s="24">
        <v>3</v>
      </c>
      <c r="CS10" s="24">
        <v>2</v>
      </c>
      <c r="CT10" s="25">
        <v>4</v>
      </c>
      <c r="CU10" s="17">
        <f t="shared" si="4"/>
        <v>46</v>
      </c>
      <c r="CV10" s="50">
        <f t="shared" si="5"/>
        <v>21</v>
      </c>
      <c r="CW10" s="24">
        <f t="shared" si="6"/>
        <v>11</v>
      </c>
      <c r="CX10" s="18">
        <f t="shared" si="7"/>
        <v>14</v>
      </c>
      <c r="CY10" s="17">
        <f t="shared" si="8"/>
        <v>58</v>
      </c>
      <c r="CZ10" s="50">
        <f t="shared" si="9"/>
        <v>25</v>
      </c>
      <c r="DA10" s="24">
        <f t="shared" si="10"/>
        <v>15</v>
      </c>
      <c r="DB10" s="18">
        <f t="shared" si="11"/>
        <v>18</v>
      </c>
    </row>
    <row r="11" spans="1:106">
      <c r="A11" s="24">
        <v>21080</v>
      </c>
      <c r="B11" s="24">
        <v>0</v>
      </c>
      <c r="C11" s="24">
        <v>1981</v>
      </c>
      <c r="D11" s="21">
        <v>44133.298680555556</v>
      </c>
      <c r="E11" s="24" t="s">
        <v>88</v>
      </c>
      <c r="F11" s="24">
        <v>4</v>
      </c>
      <c r="G11" s="24">
        <v>4</v>
      </c>
      <c r="H11" s="24">
        <v>3</v>
      </c>
      <c r="I11" s="24">
        <v>3</v>
      </c>
      <c r="J11" s="24">
        <v>2</v>
      </c>
      <c r="K11" s="24">
        <v>4</v>
      </c>
      <c r="L11" s="24">
        <v>3</v>
      </c>
      <c r="M11" s="24">
        <v>2</v>
      </c>
      <c r="N11" s="24">
        <v>5</v>
      </c>
      <c r="O11" s="24">
        <v>4</v>
      </c>
      <c r="P11" s="24">
        <v>1</v>
      </c>
      <c r="Q11" s="24">
        <v>3</v>
      </c>
      <c r="R11" s="24">
        <v>2</v>
      </c>
      <c r="S11" s="24">
        <v>4</v>
      </c>
      <c r="T11" s="24">
        <v>3</v>
      </c>
      <c r="U11" s="24">
        <v>5</v>
      </c>
      <c r="V11" s="24">
        <v>4</v>
      </c>
      <c r="W11" s="24">
        <v>3</v>
      </c>
      <c r="X11" s="24">
        <v>4</v>
      </c>
      <c r="Y11" s="24">
        <v>5</v>
      </c>
      <c r="Z11" s="23">
        <v>11</v>
      </c>
      <c r="AA11" s="23">
        <v>4</v>
      </c>
      <c r="AB11" s="23">
        <v>6</v>
      </c>
      <c r="AC11" s="23">
        <v>5</v>
      </c>
      <c r="AD11" s="23">
        <v>13</v>
      </c>
      <c r="AE11" s="23">
        <v>4</v>
      </c>
      <c r="AF11" s="23">
        <v>3</v>
      </c>
      <c r="AG11" s="23">
        <v>6</v>
      </c>
      <c r="AH11" s="23">
        <v>3</v>
      </c>
      <c r="AI11" s="23">
        <v>5</v>
      </c>
      <c r="AJ11" s="23">
        <v>4</v>
      </c>
      <c r="AK11" s="23">
        <v>7</v>
      </c>
      <c r="AL11" s="23">
        <v>9</v>
      </c>
      <c r="AM11" s="23">
        <v>7</v>
      </c>
      <c r="AN11" s="23">
        <v>4</v>
      </c>
      <c r="AO11" s="23">
        <v>4</v>
      </c>
      <c r="AP11" s="23">
        <v>6</v>
      </c>
      <c r="AQ11" s="23">
        <v>7</v>
      </c>
      <c r="AR11" s="23">
        <v>5</v>
      </c>
      <c r="AS11" s="23">
        <v>4</v>
      </c>
      <c r="AT11" s="23">
        <v>10</v>
      </c>
      <c r="AU11" s="17">
        <f t="shared" si="0"/>
        <v>68</v>
      </c>
      <c r="AV11" s="50">
        <f t="shared" si="1"/>
        <v>28</v>
      </c>
      <c r="AW11" s="24">
        <f t="shared" si="2"/>
        <v>19</v>
      </c>
      <c r="AX11" s="18">
        <f t="shared" si="3"/>
        <v>21</v>
      </c>
      <c r="AZ11" s="24">
        <v>19696</v>
      </c>
      <c r="BA11" s="24">
        <v>0</v>
      </c>
      <c r="BB11" s="24">
        <v>1989</v>
      </c>
      <c r="BC11" s="21">
        <v>44131.696400462963</v>
      </c>
      <c r="BD11" s="21">
        <v>44150.884837962964</v>
      </c>
      <c r="BE11" s="24" t="s">
        <v>88</v>
      </c>
      <c r="BF11" s="24" t="s">
        <v>91</v>
      </c>
      <c r="BG11" s="24">
        <v>2</v>
      </c>
      <c r="BH11" s="24">
        <v>1</v>
      </c>
      <c r="BI11" s="24">
        <v>2</v>
      </c>
      <c r="BJ11" s="24">
        <v>2</v>
      </c>
      <c r="BK11" s="24">
        <v>2</v>
      </c>
      <c r="BL11" s="24">
        <v>1</v>
      </c>
      <c r="BM11" s="24">
        <v>4</v>
      </c>
      <c r="BN11" s="24">
        <v>1</v>
      </c>
      <c r="BO11" s="24">
        <v>2</v>
      </c>
      <c r="BP11" s="24">
        <v>4</v>
      </c>
      <c r="BQ11" s="24">
        <v>2</v>
      </c>
      <c r="BR11" s="24">
        <v>2</v>
      </c>
      <c r="BS11" s="24">
        <v>2</v>
      </c>
      <c r="BT11" s="24">
        <v>2</v>
      </c>
      <c r="BU11" s="24">
        <v>5</v>
      </c>
      <c r="BV11" s="24">
        <v>2</v>
      </c>
      <c r="BW11" s="24">
        <v>5</v>
      </c>
      <c r="BX11" s="24">
        <v>4</v>
      </c>
      <c r="BY11" s="24">
        <v>4</v>
      </c>
      <c r="BZ11" s="24">
        <v>4</v>
      </c>
      <c r="CA11" s="24">
        <v>2</v>
      </c>
      <c r="CB11" s="24">
        <v>4</v>
      </c>
      <c r="CC11" s="24">
        <v>4</v>
      </c>
      <c r="CD11" s="24">
        <v>2</v>
      </c>
      <c r="CE11" s="24">
        <v>2</v>
      </c>
      <c r="CF11" s="24">
        <v>2</v>
      </c>
      <c r="CG11" s="24">
        <v>5</v>
      </c>
      <c r="CH11" s="24">
        <v>2</v>
      </c>
      <c r="CI11" s="24">
        <v>4</v>
      </c>
      <c r="CJ11" s="24">
        <v>4</v>
      </c>
      <c r="CK11" s="24">
        <v>2</v>
      </c>
      <c r="CL11" s="24">
        <v>2</v>
      </c>
      <c r="CM11" s="24">
        <v>2</v>
      </c>
      <c r="CN11" s="24">
        <v>4</v>
      </c>
      <c r="CO11" s="24">
        <v>4</v>
      </c>
      <c r="CP11" s="24">
        <v>4</v>
      </c>
      <c r="CQ11" s="24">
        <v>5</v>
      </c>
      <c r="CR11" s="24">
        <v>2</v>
      </c>
      <c r="CS11" s="24">
        <v>4</v>
      </c>
      <c r="CT11" s="25">
        <v>4</v>
      </c>
      <c r="CU11" s="17">
        <f t="shared" si="4"/>
        <v>53</v>
      </c>
      <c r="CV11" s="50">
        <f t="shared" si="5"/>
        <v>20</v>
      </c>
      <c r="CW11" s="24">
        <f t="shared" si="6"/>
        <v>16</v>
      </c>
      <c r="CX11" s="18">
        <f t="shared" si="7"/>
        <v>17</v>
      </c>
      <c r="CY11" s="17">
        <f t="shared" si="8"/>
        <v>64</v>
      </c>
      <c r="CZ11" s="50">
        <f t="shared" si="9"/>
        <v>25</v>
      </c>
      <c r="DA11" s="24">
        <f t="shared" si="10"/>
        <v>18</v>
      </c>
      <c r="DB11" s="18">
        <f t="shared" si="11"/>
        <v>21</v>
      </c>
    </row>
    <row r="12" spans="1:106">
      <c r="A12" s="24">
        <v>21193</v>
      </c>
      <c r="B12" s="24">
        <v>1</v>
      </c>
      <c r="C12" s="24">
        <v>1991</v>
      </c>
      <c r="D12" s="21">
        <v>44133.500023148146</v>
      </c>
      <c r="E12" s="24" t="s">
        <v>88</v>
      </c>
      <c r="F12" s="24">
        <v>4</v>
      </c>
      <c r="G12" s="24">
        <v>5</v>
      </c>
      <c r="H12" s="24">
        <v>5</v>
      </c>
      <c r="I12" s="24">
        <v>5</v>
      </c>
      <c r="J12" s="24">
        <v>4</v>
      </c>
      <c r="K12" s="24">
        <v>4</v>
      </c>
      <c r="L12" s="24">
        <v>4</v>
      </c>
      <c r="M12" s="24">
        <v>2</v>
      </c>
      <c r="N12" s="24">
        <v>1</v>
      </c>
      <c r="O12" s="24">
        <v>5</v>
      </c>
      <c r="P12" s="24">
        <v>5</v>
      </c>
      <c r="Q12" s="24">
        <v>5</v>
      </c>
      <c r="R12" s="24">
        <v>4</v>
      </c>
      <c r="S12" s="24">
        <v>4</v>
      </c>
      <c r="T12" s="24">
        <v>5</v>
      </c>
      <c r="U12" s="24">
        <v>5</v>
      </c>
      <c r="V12" s="24">
        <v>5</v>
      </c>
      <c r="W12" s="24">
        <v>2</v>
      </c>
      <c r="X12" s="24">
        <v>4</v>
      </c>
      <c r="Y12" s="24">
        <v>5</v>
      </c>
      <c r="Z12" s="23">
        <v>18</v>
      </c>
      <c r="AA12" s="23">
        <v>3</v>
      </c>
      <c r="AB12" s="23">
        <v>7</v>
      </c>
      <c r="AC12" s="23">
        <v>10</v>
      </c>
      <c r="AD12" s="23">
        <v>9</v>
      </c>
      <c r="AE12" s="23">
        <v>3</v>
      </c>
      <c r="AF12" s="23">
        <v>6</v>
      </c>
      <c r="AG12" s="23">
        <v>3</v>
      </c>
      <c r="AH12" s="23">
        <v>3</v>
      </c>
      <c r="AI12" s="23">
        <v>1</v>
      </c>
      <c r="AJ12" s="23">
        <v>8</v>
      </c>
      <c r="AK12" s="23">
        <v>3</v>
      </c>
      <c r="AL12" s="23">
        <v>8</v>
      </c>
      <c r="AM12" s="23">
        <v>4</v>
      </c>
      <c r="AN12" s="23">
        <v>2</v>
      </c>
      <c r="AO12" s="23">
        <v>5</v>
      </c>
      <c r="AP12" s="23">
        <v>4</v>
      </c>
      <c r="AQ12" s="23">
        <v>6</v>
      </c>
      <c r="AR12" s="23">
        <v>6</v>
      </c>
      <c r="AS12" s="23">
        <v>4</v>
      </c>
      <c r="AT12" s="23">
        <v>6</v>
      </c>
      <c r="AU12" s="17">
        <f t="shared" si="0"/>
        <v>83</v>
      </c>
      <c r="AV12" s="50">
        <f t="shared" si="1"/>
        <v>36</v>
      </c>
      <c r="AW12" s="24">
        <f t="shared" si="2"/>
        <v>23</v>
      </c>
      <c r="AX12" s="18">
        <f t="shared" si="3"/>
        <v>24</v>
      </c>
      <c r="AZ12" s="24">
        <v>20557</v>
      </c>
      <c r="BA12" s="24">
        <v>0</v>
      </c>
      <c r="BB12" s="24">
        <v>1988</v>
      </c>
      <c r="BC12" s="21">
        <v>44132.534722222219</v>
      </c>
      <c r="BD12" s="21">
        <v>44144.477372685185</v>
      </c>
      <c r="BE12" s="24" t="s">
        <v>114</v>
      </c>
      <c r="BF12" s="24" t="s">
        <v>114</v>
      </c>
      <c r="BG12" s="24">
        <v>1</v>
      </c>
      <c r="BH12" s="24">
        <v>4</v>
      </c>
      <c r="BI12" s="24">
        <v>4</v>
      </c>
      <c r="BJ12" s="24">
        <v>2</v>
      </c>
      <c r="BK12" s="24">
        <v>2</v>
      </c>
      <c r="BL12" s="24">
        <v>1</v>
      </c>
      <c r="BM12" s="24">
        <v>4</v>
      </c>
      <c r="BN12" s="24">
        <v>4</v>
      </c>
      <c r="BO12" s="24">
        <v>4</v>
      </c>
      <c r="BP12" s="24">
        <v>4</v>
      </c>
      <c r="BQ12" s="24">
        <v>4</v>
      </c>
      <c r="BR12" s="24">
        <v>4</v>
      </c>
      <c r="BS12" s="24">
        <v>4</v>
      </c>
      <c r="BT12" s="24">
        <v>4</v>
      </c>
      <c r="BU12" s="24">
        <v>2</v>
      </c>
      <c r="BV12" s="24">
        <v>2</v>
      </c>
      <c r="BW12" s="24">
        <v>4</v>
      </c>
      <c r="BX12" s="24">
        <v>4</v>
      </c>
      <c r="BY12" s="24">
        <v>2</v>
      </c>
      <c r="BZ12" s="24">
        <v>5</v>
      </c>
      <c r="CA12" s="24">
        <v>2</v>
      </c>
      <c r="CB12" s="24">
        <v>4</v>
      </c>
      <c r="CC12" s="24">
        <v>5</v>
      </c>
      <c r="CD12" s="24">
        <v>2</v>
      </c>
      <c r="CE12" s="24">
        <v>2</v>
      </c>
      <c r="CF12" s="24">
        <v>2</v>
      </c>
      <c r="CG12" s="24">
        <v>4</v>
      </c>
      <c r="CH12" s="24">
        <v>2</v>
      </c>
      <c r="CI12" s="24">
        <v>4</v>
      </c>
      <c r="CJ12" s="24">
        <v>4</v>
      </c>
      <c r="CK12" s="24">
        <v>4</v>
      </c>
      <c r="CL12" s="24">
        <v>3</v>
      </c>
      <c r="CM12" s="24">
        <v>4</v>
      </c>
      <c r="CN12" s="24">
        <v>4</v>
      </c>
      <c r="CO12" s="24">
        <v>4</v>
      </c>
      <c r="CP12" s="24">
        <v>4</v>
      </c>
      <c r="CQ12" s="24">
        <v>4</v>
      </c>
      <c r="CR12" s="24">
        <v>3</v>
      </c>
      <c r="CS12" s="24">
        <v>4</v>
      </c>
      <c r="CT12" s="25">
        <v>5</v>
      </c>
      <c r="CU12" s="17">
        <f t="shared" si="4"/>
        <v>65</v>
      </c>
      <c r="CV12" s="50">
        <f t="shared" si="5"/>
        <v>26</v>
      </c>
      <c r="CW12" s="24">
        <f t="shared" si="6"/>
        <v>22</v>
      </c>
      <c r="CX12" s="18">
        <f t="shared" si="7"/>
        <v>17</v>
      </c>
      <c r="CY12" s="17">
        <f t="shared" si="8"/>
        <v>70</v>
      </c>
      <c r="CZ12" s="50">
        <f t="shared" si="9"/>
        <v>26</v>
      </c>
      <c r="DA12" s="24">
        <f t="shared" si="10"/>
        <v>22</v>
      </c>
      <c r="DB12" s="18">
        <f t="shared" si="11"/>
        <v>22</v>
      </c>
    </row>
    <row r="13" spans="1:106">
      <c r="A13" s="24">
        <v>21877</v>
      </c>
      <c r="B13" s="24">
        <v>1</v>
      </c>
      <c r="C13" s="24">
        <v>1992</v>
      </c>
      <c r="D13" s="21">
        <v>44135.503425925926</v>
      </c>
      <c r="E13" s="24" t="s">
        <v>154</v>
      </c>
      <c r="F13" s="24">
        <v>3</v>
      </c>
      <c r="G13" s="24">
        <v>4</v>
      </c>
      <c r="H13" s="24">
        <v>4</v>
      </c>
      <c r="I13" s="24">
        <v>5</v>
      </c>
      <c r="J13" s="24">
        <v>4</v>
      </c>
      <c r="K13" s="24">
        <v>4</v>
      </c>
      <c r="L13" s="24">
        <v>5</v>
      </c>
      <c r="M13" s="24">
        <v>4</v>
      </c>
      <c r="N13" s="24">
        <v>5</v>
      </c>
      <c r="O13" s="24">
        <v>5</v>
      </c>
      <c r="P13" s="24">
        <v>2</v>
      </c>
      <c r="Q13" s="24">
        <v>5</v>
      </c>
      <c r="R13" s="24">
        <v>3</v>
      </c>
      <c r="S13" s="24">
        <v>4</v>
      </c>
      <c r="T13" s="24">
        <v>4</v>
      </c>
      <c r="U13" s="24">
        <v>5</v>
      </c>
      <c r="V13" s="24">
        <v>3</v>
      </c>
      <c r="W13" s="24">
        <v>1</v>
      </c>
      <c r="X13" s="24">
        <v>4</v>
      </c>
      <c r="Y13" s="24">
        <v>5</v>
      </c>
      <c r="Z13" s="23">
        <v>13</v>
      </c>
      <c r="AA13" s="23">
        <v>8</v>
      </c>
      <c r="AB13" s="23">
        <v>8</v>
      </c>
      <c r="AC13" s="23">
        <v>5</v>
      </c>
      <c r="AD13" s="23">
        <v>6</v>
      </c>
      <c r="AE13" s="23">
        <v>22</v>
      </c>
      <c r="AF13" s="23">
        <v>7</v>
      </c>
      <c r="AG13" s="23">
        <v>7</v>
      </c>
      <c r="AH13" s="23">
        <v>14</v>
      </c>
      <c r="AI13" s="23">
        <v>3</v>
      </c>
      <c r="AJ13" s="23">
        <v>5</v>
      </c>
      <c r="AK13" s="23">
        <v>5</v>
      </c>
      <c r="AL13" s="23">
        <v>9</v>
      </c>
      <c r="AM13" s="23">
        <v>5</v>
      </c>
      <c r="AN13" s="23">
        <v>4</v>
      </c>
      <c r="AO13" s="23">
        <v>7</v>
      </c>
      <c r="AP13" s="23">
        <v>11</v>
      </c>
      <c r="AQ13" s="23">
        <v>4</v>
      </c>
      <c r="AR13" s="23">
        <v>6</v>
      </c>
      <c r="AS13" s="23">
        <v>4</v>
      </c>
      <c r="AT13" s="23">
        <v>11</v>
      </c>
      <c r="AU13" s="17">
        <f t="shared" si="0"/>
        <v>79</v>
      </c>
      <c r="AV13" s="50">
        <f t="shared" si="1"/>
        <v>37</v>
      </c>
      <c r="AW13" s="24">
        <f t="shared" si="2"/>
        <v>21</v>
      </c>
      <c r="AX13" s="18">
        <f t="shared" si="3"/>
        <v>21</v>
      </c>
      <c r="AZ13" s="24">
        <v>20973</v>
      </c>
      <c r="BA13" s="24">
        <v>0</v>
      </c>
      <c r="BB13" s="24">
        <v>1981</v>
      </c>
      <c r="BC13" s="21">
        <v>44132.910532407404</v>
      </c>
      <c r="BD13" s="21">
        <v>44150.911689814813</v>
      </c>
      <c r="BE13" s="24" t="s">
        <v>128</v>
      </c>
      <c r="BF13" s="24" t="s">
        <v>85</v>
      </c>
      <c r="BG13" s="24">
        <v>2</v>
      </c>
      <c r="BH13" s="24">
        <v>4</v>
      </c>
      <c r="BI13" s="24">
        <v>2</v>
      </c>
      <c r="BJ13" s="24">
        <v>2</v>
      </c>
      <c r="BK13" s="24">
        <v>2</v>
      </c>
      <c r="BL13" s="24">
        <v>2</v>
      </c>
      <c r="BM13" s="24">
        <v>5</v>
      </c>
      <c r="BN13" s="24">
        <v>4</v>
      </c>
      <c r="BO13" s="24">
        <v>4</v>
      </c>
      <c r="BP13" s="24">
        <v>3</v>
      </c>
      <c r="BQ13" s="24">
        <v>4</v>
      </c>
      <c r="BR13" s="24">
        <v>1</v>
      </c>
      <c r="BS13" s="24">
        <v>4</v>
      </c>
      <c r="BT13" s="24">
        <v>2</v>
      </c>
      <c r="BU13" s="24">
        <v>3</v>
      </c>
      <c r="BV13" s="24">
        <v>3</v>
      </c>
      <c r="BW13" s="24">
        <v>2</v>
      </c>
      <c r="BX13" s="24">
        <v>3</v>
      </c>
      <c r="BY13" s="24">
        <v>5</v>
      </c>
      <c r="BZ13" s="24">
        <v>4</v>
      </c>
      <c r="CA13" s="24">
        <v>1</v>
      </c>
      <c r="CB13" s="24">
        <v>4</v>
      </c>
      <c r="CC13" s="24">
        <v>2</v>
      </c>
      <c r="CD13" s="24">
        <v>3</v>
      </c>
      <c r="CE13" s="24">
        <v>2</v>
      </c>
      <c r="CF13" s="24">
        <v>2</v>
      </c>
      <c r="CG13" s="24">
        <v>4</v>
      </c>
      <c r="CH13" s="24">
        <v>2</v>
      </c>
      <c r="CI13" s="24">
        <v>2</v>
      </c>
      <c r="CJ13" s="24">
        <v>5</v>
      </c>
      <c r="CK13" s="24">
        <v>3</v>
      </c>
      <c r="CL13" s="24">
        <v>1</v>
      </c>
      <c r="CM13" s="24">
        <v>2</v>
      </c>
      <c r="CN13" s="24">
        <v>2</v>
      </c>
      <c r="CO13" s="24">
        <v>4</v>
      </c>
      <c r="CP13" s="24">
        <v>4</v>
      </c>
      <c r="CQ13" s="24">
        <v>4</v>
      </c>
      <c r="CR13" s="24">
        <v>2</v>
      </c>
      <c r="CS13" s="24">
        <v>2</v>
      </c>
      <c r="CT13" s="25">
        <v>4</v>
      </c>
      <c r="CU13" s="17">
        <f t="shared" si="4"/>
        <v>61</v>
      </c>
      <c r="CV13" s="50">
        <f t="shared" si="5"/>
        <v>26</v>
      </c>
      <c r="CW13" s="24">
        <f t="shared" si="6"/>
        <v>19</v>
      </c>
      <c r="CX13" s="18">
        <f t="shared" si="7"/>
        <v>16</v>
      </c>
      <c r="CY13" s="17">
        <f t="shared" si="8"/>
        <v>55</v>
      </c>
      <c r="CZ13" s="50">
        <f t="shared" si="9"/>
        <v>23</v>
      </c>
      <c r="DA13" s="24">
        <f t="shared" si="10"/>
        <v>16</v>
      </c>
      <c r="DB13" s="18">
        <f t="shared" si="11"/>
        <v>16</v>
      </c>
    </row>
    <row r="14" spans="1:106">
      <c r="A14" s="24">
        <v>20626</v>
      </c>
      <c r="B14" s="24">
        <v>1</v>
      </c>
      <c r="C14" s="24">
        <v>1992</v>
      </c>
      <c r="D14" s="21">
        <v>44132.5702662037</v>
      </c>
      <c r="E14" s="24" t="s">
        <v>92</v>
      </c>
      <c r="F14" s="24">
        <v>3</v>
      </c>
      <c r="G14" s="24">
        <v>4</v>
      </c>
      <c r="H14" s="24">
        <v>4</v>
      </c>
      <c r="I14" s="24">
        <v>4</v>
      </c>
      <c r="J14" s="24">
        <v>2</v>
      </c>
      <c r="K14" s="24">
        <v>3</v>
      </c>
      <c r="L14" s="24">
        <v>4</v>
      </c>
      <c r="M14" s="24">
        <v>2</v>
      </c>
      <c r="N14" s="24">
        <v>4</v>
      </c>
      <c r="O14" s="24">
        <v>4</v>
      </c>
      <c r="P14" s="24">
        <v>4</v>
      </c>
      <c r="Q14" s="24">
        <v>3</v>
      </c>
      <c r="R14" s="24">
        <v>2</v>
      </c>
      <c r="S14" s="24">
        <v>4</v>
      </c>
      <c r="T14" s="24">
        <v>4</v>
      </c>
      <c r="U14" s="24">
        <v>5</v>
      </c>
      <c r="V14" s="24">
        <v>5</v>
      </c>
      <c r="W14" s="24">
        <v>5</v>
      </c>
      <c r="X14" s="24">
        <v>5</v>
      </c>
      <c r="Y14" s="24">
        <v>5</v>
      </c>
      <c r="Z14" s="23">
        <v>5</v>
      </c>
      <c r="AA14" s="23">
        <v>4</v>
      </c>
      <c r="AB14" s="23">
        <v>6</v>
      </c>
      <c r="AC14" s="23">
        <v>6</v>
      </c>
      <c r="AD14" s="23">
        <v>6</v>
      </c>
      <c r="AE14" s="23">
        <v>4</v>
      </c>
      <c r="AF14" s="23">
        <v>5</v>
      </c>
      <c r="AG14" s="23">
        <v>5</v>
      </c>
      <c r="AH14" s="23">
        <v>4</v>
      </c>
      <c r="AI14" s="23">
        <v>6</v>
      </c>
      <c r="AJ14" s="23">
        <v>4</v>
      </c>
      <c r="AK14" s="23">
        <v>5</v>
      </c>
      <c r="AL14" s="23">
        <v>9</v>
      </c>
      <c r="AM14" s="23">
        <v>4</v>
      </c>
      <c r="AN14" s="23">
        <v>8</v>
      </c>
      <c r="AO14" s="23">
        <v>8</v>
      </c>
      <c r="AP14" s="23">
        <v>7</v>
      </c>
      <c r="AQ14" s="23">
        <v>5</v>
      </c>
      <c r="AR14" s="23">
        <v>6</v>
      </c>
      <c r="AS14" s="23">
        <v>5</v>
      </c>
      <c r="AT14" s="23">
        <v>-12</v>
      </c>
      <c r="AU14" s="17">
        <f t="shared" si="0"/>
        <v>76</v>
      </c>
      <c r="AV14" s="50">
        <f t="shared" si="1"/>
        <v>28</v>
      </c>
      <c r="AW14" s="24">
        <f t="shared" si="2"/>
        <v>24</v>
      </c>
      <c r="AX14" s="18">
        <f t="shared" si="3"/>
        <v>24</v>
      </c>
      <c r="AZ14" s="24">
        <v>21999</v>
      </c>
      <c r="BA14" s="24">
        <v>0</v>
      </c>
      <c r="BB14" s="24">
        <v>1962</v>
      </c>
      <c r="BC14" s="21">
        <v>44135.754444444443</v>
      </c>
      <c r="BD14" s="21">
        <v>44146.694594907407</v>
      </c>
      <c r="BE14" s="24" t="s">
        <v>142</v>
      </c>
      <c r="BF14" s="24" t="s">
        <v>92</v>
      </c>
      <c r="BG14" s="24">
        <v>1</v>
      </c>
      <c r="BH14" s="24">
        <v>3</v>
      </c>
      <c r="BI14" s="24">
        <v>2</v>
      </c>
      <c r="BJ14" s="24">
        <v>3</v>
      </c>
      <c r="BK14" s="24">
        <v>3</v>
      </c>
      <c r="BL14" s="24">
        <v>1</v>
      </c>
      <c r="BM14" s="24">
        <v>5</v>
      </c>
      <c r="BN14" s="24">
        <v>4</v>
      </c>
      <c r="BO14" s="24">
        <v>5</v>
      </c>
      <c r="BP14" s="24">
        <v>3</v>
      </c>
      <c r="BQ14" s="24">
        <v>4</v>
      </c>
      <c r="BR14" s="24">
        <v>2</v>
      </c>
      <c r="BS14" s="24">
        <v>2</v>
      </c>
      <c r="BT14" s="24">
        <v>3</v>
      </c>
      <c r="BU14" s="24">
        <v>3</v>
      </c>
      <c r="BV14" s="24">
        <v>3</v>
      </c>
      <c r="BW14" s="24">
        <v>4</v>
      </c>
      <c r="BX14" s="24">
        <v>5</v>
      </c>
      <c r="BY14" s="24">
        <v>3</v>
      </c>
      <c r="BZ14" s="24">
        <v>5</v>
      </c>
      <c r="CA14" s="24">
        <v>1</v>
      </c>
      <c r="CB14" s="24">
        <v>3</v>
      </c>
      <c r="CC14" s="24">
        <v>2</v>
      </c>
      <c r="CD14" s="24">
        <v>2</v>
      </c>
      <c r="CE14" s="24">
        <v>2</v>
      </c>
      <c r="CF14" s="24">
        <v>2</v>
      </c>
      <c r="CG14" s="24">
        <v>5</v>
      </c>
      <c r="CH14" s="24">
        <v>3</v>
      </c>
      <c r="CI14" s="24">
        <v>4</v>
      </c>
      <c r="CJ14" s="24">
        <v>3</v>
      </c>
      <c r="CK14" s="24">
        <v>2</v>
      </c>
      <c r="CL14" s="24">
        <v>2</v>
      </c>
      <c r="CM14" s="24">
        <v>2</v>
      </c>
      <c r="CN14" s="24">
        <v>2</v>
      </c>
      <c r="CO14" s="24">
        <v>3</v>
      </c>
      <c r="CP14" s="24">
        <v>4</v>
      </c>
      <c r="CQ14" s="24">
        <v>2</v>
      </c>
      <c r="CR14" s="24">
        <v>3</v>
      </c>
      <c r="CS14" s="24">
        <v>4</v>
      </c>
      <c r="CT14" s="25">
        <v>3</v>
      </c>
      <c r="CU14" s="17">
        <f t="shared" si="4"/>
        <v>64</v>
      </c>
      <c r="CV14" s="50">
        <f t="shared" si="5"/>
        <v>25</v>
      </c>
      <c r="CW14" s="24">
        <f t="shared" si="6"/>
        <v>22</v>
      </c>
      <c r="CX14" s="18">
        <f t="shared" si="7"/>
        <v>17</v>
      </c>
      <c r="CY14" s="17">
        <f t="shared" si="8"/>
        <v>54</v>
      </c>
      <c r="CZ14" s="50">
        <f t="shared" si="9"/>
        <v>22</v>
      </c>
      <c r="DA14" s="24">
        <f t="shared" si="10"/>
        <v>17</v>
      </c>
      <c r="DB14" s="18">
        <f t="shared" si="11"/>
        <v>15</v>
      </c>
    </row>
    <row r="15" spans="1:106">
      <c r="A15" s="24">
        <v>20959</v>
      </c>
      <c r="B15" s="24">
        <v>0</v>
      </c>
      <c r="C15" s="24">
        <v>1966</v>
      </c>
      <c r="D15" s="21">
        <v>44132.897060185183</v>
      </c>
      <c r="E15" s="24" t="s">
        <v>98</v>
      </c>
      <c r="F15" s="24">
        <v>3</v>
      </c>
      <c r="G15" s="24">
        <v>4</v>
      </c>
      <c r="H15" s="24">
        <v>1</v>
      </c>
      <c r="I15" s="24">
        <v>2</v>
      </c>
      <c r="J15" s="24">
        <v>2</v>
      </c>
      <c r="K15" s="24">
        <v>3</v>
      </c>
      <c r="L15" s="24">
        <v>3</v>
      </c>
      <c r="M15" s="24">
        <v>5</v>
      </c>
      <c r="N15" s="24">
        <v>4</v>
      </c>
      <c r="O15" s="24">
        <v>5</v>
      </c>
      <c r="P15" s="24">
        <v>1</v>
      </c>
      <c r="Q15" s="24">
        <v>1</v>
      </c>
      <c r="R15" s="24">
        <v>1</v>
      </c>
      <c r="S15" s="24">
        <v>4</v>
      </c>
      <c r="T15" s="24">
        <v>4</v>
      </c>
      <c r="U15" s="24">
        <v>5</v>
      </c>
      <c r="V15" s="24">
        <v>2</v>
      </c>
      <c r="W15" s="24">
        <v>2</v>
      </c>
      <c r="X15" s="24">
        <v>2</v>
      </c>
      <c r="Y15" s="24">
        <v>2</v>
      </c>
      <c r="Z15" s="23">
        <v>9</v>
      </c>
      <c r="AA15" s="23">
        <v>7</v>
      </c>
      <c r="AB15" s="23">
        <v>10</v>
      </c>
      <c r="AC15" s="23">
        <v>4</v>
      </c>
      <c r="AD15" s="23">
        <v>5</v>
      </c>
      <c r="AE15" s="23">
        <v>3</v>
      </c>
      <c r="AF15" s="23">
        <v>5</v>
      </c>
      <c r="AG15" s="23">
        <v>6</v>
      </c>
      <c r="AH15" s="23">
        <v>7</v>
      </c>
      <c r="AI15" s="23">
        <v>4</v>
      </c>
      <c r="AJ15" s="23">
        <v>6</v>
      </c>
      <c r="AK15" s="23">
        <v>5</v>
      </c>
      <c r="AL15" s="23">
        <v>7</v>
      </c>
      <c r="AM15" s="23">
        <v>8</v>
      </c>
      <c r="AN15" s="23">
        <v>5</v>
      </c>
      <c r="AO15" s="23">
        <v>4</v>
      </c>
      <c r="AP15" s="23">
        <v>7</v>
      </c>
      <c r="AQ15" s="23">
        <v>3</v>
      </c>
      <c r="AR15" s="23">
        <v>6</v>
      </c>
      <c r="AS15" s="23">
        <v>4</v>
      </c>
      <c r="AT15" s="23">
        <v>55</v>
      </c>
      <c r="AU15" s="17">
        <f t="shared" si="0"/>
        <v>56</v>
      </c>
      <c r="AV15" s="50">
        <f t="shared" si="1"/>
        <v>28</v>
      </c>
      <c r="AW15" s="24">
        <f t="shared" si="2"/>
        <v>16</v>
      </c>
      <c r="AX15" s="18">
        <f t="shared" si="3"/>
        <v>12</v>
      </c>
      <c r="AZ15" s="24">
        <v>20915</v>
      </c>
      <c r="BA15" s="24">
        <v>0</v>
      </c>
      <c r="BB15" s="24">
        <v>1990</v>
      </c>
      <c r="BC15" s="21">
        <v>44132.866446759261</v>
      </c>
      <c r="BD15" s="21">
        <v>44145.396319444444</v>
      </c>
      <c r="BE15" s="24" t="s">
        <v>85</v>
      </c>
      <c r="BF15" s="24" t="s">
        <v>85</v>
      </c>
      <c r="BG15" s="24">
        <v>2</v>
      </c>
      <c r="BH15" s="24">
        <v>2</v>
      </c>
      <c r="BI15" s="24">
        <v>4</v>
      </c>
      <c r="BJ15" s="24">
        <v>2</v>
      </c>
      <c r="BK15" s="24">
        <v>2</v>
      </c>
      <c r="BL15" s="24">
        <v>1</v>
      </c>
      <c r="BM15" s="24">
        <v>3</v>
      </c>
      <c r="BN15" s="24">
        <v>2</v>
      </c>
      <c r="BO15" s="24">
        <v>2</v>
      </c>
      <c r="BP15" s="24">
        <v>3</v>
      </c>
      <c r="BQ15" s="24">
        <v>2</v>
      </c>
      <c r="BR15" s="24">
        <v>3</v>
      </c>
      <c r="BS15" s="24">
        <v>1</v>
      </c>
      <c r="BT15" s="24">
        <v>2</v>
      </c>
      <c r="BU15" s="24">
        <v>2</v>
      </c>
      <c r="BV15" s="24">
        <v>2</v>
      </c>
      <c r="BW15" s="24">
        <v>2</v>
      </c>
      <c r="BX15" s="24">
        <v>1</v>
      </c>
      <c r="BY15" s="24">
        <v>4</v>
      </c>
      <c r="BZ15" s="24">
        <v>4</v>
      </c>
      <c r="CA15" s="24">
        <v>2</v>
      </c>
      <c r="CB15" s="24">
        <v>4</v>
      </c>
      <c r="CC15" s="24">
        <v>2</v>
      </c>
      <c r="CD15" s="24">
        <v>2</v>
      </c>
      <c r="CE15" s="24">
        <v>1</v>
      </c>
      <c r="CF15" s="24">
        <v>1</v>
      </c>
      <c r="CG15" s="24">
        <v>4</v>
      </c>
      <c r="CH15" s="24">
        <v>2</v>
      </c>
      <c r="CI15" s="24">
        <v>1</v>
      </c>
      <c r="CJ15" s="24">
        <v>4</v>
      </c>
      <c r="CK15" s="24">
        <v>2</v>
      </c>
      <c r="CL15" s="24">
        <v>1</v>
      </c>
      <c r="CM15" s="24">
        <v>1</v>
      </c>
      <c r="CN15" s="24">
        <v>2</v>
      </c>
      <c r="CO15" s="24">
        <v>4</v>
      </c>
      <c r="CP15" s="24">
        <v>4</v>
      </c>
      <c r="CQ15" s="24">
        <v>4</v>
      </c>
      <c r="CR15" s="24">
        <v>1</v>
      </c>
      <c r="CS15" s="24">
        <v>4</v>
      </c>
      <c r="CT15" s="25">
        <v>4</v>
      </c>
      <c r="CU15" s="17">
        <f t="shared" si="4"/>
        <v>46</v>
      </c>
      <c r="CV15" s="50">
        <f t="shared" si="5"/>
        <v>18</v>
      </c>
      <c r="CW15" s="24">
        <f t="shared" si="6"/>
        <v>12</v>
      </c>
      <c r="CX15" s="18">
        <f t="shared" si="7"/>
        <v>16</v>
      </c>
      <c r="CY15" s="17">
        <f t="shared" si="8"/>
        <v>50</v>
      </c>
      <c r="CZ15" s="50">
        <f t="shared" si="9"/>
        <v>19</v>
      </c>
      <c r="DA15" s="24">
        <f t="shared" si="10"/>
        <v>13</v>
      </c>
      <c r="DB15" s="18">
        <f t="shared" si="11"/>
        <v>18</v>
      </c>
    </row>
    <row r="16" spans="1:106">
      <c r="A16" s="24">
        <v>23576</v>
      </c>
      <c r="B16" s="24">
        <v>1</v>
      </c>
      <c r="C16" s="24">
        <v>1999</v>
      </c>
      <c r="D16" s="21">
        <v>44145.491261574076</v>
      </c>
      <c r="E16" s="24" t="s">
        <v>191</v>
      </c>
      <c r="F16" s="24">
        <v>3</v>
      </c>
      <c r="G16" s="24">
        <v>3</v>
      </c>
      <c r="H16" s="24">
        <v>2</v>
      </c>
      <c r="I16" s="24">
        <v>1</v>
      </c>
      <c r="J16" s="24">
        <v>4</v>
      </c>
      <c r="K16" s="24">
        <v>3</v>
      </c>
      <c r="L16" s="24">
        <v>2</v>
      </c>
      <c r="M16" s="24">
        <v>1</v>
      </c>
      <c r="N16" s="24">
        <v>1</v>
      </c>
      <c r="O16" s="24">
        <v>4</v>
      </c>
      <c r="P16" s="24">
        <v>3</v>
      </c>
      <c r="Q16" s="24">
        <v>4</v>
      </c>
      <c r="R16" s="24">
        <v>1</v>
      </c>
      <c r="S16" s="24">
        <v>2</v>
      </c>
      <c r="T16" s="24">
        <v>5</v>
      </c>
      <c r="U16" s="24">
        <v>5</v>
      </c>
      <c r="V16" s="24">
        <v>4</v>
      </c>
      <c r="W16" s="24">
        <v>5</v>
      </c>
      <c r="X16" s="24">
        <v>1</v>
      </c>
      <c r="Y16" s="24">
        <v>1</v>
      </c>
      <c r="Z16" s="23">
        <v>8</v>
      </c>
      <c r="AA16" s="23">
        <v>1</v>
      </c>
      <c r="AB16" s="23">
        <v>2</v>
      </c>
      <c r="AC16" s="23">
        <v>1</v>
      </c>
      <c r="AD16" s="23">
        <v>2</v>
      </c>
      <c r="AE16" s="23">
        <v>1</v>
      </c>
      <c r="AF16" s="23">
        <v>1</v>
      </c>
      <c r="AG16" s="23">
        <v>2</v>
      </c>
      <c r="AH16" s="23">
        <v>1</v>
      </c>
      <c r="AI16" s="23">
        <v>3</v>
      </c>
      <c r="AJ16" s="23">
        <v>1</v>
      </c>
      <c r="AK16" s="23">
        <v>2</v>
      </c>
      <c r="AL16" s="23">
        <v>3</v>
      </c>
      <c r="AM16" s="23">
        <v>1</v>
      </c>
      <c r="AN16" s="23">
        <v>2</v>
      </c>
      <c r="AO16" s="23">
        <v>2</v>
      </c>
      <c r="AP16" s="23">
        <v>2</v>
      </c>
      <c r="AQ16" s="23">
        <v>2</v>
      </c>
      <c r="AR16" s="23">
        <v>2</v>
      </c>
      <c r="AS16" s="23">
        <v>2</v>
      </c>
      <c r="AT16" s="23">
        <v>112</v>
      </c>
      <c r="AU16" s="17">
        <f t="shared" si="0"/>
        <v>55</v>
      </c>
      <c r="AV16" s="50">
        <f t="shared" si="1"/>
        <v>21</v>
      </c>
      <c r="AW16" s="24">
        <f t="shared" si="2"/>
        <v>21</v>
      </c>
      <c r="AX16" s="18">
        <f t="shared" si="3"/>
        <v>13</v>
      </c>
      <c r="AZ16" s="24">
        <v>22869</v>
      </c>
      <c r="BA16" s="24">
        <v>1</v>
      </c>
      <c r="BB16" s="24">
        <v>2006</v>
      </c>
      <c r="BC16" s="21">
        <v>44140.994317129633</v>
      </c>
      <c r="BD16" s="21">
        <v>44149.995393518519</v>
      </c>
      <c r="BE16" s="24" t="s">
        <v>85</v>
      </c>
      <c r="BF16" s="24" t="s">
        <v>92</v>
      </c>
      <c r="BG16" s="24">
        <v>4</v>
      </c>
      <c r="BH16" s="24">
        <v>4</v>
      </c>
      <c r="BI16" s="24">
        <v>3</v>
      </c>
      <c r="BJ16" s="24">
        <v>5</v>
      </c>
      <c r="BK16" s="24">
        <v>2</v>
      </c>
      <c r="BL16" s="24">
        <v>1</v>
      </c>
      <c r="BM16" s="24">
        <v>5</v>
      </c>
      <c r="BN16" s="24">
        <v>3</v>
      </c>
      <c r="BO16" s="24">
        <v>4</v>
      </c>
      <c r="BP16" s="24">
        <v>2</v>
      </c>
      <c r="BQ16" s="24">
        <v>2</v>
      </c>
      <c r="BR16" s="24">
        <v>5</v>
      </c>
      <c r="BS16" s="24">
        <v>3</v>
      </c>
      <c r="BT16" s="24">
        <v>5</v>
      </c>
      <c r="BU16" s="24">
        <v>4</v>
      </c>
      <c r="BV16" s="24">
        <v>5</v>
      </c>
      <c r="BW16" s="24">
        <v>3</v>
      </c>
      <c r="BX16" s="24">
        <v>4</v>
      </c>
      <c r="BY16" s="24">
        <v>3</v>
      </c>
      <c r="BZ16" s="24">
        <v>4</v>
      </c>
      <c r="CA16" s="24">
        <v>4</v>
      </c>
      <c r="CB16" s="24">
        <v>2</v>
      </c>
      <c r="CC16" s="24">
        <v>2</v>
      </c>
      <c r="CD16" s="24">
        <v>4</v>
      </c>
      <c r="CE16" s="24">
        <v>3</v>
      </c>
      <c r="CF16" s="24">
        <v>4</v>
      </c>
      <c r="CG16" s="24">
        <v>3</v>
      </c>
      <c r="CH16" s="24">
        <v>3</v>
      </c>
      <c r="CI16" s="24">
        <v>3</v>
      </c>
      <c r="CJ16" s="24">
        <v>3</v>
      </c>
      <c r="CK16" s="24">
        <v>2</v>
      </c>
      <c r="CL16" s="24">
        <v>3</v>
      </c>
      <c r="CM16" s="24">
        <v>4</v>
      </c>
      <c r="CN16" s="24">
        <v>2</v>
      </c>
      <c r="CO16" s="24">
        <v>3</v>
      </c>
      <c r="CP16" s="24">
        <v>3</v>
      </c>
      <c r="CQ16" s="24">
        <v>2</v>
      </c>
      <c r="CR16" s="24">
        <v>3</v>
      </c>
      <c r="CS16" s="24">
        <v>3</v>
      </c>
      <c r="CT16" s="25">
        <v>3</v>
      </c>
      <c r="CU16" s="17">
        <f t="shared" si="4"/>
        <v>71</v>
      </c>
      <c r="CV16" s="50">
        <f t="shared" si="5"/>
        <v>30</v>
      </c>
      <c r="CW16" s="24">
        <f t="shared" si="6"/>
        <v>23</v>
      </c>
      <c r="CX16" s="18">
        <f t="shared" si="7"/>
        <v>18</v>
      </c>
      <c r="CY16" s="17">
        <f t="shared" si="8"/>
        <v>59</v>
      </c>
      <c r="CZ16" s="50">
        <f t="shared" si="9"/>
        <v>30</v>
      </c>
      <c r="DA16" s="24">
        <f t="shared" si="10"/>
        <v>16</v>
      </c>
      <c r="DB16" s="18">
        <f t="shared" si="11"/>
        <v>13</v>
      </c>
    </row>
    <row r="17" spans="1:106">
      <c r="A17" s="24">
        <v>20651</v>
      </c>
      <c r="B17" s="24">
        <v>0</v>
      </c>
      <c r="C17" s="24">
        <v>1984</v>
      </c>
      <c r="D17" s="21">
        <v>44132.625925925924</v>
      </c>
      <c r="E17" s="24" t="s">
        <v>119</v>
      </c>
      <c r="F17" s="24">
        <v>2</v>
      </c>
      <c r="G17" s="24">
        <v>4</v>
      </c>
      <c r="H17" s="24">
        <v>3</v>
      </c>
      <c r="I17" s="24">
        <v>2</v>
      </c>
      <c r="J17" s="24">
        <v>3</v>
      </c>
      <c r="K17" s="24">
        <v>3</v>
      </c>
      <c r="L17" s="24">
        <v>5</v>
      </c>
      <c r="M17" s="24">
        <v>3</v>
      </c>
      <c r="N17" s="24">
        <v>2</v>
      </c>
      <c r="O17" s="24">
        <v>5</v>
      </c>
      <c r="P17" s="24">
        <v>2</v>
      </c>
      <c r="Q17" s="24">
        <v>4</v>
      </c>
      <c r="R17" s="24">
        <v>2</v>
      </c>
      <c r="S17" s="24">
        <v>3</v>
      </c>
      <c r="T17" s="24">
        <v>4</v>
      </c>
      <c r="U17" s="24">
        <v>5</v>
      </c>
      <c r="V17" s="24">
        <v>4</v>
      </c>
      <c r="W17" s="24">
        <v>5</v>
      </c>
      <c r="X17" s="24">
        <v>4</v>
      </c>
      <c r="Y17" s="24">
        <v>5</v>
      </c>
      <c r="Z17" s="23">
        <v>9</v>
      </c>
      <c r="AA17" s="23">
        <v>8</v>
      </c>
      <c r="AB17" s="23">
        <v>6</v>
      </c>
      <c r="AC17" s="23">
        <v>4</v>
      </c>
      <c r="AD17" s="23">
        <v>162</v>
      </c>
      <c r="AE17" s="23">
        <v>10</v>
      </c>
      <c r="AF17" s="23">
        <v>4</v>
      </c>
      <c r="AG17" s="23">
        <v>9</v>
      </c>
      <c r="AH17" s="23">
        <v>4</v>
      </c>
      <c r="AI17" s="23">
        <v>3</v>
      </c>
      <c r="AJ17" s="23">
        <v>4</v>
      </c>
      <c r="AK17" s="23">
        <v>5</v>
      </c>
      <c r="AL17" s="23">
        <v>2</v>
      </c>
      <c r="AM17" s="23">
        <v>9</v>
      </c>
      <c r="AN17" s="23">
        <v>6</v>
      </c>
      <c r="AO17" s="23">
        <v>6</v>
      </c>
      <c r="AP17" s="23">
        <v>6</v>
      </c>
      <c r="AQ17" s="23">
        <v>5</v>
      </c>
      <c r="AR17" s="23">
        <v>5</v>
      </c>
      <c r="AS17" s="23">
        <v>4</v>
      </c>
      <c r="AT17" s="23">
        <v>7</v>
      </c>
      <c r="AU17" s="17">
        <f t="shared" si="0"/>
        <v>70</v>
      </c>
      <c r="AV17" s="50">
        <f t="shared" si="1"/>
        <v>28</v>
      </c>
      <c r="AW17" s="24">
        <f t="shared" si="2"/>
        <v>21</v>
      </c>
      <c r="AX17" s="18">
        <f t="shared" si="3"/>
        <v>21</v>
      </c>
      <c r="AZ17" s="24">
        <v>20995</v>
      </c>
      <c r="BA17" s="24">
        <v>0</v>
      </c>
      <c r="BB17" s="24">
        <v>1983</v>
      </c>
      <c r="BC17" s="21">
        <v>44132.927025462966</v>
      </c>
      <c r="BD17" s="21">
        <v>44150.914907407408</v>
      </c>
      <c r="BE17" s="24" t="s">
        <v>131</v>
      </c>
      <c r="BF17" s="24" t="s">
        <v>91</v>
      </c>
      <c r="BG17" s="24">
        <v>3</v>
      </c>
      <c r="BH17" s="24">
        <v>4</v>
      </c>
      <c r="BI17" s="24">
        <v>4</v>
      </c>
      <c r="BJ17" s="24">
        <v>2</v>
      </c>
      <c r="BK17" s="24">
        <v>2</v>
      </c>
      <c r="BL17" s="24">
        <v>2</v>
      </c>
      <c r="BM17" s="24">
        <v>5</v>
      </c>
      <c r="BN17" s="24">
        <v>2</v>
      </c>
      <c r="BO17" s="24">
        <v>5</v>
      </c>
      <c r="BP17" s="24">
        <v>4</v>
      </c>
      <c r="BQ17" s="24">
        <v>2</v>
      </c>
      <c r="BR17" s="24">
        <v>1</v>
      </c>
      <c r="BS17" s="24">
        <v>1</v>
      </c>
      <c r="BT17" s="24">
        <v>4</v>
      </c>
      <c r="BU17" s="24">
        <v>3</v>
      </c>
      <c r="BV17" s="24">
        <v>3</v>
      </c>
      <c r="BW17" s="24">
        <v>4</v>
      </c>
      <c r="BX17" s="24">
        <v>4</v>
      </c>
      <c r="BY17" s="24">
        <v>4</v>
      </c>
      <c r="BZ17" s="24">
        <v>4</v>
      </c>
      <c r="CA17" s="24">
        <v>2</v>
      </c>
      <c r="CB17" s="24">
        <v>4</v>
      </c>
      <c r="CC17" s="24">
        <v>4</v>
      </c>
      <c r="CD17" s="24">
        <v>2</v>
      </c>
      <c r="CE17" s="24">
        <v>2</v>
      </c>
      <c r="CF17" s="24">
        <v>2</v>
      </c>
      <c r="CG17" s="24">
        <v>4</v>
      </c>
      <c r="CH17" s="24">
        <v>4</v>
      </c>
      <c r="CI17" s="24">
        <v>5</v>
      </c>
      <c r="CJ17" s="24">
        <v>5</v>
      </c>
      <c r="CK17" s="24">
        <v>2</v>
      </c>
      <c r="CL17" s="24">
        <v>4</v>
      </c>
      <c r="CM17" s="24">
        <v>2</v>
      </c>
      <c r="CN17" s="24">
        <v>3</v>
      </c>
      <c r="CO17" s="24">
        <v>4</v>
      </c>
      <c r="CP17" s="24">
        <v>3</v>
      </c>
      <c r="CQ17" s="24">
        <v>5</v>
      </c>
      <c r="CR17" s="24">
        <v>4</v>
      </c>
      <c r="CS17" s="24">
        <v>5</v>
      </c>
      <c r="CT17" s="25">
        <v>5</v>
      </c>
      <c r="CU17" s="17">
        <f t="shared" si="4"/>
        <v>63</v>
      </c>
      <c r="CV17" s="50">
        <f t="shared" si="5"/>
        <v>25</v>
      </c>
      <c r="CW17" s="24">
        <f t="shared" si="6"/>
        <v>19</v>
      </c>
      <c r="CX17" s="18">
        <f t="shared" si="7"/>
        <v>19</v>
      </c>
      <c r="CY17" s="17">
        <f t="shared" si="8"/>
        <v>71</v>
      </c>
      <c r="CZ17" s="50">
        <f t="shared" si="9"/>
        <v>26</v>
      </c>
      <c r="DA17" s="24">
        <f t="shared" si="10"/>
        <v>23</v>
      </c>
      <c r="DB17" s="18">
        <f t="shared" si="11"/>
        <v>22</v>
      </c>
    </row>
    <row r="18" spans="1:106">
      <c r="A18" s="24">
        <v>20838</v>
      </c>
      <c r="B18" s="24">
        <v>1</v>
      </c>
      <c r="C18" s="24">
        <v>1997</v>
      </c>
      <c r="D18" s="21">
        <v>44132.838437500002</v>
      </c>
      <c r="E18" s="24" t="s">
        <v>92</v>
      </c>
      <c r="F18" s="24">
        <v>3</v>
      </c>
      <c r="G18" s="24">
        <v>5</v>
      </c>
      <c r="H18" s="24">
        <v>4</v>
      </c>
      <c r="I18" s="24">
        <v>5</v>
      </c>
      <c r="J18" s="24">
        <v>4</v>
      </c>
      <c r="K18" s="24">
        <v>2</v>
      </c>
      <c r="L18" s="24">
        <v>5</v>
      </c>
      <c r="M18" s="24">
        <v>3</v>
      </c>
      <c r="N18" s="24">
        <v>5</v>
      </c>
      <c r="O18" s="24">
        <v>5</v>
      </c>
      <c r="P18" s="24">
        <v>3</v>
      </c>
      <c r="Q18" s="24">
        <v>5</v>
      </c>
      <c r="R18" s="24">
        <v>5</v>
      </c>
      <c r="S18" s="24">
        <v>3</v>
      </c>
      <c r="T18" s="24">
        <v>2</v>
      </c>
      <c r="U18" s="24">
        <v>5</v>
      </c>
      <c r="V18" s="24">
        <v>5</v>
      </c>
      <c r="W18" s="24">
        <v>3</v>
      </c>
      <c r="X18" s="24">
        <v>5</v>
      </c>
      <c r="Y18" s="24">
        <v>5</v>
      </c>
      <c r="Z18" s="23">
        <v>15</v>
      </c>
      <c r="AA18" s="23">
        <v>6</v>
      </c>
      <c r="AB18" s="23">
        <v>7</v>
      </c>
      <c r="AC18" s="23">
        <v>27</v>
      </c>
      <c r="AD18" s="23">
        <v>3</v>
      </c>
      <c r="AE18" s="23">
        <v>4</v>
      </c>
      <c r="AF18" s="23">
        <v>3</v>
      </c>
      <c r="AG18" s="23">
        <v>5</v>
      </c>
      <c r="AH18" s="23">
        <v>3</v>
      </c>
      <c r="AI18" s="23">
        <v>4</v>
      </c>
      <c r="AJ18" s="23">
        <v>5</v>
      </c>
      <c r="AK18" s="23">
        <v>7</v>
      </c>
      <c r="AL18" s="23">
        <v>7</v>
      </c>
      <c r="AM18" s="23">
        <v>10</v>
      </c>
      <c r="AN18" s="23">
        <v>7</v>
      </c>
      <c r="AO18" s="23">
        <v>4</v>
      </c>
      <c r="AP18" s="23">
        <v>4</v>
      </c>
      <c r="AQ18" s="23">
        <v>5</v>
      </c>
      <c r="AR18" s="23">
        <v>9</v>
      </c>
      <c r="AS18" s="23">
        <v>4</v>
      </c>
      <c r="AT18" s="23">
        <v>40</v>
      </c>
      <c r="AU18" s="17">
        <f t="shared" si="0"/>
        <v>82</v>
      </c>
      <c r="AV18" s="50">
        <f t="shared" si="1"/>
        <v>35</v>
      </c>
      <c r="AW18" s="24">
        <f t="shared" si="2"/>
        <v>23</v>
      </c>
      <c r="AX18" s="18">
        <f t="shared" si="3"/>
        <v>24</v>
      </c>
      <c r="AZ18" s="24">
        <v>21509</v>
      </c>
      <c r="BA18" s="24">
        <v>0</v>
      </c>
      <c r="BB18" s="24">
        <v>1985</v>
      </c>
      <c r="BC18" s="21">
        <v>44133.883564814816</v>
      </c>
      <c r="BD18" s="21">
        <v>44145.412604166668</v>
      </c>
      <c r="BE18" s="24" t="s">
        <v>85</v>
      </c>
      <c r="BF18" s="24" t="s">
        <v>92</v>
      </c>
      <c r="BG18" s="24">
        <v>2</v>
      </c>
      <c r="BH18" s="24">
        <v>4</v>
      </c>
      <c r="BI18" s="24">
        <v>2</v>
      </c>
      <c r="BJ18" s="24">
        <v>3</v>
      </c>
      <c r="BK18" s="24">
        <v>2</v>
      </c>
      <c r="BL18" s="24">
        <v>2</v>
      </c>
      <c r="BM18" s="24">
        <v>3</v>
      </c>
      <c r="BN18" s="24">
        <v>1</v>
      </c>
      <c r="BO18" s="24">
        <v>4</v>
      </c>
      <c r="BP18" s="24">
        <v>3</v>
      </c>
      <c r="BQ18" s="24">
        <v>1</v>
      </c>
      <c r="BR18" s="24">
        <v>2</v>
      </c>
      <c r="BS18" s="24">
        <v>1</v>
      </c>
      <c r="BT18" s="24">
        <v>3</v>
      </c>
      <c r="BU18" s="24">
        <v>4</v>
      </c>
      <c r="BV18" s="24">
        <v>3</v>
      </c>
      <c r="BW18" s="24">
        <v>4</v>
      </c>
      <c r="BX18" s="24">
        <v>1</v>
      </c>
      <c r="BY18" s="24">
        <v>2</v>
      </c>
      <c r="BZ18" s="24">
        <v>4</v>
      </c>
      <c r="CA18" s="24">
        <v>2</v>
      </c>
      <c r="CB18" s="24">
        <v>4</v>
      </c>
      <c r="CC18" s="24">
        <v>4</v>
      </c>
      <c r="CD18" s="24">
        <v>2</v>
      </c>
      <c r="CE18" s="24">
        <v>3</v>
      </c>
      <c r="CF18" s="24">
        <v>2</v>
      </c>
      <c r="CG18" s="24">
        <v>3</v>
      </c>
      <c r="CH18" s="24">
        <v>1</v>
      </c>
      <c r="CI18" s="24">
        <v>2</v>
      </c>
      <c r="CJ18" s="24">
        <v>5</v>
      </c>
      <c r="CK18" s="24">
        <v>1</v>
      </c>
      <c r="CL18" s="24">
        <v>2</v>
      </c>
      <c r="CM18" s="24">
        <v>2</v>
      </c>
      <c r="CN18" s="24">
        <v>2</v>
      </c>
      <c r="CO18" s="24">
        <v>4</v>
      </c>
      <c r="CP18" s="24">
        <v>3</v>
      </c>
      <c r="CQ18" s="24">
        <v>4</v>
      </c>
      <c r="CR18" s="24">
        <v>1</v>
      </c>
      <c r="CS18" s="24">
        <v>2</v>
      </c>
      <c r="CT18" s="25">
        <v>4</v>
      </c>
      <c r="CU18" s="17">
        <f t="shared" si="4"/>
        <v>51</v>
      </c>
      <c r="CV18" s="50">
        <f t="shared" si="5"/>
        <v>20</v>
      </c>
      <c r="CW18" s="24">
        <f t="shared" si="6"/>
        <v>16</v>
      </c>
      <c r="CX18" s="18">
        <f t="shared" si="7"/>
        <v>15</v>
      </c>
      <c r="CY18" s="17">
        <f t="shared" si="8"/>
        <v>53</v>
      </c>
      <c r="CZ18" s="50">
        <f t="shared" si="9"/>
        <v>22</v>
      </c>
      <c r="DA18" s="24">
        <f t="shared" si="10"/>
        <v>14</v>
      </c>
      <c r="DB18" s="18">
        <f t="shared" si="11"/>
        <v>17</v>
      </c>
    </row>
    <row r="19" spans="1:106">
      <c r="A19" s="24">
        <v>21053</v>
      </c>
      <c r="B19" s="24">
        <v>0</v>
      </c>
      <c r="C19" s="24">
        <v>1987</v>
      </c>
      <c r="D19" s="21">
        <v>44133.036631944444</v>
      </c>
      <c r="E19" s="24" t="s">
        <v>91</v>
      </c>
      <c r="F19" s="24">
        <v>2</v>
      </c>
      <c r="G19" s="24">
        <v>4</v>
      </c>
      <c r="H19" s="24">
        <v>2</v>
      </c>
      <c r="I19" s="24">
        <v>3</v>
      </c>
      <c r="J19" s="24">
        <v>2</v>
      </c>
      <c r="K19" s="24">
        <v>2</v>
      </c>
      <c r="L19" s="24">
        <v>3</v>
      </c>
      <c r="M19" s="24">
        <v>2</v>
      </c>
      <c r="N19" s="24">
        <v>4</v>
      </c>
      <c r="O19" s="24">
        <v>2</v>
      </c>
      <c r="P19" s="24">
        <v>5</v>
      </c>
      <c r="Q19" s="24">
        <v>3</v>
      </c>
      <c r="R19" s="24">
        <v>3</v>
      </c>
      <c r="S19" s="24">
        <v>3</v>
      </c>
      <c r="T19" s="24">
        <v>3</v>
      </c>
      <c r="U19" s="24">
        <v>5</v>
      </c>
      <c r="V19" s="24">
        <v>4</v>
      </c>
      <c r="W19" s="24">
        <v>3</v>
      </c>
      <c r="X19" s="24">
        <v>4</v>
      </c>
      <c r="Y19" s="24">
        <v>3</v>
      </c>
      <c r="Z19" s="23">
        <v>14</v>
      </c>
      <c r="AA19" s="23">
        <v>7</v>
      </c>
      <c r="AB19" s="23">
        <v>13</v>
      </c>
      <c r="AC19" s="23">
        <v>27</v>
      </c>
      <c r="AD19" s="23">
        <v>6</v>
      </c>
      <c r="AE19" s="23">
        <v>26</v>
      </c>
      <c r="AF19" s="23">
        <v>4</v>
      </c>
      <c r="AG19" s="23">
        <v>7</v>
      </c>
      <c r="AH19" s="23">
        <v>7</v>
      </c>
      <c r="AI19" s="23">
        <v>8</v>
      </c>
      <c r="AJ19" s="23">
        <v>11</v>
      </c>
      <c r="AK19" s="23">
        <v>10</v>
      </c>
      <c r="AL19" s="23">
        <v>22</v>
      </c>
      <c r="AM19" s="23">
        <v>15</v>
      </c>
      <c r="AN19" s="23">
        <v>14</v>
      </c>
      <c r="AO19" s="23">
        <v>6</v>
      </c>
      <c r="AP19" s="23">
        <v>6</v>
      </c>
      <c r="AQ19" s="23">
        <v>19</v>
      </c>
      <c r="AR19" s="23">
        <v>22</v>
      </c>
      <c r="AS19" s="23">
        <v>8</v>
      </c>
      <c r="AT19" s="23">
        <v>0</v>
      </c>
      <c r="AU19" s="17">
        <f t="shared" si="0"/>
        <v>62</v>
      </c>
      <c r="AV19" s="50">
        <f t="shared" si="1"/>
        <v>22</v>
      </c>
      <c r="AW19" s="24">
        <f t="shared" si="2"/>
        <v>22</v>
      </c>
      <c r="AX19" s="18">
        <f t="shared" si="3"/>
        <v>18</v>
      </c>
      <c r="AZ19" s="24">
        <v>19522</v>
      </c>
      <c r="BA19" s="24">
        <v>0</v>
      </c>
      <c r="BB19" s="24">
        <v>1998</v>
      </c>
      <c r="BC19" s="21">
        <v>44131.54923611111</v>
      </c>
      <c r="BD19" s="21">
        <v>44144.427569444444</v>
      </c>
      <c r="BE19" s="24" t="s">
        <v>91</v>
      </c>
      <c r="BF19" s="24" t="s">
        <v>91</v>
      </c>
      <c r="BG19" s="24">
        <v>1</v>
      </c>
      <c r="BH19" s="24">
        <v>4</v>
      </c>
      <c r="BI19" s="24">
        <v>4</v>
      </c>
      <c r="BJ19" s="24">
        <v>2</v>
      </c>
      <c r="BK19" s="24">
        <v>2</v>
      </c>
      <c r="BL19" s="24">
        <v>1</v>
      </c>
      <c r="BM19" s="24">
        <v>4</v>
      </c>
      <c r="BN19" s="24">
        <v>2</v>
      </c>
      <c r="BO19" s="24">
        <v>1</v>
      </c>
      <c r="BP19" s="24">
        <v>2</v>
      </c>
      <c r="BQ19" s="24">
        <v>5</v>
      </c>
      <c r="BR19" s="24">
        <v>2</v>
      </c>
      <c r="BS19" s="24">
        <v>3</v>
      </c>
      <c r="BT19" s="24">
        <v>3</v>
      </c>
      <c r="BU19" s="24">
        <v>2</v>
      </c>
      <c r="BV19" s="24">
        <v>4</v>
      </c>
      <c r="BW19" s="24">
        <v>4</v>
      </c>
      <c r="BX19" s="24">
        <v>2</v>
      </c>
      <c r="BY19" s="24">
        <v>4</v>
      </c>
      <c r="BZ19" s="24">
        <v>5</v>
      </c>
      <c r="CA19" s="24">
        <v>1</v>
      </c>
      <c r="CB19" s="24">
        <v>2</v>
      </c>
      <c r="CC19" s="24">
        <v>3</v>
      </c>
      <c r="CD19" s="24">
        <v>2</v>
      </c>
      <c r="CE19" s="24">
        <v>2</v>
      </c>
      <c r="CF19" s="24">
        <v>2</v>
      </c>
      <c r="CG19" s="24">
        <v>3</v>
      </c>
      <c r="CH19" s="24">
        <v>2</v>
      </c>
      <c r="CI19" s="24">
        <v>1</v>
      </c>
      <c r="CJ19" s="24">
        <v>3</v>
      </c>
      <c r="CK19" s="24">
        <v>5</v>
      </c>
      <c r="CL19" s="24">
        <v>2</v>
      </c>
      <c r="CM19" s="24">
        <v>2</v>
      </c>
      <c r="CN19" s="24">
        <v>3</v>
      </c>
      <c r="CO19" s="24">
        <v>2</v>
      </c>
      <c r="CP19" s="24">
        <v>3</v>
      </c>
      <c r="CQ19" s="24">
        <v>4</v>
      </c>
      <c r="CR19" s="24">
        <v>2</v>
      </c>
      <c r="CS19" s="24">
        <v>4</v>
      </c>
      <c r="CT19" s="25">
        <v>4</v>
      </c>
      <c r="CU19" s="17">
        <f t="shared" si="4"/>
        <v>57</v>
      </c>
      <c r="CV19" s="50">
        <f t="shared" si="5"/>
        <v>20</v>
      </c>
      <c r="CW19" s="24">
        <f t="shared" si="6"/>
        <v>16</v>
      </c>
      <c r="CX19" s="18">
        <f t="shared" si="7"/>
        <v>21</v>
      </c>
      <c r="CY19" s="17">
        <f t="shared" si="8"/>
        <v>52</v>
      </c>
      <c r="CZ19" s="50">
        <f t="shared" si="9"/>
        <v>20</v>
      </c>
      <c r="DA19" s="24">
        <f t="shared" si="10"/>
        <v>14</v>
      </c>
      <c r="DB19" s="18">
        <f t="shared" si="11"/>
        <v>18</v>
      </c>
    </row>
    <row r="20" spans="1:106">
      <c r="A20" s="24">
        <v>21035</v>
      </c>
      <c r="B20" s="24">
        <v>0</v>
      </c>
      <c r="C20" s="24">
        <v>1990</v>
      </c>
      <c r="D20" s="21">
        <v>44132.972349537034</v>
      </c>
      <c r="E20" s="24" t="s">
        <v>135</v>
      </c>
      <c r="F20" s="24">
        <v>1</v>
      </c>
      <c r="G20" s="24">
        <v>2</v>
      </c>
      <c r="H20" s="24">
        <v>3</v>
      </c>
      <c r="I20" s="24">
        <v>2</v>
      </c>
      <c r="J20" s="24">
        <v>2</v>
      </c>
      <c r="K20" s="24">
        <v>2</v>
      </c>
      <c r="L20" s="24">
        <v>3</v>
      </c>
      <c r="M20" s="24">
        <v>2</v>
      </c>
      <c r="N20" s="24">
        <v>4</v>
      </c>
      <c r="O20" s="24">
        <v>3</v>
      </c>
      <c r="P20" s="24">
        <v>1</v>
      </c>
      <c r="Q20" s="24">
        <v>1</v>
      </c>
      <c r="R20" s="24">
        <v>2</v>
      </c>
      <c r="S20" s="24">
        <v>1</v>
      </c>
      <c r="T20" s="24">
        <v>2</v>
      </c>
      <c r="U20" s="24">
        <v>5</v>
      </c>
      <c r="V20" s="24">
        <v>3</v>
      </c>
      <c r="W20" s="24">
        <v>1</v>
      </c>
      <c r="X20" s="24">
        <v>3</v>
      </c>
      <c r="Y20" s="24">
        <v>4</v>
      </c>
      <c r="Z20" s="23">
        <v>19</v>
      </c>
      <c r="AA20" s="23">
        <v>9</v>
      </c>
      <c r="AB20" s="23">
        <v>14</v>
      </c>
      <c r="AC20" s="23">
        <v>9</v>
      </c>
      <c r="AD20" s="23">
        <v>5</v>
      </c>
      <c r="AE20" s="23">
        <v>4</v>
      </c>
      <c r="AF20" s="23">
        <v>7</v>
      </c>
      <c r="AG20" s="23">
        <v>6</v>
      </c>
      <c r="AH20" s="23">
        <v>7</v>
      </c>
      <c r="AI20" s="23">
        <v>3</v>
      </c>
      <c r="AJ20" s="23">
        <v>5</v>
      </c>
      <c r="AK20" s="23">
        <v>6</v>
      </c>
      <c r="AL20" s="23">
        <v>8</v>
      </c>
      <c r="AM20" s="23">
        <v>8</v>
      </c>
      <c r="AN20" s="23">
        <v>4</v>
      </c>
      <c r="AO20" s="23">
        <v>5</v>
      </c>
      <c r="AP20" s="23">
        <v>15</v>
      </c>
      <c r="AQ20" s="23">
        <v>6</v>
      </c>
      <c r="AR20" s="23">
        <v>9</v>
      </c>
      <c r="AS20" s="23">
        <v>7</v>
      </c>
      <c r="AT20" s="23">
        <v>-1</v>
      </c>
      <c r="AU20" s="17">
        <f t="shared" si="0"/>
        <v>47</v>
      </c>
      <c r="AV20" s="50">
        <f t="shared" si="1"/>
        <v>18</v>
      </c>
      <c r="AW20" s="24">
        <f t="shared" si="2"/>
        <v>11</v>
      </c>
      <c r="AX20" s="18">
        <f t="shared" si="3"/>
        <v>18</v>
      </c>
      <c r="AZ20" s="24">
        <v>20071</v>
      </c>
      <c r="BA20" s="24">
        <v>1</v>
      </c>
      <c r="BB20" s="24">
        <v>1998</v>
      </c>
      <c r="BC20" s="21">
        <v>44131.816342592596</v>
      </c>
      <c r="BD20" s="21">
        <v>44144.639108796298</v>
      </c>
      <c r="BE20" s="24" t="s">
        <v>85</v>
      </c>
      <c r="BF20" s="24" t="s">
        <v>85</v>
      </c>
      <c r="BG20" s="24">
        <v>1</v>
      </c>
      <c r="BH20" s="24">
        <v>2</v>
      </c>
      <c r="BI20" s="24">
        <v>2</v>
      </c>
      <c r="BJ20" s="24">
        <v>2</v>
      </c>
      <c r="BK20" s="24">
        <v>2</v>
      </c>
      <c r="BL20" s="24">
        <v>2</v>
      </c>
      <c r="BM20" s="24">
        <v>3</v>
      </c>
      <c r="BN20" s="24">
        <v>4</v>
      </c>
      <c r="BO20" s="24">
        <v>4</v>
      </c>
      <c r="BP20" s="24">
        <v>5</v>
      </c>
      <c r="BQ20" s="24">
        <v>4</v>
      </c>
      <c r="BR20" s="24">
        <v>2</v>
      </c>
      <c r="BS20" s="24">
        <v>2</v>
      </c>
      <c r="BT20" s="24">
        <v>2</v>
      </c>
      <c r="BU20" s="24">
        <v>3</v>
      </c>
      <c r="BV20" s="24">
        <v>2</v>
      </c>
      <c r="BW20" s="24">
        <v>2</v>
      </c>
      <c r="BX20" s="24">
        <v>4</v>
      </c>
      <c r="BY20" s="24">
        <v>2</v>
      </c>
      <c r="BZ20" s="24">
        <v>4</v>
      </c>
      <c r="CA20" s="24">
        <v>1</v>
      </c>
      <c r="CB20" s="24">
        <v>3</v>
      </c>
      <c r="CC20" s="24">
        <v>4</v>
      </c>
      <c r="CD20" s="24">
        <v>2</v>
      </c>
      <c r="CE20" s="24">
        <v>3</v>
      </c>
      <c r="CF20" s="24">
        <v>2</v>
      </c>
      <c r="CG20" s="24">
        <v>4</v>
      </c>
      <c r="CH20" s="24">
        <v>4</v>
      </c>
      <c r="CI20" s="24">
        <v>2</v>
      </c>
      <c r="CJ20" s="24">
        <v>5</v>
      </c>
      <c r="CK20" s="24">
        <v>5</v>
      </c>
      <c r="CL20" s="24">
        <v>3</v>
      </c>
      <c r="CM20" s="24">
        <v>4</v>
      </c>
      <c r="CN20" s="24">
        <v>2</v>
      </c>
      <c r="CO20" s="24">
        <v>2</v>
      </c>
      <c r="CP20" s="24">
        <v>3</v>
      </c>
      <c r="CQ20" s="24">
        <v>4</v>
      </c>
      <c r="CR20" s="24">
        <v>4</v>
      </c>
      <c r="CS20" s="24">
        <v>4</v>
      </c>
      <c r="CT20" s="25">
        <v>4</v>
      </c>
      <c r="CU20" s="17">
        <f t="shared" si="4"/>
        <v>54</v>
      </c>
      <c r="CV20" s="50">
        <f t="shared" si="5"/>
        <v>23</v>
      </c>
      <c r="CW20" s="24">
        <f t="shared" si="6"/>
        <v>19</v>
      </c>
      <c r="CX20" s="18">
        <f t="shared" si="7"/>
        <v>12</v>
      </c>
      <c r="CY20" s="17">
        <f t="shared" si="8"/>
        <v>65</v>
      </c>
      <c r="CZ20" s="50">
        <f t="shared" si="9"/>
        <v>27</v>
      </c>
      <c r="DA20" s="24">
        <f t="shared" si="10"/>
        <v>19</v>
      </c>
      <c r="DB20" s="18">
        <f t="shared" si="11"/>
        <v>19</v>
      </c>
    </row>
    <row r="21" spans="1:106">
      <c r="A21" s="24">
        <v>22869</v>
      </c>
      <c r="B21" s="24">
        <v>1</v>
      </c>
      <c r="C21" s="24">
        <v>2006</v>
      </c>
      <c r="D21" s="21">
        <v>44140.994317129633</v>
      </c>
      <c r="E21" s="24" t="s">
        <v>85</v>
      </c>
      <c r="F21" s="24">
        <v>4</v>
      </c>
      <c r="G21" s="24">
        <v>4</v>
      </c>
      <c r="H21" s="24">
        <v>3</v>
      </c>
      <c r="I21" s="24">
        <v>5</v>
      </c>
      <c r="J21" s="24">
        <v>2</v>
      </c>
      <c r="K21" s="24">
        <v>1</v>
      </c>
      <c r="L21" s="24">
        <v>5</v>
      </c>
      <c r="M21" s="24">
        <v>3</v>
      </c>
      <c r="N21" s="24">
        <v>4</v>
      </c>
      <c r="O21" s="24">
        <v>2</v>
      </c>
      <c r="P21" s="24">
        <v>2</v>
      </c>
      <c r="Q21" s="24">
        <v>5</v>
      </c>
      <c r="R21" s="24">
        <v>3</v>
      </c>
      <c r="S21" s="24">
        <v>5</v>
      </c>
      <c r="T21" s="24">
        <v>4</v>
      </c>
      <c r="U21" s="24">
        <v>5</v>
      </c>
      <c r="V21" s="24">
        <v>3</v>
      </c>
      <c r="W21" s="24">
        <v>4</v>
      </c>
      <c r="X21" s="24">
        <v>3</v>
      </c>
      <c r="Y21" s="24">
        <v>4</v>
      </c>
      <c r="Z21" s="23">
        <v>8</v>
      </c>
      <c r="AA21" s="23">
        <v>4</v>
      </c>
      <c r="AB21" s="23">
        <v>2</v>
      </c>
      <c r="AC21" s="23">
        <v>8</v>
      </c>
      <c r="AD21" s="23">
        <v>3</v>
      </c>
      <c r="AE21" s="23">
        <v>2</v>
      </c>
      <c r="AF21" s="23">
        <v>8</v>
      </c>
      <c r="AG21" s="23">
        <v>8</v>
      </c>
      <c r="AH21" s="23">
        <v>6</v>
      </c>
      <c r="AI21" s="23">
        <v>6</v>
      </c>
      <c r="AJ21" s="23">
        <v>4</v>
      </c>
      <c r="AK21" s="23">
        <v>6</v>
      </c>
      <c r="AL21" s="23">
        <v>4</v>
      </c>
      <c r="AM21" s="23">
        <v>6</v>
      </c>
      <c r="AN21" s="23">
        <v>8</v>
      </c>
      <c r="AO21" s="23">
        <v>7</v>
      </c>
      <c r="AP21" s="23">
        <v>2</v>
      </c>
      <c r="AQ21" s="23">
        <v>8</v>
      </c>
      <c r="AR21" s="23">
        <v>2</v>
      </c>
      <c r="AS21" s="23">
        <v>4</v>
      </c>
      <c r="AT21" s="23">
        <v>37</v>
      </c>
      <c r="AU21" s="17">
        <f t="shared" si="0"/>
        <v>71</v>
      </c>
      <c r="AV21" s="50">
        <f t="shared" si="1"/>
        <v>30</v>
      </c>
      <c r="AW21" s="24">
        <f t="shared" si="2"/>
        <v>23</v>
      </c>
      <c r="AX21" s="18">
        <f t="shared" si="3"/>
        <v>18</v>
      </c>
      <c r="AZ21" s="24">
        <v>22080</v>
      </c>
      <c r="BA21" s="24">
        <v>1</v>
      </c>
      <c r="BB21" s="24">
        <v>1975</v>
      </c>
      <c r="BC21" s="21">
        <v>44136.1253125</v>
      </c>
      <c r="BD21" s="21">
        <v>44144.817384259259</v>
      </c>
      <c r="BE21" s="24" t="s">
        <v>85</v>
      </c>
      <c r="BF21" s="24" t="s">
        <v>85</v>
      </c>
      <c r="BG21" s="24">
        <v>3</v>
      </c>
      <c r="BH21" s="24">
        <v>5</v>
      </c>
      <c r="BI21" s="24">
        <v>5</v>
      </c>
      <c r="BJ21" s="24">
        <v>1</v>
      </c>
      <c r="BK21" s="24">
        <v>1</v>
      </c>
      <c r="BL21" s="24">
        <v>1</v>
      </c>
      <c r="BM21" s="24">
        <v>3</v>
      </c>
      <c r="BN21" s="24">
        <v>1</v>
      </c>
      <c r="BO21" s="24">
        <v>5</v>
      </c>
      <c r="BP21" s="24">
        <v>1</v>
      </c>
      <c r="BQ21" s="24">
        <v>5</v>
      </c>
      <c r="BR21" s="24">
        <v>1</v>
      </c>
      <c r="BS21" s="24">
        <v>5</v>
      </c>
      <c r="BT21" s="24">
        <v>1</v>
      </c>
      <c r="BU21" s="24">
        <v>5</v>
      </c>
      <c r="BV21" s="24">
        <v>5</v>
      </c>
      <c r="BW21" s="24">
        <v>4</v>
      </c>
      <c r="BX21" s="24">
        <v>5</v>
      </c>
      <c r="BY21" s="24">
        <v>5</v>
      </c>
      <c r="BZ21" s="24">
        <v>5</v>
      </c>
      <c r="CA21" s="24">
        <v>3</v>
      </c>
      <c r="CB21" s="24">
        <v>5</v>
      </c>
      <c r="CC21" s="24">
        <v>5</v>
      </c>
      <c r="CD21" s="24">
        <v>1</v>
      </c>
      <c r="CE21" s="24">
        <v>1</v>
      </c>
      <c r="CF21" s="24">
        <v>1</v>
      </c>
      <c r="CG21" s="24">
        <v>4</v>
      </c>
      <c r="CH21" s="24">
        <v>1</v>
      </c>
      <c r="CI21" s="24">
        <v>5</v>
      </c>
      <c r="CJ21" s="24">
        <v>2</v>
      </c>
      <c r="CK21" s="24">
        <v>5</v>
      </c>
      <c r="CL21" s="24">
        <v>1</v>
      </c>
      <c r="CM21" s="24">
        <v>5</v>
      </c>
      <c r="CN21" s="24">
        <v>1</v>
      </c>
      <c r="CO21" s="24">
        <v>5</v>
      </c>
      <c r="CP21" s="24">
        <v>3</v>
      </c>
      <c r="CQ21" s="24">
        <v>3</v>
      </c>
      <c r="CR21" s="24">
        <v>5</v>
      </c>
      <c r="CS21" s="24">
        <v>1</v>
      </c>
      <c r="CT21" s="25">
        <v>5</v>
      </c>
      <c r="CU21" s="17">
        <f t="shared" si="4"/>
        <v>67</v>
      </c>
      <c r="CV21" s="50">
        <f t="shared" si="5"/>
        <v>17</v>
      </c>
      <c r="CW21" s="24">
        <f t="shared" si="6"/>
        <v>26</v>
      </c>
      <c r="CX21" s="18">
        <f t="shared" si="7"/>
        <v>24</v>
      </c>
      <c r="CY21" s="17">
        <f t="shared" si="8"/>
        <v>62</v>
      </c>
      <c r="CZ21" s="50">
        <f t="shared" si="9"/>
        <v>19</v>
      </c>
      <c r="DA21" s="24">
        <f t="shared" si="10"/>
        <v>26</v>
      </c>
      <c r="DB21" s="18">
        <f t="shared" si="11"/>
        <v>17</v>
      </c>
    </row>
    <row r="22" spans="1:106">
      <c r="A22" s="24">
        <v>21283</v>
      </c>
      <c r="B22" s="24">
        <v>0</v>
      </c>
      <c r="C22" s="24">
        <v>1993</v>
      </c>
      <c r="D22" s="21">
        <v>44133.617719907408</v>
      </c>
      <c r="E22" s="24" t="s">
        <v>85</v>
      </c>
      <c r="F22" s="24">
        <v>3</v>
      </c>
      <c r="G22" s="24">
        <v>4</v>
      </c>
      <c r="H22" s="24">
        <v>4</v>
      </c>
      <c r="I22" s="24">
        <v>5</v>
      </c>
      <c r="J22" s="24">
        <v>2</v>
      </c>
      <c r="K22" s="24">
        <v>1</v>
      </c>
      <c r="L22" s="24">
        <v>5</v>
      </c>
      <c r="M22" s="24">
        <v>4</v>
      </c>
      <c r="N22" s="24">
        <v>1</v>
      </c>
      <c r="O22" s="24">
        <v>5</v>
      </c>
      <c r="P22" s="24">
        <v>1</v>
      </c>
      <c r="Q22" s="24">
        <v>1</v>
      </c>
      <c r="R22" s="24">
        <v>1</v>
      </c>
      <c r="S22" s="24">
        <v>2</v>
      </c>
      <c r="T22" s="24">
        <v>4</v>
      </c>
      <c r="U22" s="24">
        <v>5</v>
      </c>
      <c r="V22" s="24">
        <v>5</v>
      </c>
      <c r="W22" s="24">
        <v>1</v>
      </c>
      <c r="X22" s="24">
        <v>4</v>
      </c>
      <c r="Y22" s="24">
        <v>5</v>
      </c>
      <c r="Z22" s="23">
        <v>19</v>
      </c>
      <c r="AA22" s="23">
        <v>5</v>
      </c>
      <c r="AB22" s="23">
        <v>9</v>
      </c>
      <c r="AC22" s="23">
        <v>11</v>
      </c>
      <c r="AD22" s="23">
        <v>7</v>
      </c>
      <c r="AE22" s="23">
        <v>4</v>
      </c>
      <c r="AF22" s="23">
        <v>3</v>
      </c>
      <c r="AG22" s="23">
        <v>9</v>
      </c>
      <c r="AH22" s="23">
        <v>8</v>
      </c>
      <c r="AI22" s="23">
        <v>3</v>
      </c>
      <c r="AJ22" s="23">
        <v>6</v>
      </c>
      <c r="AK22" s="23">
        <v>7</v>
      </c>
      <c r="AL22" s="23">
        <v>7</v>
      </c>
      <c r="AM22" s="23">
        <v>7</v>
      </c>
      <c r="AN22" s="23">
        <v>5</v>
      </c>
      <c r="AO22" s="23">
        <v>5</v>
      </c>
      <c r="AP22" s="23">
        <v>4</v>
      </c>
      <c r="AQ22" s="23">
        <v>8</v>
      </c>
      <c r="AR22" s="23">
        <v>6</v>
      </c>
      <c r="AS22" s="23">
        <v>4</v>
      </c>
      <c r="AT22" s="23">
        <v>44</v>
      </c>
      <c r="AU22" s="17">
        <f t="shared" si="0"/>
        <v>63</v>
      </c>
      <c r="AV22" s="50">
        <f t="shared" si="1"/>
        <v>28</v>
      </c>
      <c r="AW22" s="24">
        <f t="shared" si="2"/>
        <v>12</v>
      </c>
      <c r="AX22" s="18">
        <f t="shared" si="3"/>
        <v>23</v>
      </c>
      <c r="AZ22" s="24">
        <v>14468</v>
      </c>
      <c r="BA22" s="24">
        <v>0</v>
      </c>
      <c r="BB22" s="24">
        <v>1997</v>
      </c>
      <c r="BC22" s="21">
        <v>44131.983726851853</v>
      </c>
      <c r="BD22" s="21">
        <v>44144.596145833333</v>
      </c>
      <c r="BE22" s="24" t="s">
        <v>114</v>
      </c>
      <c r="BF22" s="24" t="s">
        <v>114</v>
      </c>
      <c r="BG22" s="24">
        <v>1</v>
      </c>
      <c r="BH22" s="24">
        <v>4</v>
      </c>
      <c r="BI22" s="24">
        <v>2</v>
      </c>
      <c r="BJ22" s="24">
        <v>4</v>
      </c>
      <c r="BK22" s="24">
        <v>3</v>
      </c>
      <c r="BL22" s="24">
        <v>2</v>
      </c>
      <c r="BM22" s="24">
        <v>5</v>
      </c>
      <c r="BN22" s="24">
        <v>2</v>
      </c>
      <c r="BO22" s="24">
        <v>1</v>
      </c>
      <c r="BP22" s="24">
        <v>5</v>
      </c>
      <c r="BQ22" s="24">
        <v>4</v>
      </c>
      <c r="BR22" s="24">
        <v>2</v>
      </c>
      <c r="BS22" s="24">
        <v>2</v>
      </c>
      <c r="BT22" s="24">
        <v>3</v>
      </c>
      <c r="BU22" s="24">
        <v>3</v>
      </c>
      <c r="BV22" s="24">
        <v>2</v>
      </c>
      <c r="BW22" s="24">
        <v>2</v>
      </c>
      <c r="BX22" s="24">
        <v>2</v>
      </c>
      <c r="BY22" s="24">
        <v>2</v>
      </c>
      <c r="BZ22" s="24">
        <v>2</v>
      </c>
      <c r="CA22" s="24">
        <v>1</v>
      </c>
      <c r="CB22" s="24">
        <v>4</v>
      </c>
      <c r="CC22" s="24">
        <v>3</v>
      </c>
      <c r="CD22" s="24">
        <v>4</v>
      </c>
      <c r="CE22" s="24">
        <v>3</v>
      </c>
      <c r="CF22" s="24">
        <v>1</v>
      </c>
      <c r="CG22" s="24">
        <v>5</v>
      </c>
      <c r="CH22" s="24">
        <v>2</v>
      </c>
      <c r="CI22" s="24">
        <v>2</v>
      </c>
      <c r="CJ22" s="24">
        <v>5</v>
      </c>
      <c r="CK22" s="24">
        <v>5</v>
      </c>
      <c r="CL22" s="24">
        <v>4</v>
      </c>
      <c r="CM22" s="24">
        <v>2</v>
      </c>
      <c r="CN22" s="24">
        <v>4</v>
      </c>
      <c r="CO22" s="24">
        <v>4</v>
      </c>
      <c r="CP22" s="24">
        <v>3</v>
      </c>
      <c r="CQ22" s="24">
        <v>2</v>
      </c>
      <c r="CR22" s="24">
        <v>4</v>
      </c>
      <c r="CS22" s="24">
        <v>2</v>
      </c>
      <c r="CT22" s="25">
        <v>4</v>
      </c>
      <c r="CU22" s="17">
        <f t="shared" si="4"/>
        <v>53</v>
      </c>
      <c r="CV22" s="50">
        <f t="shared" si="5"/>
        <v>27</v>
      </c>
      <c r="CW22" s="24">
        <f t="shared" si="6"/>
        <v>16</v>
      </c>
      <c r="CX22" s="18">
        <f t="shared" si="7"/>
        <v>10</v>
      </c>
      <c r="CY22" s="17">
        <f t="shared" si="8"/>
        <v>64</v>
      </c>
      <c r="CZ22" s="50">
        <f t="shared" si="9"/>
        <v>27</v>
      </c>
      <c r="DA22" s="24">
        <f t="shared" si="10"/>
        <v>23</v>
      </c>
      <c r="DB22" s="18">
        <f t="shared" si="11"/>
        <v>14</v>
      </c>
    </row>
    <row r="23" spans="1:106">
      <c r="A23" s="24">
        <v>22080</v>
      </c>
      <c r="B23" s="24">
        <v>1</v>
      </c>
      <c r="C23" s="24">
        <v>1975</v>
      </c>
      <c r="D23" s="21">
        <v>44136.1253125</v>
      </c>
      <c r="E23" s="24" t="s">
        <v>85</v>
      </c>
      <c r="F23" s="24">
        <v>3</v>
      </c>
      <c r="G23" s="24">
        <v>5</v>
      </c>
      <c r="H23" s="24">
        <v>5</v>
      </c>
      <c r="I23" s="24">
        <v>1</v>
      </c>
      <c r="J23" s="24">
        <v>1</v>
      </c>
      <c r="K23" s="24">
        <v>1</v>
      </c>
      <c r="L23" s="24">
        <v>3</v>
      </c>
      <c r="M23" s="24">
        <v>1</v>
      </c>
      <c r="N23" s="24">
        <v>5</v>
      </c>
      <c r="O23" s="24">
        <v>1</v>
      </c>
      <c r="P23" s="24">
        <v>5</v>
      </c>
      <c r="Q23" s="24">
        <v>1</v>
      </c>
      <c r="R23" s="24">
        <v>5</v>
      </c>
      <c r="S23" s="24">
        <v>1</v>
      </c>
      <c r="T23" s="24">
        <v>5</v>
      </c>
      <c r="U23" s="24">
        <v>5</v>
      </c>
      <c r="V23" s="24">
        <v>4</v>
      </c>
      <c r="W23" s="24">
        <v>5</v>
      </c>
      <c r="X23" s="24">
        <v>5</v>
      </c>
      <c r="Y23" s="24">
        <v>5</v>
      </c>
      <c r="Z23" s="23">
        <v>10</v>
      </c>
      <c r="AA23" s="23">
        <v>3</v>
      </c>
      <c r="AB23" s="23">
        <v>9</v>
      </c>
      <c r="AC23" s="23">
        <v>6</v>
      </c>
      <c r="AD23" s="23">
        <v>4</v>
      </c>
      <c r="AE23" s="23">
        <v>3</v>
      </c>
      <c r="AF23" s="23">
        <v>5</v>
      </c>
      <c r="AG23" s="23">
        <v>6</v>
      </c>
      <c r="AH23" s="23">
        <v>8</v>
      </c>
      <c r="AI23" s="23">
        <v>6</v>
      </c>
      <c r="AJ23" s="23">
        <v>4</v>
      </c>
      <c r="AK23" s="23">
        <v>7</v>
      </c>
      <c r="AL23" s="23">
        <v>18</v>
      </c>
      <c r="AM23" s="23">
        <v>8</v>
      </c>
      <c r="AN23" s="23">
        <v>11</v>
      </c>
      <c r="AO23" s="23">
        <v>5</v>
      </c>
      <c r="AP23" s="23">
        <v>8</v>
      </c>
      <c r="AQ23" s="23">
        <v>12</v>
      </c>
      <c r="AR23" s="23">
        <v>5</v>
      </c>
      <c r="AS23" s="23">
        <v>4</v>
      </c>
      <c r="AT23" s="23">
        <v>60</v>
      </c>
      <c r="AU23" s="17">
        <f t="shared" si="0"/>
        <v>67</v>
      </c>
      <c r="AV23" s="50">
        <f t="shared" si="1"/>
        <v>17</v>
      </c>
      <c r="AW23" s="24">
        <f t="shared" si="2"/>
        <v>26</v>
      </c>
      <c r="AX23" s="18">
        <f t="shared" si="3"/>
        <v>24</v>
      </c>
      <c r="AZ23" s="24">
        <v>20593</v>
      </c>
      <c r="BA23" s="24">
        <v>1</v>
      </c>
      <c r="BB23" s="24">
        <v>1997</v>
      </c>
      <c r="BC23" s="21">
        <v>44132.53633101852</v>
      </c>
      <c r="BD23" s="21">
        <v>44149.622824074075</v>
      </c>
      <c r="BE23" s="24" t="s">
        <v>86</v>
      </c>
      <c r="BF23" s="24" t="s">
        <v>86</v>
      </c>
      <c r="BG23" s="24">
        <v>1</v>
      </c>
      <c r="BH23" s="24">
        <v>4</v>
      </c>
      <c r="BI23" s="24">
        <v>2</v>
      </c>
      <c r="BJ23" s="24">
        <v>1</v>
      </c>
      <c r="BK23" s="24">
        <v>2</v>
      </c>
      <c r="BL23" s="24">
        <v>1</v>
      </c>
      <c r="BM23" s="24">
        <v>3</v>
      </c>
      <c r="BN23" s="24">
        <v>2</v>
      </c>
      <c r="BO23" s="24">
        <v>5</v>
      </c>
      <c r="BP23" s="24">
        <v>2</v>
      </c>
      <c r="BQ23" s="24">
        <v>3</v>
      </c>
      <c r="BR23" s="24">
        <v>4</v>
      </c>
      <c r="BS23" s="24">
        <v>5</v>
      </c>
      <c r="BT23" s="24">
        <v>2</v>
      </c>
      <c r="BU23" s="24">
        <v>3</v>
      </c>
      <c r="BV23" s="24">
        <v>2</v>
      </c>
      <c r="BW23" s="24">
        <v>1</v>
      </c>
      <c r="BX23" s="24">
        <v>5</v>
      </c>
      <c r="BY23" s="24">
        <v>2</v>
      </c>
      <c r="BZ23" s="24">
        <v>3</v>
      </c>
      <c r="CA23" s="24">
        <v>1</v>
      </c>
      <c r="CB23" s="24">
        <v>4</v>
      </c>
      <c r="CC23" s="24">
        <v>3</v>
      </c>
      <c r="CD23" s="24">
        <v>1</v>
      </c>
      <c r="CE23" s="24">
        <v>2</v>
      </c>
      <c r="CF23" s="24">
        <v>1</v>
      </c>
      <c r="CG23" s="24">
        <v>3</v>
      </c>
      <c r="CH23" s="24">
        <v>3</v>
      </c>
      <c r="CI23" s="24">
        <v>4</v>
      </c>
      <c r="CJ23" s="24">
        <v>4</v>
      </c>
      <c r="CK23" s="24">
        <v>5</v>
      </c>
      <c r="CL23" s="24">
        <v>4</v>
      </c>
      <c r="CM23" s="24">
        <v>4</v>
      </c>
      <c r="CN23" s="24">
        <v>2</v>
      </c>
      <c r="CO23" s="24">
        <v>4</v>
      </c>
      <c r="CP23" s="24">
        <v>3</v>
      </c>
      <c r="CQ23" s="24">
        <v>2</v>
      </c>
      <c r="CR23" s="24">
        <v>5</v>
      </c>
      <c r="CS23" s="24">
        <v>1</v>
      </c>
      <c r="CT23" s="25">
        <v>3</v>
      </c>
      <c r="CU23" s="17">
        <f t="shared" si="4"/>
        <v>53</v>
      </c>
      <c r="CV23" s="50">
        <f t="shared" si="5"/>
        <v>19</v>
      </c>
      <c r="CW23" s="24">
        <f t="shared" si="6"/>
        <v>24</v>
      </c>
      <c r="CX23" s="18">
        <f t="shared" si="7"/>
        <v>10</v>
      </c>
      <c r="CY23" s="17">
        <f t="shared" si="8"/>
        <v>59</v>
      </c>
      <c r="CZ23" s="50">
        <f t="shared" si="9"/>
        <v>21</v>
      </c>
      <c r="DA23" s="24">
        <f t="shared" si="10"/>
        <v>26</v>
      </c>
      <c r="DB23" s="18">
        <f t="shared" si="11"/>
        <v>12</v>
      </c>
    </row>
    <row r="24" spans="1:106">
      <c r="A24" s="24">
        <v>20942</v>
      </c>
      <c r="B24" s="24">
        <v>0</v>
      </c>
      <c r="C24" s="24">
        <v>1990</v>
      </c>
      <c r="D24" s="21">
        <v>44132.884548611109</v>
      </c>
      <c r="E24" s="24" t="s">
        <v>91</v>
      </c>
      <c r="F24" s="24">
        <v>2</v>
      </c>
      <c r="G24" s="24">
        <v>4</v>
      </c>
      <c r="H24" s="24">
        <v>2</v>
      </c>
      <c r="I24" s="24">
        <v>3</v>
      </c>
      <c r="J24" s="24">
        <v>2</v>
      </c>
      <c r="K24" s="24">
        <v>1</v>
      </c>
      <c r="L24" s="24">
        <v>2</v>
      </c>
      <c r="M24" s="24">
        <v>2</v>
      </c>
      <c r="N24" s="24">
        <v>4</v>
      </c>
      <c r="O24" s="24">
        <v>2</v>
      </c>
      <c r="P24" s="24">
        <v>1</v>
      </c>
      <c r="Q24" s="24">
        <v>1</v>
      </c>
      <c r="R24" s="24">
        <v>4</v>
      </c>
      <c r="S24" s="24">
        <v>4</v>
      </c>
      <c r="T24" s="24">
        <v>5</v>
      </c>
      <c r="U24" s="24">
        <v>5</v>
      </c>
      <c r="V24" s="24">
        <v>2</v>
      </c>
      <c r="W24" s="24">
        <v>4</v>
      </c>
      <c r="X24" s="24">
        <v>2</v>
      </c>
      <c r="Y24" s="24">
        <v>5</v>
      </c>
      <c r="Z24" s="23">
        <v>8</v>
      </c>
      <c r="AA24" s="23">
        <v>5</v>
      </c>
      <c r="AB24" s="23">
        <v>6</v>
      </c>
      <c r="AC24" s="23">
        <v>5</v>
      </c>
      <c r="AD24" s="23">
        <v>4</v>
      </c>
      <c r="AE24" s="23">
        <v>3</v>
      </c>
      <c r="AF24" s="23">
        <v>3</v>
      </c>
      <c r="AG24" s="23">
        <v>5</v>
      </c>
      <c r="AH24" s="23">
        <v>6</v>
      </c>
      <c r="AI24" s="23">
        <v>3</v>
      </c>
      <c r="AJ24" s="23">
        <v>4</v>
      </c>
      <c r="AK24" s="23">
        <v>5</v>
      </c>
      <c r="AL24" s="23">
        <v>10</v>
      </c>
      <c r="AM24" s="23">
        <v>10</v>
      </c>
      <c r="AN24" s="23">
        <v>6</v>
      </c>
      <c r="AO24" s="23">
        <v>4</v>
      </c>
      <c r="AP24" s="23">
        <v>3</v>
      </c>
      <c r="AQ24" s="23">
        <v>5</v>
      </c>
      <c r="AR24" s="23">
        <v>7</v>
      </c>
      <c r="AS24" s="23">
        <v>4</v>
      </c>
      <c r="AT24" s="23">
        <v>30</v>
      </c>
      <c r="AU24" s="17">
        <f t="shared" si="0"/>
        <v>57</v>
      </c>
      <c r="AV24" s="50">
        <f t="shared" si="1"/>
        <v>22</v>
      </c>
      <c r="AW24" s="24">
        <f t="shared" si="2"/>
        <v>19</v>
      </c>
      <c r="AX24" s="18">
        <f t="shared" si="3"/>
        <v>16</v>
      </c>
      <c r="AZ24" s="24">
        <v>20830</v>
      </c>
      <c r="BA24" s="24">
        <v>0</v>
      </c>
      <c r="BB24" s="24">
        <v>1989</v>
      </c>
      <c r="BC24" s="21">
        <v>44132.837199074071</v>
      </c>
      <c r="BD24" s="21">
        <v>44143.955185185187</v>
      </c>
      <c r="BE24" s="24" t="s">
        <v>91</v>
      </c>
      <c r="BF24" s="24" t="s">
        <v>85</v>
      </c>
      <c r="BG24" s="24">
        <v>1</v>
      </c>
      <c r="BH24" s="24">
        <v>1</v>
      </c>
      <c r="BI24" s="24">
        <v>1</v>
      </c>
      <c r="BJ24" s="24">
        <v>1</v>
      </c>
      <c r="BK24" s="24">
        <v>1</v>
      </c>
      <c r="BL24" s="24">
        <v>1</v>
      </c>
      <c r="BM24" s="24">
        <v>1</v>
      </c>
      <c r="BN24" s="24">
        <v>1</v>
      </c>
      <c r="BO24" s="24">
        <v>2</v>
      </c>
      <c r="BP24" s="24">
        <v>1</v>
      </c>
      <c r="BQ24" s="24">
        <v>1</v>
      </c>
      <c r="BR24" s="24">
        <v>1</v>
      </c>
      <c r="BS24" s="24">
        <v>2</v>
      </c>
      <c r="BT24" s="24">
        <v>1</v>
      </c>
      <c r="BU24" s="24">
        <v>2</v>
      </c>
      <c r="BV24" s="24">
        <v>2</v>
      </c>
      <c r="BW24" s="24">
        <v>2</v>
      </c>
      <c r="BX24" s="24">
        <v>2</v>
      </c>
      <c r="BY24" s="24">
        <v>2</v>
      </c>
      <c r="BZ24" s="24">
        <v>4</v>
      </c>
      <c r="CA24" s="24">
        <v>1</v>
      </c>
      <c r="CB24" s="24">
        <v>2</v>
      </c>
      <c r="CC24" s="24">
        <v>2</v>
      </c>
      <c r="CD24" s="24">
        <v>1</v>
      </c>
      <c r="CE24" s="24">
        <v>1</v>
      </c>
      <c r="CF24" s="24">
        <v>1</v>
      </c>
      <c r="CG24" s="24">
        <v>2</v>
      </c>
      <c r="CH24" s="24">
        <v>1</v>
      </c>
      <c r="CI24" s="24">
        <v>2</v>
      </c>
      <c r="CJ24" s="24">
        <v>3</v>
      </c>
      <c r="CK24" s="24">
        <v>1</v>
      </c>
      <c r="CL24" s="24">
        <v>1</v>
      </c>
      <c r="CM24" s="24">
        <v>4</v>
      </c>
      <c r="CN24" s="24">
        <v>1</v>
      </c>
      <c r="CO24" s="24">
        <v>1</v>
      </c>
      <c r="CP24" s="24">
        <v>3</v>
      </c>
      <c r="CQ24" s="24">
        <v>4</v>
      </c>
      <c r="CR24" s="24">
        <v>3</v>
      </c>
      <c r="CS24" s="24">
        <v>2</v>
      </c>
      <c r="CT24" s="25">
        <v>2</v>
      </c>
      <c r="CU24" s="17">
        <f t="shared" si="4"/>
        <v>30</v>
      </c>
      <c r="CV24" s="50">
        <f t="shared" si="5"/>
        <v>10</v>
      </c>
      <c r="CW24" s="24">
        <f t="shared" si="6"/>
        <v>9</v>
      </c>
      <c r="CX24" s="18">
        <f t="shared" si="7"/>
        <v>11</v>
      </c>
      <c r="CY24" s="17">
        <f t="shared" si="8"/>
        <v>38</v>
      </c>
      <c r="CZ24" s="50">
        <f t="shared" si="9"/>
        <v>15</v>
      </c>
      <c r="DA24" s="24">
        <f t="shared" si="10"/>
        <v>10</v>
      </c>
      <c r="DB24" s="18">
        <f t="shared" si="11"/>
        <v>13</v>
      </c>
    </row>
    <row r="25" spans="1:106">
      <c r="A25" s="24">
        <v>21003</v>
      </c>
      <c r="B25" s="24">
        <v>1</v>
      </c>
      <c r="C25" s="24">
        <v>1994</v>
      </c>
      <c r="D25" s="21">
        <v>44132.933148148149</v>
      </c>
      <c r="E25" s="24" t="s">
        <v>132</v>
      </c>
      <c r="F25" s="24">
        <v>1</v>
      </c>
      <c r="G25" s="24">
        <v>1</v>
      </c>
      <c r="H25" s="24">
        <v>1</v>
      </c>
      <c r="I25" s="24">
        <v>1</v>
      </c>
      <c r="J25" s="24">
        <v>2</v>
      </c>
      <c r="K25" s="24">
        <v>1</v>
      </c>
      <c r="L25" s="24">
        <v>3</v>
      </c>
      <c r="M25" s="24">
        <v>1</v>
      </c>
      <c r="N25" s="24">
        <v>2</v>
      </c>
      <c r="O25" s="24">
        <v>1</v>
      </c>
      <c r="P25" s="24">
        <v>1</v>
      </c>
      <c r="Q25" s="24">
        <v>2</v>
      </c>
      <c r="R25" s="24">
        <v>2</v>
      </c>
      <c r="S25" s="24">
        <v>1</v>
      </c>
      <c r="T25" s="24">
        <v>4</v>
      </c>
      <c r="U25" s="24">
        <v>5</v>
      </c>
      <c r="V25" s="24">
        <v>1</v>
      </c>
      <c r="W25" s="24">
        <v>4</v>
      </c>
      <c r="X25" s="24">
        <v>4</v>
      </c>
      <c r="Y25" s="24">
        <v>1</v>
      </c>
      <c r="Z25" s="23">
        <v>60</v>
      </c>
      <c r="AA25" s="23">
        <v>12</v>
      </c>
      <c r="AB25" s="23">
        <v>14</v>
      </c>
      <c r="AC25" s="23">
        <v>9</v>
      </c>
      <c r="AD25" s="23">
        <v>9</v>
      </c>
      <c r="AE25" s="23">
        <v>10</v>
      </c>
      <c r="AF25" s="23">
        <v>8</v>
      </c>
      <c r="AG25" s="23">
        <v>12</v>
      </c>
      <c r="AH25" s="23">
        <v>8</v>
      </c>
      <c r="AI25" s="23">
        <v>10</v>
      </c>
      <c r="AJ25" s="23">
        <v>8</v>
      </c>
      <c r="AK25" s="23">
        <v>11</v>
      </c>
      <c r="AL25" s="23">
        <v>27</v>
      </c>
      <c r="AM25" s="23">
        <v>9</v>
      </c>
      <c r="AN25" s="23">
        <v>10</v>
      </c>
      <c r="AO25" s="23">
        <v>6</v>
      </c>
      <c r="AP25" s="23">
        <v>5</v>
      </c>
      <c r="AQ25" s="23">
        <v>16</v>
      </c>
      <c r="AR25" s="23">
        <v>12</v>
      </c>
      <c r="AS25" s="23">
        <v>9</v>
      </c>
      <c r="AT25" s="23">
        <v>51</v>
      </c>
      <c r="AU25" s="17">
        <f t="shared" si="0"/>
        <v>39</v>
      </c>
      <c r="AV25" s="50">
        <f t="shared" si="1"/>
        <v>13</v>
      </c>
      <c r="AW25" s="24">
        <f t="shared" si="2"/>
        <v>14</v>
      </c>
      <c r="AX25" s="18">
        <f t="shared" si="3"/>
        <v>12</v>
      </c>
      <c r="AZ25" s="24">
        <v>22221</v>
      </c>
      <c r="BA25" s="24">
        <v>1</v>
      </c>
      <c r="BB25" s="24">
        <v>1955</v>
      </c>
      <c r="BC25" s="21">
        <v>44137.419456018521</v>
      </c>
      <c r="BD25" s="21">
        <v>44146.373298611114</v>
      </c>
      <c r="BE25" s="24" t="s">
        <v>91</v>
      </c>
      <c r="BF25" s="24" t="s">
        <v>85</v>
      </c>
      <c r="BG25" s="24">
        <v>4</v>
      </c>
      <c r="BH25" s="24">
        <v>2</v>
      </c>
      <c r="BI25" s="24">
        <v>1</v>
      </c>
      <c r="BJ25" s="24">
        <v>3</v>
      </c>
      <c r="BK25" s="24">
        <v>2</v>
      </c>
      <c r="BL25" s="24">
        <v>2</v>
      </c>
      <c r="BM25" s="24">
        <v>5</v>
      </c>
      <c r="BN25" s="24">
        <v>2</v>
      </c>
      <c r="BO25" s="24">
        <v>2</v>
      </c>
      <c r="BP25" s="24">
        <v>4</v>
      </c>
      <c r="BQ25" s="24">
        <v>2</v>
      </c>
      <c r="BR25" s="24">
        <v>2</v>
      </c>
      <c r="BS25" s="24">
        <v>4</v>
      </c>
      <c r="BT25" s="24">
        <v>3</v>
      </c>
      <c r="BU25" s="24">
        <v>2</v>
      </c>
      <c r="BV25" s="24">
        <v>4</v>
      </c>
      <c r="BW25" s="24">
        <v>2</v>
      </c>
      <c r="BX25" s="24">
        <v>4</v>
      </c>
      <c r="BY25" s="24">
        <v>2</v>
      </c>
      <c r="BZ25" s="24">
        <v>2</v>
      </c>
      <c r="CA25" s="24">
        <v>3</v>
      </c>
      <c r="CB25" s="24">
        <v>3</v>
      </c>
      <c r="CC25" s="24">
        <v>2</v>
      </c>
      <c r="CD25" s="24">
        <v>2</v>
      </c>
      <c r="CE25" s="24">
        <v>3</v>
      </c>
      <c r="CF25" s="24">
        <v>3</v>
      </c>
      <c r="CG25" s="24">
        <v>4</v>
      </c>
      <c r="CH25" s="24">
        <v>2</v>
      </c>
      <c r="CI25" s="24">
        <v>2</v>
      </c>
      <c r="CJ25" s="24">
        <v>4</v>
      </c>
      <c r="CK25" s="24">
        <v>2</v>
      </c>
      <c r="CL25" s="24">
        <v>2</v>
      </c>
      <c r="CM25" s="24">
        <v>4</v>
      </c>
      <c r="CN25" s="24">
        <v>3</v>
      </c>
      <c r="CO25" s="24">
        <v>2</v>
      </c>
      <c r="CP25" s="24">
        <v>2</v>
      </c>
      <c r="CQ25" s="24">
        <v>2</v>
      </c>
      <c r="CR25" s="24">
        <v>4</v>
      </c>
      <c r="CS25" s="24">
        <v>2</v>
      </c>
      <c r="CT25" s="25">
        <v>2</v>
      </c>
      <c r="CU25" s="17">
        <f t="shared" si="4"/>
        <v>54</v>
      </c>
      <c r="CV25" s="50">
        <f t="shared" si="5"/>
        <v>29</v>
      </c>
      <c r="CW25" s="24">
        <f t="shared" si="6"/>
        <v>14</v>
      </c>
      <c r="CX25" s="18">
        <f t="shared" si="7"/>
        <v>11</v>
      </c>
      <c r="CY25" s="17">
        <f t="shared" si="8"/>
        <v>53</v>
      </c>
      <c r="CZ25" s="50">
        <f t="shared" si="9"/>
        <v>28</v>
      </c>
      <c r="DA25" s="24">
        <f t="shared" si="10"/>
        <v>15</v>
      </c>
      <c r="DB25" s="18">
        <f t="shared" si="11"/>
        <v>10</v>
      </c>
    </row>
    <row r="26" spans="1:106">
      <c r="A26" s="24">
        <v>22123</v>
      </c>
      <c r="B26" s="24">
        <v>0</v>
      </c>
      <c r="C26" s="24">
        <v>1992</v>
      </c>
      <c r="D26" s="21">
        <v>44136.569282407407</v>
      </c>
      <c r="E26" s="24" t="s">
        <v>88</v>
      </c>
      <c r="F26" s="24">
        <v>1</v>
      </c>
      <c r="G26" s="24">
        <v>1</v>
      </c>
      <c r="H26" s="24">
        <v>1</v>
      </c>
      <c r="I26" s="24">
        <v>1</v>
      </c>
      <c r="J26" s="24">
        <v>1</v>
      </c>
      <c r="K26" s="24">
        <v>1</v>
      </c>
      <c r="L26" s="24">
        <v>2</v>
      </c>
      <c r="M26" s="24">
        <v>1</v>
      </c>
      <c r="N26" s="24">
        <v>1</v>
      </c>
      <c r="O26" s="24">
        <v>1</v>
      </c>
      <c r="P26" s="24">
        <v>2</v>
      </c>
      <c r="Q26" s="24">
        <v>2</v>
      </c>
      <c r="R26" s="24">
        <v>4</v>
      </c>
      <c r="S26" s="24">
        <v>2</v>
      </c>
      <c r="T26" s="24">
        <v>2</v>
      </c>
      <c r="U26" s="24">
        <v>5</v>
      </c>
      <c r="V26" s="24">
        <v>1</v>
      </c>
      <c r="W26" s="24">
        <v>2</v>
      </c>
      <c r="X26" s="24">
        <v>4</v>
      </c>
      <c r="Y26" s="24">
        <v>5</v>
      </c>
      <c r="Z26" s="23">
        <v>7</v>
      </c>
      <c r="AA26" s="23">
        <v>2</v>
      </c>
      <c r="AB26" s="23">
        <v>4</v>
      </c>
      <c r="AC26" s="23">
        <v>3</v>
      </c>
      <c r="AD26" s="23">
        <v>2</v>
      </c>
      <c r="AE26" s="23">
        <v>3</v>
      </c>
      <c r="AF26" s="23">
        <v>6</v>
      </c>
      <c r="AG26" s="23">
        <v>7</v>
      </c>
      <c r="AH26" s="23">
        <v>4</v>
      </c>
      <c r="AI26" s="23">
        <v>3</v>
      </c>
      <c r="AJ26" s="23">
        <v>5</v>
      </c>
      <c r="AK26" s="23">
        <v>6</v>
      </c>
      <c r="AL26" s="23">
        <v>32</v>
      </c>
      <c r="AM26" s="23">
        <v>7</v>
      </c>
      <c r="AN26" s="23">
        <v>14</v>
      </c>
      <c r="AO26" s="23">
        <v>7</v>
      </c>
      <c r="AP26" s="23">
        <v>4</v>
      </c>
      <c r="AQ26" s="23">
        <v>8</v>
      </c>
      <c r="AR26" s="23">
        <v>14</v>
      </c>
      <c r="AS26" s="23">
        <v>7</v>
      </c>
      <c r="AT26" s="23">
        <v>29</v>
      </c>
      <c r="AU26" s="17">
        <f t="shared" si="0"/>
        <v>40</v>
      </c>
      <c r="AV26" s="50">
        <f t="shared" si="1"/>
        <v>14</v>
      </c>
      <c r="AW26" s="24">
        <f t="shared" si="2"/>
        <v>10</v>
      </c>
      <c r="AX26" s="18">
        <f t="shared" si="3"/>
        <v>16</v>
      </c>
      <c r="AZ26" s="24">
        <v>20988</v>
      </c>
      <c r="BA26" s="24">
        <v>0</v>
      </c>
      <c r="BB26" s="24">
        <v>1992</v>
      </c>
      <c r="BC26" s="21">
        <v>44132.920914351853</v>
      </c>
      <c r="BD26" s="21">
        <v>44150.906087962961</v>
      </c>
      <c r="BE26" s="24" t="s">
        <v>85</v>
      </c>
      <c r="BF26" s="24" t="s">
        <v>85</v>
      </c>
      <c r="BG26" s="24">
        <v>2</v>
      </c>
      <c r="BH26" s="24">
        <v>4</v>
      </c>
      <c r="BI26" s="24">
        <v>2</v>
      </c>
      <c r="BJ26" s="24">
        <v>3</v>
      </c>
      <c r="BK26" s="24">
        <v>2</v>
      </c>
      <c r="BL26" s="24">
        <v>2</v>
      </c>
      <c r="BM26" s="24">
        <v>5</v>
      </c>
      <c r="BN26" s="24">
        <v>4</v>
      </c>
      <c r="BO26" s="24">
        <v>4</v>
      </c>
      <c r="BP26" s="24">
        <v>3</v>
      </c>
      <c r="BQ26" s="24">
        <v>2</v>
      </c>
      <c r="BR26" s="24">
        <v>2</v>
      </c>
      <c r="BS26" s="24">
        <v>2</v>
      </c>
      <c r="BT26" s="24">
        <v>2</v>
      </c>
      <c r="BU26" s="24">
        <v>4</v>
      </c>
      <c r="BV26" s="24">
        <v>3</v>
      </c>
      <c r="BW26" s="24">
        <v>4</v>
      </c>
      <c r="BX26" s="24">
        <v>4</v>
      </c>
      <c r="BY26" s="24">
        <v>2</v>
      </c>
      <c r="BZ26" s="24">
        <v>4</v>
      </c>
      <c r="CA26" s="24">
        <v>3</v>
      </c>
      <c r="CB26" s="24">
        <v>4</v>
      </c>
      <c r="CC26" s="24">
        <v>2</v>
      </c>
      <c r="CD26" s="24">
        <v>2</v>
      </c>
      <c r="CE26" s="24">
        <v>2</v>
      </c>
      <c r="CF26" s="24">
        <v>2</v>
      </c>
      <c r="CG26" s="24">
        <v>5</v>
      </c>
      <c r="CH26" s="24">
        <v>5</v>
      </c>
      <c r="CI26" s="24">
        <v>5</v>
      </c>
      <c r="CJ26" s="24">
        <v>3</v>
      </c>
      <c r="CK26" s="24">
        <v>2</v>
      </c>
      <c r="CL26" s="24">
        <v>4</v>
      </c>
      <c r="CM26" s="24">
        <v>4</v>
      </c>
      <c r="CN26" s="24">
        <v>3</v>
      </c>
      <c r="CO26" s="24">
        <v>4</v>
      </c>
      <c r="CP26" s="24">
        <v>2</v>
      </c>
      <c r="CQ26" s="24">
        <v>2</v>
      </c>
      <c r="CR26" s="24">
        <v>3</v>
      </c>
      <c r="CS26" s="24">
        <v>4</v>
      </c>
      <c r="CT26" s="25">
        <v>4</v>
      </c>
      <c r="CU26" s="17">
        <f t="shared" si="4"/>
        <v>60</v>
      </c>
      <c r="CV26" s="50">
        <f t="shared" si="5"/>
        <v>25</v>
      </c>
      <c r="CW26" s="24">
        <f t="shared" si="6"/>
        <v>20</v>
      </c>
      <c r="CX26" s="18">
        <f t="shared" si="7"/>
        <v>15</v>
      </c>
      <c r="CY26" s="17">
        <f t="shared" si="8"/>
        <v>65</v>
      </c>
      <c r="CZ26" s="50">
        <f t="shared" si="9"/>
        <v>29</v>
      </c>
      <c r="DA26" s="24">
        <f t="shared" si="10"/>
        <v>22</v>
      </c>
      <c r="DB26" s="18">
        <f t="shared" si="11"/>
        <v>14</v>
      </c>
    </row>
    <row r="27" spans="1:106">
      <c r="A27" s="24">
        <v>23753</v>
      </c>
      <c r="B27" s="24">
        <v>1</v>
      </c>
      <c r="C27" s="24">
        <v>1988</v>
      </c>
      <c r="D27" s="21">
        <v>44149.289189814815</v>
      </c>
      <c r="E27" s="24" t="s">
        <v>91</v>
      </c>
      <c r="F27" s="24">
        <v>1</v>
      </c>
      <c r="G27" s="24">
        <v>2</v>
      </c>
      <c r="H27" s="24">
        <v>2</v>
      </c>
      <c r="I27" s="24">
        <v>2</v>
      </c>
      <c r="J27" s="24">
        <v>2</v>
      </c>
      <c r="K27" s="24">
        <v>1</v>
      </c>
      <c r="L27" s="24">
        <v>1</v>
      </c>
      <c r="M27" s="24">
        <v>4</v>
      </c>
      <c r="N27" s="24">
        <v>5</v>
      </c>
      <c r="O27" s="24">
        <v>2</v>
      </c>
      <c r="P27" s="24">
        <v>2</v>
      </c>
      <c r="Q27" s="24">
        <v>4</v>
      </c>
      <c r="R27" s="24">
        <v>5</v>
      </c>
      <c r="S27" s="24">
        <v>4</v>
      </c>
      <c r="T27" s="24">
        <v>2</v>
      </c>
      <c r="U27" s="24">
        <v>5</v>
      </c>
      <c r="V27" s="24">
        <v>1</v>
      </c>
      <c r="W27" s="24">
        <v>4</v>
      </c>
      <c r="X27" s="24">
        <v>1</v>
      </c>
      <c r="Y27" s="24">
        <v>1</v>
      </c>
      <c r="Z27" s="23">
        <v>6</v>
      </c>
      <c r="AA27" s="23">
        <v>7</v>
      </c>
      <c r="AB27" s="23">
        <v>33</v>
      </c>
      <c r="AC27" s="23">
        <v>3</v>
      </c>
      <c r="AD27" s="23">
        <v>1</v>
      </c>
      <c r="AE27" s="23">
        <v>3</v>
      </c>
      <c r="AF27" s="23">
        <v>5</v>
      </c>
      <c r="AG27" s="23">
        <v>3</v>
      </c>
      <c r="AH27" s="23">
        <v>3</v>
      </c>
      <c r="AI27" s="23">
        <v>3</v>
      </c>
      <c r="AJ27" s="23">
        <v>2</v>
      </c>
      <c r="AK27" s="23">
        <v>9</v>
      </c>
      <c r="AL27" s="23">
        <v>5</v>
      </c>
      <c r="AM27" s="23">
        <v>8</v>
      </c>
      <c r="AN27" s="23">
        <v>3</v>
      </c>
      <c r="AO27" s="23">
        <v>2</v>
      </c>
      <c r="AP27" s="23">
        <v>3</v>
      </c>
      <c r="AQ27" s="23">
        <v>3</v>
      </c>
      <c r="AR27" s="23">
        <v>4</v>
      </c>
      <c r="AS27" s="23">
        <v>2</v>
      </c>
      <c r="AT27" s="23">
        <v>69</v>
      </c>
      <c r="AU27" s="17">
        <f t="shared" si="0"/>
        <v>51</v>
      </c>
      <c r="AV27" s="50">
        <f t="shared" si="1"/>
        <v>22</v>
      </c>
      <c r="AW27" s="24">
        <f t="shared" si="2"/>
        <v>19</v>
      </c>
      <c r="AX27" s="18">
        <f t="shared" si="3"/>
        <v>10</v>
      </c>
      <c r="AZ27" s="24">
        <v>20616</v>
      </c>
      <c r="BA27" s="24">
        <v>0</v>
      </c>
      <c r="BB27" s="24">
        <v>1995</v>
      </c>
      <c r="BC27" s="21">
        <v>44132.561076388891</v>
      </c>
      <c r="BD27" s="21">
        <v>44148.646354166667</v>
      </c>
      <c r="BE27" s="24" t="s">
        <v>85</v>
      </c>
      <c r="BF27" s="24" t="s">
        <v>85</v>
      </c>
      <c r="BG27" s="24">
        <v>1</v>
      </c>
      <c r="BH27" s="24">
        <v>4</v>
      </c>
      <c r="BI27" s="24">
        <v>2</v>
      </c>
      <c r="BJ27" s="24">
        <v>2</v>
      </c>
      <c r="BK27" s="24">
        <v>2</v>
      </c>
      <c r="BL27" s="24">
        <v>3</v>
      </c>
      <c r="BM27" s="24">
        <v>4</v>
      </c>
      <c r="BN27" s="24">
        <v>1</v>
      </c>
      <c r="BO27" s="24">
        <v>4</v>
      </c>
      <c r="BP27" s="24">
        <v>5</v>
      </c>
      <c r="BQ27" s="24">
        <v>4</v>
      </c>
      <c r="BR27" s="24">
        <v>2</v>
      </c>
      <c r="BS27" s="24">
        <v>2</v>
      </c>
      <c r="BT27" s="24">
        <v>3</v>
      </c>
      <c r="BU27" s="24">
        <v>2</v>
      </c>
      <c r="BV27" s="24">
        <v>2</v>
      </c>
      <c r="BW27" s="24">
        <v>4</v>
      </c>
      <c r="BX27" s="24">
        <v>3</v>
      </c>
      <c r="BY27" s="24">
        <v>4</v>
      </c>
      <c r="BZ27" s="24">
        <v>2</v>
      </c>
      <c r="CA27" s="24">
        <v>2</v>
      </c>
      <c r="CB27" s="24">
        <v>2</v>
      </c>
      <c r="CC27" s="24">
        <v>2</v>
      </c>
      <c r="CD27" s="24">
        <v>2</v>
      </c>
      <c r="CE27" s="24">
        <v>2</v>
      </c>
      <c r="CF27" s="24">
        <v>2</v>
      </c>
      <c r="CG27" s="24">
        <v>4</v>
      </c>
      <c r="CH27" s="24">
        <v>1</v>
      </c>
      <c r="CI27" s="24">
        <v>4</v>
      </c>
      <c r="CJ27" s="24">
        <v>4</v>
      </c>
      <c r="CK27" s="24">
        <v>2</v>
      </c>
      <c r="CL27" s="24">
        <v>2</v>
      </c>
      <c r="CM27" s="24">
        <v>2</v>
      </c>
      <c r="CN27" s="24">
        <v>3</v>
      </c>
      <c r="CO27" s="24">
        <v>2</v>
      </c>
      <c r="CP27" s="24">
        <v>2</v>
      </c>
      <c r="CQ27" s="24">
        <v>4</v>
      </c>
      <c r="CR27" s="24">
        <v>4</v>
      </c>
      <c r="CS27" s="24">
        <v>2</v>
      </c>
      <c r="CT27" s="25">
        <v>4</v>
      </c>
      <c r="CU27" s="17">
        <f t="shared" si="4"/>
        <v>56</v>
      </c>
      <c r="CV27" s="50">
        <f t="shared" si="5"/>
        <v>23</v>
      </c>
      <c r="CW27" s="24">
        <f t="shared" si="6"/>
        <v>19</v>
      </c>
      <c r="CX27" s="18">
        <f t="shared" si="7"/>
        <v>14</v>
      </c>
      <c r="CY27" s="17">
        <f t="shared" si="8"/>
        <v>52</v>
      </c>
      <c r="CZ27" s="50">
        <f t="shared" si="9"/>
        <v>22</v>
      </c>
      <c r="DA27" s="24">
        <f t="shared" si="10"/>
        <v>16</v>
      </c>
      <c r="DB27" s="18">
        <f t="shared" si="11"/>
        <v>14</v>
      </c>
    </row>
    <row r="28" spans="1:106">
      <c r="A28" s="24">
        <v>19998</v>
      </c>
      <c r="B28" s="24">
        <v>0</v>
      </c>
      <c r="C28" s="24">
        <v>2000</v>
      </c>
      <c r="D28" s="21">
        <v>44131.954143518517</v>
      </c>
      <c r="E28" s="24" t="s">
        <v>85</v>
      </c>
      <c r="F28" s="24">
        <v>5</v>
      </c>
      <c r="G28" s="24">
        <v>5</v>
      </c>
      <c r="H28" s="24">
        <v>5</v>
      </c>
      <c r="I28" s="24">
        <v>5</v>
      </c>
      <c r="J28" s="24">
        <v>4</v>
      </c>
      <c r="K28" s="24">
        <v>5</v>
      </c>
      <c r="L28" s="24">
        <v>5</v>
      </c>
      <c r="M28" s="24">
        <v>4</v>
      </c>
      <c r="N28" s="24">
        <v>1</v>
      </c>
      <c r="O28" s="24">
        <v>5</v>
      </c>
      <c r="P28" s="24">
        <v>5</v>
      </c>
      <c r="Q28" s="24">
        <v>5</v>
      </c>
      <c r="R28" s="24">
        <v>5</v>
      </c>
      <c r="S28" s="24">
        <v>5</v>
      </c>
      <c r="T28" s="24">
        <v>5</v>
      </c>
      <c r="U28" s="24">
        <v>4</v>
      </c>
      <c r="V28" s="24">
        <v>5</v>
      </c>
      <c r="W28" s="24">
        <v>1</v>
      </c>
      <c r="X28" s="24">
        <v>5</v>
      </c>
      <c r="Y28" s="24">
        <v>5</v>
      </c>
      <c r="Z28" s="23">
        <v>6</v>
      </c>
      <c r="AA28" s="23">
        <v>3</v>
      </c>
      <c r="AB28" s="23">
        <v>4</v>
      </c>
      <c r="AC28" s="23">
        <v>5</v>
      </c>
      <c r="AD28" s="23">
        <v>5</v>
      </c>
      <c r="AE28" s="23">
        <v>5</v>
      </c>
      <c r="AF28" s="23">
        <v>4</v>
      </c>
      <c r="AG28" s="23">
        <v>5</v>
      </c>
      <c r="AH28" s="23">
        <v>4</v>
      </c>
      <c r="AI28" s="23">
        <v>2</v>
      </c>
      <c r="AJ28" s="23">
        <v>3</v>
      </c>
      <c r="AK28" s="23">
        <v>5</v>
      </c>
      <c r="AL28" s="23">
        <v>8</v>
      </c>
      <c r="AM28" s="23">
        <v>5</v>
      </c>
      <c r="AN28" s="23">
        <v>3</v>
      </c>
      <c r="AO28" s="23">
        <v>8</v>
      </c>
      <c r="AP28" s="23">
        <v>4</v>
      </c>
      <c r="AQ28" s="23">
        <v>11</v>
      </c>
      <c r="AR28" s="23">
        <v>12</v>
      </c>
      <c r="AS28" s="23">
        <v>5</v>
      </c>
      <c r="AT28" s="23">
        <v>4</v>
      </c>
      <c r="AU28" s="17">
        <f t="shared" si="0"/>
        <v>89</v>
      </c>
      <c r="AV28" s="50">
        <f t="shared" si="1"/>
        <v>43</v>
      </c>
      <c r="AW28" s="24">
        <f t="shared" si="2"/>
        <v>22</v>
      </c>
      <c r="AX28" s="18">
        <f t="shared" si="3"/>
        <v>24</v>
      </c>
      <c r="AZ28" s="24">
        <v>20812</v>
      </c>
      <c r="BA28" s="24">
        <v>0</v>
      </c>
      <c r="BB28" s="24">
        <v>1996</v>
      </c>
      <c r="BC28" s="21">
        <v>44135.546631944446</v>
      </c>
      <c r="BD28" s="21">
        <v>44147.672581018516</v>
      </c>
      <c r="BE28" s="24" t="s">
        <v>85</v>
      </c>
      <c r="BF28" s="24" t="s">
        <v>85</v>
      </c>
      <c r="BG28" s="24">
        <v>2</v>
      </c>
      <c r="BH28" s="24">
        <v>4</v>
      </c>
      <c r="BI28" s="24">
        <v>3</v>
      </c>
      <c r="BJ28" s="24">
        <v>4</v>
      </c>
      <c r="BK28" s="24">
        <v>2</v>
      </c>
      <c r="BL28" s="24">
        <v>2</v>
      </c>
      <c r="BM28" s="24">
        <v>5</v>
      </c>
      <c r="BN28" s="24">
        <v>2</v>
      </c>
      <c r="BO28" s="24">
        <v>5</v>
      </c>
      <c r="BP28" s="24">
        <v>4</v>
      </c>
      <c r="BQ28" s="24">
        <v>1</v>
      </c>
      <c r="BR28" s="24">
        <v>5</v>
      </c>
      <c r="BS28" s="24">
        <v>5</v>
      </c>
      <c r="BT28" s="24">
        <v>3</v>
      </c>
      <c r="BU28" s="24">
        <v>4</v>
      </c>
      <c r="BV28" s="24">
        <v>2</v>
      </c>
      <c r="BW28" s="24">
        <v>2</v>
      </c>
      <c r="BX28" s="24">
        <v>4</v>
      </c>
      <c r="BY28" s="24">
        <v>3</v>
      </c>
      <c r="BZ28" s="24">
        <v>4</v>
      </c>
      <c r="CA28" s="24">
        <v>2</v>
      </c>
      <c r="CB28" s="24">
        <v>4</v>
      </c>
      <c r="CC28" s="24">
        <v>2</v>
      </c>
      <c r="CD28" s="24">
        <v>2</v>
      </c>
      <c r="CE28" s="24">
        <v>2</v>
      </c>
      <c r="CF28" s="24">
        <v>2</v>
      </c>
      <c r="CG28" s="24">
        <v>5</v>
      </c>
      <c r="CH28" s="24">
        <v>2</v>
      </c>
      <c r="CI28" s="24">
        <v>4</v>
      </c>
      <c r="CJ28" s="24">
        <v>4</v>
      </c>
      <c r="CK28" s="24">
        <v>1</v>
      </c>
      <c r="CL28" s="24">
        <v>4</v>
      </c>
      <c r="CM28" s="24">
        <v>4</v>
      </c>
      <c r="CN28" s="24">
        <v>4</v>
      </c>
      <c r="CO28" s="24">
        <v>4</v>
      </c>
      <c r="CP28" s="24">
        <v>2</v>
      </c>
      <c r="CQ28" s="24">
        <v>2</v>
      </c>
      <c r="CR28" s="24">
        <v>4</v>
      </c>
      <c r="CS28" s="24">
        <v>3</v>
      </c>
      <c r="CT28" s="25">
        <v>2</v>
      </c>
      <c r="CU28" s="17">
        <f t="shared" si="4"/>
        <v>66</v>
      </c>
      <c r="CV28" s="50">
        <f t="shared" si="5"/>
        <v>29</v>
      </c>
      <c r="CW28" s="24">
        <f t="shared" si="6"/>
        <v>23</v>
      </c>
      <c r="CX28" s="18">
        <f t="shared" si="7"/>
        <v>14</v>
      </c>
      <c r="CY28" s="17">
        <f t="shared" si="8"/>
        <v>59</v>
      </c>
      <c r="CZ28" s="50">
        <f t="shared" si="9"/>
        <v>27</v>
      </c>
      <c r="DA28" s="24">
        <f t="shared" si="10"/>
        <v>21</v>
      </c>
      <c r="DB28" s="18">
        <f t="shared" si="11"/>
        <v>11</v>
      </c>
    </row>
    <row r="29" spans="1:106">
      <c r="A29" s="24">
        <v>20441</v>
      </c>
      <c r="B29" s="24">
        <v>0</v>
      </c>
      <c r="C29" s="24">
        <v>1981</v>
      </c>
      <c r="D29" s="21">
        <v>44132.361134259256</v>
      </c>
      <c r="E29" s="24" t="s">
        <v>114</v>
      </c>
      <c r="F29" s="24">
        <v>5</v>
      </c>
      <c r="G29" s="24">
        <v>5</v>
      </c>
      <c r="H29" s="24">
        <v>4</v>
      </c>
      <c r="I29" s="24">
        <v>5</v>
      </c>
      <c r="J29" s="24">
        <v>5</v>
      </c>
      <c r="K29" s="24">
        <v>5</v>
      </c>
      <c r="L29" s="24">
        <v>5</v>
      </c>
      <c r="M29" s="24">
        <v>4</v>
      </c>
      <c r="N29" s="24">
        <v>5</v>
      </c>
      <c r="O29" s="24">
        <v>5</v>
      </c>
      <c r="P29" s="24">
        <v>5</v>
      </c>
      <c r="Q29" s="24">
        <v>5</v>
      </c>
      <c r="R29" s="24">
        <v>5</v>
      </c>
      <c r="S29" s="24">
        <v>5</v>
      </c>
      <c r="T29" s="24">
        <v>5</v>
      </c>
      <c r="U29" s="24">
        <v>4</v>
      </c>
      <c r="V29" s="24">
        <v>5</v>
      </c>
      <c r="W29" s="24">
        <v>2</v>
      </c>
      <c r="X29" s="24">
        <v>5</v>
      </c>
      <c r="Y29" s="24">
        <v>5</v>
      </c>
      <c r="Z29" s="23">
        <v>5</v>
      </c>
      <c r="AA29" s="23">
        <v>4</v>
      </c>
      <c r="AB29" s="23">
        <v>7</v>
      </c>
      <c r="AC29" s="23">
        <v>4</v>
      </c>
      <c r="AD29" s="23">
        <v>3</v>
      </c>
      <c r="AE29" s="23">
        <v>3</v>
      </c>
      <c r="AF29" s="23">
        <v>4</v>
      </c>
      <c r="AG29" s="23">
        <v>4</v>
      </c>
      <c r="AH29" s="23">
        <v>3</v>
      </c>
      <c r="AI29" s="23">
        <v>2</v>
      </c>
      <c r="AJ29" s="23">
        <v>5</v>
      </c>
      <c r="AK29" s="23">
        <v>3</v>
      </c>
      <c r="AL29" s="23">
        <v>6</v>
      </c>
      <c r="AM29" s="23">
        <v>5</v>
      </c>
      <c r="AN29" s="23">
        <v>2</v>
      </c>
      <c r="AO29" s="23">
        <v>11</v>
      </c>
      <c r="AP29" s="23">
        <v>5</v>
      </c>
      <c r="AQ29" s="23">
        <v>8</v>
      </c>
      <c r="AR29" s="23">
        <v>6</v>
      </c>
      <c r="AS29" s="23">
        <v>11</v>
      </c>
      <c r="AT29" s="23">
        <v>11</v>
      </c>
      <c r="AU29" s="17">
        <f t="shared" si="0"/>
        <v>94</v>
      </c>
      <c r="AV29" s="50">
        <f t="shared" si="1"/>
        <v>44</v>
      </c>
      <c r="AW29" s="24">
        <f t="shared" si="2"/>
        <v>27</v>
      </c>
      <c r="AX29" s="18">
        <f t="shared" si="3"/>
        <v>23</v>
      </c>
      <c r="AZ29" s="24">
        <v>19963</v>
      </c>
      <c r="BA29" s="24">
        <v>0</v>
      </c>
      <c r="BB29" s="24">
        <v>1993</v>
      </c>
      <c r="BC29" s="21">
        <v>44132.634629629632</v>
      </c>
      <c r="BD29" s="21">
        <v>44148.982499999998</v>
      </c>
      <c r="BE29" s="24" t="s">
        <v>91</v>
      </c>
      <c r="BF29" s="24" t="s">
        <v>86</v>
      </c>
      <c r="BG29" s="24">
        <v>1</v>
      </c>
      <c r="BH29" s="24">
        <v>5</v>
      </c>
      <c r="BI29" s="24">
        <v>4</v>
      </c>
      <c r="BJ29" s="24">
        <v>2</v>
      </c>
      <c r="BK29" s="24">
        <v>2</v>
      </c>
      <c r="BL29" s="24">
        <v>2</v>
      </c>
      <c r="BM29" s="24">
        <v>5</v>
      </c>
      <c r="BN29" s="24">
        <v>2</v>
      </c>
      <c r="BO29" s="24">
        <v>5</v>
      </c>
      <c r="BP29" s="24">
        <v>4</v>
      </c>
      <c r="BQ29" s="24">
        <v>4</v>
      </c>
      <c r="BR29" s="24">
        <v>4</v>
      </c>
      <c r="BS29" s="24">
        <v>1</v>
      </c>
      <c r="BT29" s="24">
        <v>4</v>
      </c>
      <c r="BU29" s="24">
        <v>4</v>
      </c>
      <c r="BV29" s="24">
        <v>2</v>
      </c>
      <c r="BW29" s="24">
        <v>4</v>
      </c>
      <c r="BX29" s="24">
        <v>4</v>
      </c>
      <c r="BY29" s="24">
        <v>2</v>
      </c>
      <c r="BZ29" s="24">
        <v>4</v>
      </c>
      <c r="CA29" s="24">
        <v>1</v>
      </c>
      <c r="CB29" s="24">
        <v>4</v>
      </c>
      <c r="CC29" s="24">
        <v>2</v>
      </c>
      <c r="CD29" s="24">
        <v>2</v>
      </c>
      <c r="CE29" s="24">
        <v>2</v>
      </c>
      <c r="CF29" s="24">
        <v>2</v>
      </c>
      <c r="CG29" s="24">
        <v>5</v>
      </c>
      <c r="CH29" s="24">
        <v>2</v>
      </c>
      <c r="CI29" s="24">
        <v>4</v>
      </c>
      <c r="CJ29" s="24">
        <v>4</v>
      </c>
      <c r="CK29" s="24">
        <v>4</v>
      </c>
      <c r="CL29" s="24">
        <v>2</v>
      </c>
      <c r="CM29" s="24">
        <v>2</v>
      </c>
      <c r="CN29" s="24">
        <v>4</v>
      </c>
      <c r="CO29" s="24">
        <v>5</v>
      </c>
      <c r="CP29" s="24">
        <v>2</v>
      </c>
      <c r="CQ29" s="24">
        <v>4</v>
      </c>
      <c r="CR29" s="24">
        <v>4</v>
      </c>
      <c r="CS29" s="24">
        <v>2</v>
      </c>
      <c r="CT29" s="25">
        <v>4</v>
      </c>
      <c r="CU29" s="17">
        <f t="shared" si="4"/>
        <v>65</v>
      </c>
      <c r="CV29" s="50">
        <f t="shared" si="5"/>
        <v>23</v>
      </c>
      <c r="CW29" s="24">
        <f t="shared" si="6"/>
        <v>26</v>
      </c>
      <c r="CX29" s="18">
        <f t="shared" si="7"/>
        <v>16</v>
      </c>
      <c r="CY29" s="17">
        <f t="shared" si="8"/>
        <v>61</v>
      </c>
      <c r="CZ29" s="50">
        <f t="shared" si="9"/>
        <v>24</v>
      </c>
      <c r="DA29" s="24">
        <f t="shared" si="10"/>
        <v>23</v>
      </c>
      <c r="DB29" s="18">
        <f t="shared" si="11"/>
        <v>14</v>
      </c>
    </row>
    <row r="30" spans="1:106">
      <c r="A30" s="24">
        <v>20842</v>
      </c>
      <c r="B30" s="24">
        <v>1</v>
      </c>
      <c r="C30" s="24">
        <v>1999</v>
      </c>
      <c r="D30" s="21">
        <v>44132.838680555556</v>
      </c>
      <c r="E30" s="24" t="s">
        <v>92</v>
      </c>
      <c r="F30" s="24">
        <v>4</v>
      </c>
      <c r="G30" s="24">
        <v>5</v>
      </c>
      <c r="H30" s="24">
        <v>4</v>
      </c>
      <c r="I30" s="24">
        <v>4</v>
      </c>
      <c r="J30" s="24">
        <v>2</v>
      </c>
      <c r="K30" s="24">
        <v>5</v>
      </c>
      <c r="L30" s="24">
        <v>4</v>
      </c>
      <c r="M30" s="24">
        <v>4</v>
      </c>
      <c r="N30" s="24">
        <v>4</v>
      </c>
      <c r="O30" s="24">
        <v>2</v>
      </c>
      <c r="P30" s="24">
        <v>2</v>
      </c>
      <c r="Q30" s="24">
        <v>5</v>
      </c>
      <c r="R30" s="24">
        <v>4</v>
      </c>
      <c r="S30" s="24">
        <v>2</v>
      </c>
      <c r="T30" s="24">
        <v>5</v>
      </c>
      <c r="U30" s="24">
        <v>4</v>
      </c>
      <c r="V30" s="24">
        <v>4</v>
      </c>
      <c r="W30" s="24">
        <v>3</v>
      </c>
      <c r="X30" s="24">
        <v>5</v>
      </c>
      <c r="Y30" s="24">
        <v>4</v>
      </c>
      <c r="Z30" s="23">
        <v>7</v>
      </c>
      <c r="AA30" s="23">
        <v>5</v>
      </c>
      <c r="AB30" s="23">
        <v>3</v>
      </c>
      <c r="AC30" s="23">
        <v>5</v>
      </c>
      <c r="AD30" s="23">
        <v>8</v>
      </c>
      <c r="AE30" s="23">
        <v>3</v>
      </c>
      <c r="AF30" s="23">
        <v>5</v>
      </c>
      <c r="AG30" s="23">
        <v>6</v>
      </c>
      <c r="AH30" s="23">
        <v>5</v>
      </c>
      <c r="AI30" s="23">
        <v>4</v>
      </c>
      <c r="AJ30" s="23">
        <v>8</v>
      </c>
      <c r="AK30" s="23">
        <v>4</v>
      </c>
      <c r="AL30" s="23">
        <v>7</v>
      </c>
      <c r="AM30" s="23">
        <v>4</v>
      </c>
      <c r="AN30" s="23">
        <v>7</v>
      </c>
      <c r="AO30" s="23">
        <v>3</v>
      </c>
      <c r="AP30" s="23">
        <v>4</v>
      </c>
      <c r="AQ30" s="23">
        <v>3</v>
      </c>
      <c r="AR30" s="23">
        <v>4</v>
      </c>
      <c r="AS30" s="23">
        <v>3</v>
      </c>
      <c r="AT30" s="23">
        <v>26</v>
      </c>
      <c r="AU30" s="17">
        <f t="shared" si="0"/>
        <v>76</v>
      </c>
      <c r="AV30" s="50">
        <f t="shared" si="1"/>
        <v>31</v>
      </c>
      <c r="AW30" s="24">
        <f t="shared" si="2"/>
        <v>24</v>
      </c>
      <c r="AX30" s="18">
        <f t="shared" si="3"/>
        <v>21</v>
      </c>
      <c r="AZ30" s="24">
        <v>20778</v>
      </c>
      <c r="BA30" s="24">
        <v>1</v>
      </c>
      <c r="BB30" s="24">
        <v>1973</v>
      </c>
      <c r="BC30" s="21">
        <v>44132.766041666669</v>
      </c>
      <c r="BD30" s="21">
        <v>44149.510381944441</v>
      </c>
      <c r="BE30" s="24" t="s">
        <v>114</v>
      </c>
      <c r="BF30" s="24" t="s">
        <v>245</v>
      </c>
      <c r="BG30" s="24">
        <v>1</v>
      </c>
      <c r="BH30" s="24">
        <v>4</v>
      </c>
      <c r="BI30" s="24">
        <v>1</v>
      </c>
      <c r="BJ30" s="24">
        <v>2</v>
      </c>
      <c r="BK30" s="24">
        <v>1</v>
      </c>
      <c r="BL30" s="24">
        <v>2</v>
      </c>
      <c r="BM30" s="24">
        <v>5</v>
      </c>
      <c r="BN30" s="24">
        <v>1</v>
      </c>
      <c r="BO30" s="24">
        <v>2</v>
      </c>
      <c r="BP30" s="24">
        <v>3</v>
      </c>
      <c r="BQ30" s="24">
        <v>2</v>
      </c>
      <c r="BR30" s="24">
        <v>2</v>
      </c>
      <c r="BS30" s="24">
        <v>1</v>
      </c>
      <c r="BT30" s="24">
        <v>2</v>
      </c>
      <c r="BU30" s="24">
        <v>4</v>
      </c>
      <c r="BV30" s="24">
        <v>2</v>
      </c>
      <c r="BW30" s="24">
        <v>1</v>
      </c>
      <c r="BX30" s="24">
        <v>4</v>
      </c>
      <c r="BY30" s="24">
        <v>1</v>
      </c>
      <c r="BZ30" s="24">
        <v>2</v>
      </c>
      <c r="CA30" s="24">
        <v>1</v>
      </c>
      <c r="CB30" s="24">
        <v>4</v>
      </c>
      <c r="CC30" s="24">
        <v>1</v>
      </c>
      <c r="CD30" s="24">
        <v>2</v>
      </c>
      <c r="CE30" s="24">
        <v>1</v>
      </c>
      <c r="CF30" s="24">
        <v>2</v>
      </c>
      <c r="CG30" s="24">
        <v>5</v>
      </c>
      <c r="CH30" s="24">
        <v>1</v>
      </c>
      <c r="CI30" s="24">
        <v>1</v>
      </c>
      <c r="CJ30" s="24">
        <v>4</v>
      </c>
      <c r="CK30" s="24">
        <v>2</v>
      </c>
      <c r="CL30" s="24">
        <v>4</v>
      </c>
      <c r="CM30" s="24">
        <v>2</v>
      </c>
      <c r="CN30" s="24">
        <v>2</v>
      </c>
      <c r="CO30" s="24">
        <v>4</v>
      </c>
      <c r="CP30" s="24">
        <v>2</v>
      </c>
      <c r="CQ30" s="24">
        <v>2</v>
      </c>
      <c r="CR30" s="24">
        <v>4</v>
      </c>
      <c r="CS30" s="24">
        <v>4</v>
      </c>
      <c r="CT30" s="25">
        <v>2</v>
      </c>
      <c r="CU30" s="17">
        <f t="shared" si="4"/>
        <v>43</v>
      </c>
      <c r="CV30" s="50">
        <f t="shared" si="5"/>
        <v>18</v>
      </c>
      <c r="CW30" s="24">
        <f t="shared" si="6"/>
        <v>18</v>
      </c>
      <c r="CX30" s="18">
        <f t="shared" si="7"/>
        <v>7</v>
      </c>
      <c r="CY30" s="17">
        <f t="shared" si="8"/>
        <v>50</v>
      </c>
      <c r="CZ30" s="50">
        <f t="shared" si="9"/>
        <v>20</v>
      </c>
      <c r="DA30" s="24">
        <f t="shared" si="10"/>
        <v>19</v>
      </c>
      <c r="DB30" s="18">
        <f t="shared" si="11"/>
        <v>11</v>
      </c>
    </row>
    <row r="31" spans="1:106">
      <c r="A31" s="24">
        <v>21940</v>
      </c>
      <c r="B31" s="24">
        <v>1</v>
      </c>
      <c r="C31" s="24">
        <v>1997</v>
      </c>
      <c r="D31" s="21">
        <v>44135.597245370373</v>
      </c>
      <c r="E31" s="24" t="s">
        <v>88</v>
      </c>
      <c r="F31" s="24">
        <v>4</v>
      </c>
      <c r="G31" s="24">
        <v>5</v>
      </c>
      <c r="H31" s="24">
        <v>5</v>
      </c>
      <c r="I31" s="24">
        <v>5</v>
      </c>
      <c r="J31" s="24">
        <v>4</v>
      </c>
      <c r="K31" s="24">
        <v>5</v>
      </c>
      <c r="L31" s="24">
        <v>5</v>
      </c>
      <c r="M31" s="24">
        <v>4</v>
      </c>
      <c r="N31" s="24">
        <v>4</v>
      </c>
      <c r="O31" s="24">
        <v>5</v>
      </c>
      <c r="P31" s="24">
        <v>4</v>
      </c>
      <c r="Q31" s="24">
        <v>5</v>
      </c>
      <c r="R31" s="24">
        <v>5</v>
      </c>
      <c r="S31" s="24">
        <v>5</v>
      </c>
      <c r="T31" s="24">
        <v>5</v>
      </c>
      <c r="U31" s="24">
        <v>4</v>
      </c>
      <c r="V31" s="24">
        <v>5</v>
      </c>
      <c r="W31" s="24">
        <v>2</v>
      </c>
      <c r="X31" s="24">
        <v>4</v>
      </c>
      <c r="Y31" s="24">
        <v>5</v>
      </c>
      <c r="Z31" s="23">
        <v>7</v>
      </c>
      <c r="AA31" s="23">
        <v>9</v>
      </c>
      <c r="AB31" s="23">
        <v>9</v>
      </c>
      <c r="AC31" s="23">
        <v>12</v>
      </c>
      <c r="AD31" s="23">
        <v>7</v>
      </c>
      <c r="AE31" s="23">
        <v>5</v>
      </c>
      <c r="AF31" s="23">
        <v>5</v>
      </c>
      <c r="AG31" s="23">
        <v>16</v>
      </c>
      <c r="AH31" s="23">
        <v>6</v>
      </c>
      <c r="AI31" s="23">
        <v>7</v>
      </c>
      <c r="AJ31" s="23">
        <v>10</v>
      </c>
      <c r="AK31" s="23">
        <v>10</v>
      </c>
      <c r="AL31" s="23">
        <v>14</v>
      </c>
      <c r="AM31" s="23">
        <v>6</v>
      </c>
      <c r="AN31" s="23">
        <v>6</v>
      </c>
      <c r="AO31" s="23">
        <v>7</v>
      </c>
      <c r="AP31" s="23">
        <v>6</v>
      </c>
      <c r="AQ31" s="23">
        <v>9</v>
      </c>
      <c r="AR31" s="23">
        <v>9</v>
      </c>
      <c r="AS31" s="23">
        <v>11</v>
      </c>
      <c r="AT31" s="23">
        <v>-17</v>
      </c>
      <c r="AU31" s="17">
        <f t="shared" si="0"/>
        <v>90</v>
      </c>
      <c r="AV31" s="50">
        <f t="shared" si="1"/>
        <v>42</v>
      </c>
      <c r="AW31" s="24">
        <f t="shared" si="2"/>
        <v>25</v>
      </c>
      <c r="AX31" s="18">
        <f t="shared" si="3"/>
        <v>23</v>
      </c>
      <c r="AZ31" s="24">
        <v>21005</v>
      </c>
      <c r="BA31" s="24">
        <v>0</v>
      </c>
      <c r="BB31" s="24">
        <v>1990</v>
      </c>
      <c r="BC31" s="21">
        <v>44132.934930555559</v>
      </c>
      <c r="BD31" s="21">
        <v>44150.88181712963</v>
      </c>
      <c r="BE31" s="24" t="s">
        <v>88</v>
      </c>
      <c r="BF31" s="24" t="s">
        <v>88</v>
      </c>
      <c r="BG31" s="24">
        <v>1</v>
      </c>
      <c r="BH31" s="24">
        <v>3</v>
      </c>
      <c r="BI31" s="24">
        <v>2</v>
      </c>
      <c r="BJ31" s="24">
        <v>2</v>
      </c>
      <c r="BK31" s="24">
        <v>1</v>
      </c>
      <c r="BL31" s="24">
        <v>1</v>
      </c>
      <c r="BM31" s="24">
        <v>3</v>
      </c>
      <c r="BN31" s="24">
        <v>2</v>
      </c>
      <c r="BO31" s="24">
        <v>4</v>
      </c>
      <c r="BP31" s="24">
        <v>2</v>
      </c>
      <c r="BQ31" s="24">
        <v>2</v>
      </c>
      <c r="BR31" s="24">
        <v>3</v>
      </c>
      <c r="BS31" s="24">
        <v>2</v>
      </c>
      <c r="BT31" s="24">
        <v>2</v>
      </c>
      <c r="BU31" s="24">
        <v>3</v>
      </c>
      <c r="BV31" s="24">
        <v>2</v>
      </c>
      <c r="BW31" s="24">
        <v>3</v>
      </c>
      <c r="BX31" s="24">
        <v>2</v>
      </c>
      <c r="BY31" s="24">
        <v>2</v>
      </c>
      <c r="BZ31" s="24">
        <v>4</v>
      </c>
      <c r="CA31" s="24">
        <v>1</v>
      </c>
      <c r="CB31" s="24">
        <v>3</v>
      </c>
      <c r="CC31" s="24">
        <v>2</v>
      </c>
      <c r="CD31" s="24">
        <v>2</v>
      </c>
      <c r="CE31" s="24">
        <v>2</v>
      </c>
      <c r="CF31" s="24">
        <v>2</v>
      </c>
      <c r="CG31" s="24">
        <v>3</v>
      </c>
      <c r="CH31" s="24">
        <v>2</v>
      </c>
      <c r="CI31" s="24">
        <v>4</v>
      </c>
      <c r="CJ31" s="24">
        <v>3</v>
      </c>
      <c r="CK31" s="24">
        <v>2</v>
      </c>
      <c r="CL31" s="24">
        <v>3</v>
      </c>
      <c r="CM31" s="24">
        <v>2</v>
      </c>
      <c r="CN31" s="24">
        <v>1</v>
      </c>
      <c r="CO31" s="24">
        <v>3</v>
      </c>
      <c r="CP31" s="24">
        <v>2</v>
      </c>
      <c r="CQ31" s="24">
        <v>3</v>
      </c>
      <c r="CR31" s="24">
        <v>3</v>
      </c>
      <c r="CS31" s="24">
        <v>2</v>
      </c>
      <c r="CT31" s="25">
        <v>4</v>
      </c>
      <c r="CU31" s="17">
        <f t="shared" si="4"/>
        <v>46</v>
      </c>
      <c r="CV31" s="50">
        <f t="shared" si="5"/>
        <v>16</v>
      </c>
      <c r="CW31" s="24">
        <f t="shared" si="6"/>
        <v>17</v>
      </c>
      <c r="CX31" s="18">
        <f t="shared" si="7"/>
        <v>13</v>
      </c>
      <c r="CY31" s="17">
        <f t="shared" si="8"/>
        <v>49</v>
      </c>
      <c r="CZ31" s="50">
        <f t="shared" si="9"/>
        <v>18</v>
      </c>
      <c r="DA31" s="24">
        <f t="shared" si="10"/>
        <v>18</v>
      </c>
      <c r="DB31" s="18">
        <f t="shared" si="11"/>
        <v>13</v>
      </c>
    </row>
    <row r="32" spans="1:106">
      <c r="A32" s="24">
        <v>23577</v>
      </c>
      <c r="B32" s="24">
        <v>0</v>
      </c>
      <c r="C32" s="24">
        <v>1997</v>
      </c>
      <c r="D32" s="21">
        <v>44145.506921296299</v>
      </c>
      <c r="E32" s="24" t="s">
        <v>85</v>
      </c>
      <c r="F32" s="24">
        <v>4</v>
      </c>
      <c r="G32" s="24">
        <v>4</v>
      </c>
      <c r="H32" s="24">
        <v>4</v>
      </c>
      <c r="I32" s="24">
        <v>4</v>
      </c>
      <c r="J32" s="24">
        <v>2</v>
      </c>
      <c r="K32" s="24">
        <v>5</v>
      </c>
      <c r="L32" s="24">
        <v>5</v>
      </c>
      <c r="M32" s="24">
        <v>4</v>
      </c>
      <c r="N32" s="24">
        <v>5</v>
      </c>
      <c r="O32" s="24">
        <v>5</v>
      </c>
      <c r="P32" s="24">
        <v>2</v>
      </c>
      <c r="Q32" s="24">
        <v>5</v>
      </c>
      <c r="R32" s="24">
        <v>5</v>
      </c>
      <c r="S32" s="24">
        <v>5</v>
      </c>
      <c r="T32" s="24">
        <v>4</v>
      </c>
      <c r="U32" s="24">
        <v>4</v>
      </c>
      <c r="V32" s="24">
        <v>4</v>
      </c>
      <c r="W32" s="24">
        <v>4</v>
      </c>
      <c r="X32" s="24">
        <v>5</v>
      </c>
      <c r="Y32" s="24">
        <v>5</v>
      </c>
      <c r="Z32" s="23">
        <v>11</v>
      </c>
      <c r="AA32" s="23">
        <v>4</v>
      </c>
      <c r="AB32" s="23">
        <v>5</v>
      </c>
      <c r="AC32" s="23">
        <v>5</v>
      </c>
      <c r="AD32" s="23">
        <v>7</v>
      </c>
      <c r="AE32" s="23">
        <v>5</v>
      </c>
      <c r="AF32" s="23">
        <v>3</v>
      </c>
      <c r="AG32" s="23">
        <v>5</v>
      </c>
      <c r="AH32" s="23">
        <v>3</v>
      </c>
      <c r="AI32" s="23">
        <v>3</v>
      </c>
      <c r="AJ32" s="23">
        <v>4</v>
      </c>
      <c r="AK32" s="23">
        <v>35</v>
      </c>
      <c r="AL32" s="23">
        <v>4</v>
      </c>
      <c r="AM32" s="23">
        <v>5</v>
      </c>
      <c r="AN32" s="23">
        <v>6</v>
      </c>
      <c r="AO32" s="23">
        <v>6</v>
      </c>
      <c r="AP32" s="23">
        <v>5</v>
      </c>
      <c r="AQ32" s="23">
        <v>5</v>
      </c>
      <c r="AR32" s="23">
        <v>4</v>
      </c>
      <c r="AS32" s="23">
        <v>3</v>
      </c>
      <c r="AT32" s="23">
        <v>-3</v>
      </c>
      <c r="AU32" s="17">
        <f t="shared" si="0"/>
        <v>85</v>
      </c>
      <c r="AV32" s="50">
        <f t="shared" si="1"/>
        <v>39</v>
      </c>
      <c r="AW32" s="24">
        <f t="shared" si="2"/>
        <v>24</v>
      </c>
      <c r="AX32" s="18">
        <f t="shared" si="3"/>
        <v>22</v>
      </c>
      <c r="AZ32" s="24">
        <v>20768</v>
      </c>
      <c r="BA32" s="24">
        <v>1</v>
      </c>
      <c r="BB32" s="24">
        <v>1994</v>
      </c>
      <c r="BC32" s="21">
        <v>44132.755416666667</v>
      </c>
      <c r="BD32" s="21">
        <v>44149.427881944444</v>
      </c>
      <c r="BE32" s="24" t="s">
        <v>91</v>
      </c>
      <c r="BF32" s="24" t="s">
        <v>91</v>
      </c>
      <c r="BG32" s="24">
        <v>1</v>
      </c>
      <c r="BH32" s="24">
        <v>4</v>
      </c>
      <c r="BI32" s="24">
        <v>1</v>
      </c>
      <c r="BJ32" s="24">
        <v>1</v>
      </c>
      <c r="BK32" s="24">
        <v>1</v>
      </c>
      <c r="BL32" s="24">
        <v>1</v>
      </c>
      <c r="BM32" s="24">
        <v>4</v>
      </c>
      <c r="BN32" s="24">
        <v>1</v>
      </c>
      <c r="BO32" s="24">
        <v>4</v>
      </c>
      <c r="BP32" s="24">
        <v>4</v>
      </c>
      <c r="BQ32" s="24">
        <v>4</v>
      </c>
      <c r="BR32" s="24">
        <v>4</v>
      </c>
      <c r="BS32" s="24">
        <v>4</v>
      </c>
      <c r="BT32" s="24">
        <v>2</v>
      </c>
      <c r="BU32" s="24">
        <v>4</v>
      </c>
      <c r="BV32" s="24">
        <v>1</v>
      </c>
      <c r="BW32" s="24">
        <v>2</v>
      </c>
      <c r="BX32" s="24">
        <v>4</v>
      </c>
      <c r="BY32" s="24">
        <v>2</v>
      </c>
      <c r="BZ32" s="24">
        <v>1</v>
      </c>
      <c r="CA32" s="24">
        <v>1</v>
      </c>
      <c r="CB32" s="24">
        <v>4</v>
      </c>
      <c r="CC32" s="24">
        <v>1</v>
      </c>
      <c r="CD32" s="24">
        <v>2</v>
      </c>
      <c r="CE32" s="24">
        <v>2</v>
      </c>
      <c r="CF32" s="24">
        <v>2</v>
      </c>
      <c r="CG32" s="24">
        <v>4</v>
      </c>
      <c r="CH32" s="24">
        <v>4</v>
      </c>
      <c r="CI32" s="24">
        <v>5</v>
      </c>
      <c r="CJ32" s="24">
        <v>5</v>
      </c>
      <c r="CK32" s="24">
        <v>4</v>
      </c>
      <c r="CL32" s="24">
        <v>5</v>
      </c>
      <c r="CM32" s="24">
        <v>4</v>
      </c>
      <c r="CN32" s="24">
        <v>2</v>
      </c>
      <c r="CO32" s="24">
        <v>4</v>
      </c>
      <c r="CP32" s="24">
        <v>2</v>
      </c>
      <c r="CQ32" s="24">
        <v>2</v>
      </c>
      <c r="CR32" s="24">
        <v>5</v>
      </c>
      <c r="CS32" s="24">
        <v>1</v>
      </c>
      <c r="CT32" s="25">
        <v>2</v>
      </c>
      <c r="CU32" s="17">
        <f t="shared" si="4"/>
        <v>50</v>
      </c>
      <c r="CV32" s="50">
        <f t="shared" si="5"/>
        <v>19</v>
      </c>
      <c r="CW32" s="24">
        <f t="shared" si="6"/>
        <v>24</v>
      </c>
      <c r="CX32" s="18">
        <f t="shared" si="7"/>
        <v>7</v>
      </c>
      <c r="CY32" s="17">
        <f t="shared" si="8"/>
        <v>61</v>
      </c>
      <c r="CZ32" s="50">
        <f t="shared" si="9"/>
        <v>26</v>
      </c>
      <c r="DA32" s="24">
        <f t="shared" si="10"/>
        <v>27</v>
      </c>
      <c r="DB32" s="18">
        <f t="shared" si="11"/>
        <v>8</v>
      </c>
    </row>
    <row r="33" spans="1:106">
      <c r="A33" s="24">
        <v>23247</v>
      </c>
      <c r="B33" s="24">
        <v>1</v>
      </c>
      <c r="C33" s="24">
        <v>1992</v>
      </c>
      <c r="D33" s="21">
        <v>44150.908078703702</v>
      </c>
      <c r="E33" s="24" t="s">
        <v>85</v>
      </c>
      <c r="F33" s="24">
        <v>4</v>
      </c>
      <c r="G33" s="24">
        <v>5</v>
      </c>
      <c r="H33" s="24">
        <v>5</v>
      </c>
      <c r="I33" s="24">
        <v>5</v>
      </c>
      <c r="J33" s="24">
        <v>5</v>
      </c>
      <c r="K33" s="24">
        <v>5</v>
      </c>
      <c r="L33" s="24">
        <v>5</v>
      </c>
      <c r="M33" s="24">
        <v>5</v>
      </c>
      <c r="N33" s="24">
        <v>2</v>
      </c>
      <c r="O33" s="24">
        <v>5</v>
      </c>
      <c r="P33" s="24">
        <v>4</v>
      </c>
      <c r="Q33" s="24">
        <v>5</v>
      </c>
      <c r="R33" s="24">
        <v>5</v>
      </c>
      <c r="S33" s="24">
        <v>5</v>
      </c>
      <c r="T33" s="24">
        <v>5</v>
      </c>
      <c r="U33" s="24">
        <v>4</v>
      </c>
      <c r="V33" s="24">
        <v>2</v>
      </c>
      <c r="W33" s="24">
        <v>1</v>
      </c>
      <c r="X33" s="24">
        <v>3</v>
      </c>
      <c r="Y33" s="24">
        <v>5</v>
      </c>
      <c r="Z33" s="23">
        <v>15</v>
      </c>
      <c r="AA33" s="23">
        <v>3</v>
      </c>
      <c r="AB33" s="23">
        <v>11</v>
      </c>
      <c r="AC33" s="23">
        <v>5</v>
      </c>
      <c r="AD33" s="23">
        <v>14</v>
      </c>
      <c r="AE33" s="23">
        <v>5</v>
      </c>
      <c r="AF33" s="23">
        <v>4</v>
      </c>
      <c r="AG33" s="23">
        <v>3</v>
      </c>
      <c r="AH33" s="23">
        <v>7</v>
      </c>
      <c r="AI33" s="23">
        <v>4</v>
      </c>
      <c r="AJ33" s="23">
        <v>8</v>
      </c>
      <c r="AK33" s="23">
        <v>4</v>
      </c>
      <c r="AL33" s="23">
        <v>18</v>
      </c>
      <c r="AM33" s="23">
        <v>4</v>
      </c>
      <c r="AN33" s="23">
        <v>5</v>
      </c>
      <c r="AO33" s="23">
        <v>11</v>
      </c>
      <c r="AP33" s="23">
        <v>9</v>
      </c>
      <c r="AQ33" s="23">
        <v>9</v>
      </c>
      <c r="AR33" s="23">
        <v>10</v>
      </c>
      <c r="AS33" s="23">
        <v>5</v>
      </c>
      <c r="AT33" s="23">
        <v>25</v>
      </c>
      <c r="AU33" s="17">
        <f t="shared" si="0"/>
        <v>85</v>
      </c>
      <c r="AV33" s="50">
        <f t="shared" si="1"/>
        <v>44</v>
      </c>
      <c r="AW33" s="24">
        <f t="shared" si="2"/>
        <v>22</v>
      </c>
      <c r="AX33" s="18">
        <f t="shared" si="3"/>
        <v>19</v>
      </c>
      <c r="AZ33" s="24">
        <v>20357</v>
      </c>
      <c r="BA33" s="24">
        <v>0</v>
      </c>
      <c r="BB33" s="24">
        <v>2000</v>
      </c>
      <c r="BC33" s="21">
        <v>44132.660057870373</v>
      </c>
      <c r="BD33" s="21">
        <v>44144.825914351852</v>
      </c>
      <c r="BE33" s="24" t="s">
        <v>91</v>
      </c>
      <c r="BF33" s="24" t="s">
        <v>85</v>
      </c>
      <c r="BG33" s="24">
        <v>2</v>
      </c>
      <c r="BH33" s="24">
        <v>4</v>
      </c>
      <c r="BI33" s="24">
        <v>2</v>
      </c>
      <c r="BJ33" s="24">
        <v>2</v>
      </c>
      <c r="BK33" s="24">
        <v>1</v>
      </c>
      <c r="BL33" s="24">
        <v>1</v>
      </c>
      <c r="BM33" s="24">
        <v>4</v>
      </c>
      <c r="BN33" s="24">
        <v>2</v>
      </c>
      <c r="BO33" s="24">
        <v>4</v>
      </c>
      <c r="BP33" s="24">
        <v>4</v>
      </c>
      <c r="BQ33" s="24">
        <v>2</v>
      </c>
      <c r="BR33" s="24">
        <v>4</v>
      </c>
      <c r="BS33" s="24">
        <v>2</v>
      </c>
      <c r="BT33" s="24">
        <v>1</v>
      </c>
      <c r="BU33" s="24">
        <v>2</v>
      </c>
      <c r="BV33" s="24">
        <v>2</v>
      </c>
      <c r="BW33" s="24">
        <v>4</v>
      </c>
      <c r="BX33" s="24">
        <v>4</v>
      </c>
      <c r="BY33" s="24">
        <v>5</v>
      </c>
      <c r="BZ33" s="24">
        <v>5</v>
      </c>
      <c r="CA33" s="24">
        <v>2</v>
      </c>
      <c r="CB33" s="24">
        <v>2</v>
      </c>
      <c r="CC33" s="24">
        <v>1</v>
      </c>
      <c r="CD33" s="24">
        <v>2</v>
      </c>
      <c r="CE33" s="24">
        <v>1</v>
      </c>
      <c r="CF33" s="24">
        <v>1</v>
      </c>
      <c r="CG33" s="24">
        <v>4</v>
      </c>
      <c r="CH33" s="24">
        <v>2</v>
      </c>
      <c r="CI33" s="24">
        <v>2</v>
      </c>
      <c r="CJ33" s="24">
        <v>2</v>
      </c>
      <c r="CK33" s="24">
        <v>2</v>
      </c>
      <c r="CL33" s="24">
        <v>4</v>
      </c>
      <c r="CM33" s="24">
        <v>2</v>
      </c>
      <c r="CN33" s="24">
        <v>2</v>
      </c>
      <c r="CO33" s="24">
        <v>1</v>
      </c>
      <c r="CP33" s="24">
        <v>2</v>
      </c>
      <c r="CQ33" s="24">
        <v>4</v>
      </c>
      <c r="CR33" s="24">
        <v>3</v>
      </c>
      <c r="CS33" s="24">
        <v>5</v>
      </c>
      <c r="CT33" s="25">
        <v>5</v>
      </c>
      <c r="CU33" s="17">
        <f t="shared" si="4"/>
        <v>57</v>
      </c>
      <c r="CV33" s="50">
        <f t="shared" si="5"/>
        <v>19</v>
      </c>
      <c r="CW33" s="24">
        <f t="shared" si="6"/>
        <v>20</v>
      </c>
      <c r="CX33" s="18">
        <f t="shared" si="7"/>
        <v>18</v>
      </c>
      <c r="CY33" s="17">
        <f t="shared" si="8"/>
        <v>49</v>
      </c>
      <c r="CZ33" s="50">
        <f t="shared" si="9"/>
        <v>18</v>
      </c>
      <c r="DA33" s="24">
        <f t="shared" si="10"/>
        <v>14</v>
      </c>
      <c r="DB33" s="18">
        <f t="shared" si="11"/>
        <v>17</v>
      </c>
    </row>
    <row r="34" spans="1:106">
      <c r="A34" s="24">
        <v>20907</v>
      </c>
      <c r="B34" s="24">
        <v>0</v>
      </c>
      <c r="C34" s="24">
        <v>1987</v>
      </c>
      <c r="D34" s="21">
        <v>44132.862743055557</v>
      </c>
      <c r="E34" s="24" t="s">
        <v>85</v>
      </c>
      <c r="F34" s="24">
        <v>1</v>
      </c>
      <c r="G34" s="24">
        <v>2</v>
      </c>
      <c r="H34" s="24">
        <v>1</v>
      </c>
      <c r="I34" s="24">
        <v>2</v>
      </c>
      <c r="J34" s="24">
        <v>1</v>
      </c>
      <c r="K34" s="24">
        <v>5</v>
      </c>
      <c r="L34" s="24">
        <v>4</v>
      </c>
      <c r="M34" s="24">
        <v>2</v>
      </c>
      <c r="N34" s="24">
        <v>2</v>
      </c>
      <c r="O34" s="24">
        <v>3</v>
      </c>
      <c r="P34" s="24">
        <v>2</v>
      </c>
      <c r="Q34" s="24">
        <v>2</v>
      </c>
      <c r="R34" s="24">
        <v>1</v>
      </c>
      <c r="S34" s="24">
        <v>2</v>
      </c>
      <c r="T34" s="24">
        <v>3</v>
      </c>
      <c r="U34" s="24">
        <v>4</v>
      </c>
      <c r="V34" s="24">
        <v>4</v>
      </c>
      <c r="W34" s="24">
        <v>2</v>
      </c>
      <c r="X34" s="24">
        <v>4</v>
      </c>
      <c r="Y34" s="24">
        <v>2</v>
      </c>
      <c r="Z34" s="23">
        <v>11</v>
      </c>
      <c r="AA34" s="23">
        <v>5</v>
      </c>
      <c r="AB34" s="23">
        <v>6</v>
      </c>
      <c r="AC34" s="23">
        <v>7</v>
      </c>
      <c r="AD34" s="23">
        <v>4</v>
      </c>
      <c r="AE34" s="23">
        <v>3</v>
      </c>
      <c r="AF34" s="23">
        <v>4</v>
      </c>
      <c r="AG34" s="23">
        <v>4</v>
      </c>
      <c r="AH34" s="23">
        <v>4</v>
      </c>
      <c r="AI34" s="23">
        <v>5</v>
      </c>
      <c r="AJ34" s="23">
        <v>4</v>
      </c>
      <c r="AK34" s="23">
        <v>5</v>
      </c>
      <c r="AL34" s="23">
        <v>15</v>
      </c>
      <c r="AM34" s="23">
        <v>16</v>
      </c>
      <c r="AN34" s="23">
        <v>5</v>
      </c>
      <c r="AO34" s="23">
        <v>5</v>
      </c>
      <c r="AP34" s="23">
        <v>9</v>
      </c>
      <c r="AQ34" s="23">
        <v>5</v>
      </c>
      <c r="AR34" s="23">
        <v>9</v>
      </c>
      <c r="AS34" s="23">
        <v>6</v>
      </c>
      <c r="AT34" s="23">
        <v>35</v>
      </c>
      <c r="AU34" s="17">
        <f t="shared" si="0"/>
        <v>49</v>
      </c>
      <c r="AV34" s="50">
        <f t="shared" si="1"/>
        <v>21</v>
      </c>
      <c r="AW34" s="24">
        <f t="shared" si="2"/>
        <v>13</v>
      </c>
      <c r="AX34" s="18">
        <f t="shared" si="3"/>
        <v>15</v>
      </c>
      <c r="AZ34" s="24">
        <v>20547</v>
      </c>
      <c r="BA34" s="24">
        <v>0</v>
      </c>
      <c r="BB34" s="24">
        <v>1999</v>
      </c>
      <c r="BC34" s="21">
        <v>44132.492858796293</v>
      </c>
      <c r="BD34" s="21">
        <v>44148.486493055556</v>
      </c>
      <c r="BE34" s="24" t="s">
        <v>86</v>
      </c>
      <c r="BF34" s="24" t="s">
        <v>86</v>
      </c>
      <c r="BG34" s="24">
        <v>1</v>
      </c>
      <c r="BH34" s="24">
        <v>2</v>
      </c>
      <c r="BI34" s="24">
        <v>2</v>
      </c>
      <c r="BJ34" s="24">
        <v>2</v>
      </c>
      <c r="BK34" s="24">
        <v>1</v>
      </c>
      <c r="BL34" s="24">
        <v>1</v>
      </c>
      <c r="BM34" s="24">
        <v>3</v>
      </c>
      <c r="BN34" s="24">
        <v>1</v>
      </c>
      <c r="BO34" s="24">
        <v>4</v>
      </c>
      <c r="BP34" s="24">
        <v>2</v>
      </c>
      <c r="BQ34" s="24">
        <v>2</v>
      </c>
      <c r="BR34" s="24">
        <v>2</v>
      </c>
      <c r="BS34" s="24">
        <v>4</v>
      </c>
      <c r="BT34" s="24">
        <v>2</v>
      </c>
      <c r="BU34" s="24">
        <v>2</v>
      </c>
      <c r="BV34" s="24">
        <v>1</v>
      </c>
      <c r="BW34" s="24">
        <v>2</v>
      </c>
      <c r="BX34" s="24">
        <v>4</v>
      </c>
      <c r="BY34" s="24">
        <v>4</v>
      </c>
      <c r="BZ34" s="24">
        <v>5</v>
      </c>
      <c r="CA34" s="24">
        <v>2</v>
      </c>
      <c r="CB34" s="24">
        <v>2</v>
      </c>
      <c r="CC34" s="24">
        <v>2</v>
      </c>
      <c r="CD34" s="24">
        <v>2</v>
      </c>
      <c r="CE34" s="24">
        <v>2</v>
      </c>
      <c r="CF34" s="24">
        <v>1</v>
      </c>
      <c r="CG34" s="24">
        <v>3</v>
      </c>
      <c r="CH34" s="24">
        <v>2</v>
      </c>
      <c r="CI34" s="24">
        <v>4</v>
      </c>
      <c r="CJ34" s="24">
        <v>2</v>
      </c>
      <c r="CK34" s="24">
        <v>2</v>
      </c>
      <c r="CL34" s="24">
        <v>2</v>
      </c>
      <c r="CM34" s="24">
        <v>4</v>
      </c>
      <c r="CN34" s="24">
        <v>1</v>
      </c>
      <c r="CO34" s="24">
        <v>2</v>
      </c>
      <c r="CP34" s="24">
        <v>2</v>
      </c>
      <c r="CQ34" s="24">
        <v>2</v>
      </c>
      <c r="CR34" s="24">
        <v>3</v>
      </c>
      <c r="CS34" s="24">
        <v>4</v>
      </c>
      <c r="CT34" s="25">
        <v>4</v>
      </c>
      <c r="CU34" s="17">
        <f t="shared" si="4"/>
        <v>47</v>
      </c>
      <c r="CV34" s="50">
        <f t="shared" si="5"/>
        <v>17</v>
      </c>
      <c r="CW34" s="24">
        <f t="shared" si="6"/>
        <v>16</v>
      </c>
      <c r="CX34" s="18">
        <f t="shared" si="7"/>
        <v>14</v>
      </c>
      <c r="CY34" s="17">
        <f t="shared" si="8"/>
        <v>48</v>
      </c>
      <c r="CZ34" s="50">
        <f t="shared" si="9"/>
        <v>19</v>
      </c>
      <c r="DA34" s="24">
        <f t="shared" si="10"/>
        <v>15</v>
      </c>
      <c r="DB34" s="18">
        <f t="shared" si="11"/>
        <v>14</v>
      </c>
    </row>
    <row r="35" spans="1:106">
      <c r="A35" s="24">
        <v>20725</v>
      </c>
      <c r="B35" s="24">
        <v>0</v>
      </c>
      <c r="C35" s="24">
        <v>1984</v>
      </c>
      <c r="D35" s="21">
        <v>44132.710856481484</v>
      </c>
      <c r="E35" s="24" t="s">
        <v>85</v>
      </c>
      <c r="F35" s="24">
        <v>5</v>
      </c>
      <c r="G35" s="24">
        <v>2</v>
      </c>
      <c r="H35" s="24">
        <v>4</v>
      </c>
      <c r="I35" s="24">
        <v>4</v>
      </c>
      <c r="J35" s="24">
        <v>2</v>
      </c>
      <c r="K35" s="24">
        <v>4</v>
      </c>
      <c r="L35" s="24">
        <v>5</v>
      </c>
      <c r="M35" s="24">
        <v>2</v>
      </c>
      <c r="N35" s="24">
        <v>2</v>
      </c>
      <c r="O35" s="24">
        <v>5</v>
      </c>
      <c r="P35" s="24">
        <v>4</v>
      </c>
      <c r="Q35" s="24">
        <v>2</v>
      </c>
      <c r="R35" s="24">
        <v>2</v>
      </c>
      <c r="S35" s="24">
        <v>5</v>
      </c>
      <c r="T35" s="24">
        <v>2</v>
      </c>
      <c r="U35" s="24">
        <v>4</v>
      </c>
      <c r="V35" s="24">
        <v>5</v>
      </c>
      <c r="W35" s="24">
        <v>1</v>
      </c>
      <c r="X35" s="24">
        <v>2</v>
      </c>
      <c r="Y35" s="24">
        <v>5</v>
      </c>
      <c r="Z35" s="23">
        <v>3</v>
      </c>
      <c r="AA35" s="23">
        <v>3</v>
      </c>
      <c r="AB35" s="23">
        <v>5</v>
      </c>
      <c r="AC35" s="23">
        <v>4</v>
      </c>
      <c r="AD35" s="23">
        <v>5</v>
      </c>
      <c r="AE35" s="23">
        <v>3</v>
      </c>
      <c r="AF35" s="23">
        <v>3</v>
      </c>
      <c r="AG35" s="23">
        <v>3</v>
      </c>
      <c r="AH35" s="23">
        <v>3</v>
      </c>
      <c r="AI35" s="23">
        <v>3</v>
      </c>
      <c r="AJ35" s="23">
        <v>3</v>
      </c>
      <c r="AK35" s="23">
        <v>5</v>
      </c>
      <c r="AL35" s="23">
        <v>7</v>
      </c>
      <c r="AM35" s="23">
        <v>3</v>
      </c>
      <c r="AN35" s="23">
        <v>3</v>
      </c>
      <c r="AO35" s="23">
        <v>4</v>
      </c>
      <c r="AP35" s="23">
        <v>3</v>
      </c>
      <c r="AQ35" s="23">
        <v>4</v>
      </c>
      <c r="AR35" s="23">
        <v>4</v>
      </c>
      <c r="AS35" s="23">
        <v>2</v>
      </c>
      <c r="AT35" s="23">
        <v>20</v>
      </c>
      <c r="AU35" s="17">
        <f t="shared" si="0"/>
        <v>67</v>
      </c>
      <c r="AV35" s="50">
        <f t="shared" si="1"/>
        <v>34</v>
      </c>
      <c r="AW35" s="24">
        <f t="shared" si="2"/>
        <v>13</v>
      </c>
      <c r="AX35" s="18">
        <f t="shared" si="3"/>
        <v>20</v>
      </c>
      <c r="AZ35" s="24">
        <v>19452</v>
      </c>
      <c r="BA35" s="24">
        <v>0</v>
      </c>
      <c r="BB35" s="24">
        <v>1998</v>
      </c>
      <c r="BC35" s="21">
        <v>44131.548449074071</v>
      </c>
      <c r="BD35" s="21">
        <v>44139.573321759257</v>
      </c>
      <c r="BE35" s="24" t="s">
        <v>86</v>
      </c>
      <c r="BF35" s="24" t="s">
        <v>86</v>
      </c>
      <c r="BG35" s="24">
        <v>2</v>
      </c>
      <c r="BH35" s="24">
        <v>3</v>
      </c>
      <c r="BI35" s="24">
        <v>2</v>
      </c>
      <c r="BJ35" s="24">
        <v>4</v>
      </c>
      <c r="BK35" s="24">
        <v>2</v>
      </c>
      <c r="BL35" s="24">
        <v>2</v>
      </c>
      <c r="BM35" s="24">
        <v>2</v>
      </c>
      <c r="BN35" s="24">
        <v>3</v>
      </c>
      <c r="BO35" s="24">
        <v>2</v>
      </c>
      <c r="BP35" s="24">
        <v>2</v>
      </c>
      <c r="BQ35" s="24">
        <v>2</v>
      </c>
      <c r="BR35" s="24">
        <v>4</v>
      </c>
      <c r="BS35" s="24">
        <v>2</v>
      </c>
      <c r="BT35" s="24">
        <v>2</v>
      </c>
      <c r="BU35" s="24">
        <v>2</v>
      </c>
      <c r="BV35" s="24">
        <v>2</v>
      </c>
      <c r="BW35" s="24">
        <v>2</v>
      </c>
      <c r="BX35" s="24">
        <v>2</v>
      </c>
      <c r="BY35" s="24">
        <v>4</v>
      </c>
      <c r="BZ35" s="24">
        <v>5</v>
      </c>
      <c r="CA35" s="24">
        <v>1</v>
      </c>
      <c r="CB35" s="24">
        <v>2</v>
      </c>
      <c r="CC35" s="24">
        <v>2</v>
      </c>
      <c r="CD35" s="24">
        <v>2</v>
      </c>
      <c r="CE35" s="24">
        <v>2</v>
      </c>
      <c r="CF35" s="24">
        <v>1</v>
      </c>
      <c r="CG35" s="24">
        <v>2</v>
      </c>
      <c r="CH35" s="24">
        <v>4</v>
      </c>
      <c r="CI35" s="24">
        <v>3</v>
      </c>
      <c r="CJ35" s="24">
        <v>2</v>
      </c>
      <c r="CK35" s="24">
        <v>4</v>
      </c>
      <c r="CL35" s="24">
        <v>4</v>
      </c>
      <c r="CM35" s="24">
        <v>4</v>
      </c>
      <c r="CN35" s="24">
        <v>2</v>
      </c>
      <c r="CO35" s="24">
        <v>3</v>
      </c>
      <c r="CP35" s="24">
        <v>2</v>
      </c>
      <c r="CQ35" s="24">
        <v>4</v>
      </c>
      <c r="CR35" s="24">
        <v>3</v>
      </c>
      <c r="CS35" s="24">
        <v>5</v>
      </c>
      <c r="CT35" s="25">
        <v>5</v>
      </c>
      <c r="CU35" s="17">
        <f t="shared" si="4"/>
        <v>51</v>
      </c>
      <c r="CV35" s="50">
        <f t="shared" si="5"/>
        <v>21</v>
      </c>
      <c r="CW35" s="24">
        <f t="shared" si="6"/>
        <v>15</v>
      </c>
      <c r="CX35" s="18">
        <f t="shared" si="7"/>
        <v>15</v>
      </c>
      <c r="CY35" s="17">
        <f t="shared" si="8"/>
        <v>57</v>
      </c>
      <c r="CZ35" s="50">
        <f t="shared" si="9"/>
        <v>20</v>
      </c>
      <c r="DA35" s="24">
        <f t="shared" si="10"/>
        <v>19</v>
      </c>
      <c r="DB35" s="18">
        <f t="shared" si="11"/>
        <v>18</v>
      </c>
    </row>
    <row r="36" spans="1:106">
      <c r="A36" s="24">
        <v>22233</v>
      </c>
      <c r="B36" s="24">
        <v>0</v>
      </c>
      <c r="C36" s="24">
        <v>1987</v>
      </c>
      <c r="D36" s="21">
        <v>44137.478344907409</v>
      </c>
      <c r="E36" s="24" t="s">
        <v>168</v>
      </c>
      <c r="F36" s="24">
        <v>5</v>
      </c>
      <c r="G36" s="24">
        <v>4</v>
      </c>
      <c r="H36" s="24">
        <v>4</v>
      </c>
      <c r="I36" s="24">
        <v>2</v>
      </c>
      <c r="J36" s="24">
        <v>4</v>
      </c>
      <c r="K36" s="24">
        <v>4</v>
      </c>
      <c r="L36" s="24">
        <v>5</v>
      </c>
      <c r="M36" s="24">
        <v>4</v>
      </c>
      <c r="N36" s="24">
        <v>4</v>
      </c>
      <c r="O36" s="24">
        <v>5</v>
      </c>
      <c r="P36" s="24">
        <v>2</v>
      </c>
      <c r="Q36" s="24">
        <v>5</v>
      </c>
      <c r="R36" s="24">
        <v>4</v>
      </c>
      <c r="S36" s="24">
        <v>4</v>
      </c>
      <c r="T36" s="24">
        <v>5</v>
      </c>
      <c r="U36" s="24">
        <v>4</v>
      </c>
      <c r="V36" s="24">
        <v>4</v>
      </c>
      <c r="W36" s="24">
        <v>4</v>
      </c>
      <c r="X36" s="24">
        <v>4</v>
      </c>
      <c r="Y36" s="24">
        <v>4</v>
      </c>
      <c r="Z36" s="23">
        <v>22</v>
      </c>
      <c r="AA36" s="23">
        <v>8</v>
      </c>
      <c r="AB36" s="23">
        <v>10</v>
      </c>
      <c r="AC36" s="23">
        <v>59</v>
      </c>
      <c r="AD36" s="23">
        <v>8</v>
      </c>
      <c r="AE36" s="23">
        <v>16</v>
      </c>
      <c r="AF36" s="23">
        <v>5</v>
      </c>
      <c r="AG36" s="23">
        <v>6</v>
      </c>
      <c r="AH36" s="23">
        <v>7</v>
      </c>
      <c r="AI36" s="23">
        <v>5</v>
      </c>
      <c r="AJ36" s="23">
        <v>7</v>
      </c>
      <c r="AK36" s="23">
        <v>8</v>
      </c>
      <c r="AL36" s="23">
        <v>11</v>
      </c>
      <c r="AM36" s="23">
        <v>16</v>
      </c>
      <c r="AN36" s="23">
        <v>9</v>
      </c>
      <c r="AO36" s="23">
        <v>7</v>
      </c>
      <c r="AP36" s="23">
        <v>9</v>
      </c>
      <c r="AQ36" s="23">
        <v>6</v>
      </c>
      <c r="AR36" s="23">
        <v>28</v>
      </c>
      <c r="AS36" s="23">
        <v>18</v>
      </c>
      <c r="AT36" s="23">
        <v>21</v>
      </c>
      <c r="AU36" s="17">
        <f t="shared" si="0"/>
        <v>81</v>
      </c>
      <c r="AV36" s="50">
        <f t="shared" si="1"/>
        <v>37</v>
      </c>
      <c r="AW36" s="24">
        <f t="shared" si="2"/>
        <v>24</v>
      </c>
      <c r="AX36" s="18">
        <f t="shared" si="3"/>
        <v>20</v>
      </c>
      <c r="AZ36" s="24">
        <v>19366</v>
      </c>
      <c r="BA36" s="24">
        <v>0</v>
      </c>
      <c r="BB36" s="24">
        <v>1999</v>
      </c>
      <c r="BC36" s="21">
        <v>44131.516111111108</v>
      </c>
      <c r="BD36" s="21">
        <v>44139.733981481484</v>
      </c>
      <c r="BE36" s="24" t="s">
        <v>96</v>
      </c>
      <c r="BF36" s="24" t="s">
        <v>85</v>
      </c>
      <c r="BG36" s="24">
        <v>2</v>
      </c>
      <c r="BH36" s="24">
        <v>4</v>
      </c>
      <c r="BI36" s="24">
        <v>1</v>
      </c>
      <c r="BJ36" s="24">
        <v>4</v>
      </c>
      <c r="BK36" s="24">
        <v>2</v>
      </c>
      <c r="BL36" s="24">
        <v>1</v>
      </c>
      <c r="BM36" s="24">
        <v>4</v>
      </c>
      <c r="BN36" s="24">
        <v>1</v>
      </c>
      <c r="BO36" s="24">
        <v>2</v>
      </c>
      <c r="BP36" s="24">
        <v>4</v>
      </c>
      <c r="BQ36" s="24">
        <v>1</v>
      </c>
      <c r="BR36" s="24">
        <v>4</v>
      </c>
      <c r="BS36" s="24">
        <v>1</v>
      </c>
      <c r="BT36" s="24">
        <v>2</v>
      </c>
      <c r="BU36" s="24">
        <v>4</v>
      </c>
      <c r="BV36" s="24">
        <v>2</v>
      </c>
      <c r="BW36" s="24">
        <v>5</v>
      </c>
      <c r="BX36" s="24">
        <v>2</v>
      </c>
      <c r="BY36" s="24">
        <v>2</v>
      </c>
      <c r="BZ36" s="24">
        <v>5</v>
      </c>
      <c r="CA36" s="24">
        <v>1</v>
      </c>
      <c r="CB36" s="24">
        <v>4</v>
      </c>
      <c r="CC36" s="24">
        <v>2</v>
      </c>
      <c r="CD36" s="24">
        <v>2</v>
      </c>
      <c r="CE36" s="24">
        <v>1</v>
      </c>
      <c r="CF36" s="24">
        <v>1</v>
      </c>
      <c r="CG36" s="24">
        <v>5</v>
      </c>
      <c r="CH36" s="24">
        <v>2</v>
      </c>
      <c r="CI36" s="24">
        <v>2</v>
      </c>
      <c r="CJ36" s="24">
        <v>4</v>
      </c>
      <c r="CK36" s="24">
        <v>1</v>
      </c>
      <c r="CL36" s="24">
        <v>4</v>
      </c>
      <c r="CM36" s="24">
        <v>2</v>
      </c>
      <c r="CN36" s="24">
        <v>2</v>
      </c>
      <c r="CO36" s="24">
        <v>2</v>
      </c>
      <c r="CP36" s="24">
        <v>2</v>
      </c>
      <c r="CQ36" s="24">
        <v>4</v>
      </c>
      <c r="CR36" s="24">
        <v>2</v>
      </c>
      <c r="CS36" s="24">
        <v>4</v>
      </c>
      <c r="CT36" s="25">
        <v>5</v>
      </c>
      <c r="CU36" s="17">
        <f t="shared" si="4"/>
        <v>53</v>
      </c>
      <c r="CV36" s="50">
        <f t="shared" si="5"/>
        <v>21</v>
      </c>
      <c r="CW36" s="24">
        <f t="shared" si="6"/>
        <v>17</v>
      </c>
      <c r="CX36" s="18">
        <f t="shared" si="7"/>
        <v>15</v>
      </c>
      <c r="CY36" s="17">
        <f t="shared" si="8"/>
        <v>52</v>
      </c>
      <c r="CZ36" s="50">
        <f t="shared" si="9"/>
        <v>20</v>
      </c>
      <c r="DA36" s="24">
        <f t="shared" si="10"/>
        <v>15</v>
      </c>
      <c r="DB36" s="18">
        <f t="shared" si="11"/>
        <v>17</v>
      </c>
    </row>
    <row r="37" spans="1:106">
      <c r="A37" s="24">
        <v>23470</v>
      </c>
      <c r="B37" s="24">
        <v>1</v>
      </c>
      <c r="C37" s="24">
        <v>1948</v>
      </c>
      <c r="D37" s="21">
        <v>44144.88616898148</v>
      </c>
      <c r="E37" s="24" t="s">
        <v>88</v>
      </c>
      <c r="F37" s="24">
        <v>5</v>
      </c>
      <c r="G37" s="24">
        <v>4</v>
      </c>
      <c r="H37" s="24">
        <v>2</v>
      </c>
      <c r="I37" s="24">
        <v>2</v>
      </c>
      <c r="J37" s="24">
        <v>2</v>
      </c>
      <c r="K37" s="24">
        <v>4</v>
      </c>
      <c r="L37" s="24">
        <v>1</v>
      </c>
      <c r="M37" s="24">
        <v>2</v>
      </c>
      <c r="N37" s="24">
        <v>4</v>
      </c>
      <c r="O37" s="24">
        <v>2</v>
      </c>
      <c r="P37" s="24">
        <v>5</v>
      </c>
      <c r="Q37" s="24">
        <v>2</v>
      </c>
      <c r="R37" s="24">
        <v>2</v>
      </c>
      <c r="S37" s="24">
        <v>2</v>
      </c>
      <c r="T37" s="24">
        <v>4</v>
      </c>
      <c r="U37" s="24">
        <v>4</v>
      </c>
      <c r="V37" s="24">
        <v>4</v>
      </c>
      <c r="W37" s="24">
        <v>2</v>
      </c>
      <c r="X37" s="24">
        <v>5</v>
      </c>
      <c r="Y37" s="24">
        <v>4</v>
      </c>
      <c r="Z37" s="23">
        <v>18</v>
      </c>
      <c r="AA37" s="23">
        <v>10</v>
      </c>
      <c r="AB37" s="23">
        <v>10</v>
      </c>
      <c r="AC37" s="23">
        <v>13</v>
      </c>
      <c r="AD37" s="23">
        <v>23</v>
      </c>
      <c r="AE37" s="23">
        <v>6</v>
      </c>
      <c r="AF37" s="23">
        <v>12</v>
      </c>
      <c r="AG37" s="23">
        <v>7</v>
      </c>
      <c r="AH37" s="23">
        <v>16</v>
      </c>
      <c r="AI37" s="23">
        <v>9</v>
      </c>
      <c r="AJ37" s="23">
        <v>8</v>
      </c>
      <c r="AK37" s="23">
        <v>15</v>
      </c>
      <c r="AL37" s="23">
        <v>23</v>
      </c>
      <c r="AM37" s="23">
        <v>12</v>
      </c>
      <c r="AN37" s="23">
        <v>14</v>
      </c>
      <c r="AO37" s="23">
        <v>7</v>
      </c>
      <c r="AP37" s="23">
        <v>9</v>
      </c>
      <c r="AQ37" s="23">
        <v>16</v>
      </c>
      <c r="AR37" s="23">
        <v>18</v>
      </c>
      <c r="AS37" s="23">
        <v>15</v>
      </c>
      <c r="AT37" s="23">
        <v>59</v>
      </c>
      <c r="AU37" s="17">
        <f t="shared" si="0"/>
        <v>62</v>
      </c>
      <c r="AV37" s="50">
        <f t="shared" si="1"/>
        <v>22</v>
      </c>
      <c r="AW37" s="24">
        <f t="shared" si="2"/>
        <v>21</v>
      </c>
      <c r="AX37" s="18">
        <f t="shared" si="3"/>
        <v>19</v>
      </c>
      <c r="AZ37" s="24">
        <v>21556</v>
      </c>
      <c r="BA37" s="24">
        <v>0</v>
      </c>
      <c r="BB37" s="24">
        <v>1988</v>
      </c>
      <c r="BC37" s="21">
        <v>44134.029965277776</v>
      </c>
      <c r="BD37" s="21">
        <v>44150.952048611114</v>
      </c>
      <c r="BE37" s="24" t="s">
        <v>151</v>
      </c>
      <c r="BF37" s="24" t="s">
        <v>246</v>
      </c>
      <c r="BG37" s="24">
        <v>2</v>
      </c>
      <c r="BH37" s="24">
        <v>4</v>
      </c>
      <c r="BI37" s="24">
        <v>4</v>
      </c>
      <c r="BJ37" s="24">
        <v>2</v>
      </c>
      <c r="BK37" s="24">
        <v>2</v>
      </c>
      <c r="BL37" s="24">
        <v>1</v>
      </c>
      <c r="BM37" s="24">
        <v>3</v>
      </c>
      <c r="BN37" s="24">
        <v>4</v>
      </c>
      <c r="BO37" s="24">
        <v>4</v>
      </c>
      <c r="BP37" s="24">
        <v>4</v>
      </c>
      <c r="BQ37" s="24">
        <v>4</v>
      </c>
      <c r="BR37" s="24">
        <v>1</v>
      </c>
      <c r="BS37" s="24">
        <v>3</v>
      </c>
      <c r="BT37" s="24">
        <v>2</v>
      </c>
      <c r="BU37" s="24">
        <v>4</v>
      </c>
      <c r="BV37" s="24">
        <v>2</v>
      </c>
      <c r="BW37" s="24">
        <v>3</v>
      </c>
      <c r="BX37" s="24">
        <v>5</v>
      </c>
      <c r="BY37" s="24">
        <v>4</v>
      </c>
      <c r="BZ37" s="24">
        <v>5</v>
      </c>
      <c r="CA37" s="24">
        <v>1</v>
      </c>
      <c r="CB37" s="24">
        <v>4</v>
      </c>
      <c r="CC37" s="24">
        <v>4</v>
      </c>
      <c r="CD37" s="24">
        <v>2</v>
      </c>
      <c r="CE37" s="24">
        <v>3</v>
      </c>
      <c r="CF37" s="24">
        <v>1</v>
      </c>
      <c r="CG37" s="24">
        <v>3</v>
      </c>
      <c r="CH37" s="24">
        <v>4</v>
      </c>
      <c r="CI37" s="24">
        <v>5</v>
      </c>
      <c r="CJ37" s="24">
        <v>4</v>
      </c>
      <c r="CK37" s="24">
        <v>4</v>
      </c>
      <c r="CL37" s="24">
        <v>2</v>
      </c>
      <c r="CM37" s="24">
        <v>4</v>
      </c>
      <c r="CN37" s="24">
        <v>3</v>
      </c>
      <c r="CO37" s="24">
        <v>2</v>
      </c>
      <c r="CP37" s="24">
        <v>2</v>
      </c>
      <c r="CQ37" s="24">
        <v>4</v>
      </c>
      <c r="CR37" s="24">
        <v>5</v>
      </c>
      <c r="CS37" s="24">
        <v>4</v>
      </c>
      <c r="CT37" s="25">
        <v>4</v>
      </c>
      <c r="CU37" s="17">
        <f t="shared" si="4"/>
        <v>63</v>
      </c>
      <c r="CV37" s="50">
        <f t="shared" si="5"/>
        <v>23</v>
      </c>
      <c r="CW37" s="24">
        <f t="shared" si="6"/>
        <v>22</v>
      </c>
      <c r="CX37" s="18">
        <f t="shared" si="7"/>
        <v>18</v>
      </c>
      <c r="CY37" s="17">
        <f t="shared" si="8"/>
        <v>65</v>
      </c>
      <c r="CZ37" s="50">
        <f t="shared" si="9"/>
        <v>25</v>
      </c>
      <c r="DA37" s="24">
        <f t="shared" si="10"/>
        <v>22</v>
      </c>
      <c r="DB37" s="18">
        <f t="shared" si="11"/>
        <v>18</v>
      </c>
    </row>
    <row r="38" spans="1:106">
      <c r="A38" s="24">
        <v>23803</v>
      </c>
      <c r="B38" s="24">
        <v>0</v>
      </c>
      <c r="C38" s="24">
        <v>1996</v>
      </c>
      <c r="D38" s="21">
        <v>44150.840567129628</v>
      </c>
      <c r="E38" s="24" t="s">
        <v>91</v>
      </c>
      <c r="F38" s="24">
        <v>5</v>
      </c>
      <c r="G38" s="24">
        <v>5</v>
      </c>
      <c r="H38" s="24">
        <v>4</v>
      </c>
      <c r="I38" s="24">
        <v>3</v>
      </c>
      <c r="J38" s="24">
        <v>3</v>
      </c>
      <c r="K38" s="24">
        <v>4</v>
      </c>
      <c r="L38" s="24">
        <v>5</v>
      </c>
      <c r="M38" s="24">
        <v>5</v>
      </c>
      <c r="N38" s="24">
        <v>5</v>
      </c>
      <c r="O38" s="24">
        <v>5</v>
      </c>
      <c r="P38" s="24">
        <v>5</v>
      </c>
      <c r="Q38" s="24">
        <v>4</v>
      </c>
      <c r="R38" s="24">
        <v>5</v>
      </c>
      <c r="S38" s="24">
        <v>5</v>
      </c>
      <c r="T38" s="24">
        <v>5</v>
      </c>
      <c r="U38" s="24">
        <v>4</v>
      </c>
      <c r="V38" s="24">
        <v>5</v>
      </c>
      <c r="W38" s="24">
        <v>4</v>
      </c>
      <c r="X38" s="24">
        <v>5</v>
      </c>
      <c r="Y38" s="24">
        <v>5</v>
      </c>
      <c r="Z38" s="23">
        <v>47</v>
      </c>
      <c r="AA38" s="23">
        <v>3</v>
      </c>
      <c r="AB38" s="23">
        <v>6</v>
      </c>
      <c r="AC38" s="23">
        <v>5</v>
      </c>
      <c r="AD38" s="23">
        <v>10</v>
      </c>
      <c r="AE38" s="23">
        <v>3</v>
      </c>
      <c r="AF38" s="23">
        <v>3</v>
      </c>
      <c r="AG38" s="23">
        <v>4</v>
      </c>
      <c r="AH38" s="23">
        <v>5</v>
      </c>
      <c r="AI38" s="23">
        <v>2</v>
      </c>
      <c r="AJ38" s="23">
        <v>3</v>
      </c>
      <c r="AK38" s="23">
        <v>7</v>
      </c>
      <c r="AL38" s="23">
        <v>11</v>
      </c>
      <c r="AM38" s="23">
        <v>4</v>
      </c>
      <c r="AN38" s="23">
        <v>4</v>
      </c>
      <c r="AO38" s="23">
        <v>11</v>
      </c>
      <c r="AP38" s="23">
        <v>4</v>
      </c>
      <c r="AQ38" s="23">
        <v>6</v>
      </c>
      <c r="AR38" s="23">
        <v>4</v>
      </c>
      <c r="AS38" s="23">
        <v>3</v>
      </c>
      <c r="AT38" s="23">
        <v>-10</v>
      </c>
      <c r="AU38" s="17">
        <f t="shared" si="0"/>
        <v>91</v>
      </c>
      <c r="AV38" s="50">
        <f t="shared" si="1"/>
        <v>40</v>
      </c>
      <c r="AW38" s="24">
        <f t="shared" si="2"/>
        <v>28</v>
      </c>
      <c r="AX38" s="18">
        <f t="shared" si="3"/>
        <v>23</v>
      </c>
      <c r="AZ38" s="24">
        <v>20814</v>
      </c>
      <c r="BA38" s="24">
        <v>0</v>
      </c>
      <c r="BB38" s="24">
        <v>1997</v>
      </c>
      <c r="BC38" s="21">
        <v>44132.813969907409</v>
      </c>
      <c r="BD38" s="21">
        <v>44143.972094907411</v>
      </c>
      <c r="BE38" s="24" t="s">
        <v>85</v>
      </c>
      <c r="BF38" s="24" t="s">
        <v>85</v>
      </c>
      <c r="BG38" s="24">
        <v>1</v>
      </c>
      <c r="BH38" s="24">
        <v>2</v>
      </c>
      <c r="BI38" s="24">
        <v>3</v>
      </c>
      <c r="BJ38" s="24">
        <v>2</v>
      </c>
      <c r="BK38" s="24">
        <v>1</v>
      </c>
      <c r="BL38" s="24">
        <v>1</v>
      </c>
      <c r="BM38" s="24">
        <v>4</v>
      </c>
      <c r="BN38" s="24">
        <v>2</v>
      </c>
      <c r="BO38" s="24">
        <v>1</v>
      </c>
      <c r="BP38" s="24">
        <v>4</v>
      </c>
      <c r="BQ38" s="24">
        <v>5</v>
      </c>
      <c r="BR38" s="24">
        <v>1</v>
      </c>
      <c r="BS38" s="24">
        <v>3</v>
      </c>
      <c r="BT38" s="24">
        <v>4</v>
      </c>
      <c r="BU38" s="24">
        <v>2</v>
      </c>
      <c r="BV38" s="24">
        <v>2</v>
      </c>
      <c r="BW38" s="24">
        <v>5</v>
      </c>
      <c r="BX38" s="24">
        <v>1</v>
      </c>
      <c r="BY38" s="24">
        <v>5</v>
      </c>
      <c r="BZ38" s="24">
        <v>2</v>
      </c>
      <c r="CA38" s="24">
        <v>1</v>
      </c>
      <c r="CB38" s="24">
        <v>2</v>
      </c>
      <c r="CC38" s="24">
        <v>2</v>
      </c>
      <c r="CD38" s="24">
        <v>2</v>
      </c>
      <c r="CE38" s="24">
        <v>1</v>
      </c>
      <c r="CF38" s="24">
        <v>1</v>
      </c>
      <c r="CG38" s="24">
        <v>4</v>
      </c>
      <c r="CH38" s="24">
        <v>2</v>
      </c>
      <c r="CI38" s="24">
        <v>4</v>
      </c>
      <c r="CJ38" s="24">
        <v>4</v>
      </c>
      <c r="CK38" s="24">
        <v>5</v>
      </c>
      <c r="CL38" s="24">
        <v>2</v>
      </c>
      <c r="CM38" s="24">
        <v>4</v>
      </c>
      <c r="CN38" s="24">
        <v>2</v>
      </c>
      <c r="CO38" s="24">
        <v>2</v>
      </c>
      <c r="CP38" s="24">
        <v>2</v>
      </c>
      <c r="CQ38" s="24">
        <v>5</v>
      </c>
      <c r="CR38" s="24">
        <v>1</v>
      </c>
      <c r="CS38" s="24">
        <v>2</v>
      </c>
      <c r="CT38" s="25">
        <v>5</v>
      </c>
      <c r="CU38" s="17">
        <f t="shared" si="4"/>
        <v>51</v>
      </c>
      <c r="CV38" s="50">
        <f t="shared" si="5"/>
        <v>22</v>
      </c>
      <c r="CW38" s="24">
        <f t="shared" si="6"/>
        <v>12</v>
      </c>
      <c r="CX38" s="18">
        <f t="shared" si="7"/>
        <v>17</v>
      </c>
      <c r="CY38" s="17">
        <f t="shared" si="8"/>
        <v>53</v>
      </c>
      <c r="CZ38" s="50">
        <f t="shared" si="9"/>
        <v>21</v>
      </c>
      <c r="DA38" s="24">
        <f t="shared" si="10"/>
        <v>16</v>
      </c>
      <c r="DB38" s="18">
        <f t="shared" si="11"/>
        <v>16</v>
      </c>
    </row>
    <row r="39" spans="1:106">
      <c r="A39" s="24">
        <v>19576</v>
      </c>
      <c r="B39" s="24">
        <v>0</v>
      </c>
      <c r="C39" s="24">
        <v>1973</v>
      </c>
      <c r="D39" s="21">
        <v>44131.570625</v>
      </c>
      <c r="E39" s="24" t="s">
        <v>100</v>
      </c>
      <c r="F39" s="24">
        <v>4</v>
      </c>
      <c r="G39" s="24">
        <v>2</v>
      </c>
      <c r="H39" s="24">
        <v>2</v>
      </c>
      <c r="I39" s="24">
        <v>4</v>
      </c>
      <c r="J39" s="24">
        <v>2</v>
      </c>
      <c r="K39" s="24">
        <v>4</v>
      </c>
      <c r="L39" s="24">
        <v>4</v>
      </c>
      <c r="M39" s="24">
        <v>2</v>
      </c>
      <c r="N39" s="24">
        <v>4</v>
      </c>
      <c r="O39" s="24">
        <v>1</v>
      </c>
      <c r="P39" s="24">
        <v>2</v>
      </c>
      <c r="Q39" s="24">
        <v>2</v>
      </c>
      <c r="R39" s="24">
        <v>2</v>
      </c>
      <c r="S39" s="24">
        <v>1</v>
      </c>
      <c r="T39" s="24">
        <v>4</v>
      </c>
      <c r="U39" s="24">
        <v>4</v>
      </c>
      <c r="V39" s="24">
        <v>4</v>
      </c>
      <c r="W39" s="24">
        <v>4</v>
      </c>
      <c r="X39" s="24">
        <v>4</v>
      </c>
      <c r="Y39" s="24">
        <v>4</v>
      </c>
      <c r="Z39" s="23">
        <v>12</v>
      </c>
      <c r="AA39" s="23">
        <v>6</v>
      </c>
      <c r="AB39" s="23">
        <v>9</v>
      </c>
      <c r="AC39" s="23">
        <v>6</v>
      </c>
      <c r="AD39" s="23">
        <v>6</v>
      </c>
      <c r="AE39" s="23">
        <v>6</v>
      </c>
      <c r="AF39" s="23">
        <v>5</v>
      </c>
      <c r="AG39" s="23">
        <v>8</v>
      </c>
      <c r="AH39" s="23">
        <v>6</v>
      </c>
      <c r="AI39" s="23">
        <v>3</v>
      </c>
      <c r="AJ39" s="23">
        <v>15</v>
      </c>
      <c r="AK39" s="23">
        <v>12</v>
      </c>
      <c r="AL39" s="23">
        <v>11</v>
      </c>
      <c r="AM39" s="23">
        <v>5</v>
      </c>
      <c r="AN39" s="23">
        <v>9</v>
      </c>
      <c r="AO39" s="23">
        <v>12</v>
      </c>
      <c r="AP39" s="23">
        <v>8</v>
      </c>
      <c r="AQ39" s="23">
        <v>6</v>
      </c>
      <c r="AR39" s="23">
        <v>5</v>
      </c>
      <c r="AS39" s="23">
        <v>12</v>
      </c>
      <c r="AT39" s="23">
        <v>32</v>
      </c>
      <c r="AU39" s="17">
        <f t="shared" si="0"/>
        <v>60</v>
      </c>
      <c r="AV39" s="50">
        <f t="shared" si="1"/>
        <v>24</v>
      </c>
      <c r="AW39" s="24">
        <f t="shared" si="2"/>
        <v>18</v>
      </c>
      <c r="AX39" s="18">
        <f t="shared" si="3"/>
        <v>18</v>
      </c>
      <c r="AZ39" s="24">
        <v>21145</v>
      </c>
      <c r="BA39" s="24">
        <v>0</v>
      </c>
      <c r="BB39" s="24">
        <v>1986</v>
      </c>
      <c r="BC39" s="21">
        <v>44133.454791666663</v>
      </c>
      <c r="BD39" s="21">
        <v>44150.86859953704</v>
      </c>
      <c r="BE39" s="24" t="s">
        <v>85</v>
      </c>
      <c r="BF39" s="24" t="s">
        <v>105</v>
      </c>
      <c r="BG39" s="24">
        <v>1</v>
      </c>
      <c r="BH39" s="24">
        <v>1</v>
      </c>
      <c r="BI39" s="24">
        <v>2</v>
      </c>
      <c r="BJ39" s="24">
        <v>1</v>
      </c>
      <c r="BK39" s="24">
        <v>2</v>
      </c>
      <c r="BL39" s="24">
        <v>1</v>
      </c>
      <c r="BM39" s="24">
        <v>3</v>
      </c>
      <c r="BN39" s="24">
        <v>2</v>
      </c>
      <c r="BO39" s="24">
        <v>1</v>
      </c>
      <c r="BP39" s="24">
        <v>2</v>
      </c>
      <c r="BQ39" s="24">
        <v>3</v>
      </c>
      <c r="BR39" s="24">
        <v>3</v>
      </c>
      <c r="BS39" s="24">
        <v>4</v>
      </c>
      <c r="BT39" s="24">
        <v>2</v>
      </c>
      <c r="BU39" s="24">
        <v>2</v>
      </c>
      <c r="BV39" s="24">
        <v>2</v>
      </c>
      <c r="BW39" s="24">
        <v>5</v>
      </c>
      <c r="BX39" s="24">
        <v>4</v>
      </c>
      <c r="BY39" s="24">
        <v>4</v>
      </c>
      <c r="BZ39" s="24">
        <v>4</v>
      </c>
      <c r="CA39" s="24">
        <v>1</v>
      </c>
      <c r="CB39" s="24">
        <v>2</v>
      </c>
      <c r="CC39" s="24">
        <v>4</v>
      </c>
      <c r="CD39" s="24">
        <v>2</v>
      </c>
      <c r="CE39" s="24">
        <v>2</v>
      </c>
      <c r="CF39" s="24">
        <v>1</v>
      </c>
      <c r="CG39" s="24">
        <v>3</v>
      </c>
      <c r="CH39" s="24">
        <v>2</v>
      </c>
      <c r="CI39" s="24">
        <v>2</v>
      </c>
      <c r="CJ39" s="24">
        <v>2</v>
      </c>
      <c r="CK39" s="24">
        <v>4</v>
      </c>
      <c r="CL39" s="24">
        <v>2</v>
      </c>
      <c r="CM39" s="24">
        <v>2</v>
      </c>
      <c r="CN39" s="24">
        <v>2</v>
      </c>
      <c r="CO39" s="24">
        <v>2</v>
      </c>
      <c r="CP39" s="24">
        <v>2</v>
      </c>
      <c r="CQ39" s="24">
        <v>4</v>
      </c>
      <c r="CR39" s="24">
        <v>3</v>
      </c>
      <c r="CS39" s="24">
        <v>4</v>
      </c>
      <c r="CT39" s="25">
        <v>4</v>
      </c>
      <c r="CU39" s="17">
        <f t="shared" si="4"/>
        <v>49</v>
      </c>
      <c r="CV39" s="50">
        <f t="shared" si="5"/>
        <v>18</v>
      </c>
      <c r="CW39" s="24">
        <f t="shared" si="6"/>
        <v>14</v>
      </c>
      <c r="CX39" s="18">
        <f t="shared" si="7"/>
        <v>17</v>
      </c>
      <c r="CY39" s="17">
        <f t="shared" si="8"/>
        <v>50</v>
      </c>
      <c r="CZ39" s="50">
        <f t="shared" si="9"/>
        <v>17</v>
      </c>
      <c r="DA39" s="24">
        <f t="shared" si="10"/>
        <v>15</v>
      </c>
      <c r="DB39" s="18">
        <f t="shared" si="11"/>
        <v>18</v>
      </c>
    </row>
    <row r="40" spans="1:106">
      <c r="A40" s="24">
        <v>20382</v>
      </c>
      <c r="B40" s="24">
        <v>0</v>
      </c>
      <c r="C40" s="24">
        <v>1999</v>
      </c>
      <c r="D40" s="21">
        <v>44132.015138888892</v>
      </c>
      <c r="E40" s="24" t="s">
        <v>85</v>
      </c>
      <c r="F40" s="24">
        <v>4</v>
      </c>
      <c r="G40" s="24">
        <v>5</v>
      </c>
      <c r="H40" s="24">
        <v>4</v>
      </c>
      <c r="I40" s="24">
        <v>4</v>
      </c>
      <c r="J40" s="24">
        <v>2</v>
      </c>
      <c r="K40" s="24">
        <v>4</v>
      </c>
      <c r="L40" s="24">
        <v>5</v>
      </c>
      <c r="M40" s="24">
        <v>4</v>
      </c>
      <c r="N40" s="24">
        <v>1</v>
      </c>
      <c r="O40" s="24">
        <v>5</v>
      </c>
      <c r="P40" s="24">
        <v>2</v>
      </c>
      <c r="Q40" s="24">
        <v>4</v>
      </c>
      <c r="R40" s="24">
        <v>2</v>
      </c>
      <c r="S40" s="24">
        <v>4</v>
      </c>
      <c r="T40" s="24">
        <v>4</v>
      </c>
      <c r="U40" s="24">
        <v>4</v>
      </c>
      <c r="V40" s="24">
        <v>4</v>
      </c>
      <c r="W40" s="24">
        <v>2</v>
      </c>
      <c r="X40" s="24">
        <v>4</v>
      </c>
      <c r="Y40" s="24">
        <v>5</v>
      </c>
      <c r="Z40" s="23">
        <v>7</v>
      </c>
      <c r="AA40" s="23">
        <v>3</v>
      </c>
      <c r="AB40" s="23">
        <v>8</v>
      </c>
      <c r="AC40" s="23">
        <v>4</v>
      </c>
      <c r="AD40" s="23">
        <v>3</v>
      </c>
      <c r="AE40" s="23">
        <v>9</v>
      </c>
      <c r="AF40" s="23">
        <v>2</v>
      </c>
      <c r="AG40" s="23">
        <v>4</v>
      </c>
      <c r="AH40" s="23">
        <v>3</v>
      </c>
      <c r="AI40" s="23">
        <v>3</v>
      </c>
      <c r="AJ40" s="23">
        <v>3</v>
      </c>
      <c r="AK40" s="23">
        <v>5</v>
      </c>
      <c r="AL40" s="23">
        <v>9</v>
      </c>
      <c r="AM40" s="23">
        <v>4</v>
      </c>
      <c r="AN40" s="23">
        <v>6</v>
      </c>
      <c r="AO40" s="23">
        <v>4</v>
      </c>
      <c r="AP40" s="23">
        <v>4</v>
      </c>
      <c r="AQ40" s="23">
        <v>3</v>
      </c>
      <c r="AR40" s="23">
        <v>5</v>
      </c>
      <c r="AS40" s="23">
        <v>3</v>
      </c>
      <c r="AT40" s="23">
        <v>-14</v>
      </c>
      <c r="AU40" s="17">
        <f t="shared" si="0"/>
        <v>73</v>
      </c>
      <c r="AV40" s="50">
        <f t="shared" si="1"/>
        <v>34</v>
      </c>
      <c r="AW40" s="24">
        <f t="shared" si="2"/>
        <v>18</v>
      </c>
      <c r="AX40" s="18">
        <f t="shared" si="3"/>
        <v>21</v>
      </c>
      <c r="AZ40" s="24">
        <v>22677</v>
      </c>
      <c r="BA40" s="24">
        <v>0</v>
      </c>
      <c r="BB40" s="24">
        <v>1994</v>
      </c>
      <c r="BC40" s="21">
        <v>44139.869756944441</v>
      </c>
      <c r="BD40" s="21">
        <v>44147.82953703704</v>
      </c>
      <c r="BE40" s="24" t="s">
        <v>172</v>
      </c>
      <c r="BF40" s="24" t="s">
        <v>172</v>
      </c>
      <c r="BG40" s="24">
        <v>1</v>
      </c>
      <c r="BH40" s="24">
        <v>2</v>
      </c>
      <c r="BI40" s="24">
        <v>1</v>
      </c>
      <c r="BJ40" s="24">
        <v>1</v>
      </c>
      <c r="BK40" s="24">
        <v>1</v>
      </c>
      <c r="BL40" s="24">
        <v>1</v>
      </c>
      <c r="BM40" s="24">
        <v>1</v>
      </c>
      <c r="BN40" s="24">
        <v>1</v>
      </c>
      <c r="BO40" s="24">
        <v>4</v>
      </c>
      <c r="BP40" s="24">
        <v>1</v>
      </c>
      <c r="BQ40" s="24">
        <v>4</v>
      </c>
      <c r="BR40" s="24">
        <v>2</v>
      </c>
      <c r="BS40" s="24">
        <v>1</v>
      </c>
      <c r="BT40" s="24">
        <v>1</v>
      </c>
      <c r="BU40" s="24">
        <v>4</v>
      </c>
      <c r="BV40" s="24">
        <v>2</v>
      </c>
      <c r="BW40" s="24">
        <v>2</v>
      </c>
      <c r="BX40" s="24">
        <v>4</v>
      </c>
      <c r="BY40" s="24">
        <v>2</v>
      </c>
      <c r="BZ40" s="24">
        <v>2</v>
      </c>
      <c r="CA40" s="24">
        <v>1</v>
      </c>
      <c r="CB40" s="24">
        <v>4</v>
      </c>
      <c r="CC40" s="24">
        <v>2</v>
      </c>
      <c r="CD40" s="24">
        <v>1</v>
      </c>
      <c r="CE40" s="24">
        <v>1</v>
      </c>
      <c r="CF40" s="24">
        <v>1</v>
      </c>
      <c r="CG40" s="24">
        <v>1</v>
      </c>
      <c r="CH40" s="24">
        <v>1</v>
      </c>
      <c r="CI40" s="24">
        <v>4</v>
      </c>
      <c r="CJ40" s="24">
        <v>1</v>
      </c>
      <c r="CK40" s="24">
        <v>4</v>
      </c>
      <c r="CL40" s="24">
        <v>2</v>
      </c>
      <c r="CM40" s="24">
        <v>2</v>
      </c>
      <c r="CN40" s="24">
        <v>1</v>
      </c>
      <c r="CO40" s="24">
        <v>4</v>
      </c>
      <c r="CP40" s="24">
        <v>2</v>
      </c>
      <c r="CQ40" s="24">
        <v>2</v>
      </c>
      <c r="CR40" s="24">
        <v>4</v>
      </c>
      <c r="CS40" s="24">
        <v>2</v>
      </c>
      <c r="CT40" s="25">
        <v>4</v>
      </c>
      <c r="CU40" s="17">
        <f t="shared" si="4"/>
        <v>38</v>
      </c>
      <c r="CV40" s="50">
        <f t="shared" si="5"/>
        <v>9</v>
      </c>
      <c r="CW40" s="24">
        <f t="shared" si="6"/>
        <v>20</v>
      </c>
      <c r="CX40" s="18">
        <f t="shared" si="7"/>
        <v>9</v>
      </c>
      <c r="CY40" s="17">
        <f t="shared" si="8"/>
        <v>44</v>
      </c>
      <c r="CZ40" s="50">
        <f t="shared" si="9"/>
        <v>10</v>
      </c>
      <c r="DA40" s="24">
        <f t="shared" si="10"/>
        <v>22</v>
      </c>
      <c r="DB40" s="18">
        <f t="shared" si="11"/>
        <v>12</v>
      </c>
    </row>
    <row r="41" spans="1:106">
      <c r="A41" s="24">
        <v>20843</v>
      </c>
      <c r="B41" s="24">
        <v>0</v>
      </c>
      <c r="C41" s="24">
        <v>1983</v>
      </c>
      <c r="D41" s="21">
        <v>44132.840231481481</v>
      </c>
      <c r="E41" s="24" t="s">
        <v>92</v>
      </c>
      <c r="F41" s="24">
        <v>4</v>
      </c>
      <c r="G41" s="24">
        <v>4</v>
      </c>
      <c r="H41" s="24">
        <v>4</v>
      </c>
      <c r="I41" s="24">
        <v>5</v>
      </c>
      <c r="J41" s="24">
        <v>4</v>
      </c>
      <c r="K41" s="24">
        <v>4</v>
      </c>
      <c r="L41" s="24">
        <v>5</v>
      </c>
      <c r="M41" s="24">
        <v>4</v>
      </c>
      <c r="N41" s="24">
        <v>1</v>
      </c>
      <c r="O41" s="24">
        <v>5</v>
      </c>
      <c r="P41" s="24">
        <v>5</v>
      </c>
      <c r="Q41" s="24">
        <v>3</v>
      </c>
      <c r="R41" s="24">
        <v>5</v>
      </c>
      <c r="S41" s="24">
        <v>4</v>
      </c>
      <c r="T41" s="24">
        <v>4</v>
      </c>
      <c r="U41" s="24">
        <v>4</v>
      </c>
      <c r="V41" s="24">
        <v>4</v>
      </c>
      <c r="W41" s="24">
        <v>1</v>
      </c>
      <c r="X41" s="24">
        <v>4</v>
      </c>
      <c r="Y41" s="24">
        <v>5</v>
      </c>
      <c r="Z41" s="23">
        <v>7</v>
      </c>
      <c r="AA41" s="23">
        <v>26</v>
      </c>
      <c r="AB41" s="23">
        <v>11</v>
      </c>
      <c r="AC41" s="23">
        <v>7</v>
      </c>
      <c r="AD41" s="23">
        <v>13</v>
      </c>
      <c r="AE41" s="23">
        <v>4</v>
      </c>
      <c r="AF41" s="23">
        <v>4</v>
      </c>
      <c r="AG41" s="23">
        <v>8</v>
      </c>
      <c r="AH41" s="23">
        <v>5</v>
      </c>
      <c r="AI41" s="23">
        <v>2</v>
      </c>
      <c r="AJ41" s="23">
        <v>5</v>
      </c>
      <c r="AK41" s="23">
        <v>14</v>
      </c>
      <c r="AL41" s="23">
        <v>10</v>
      </c>
      <c r="AM41" s="23">
        <v>6</v>
      </c>
      <c r="AN41" s="23">
        <v>7</v>
      </c>
      <c r="AO41" s="23">
        <v>6</v>
      </c>
      <c r="AP41" s="23">
        <v>5</v>
      </c>
      <c r="AQ41" s="23">
        <v>6</v>
      </c>
      <c r="AR41" s="23">
        <v>6</v>
      </c>
      <c r="AS41" s="23">
        <v>4</v>
      </c>
      <c r="AT41" s="23">
        <v>-7</v>
      </c>
      <c r="AU41" s="17">
        <f t="shared" si="0"/>
        <v>79</v>
      </c>
      <c r="AV41" s="50">
        <f t="shared" si="1"/>
        <v>40</v>
      </c>
      <c r="AW41" s="24">
        <f t="shared" si="2"/>
        <v>18</v>
      </c>
      <c r="AX41" s="18">
        <f t="shared" si="3"/>
        <v>21</v>
      </c>
      <c r="AZ41" s="24">
        <v>19502</v>
      </c>
      <c r="BA41" s="24">
        <v>0</v>
      </c>
      <c r="BB41" s="24">
        <v>2000</v>
      </c>
      <c r="BC41" s="21">
        <v>44131.551921296297</v>
      </c>
      <c r="BD41" s="21">
        <v>44138.657060185185</v>
      </c>
      <c r="BE41" s="24" t="s">
        <v>86</v>
      </c>
      <c r="BF41" s="24" t="s">
        <v>86</v>
      </c>
      <c r="BG41" s="24">
        <v>2</v>
      </c>
      <c r="BH41" s="24">
        <v>4</v>
      </c>
      <c r="BI41" s="24">
        <v>2</v>
      </c>
      <c r="BJ41" s="24">
        <v>2</v>
      </c>
      <c r="BK41" s="24">
        <v>2</v>
      </c>
      <c r="BL41" s="24">
        <v>2</v>
      </c>
      <c r="BM41" s="24">
        <v>2</v>
      </c>
      <c r="BN41" s="24">
        <v>3</v>
      </c>
      <c r="BO41" s="24">
        <v>4</v>
      </c>
      <c r="BP41" s="24">
        <v>4</v>
      </c>
      <c r="BQ41" s="24">
        <v>4</v>
      </c>
      <c r="BR41" s="24">
        <v>5</v>
      </c>
      <c r="BS41" s="24">
        <v>5</v>
      </c>
      <c r="BT41" s="24">
        <v>4</v>
      </c>
      <c r="BU41" s="24">
        <v>4</v>
      </c>
      <c r="BV41" s="24">
        <v>2</v>
      </c>
      <c r="BW41" s="24">
        <v>2</v>
      </c>
      <c r="BX41" s="24">
        <v>4</v>
      </c>
      <c r="BY41" s="24">
        <v>4</v>
      </c>
      <c r="BZ41" s="24">
        <v>2</v>
      </c>
      <c r="CA41" s="24">
        <v>2</v>
      </c>
      <c r="CB41" s="24">
        <v>4</v>
      </c>
      <c r="CC41" s="24">
        <v>2</v>
      </c>
      <c r="CD41" s="24">
        <v>2</v>
      </c>
      <c r="CE41" s="24">
        <v>2</v>
      </c>
      <c r="CF41" s="24">
        <v>2</v>
      </c>
      <c r="CG41" s="24">
        <v>2</v>
      </c>
      <c r="CH41" s="24">
        <v>4</v>
      </c>
      <c r="CI41" s="24">
        <v>4</v>
      </c>
      <c r="CJ41" s="24">
        <v>4</v>
      </c>
      <c r="CK41" s="24">
        <v>4</v>
      </c>
      <c r="CL41" s="24">
        <v>4</v>
      </c>
      <c r="CM41" s="24">
        <v>5</v>
      </c>
      <c r="CN41" s="24">
        <v>4</v>
      </c>
      <c r="CO41" s="24">
        <v>4</v>
      </c>
      <c r="CP41" s="24">
        <v>1</v>
      </c>
      <c r="CQ41" s="24">
        <v>2</v>
      </c>
      <c r="CR41" s="24">
        <v>4</v>
      </c>
      <c r="CS41" s="24">
        <v>3</v>
      </c>
      <c r="CT41" s="25">
        <v>2</v>
      </c>
      <c r="CU41" s="17">
        <f t="shared" si="4"/>
        <v>63</v>
      </c>
      <c r="CV41" s="50">
        <f t="shared" si="5"/>
        <v>26</v>
      </c>
      <c r="CW41" s="24">
        <f t="shared" si="6"/>
        <v>25</v>
      </c>
      <c r="CX41" s="18">
        <f t="shared" si="7"/>
        <v>12</v>
      </c>
      <c r="CY41" s="17">
        <f t="shared" si="8"/>
        <v>61</v>
      </c>
      <c r="CZ41" s="50">
        <f t="shared" si="9"/>
        <v>27</v>
      </c>
      <c r="DA41" s="24">
        <f t="shared" si="10"/>
        <v>24</v>
      </c>
      <c r="DB41" s="18">
        <f t="shared" si="11"/>
        <v>10</v>
      </c>
    </row>
    <row r="42" spans="1:106">
      <c r="A42" s="24">
        <v>21256</v>
      </c>
      <c r="B42" s="24">
        <v>0</v>
      </c>
      <c r="C42" s="24">
        <v>1985</v>
      </c>
      <c r="D42" s="21">
        <v>44133.590914351851</v>
      </c>
      <c r="E42" s="24" t="s">
        <v>92</v>
      </c>
      <c r="F42" s="24">
        <v>4</v>
      </c>
      <c r="G42" s="24">
        <v>3</v>
      </c>
      <c r="H42" s="24">
        <v>4</v>
      </c>
      <c r="I42" s="24">
        <v>3</v>
      </c>
      <c r="J42" s="24">
        <v>4</v>
      </c>
      <c r="K42" s="24">
        <v>4</v>
      </c>
      <c r="L42" s="24">
        <v>5</v>
      </c>
      <c r="M42" s="24">
        <v>4</v>
      </c>
      <c r="N42" s="24">
        <v>4</v>
      </c>
      <c r="O42" s="24">
        <v>5</v>
      </c>
      <c r="P42" s="24">
        <v>1</v>
      </c>
      <c r="Q42" s="24">
        <v>2</v>
      </c>
      <c r="R42" s="24">
        <v>3</v>
      </c>
      <c r="S42" s="24">
        <v>4</v>
      </c>
      <c r="T42" s="24">
        <v>2</v>
      </c>
      <c r="U42" s="24">
        <v>4</v>
      </c>
      <c r="V42" s="24">
        <v>2</v>
      </c>
      <c r="W42" s="24">
        <v>3</v>
      </c>
      <c r="X42" s="24">
        <v>4</v>
      </c>
      <c r="Y42" s="24">
        <v>4</v>
      </c>
      <c r="Z42" s="23">
        <v>11</v>
      </c>
      <c r="AA42" s="23">
        <v>8</v>
      </c>
      <c r="AB42" s="23">
        <v>7</v>
      </c>
      <c r="AC42" s="23">
        <v>5</v>
      </c>
      <c r="AD42" s="23">
        <v>6</v>
      </c>
      <c r="AE42" s="23">
        <v>8</v>
      </c>
      <c r="AF42" s="23">
        <v>4</v>
      </c>
      <c r="AG42" s="23">
        <v>7</v>
      </c>
      <c r="AH42" s="23">
        <v>7</v>
      </c>
      <c r="AI42" s="23">
        <v>6</v>
      </c>
      <c r="AJ42" s="23">
        <v>7</v>
      </c>
      <c r="AK42" s="23">
        <v>11</v>
      </c>
      <c r="AL42" s="23">
        <v>11</v>
      </c>
      <c r="AM42" s="23">
        <v>5</v>
      </c>
      <c r="AN42" s="23">
        <v>6</v>
      </c>
      <c r="AO42" s="23">
        <v>5</v>
      </c>
      <c r="AP42" s="23">
        <v>8</v>
      </c>
      <c r="AQ42" s="23">
        <v>7</v>
      </c>
      <c r="AR42" s="23">
        <v>6</v>
      </c>
      <c r="AS42" s="23">
        <v>3</v>
      </c>
      <c r="AT42" s="23">
        <v>10</v>
      </c>
      <c r="AU42" s="17">
        <f t="shared" si="0"/>
        <v>69</v>
      </c>
      <c r="AV42" s="50">
        <f t="shared" si="1"/>
        <v>36</v>
      </c>
      <c r="AW42" s="24">
        <f t="shared" si="2"/>
        <v>15</v>
      </c>
      <c r="AX42" s="18">
        <f t="shared" si="3"/>
        <v>18</v>
      </c>
      <c r="AZ42" s="24">
        <v>19529</v>
      </c>
      <c r="BA42" s="24">
        <v>0</v>
      </c>
      <c r="BB42" s="24">
        <v>1999</v>
      </c>
      <c r="BC42" s="21">
        <v>44131.551736111112</v>
      </c>
      <c r="BD42" s="21">
        <v>44144.585717592592</v>
      </c>
      <c r="BE42" s="24" t="s">
        <v>91</v>
      </c>
      <c r="BF42" s="24" t="s">
        <v>91</v>
      </c>
      <c r="BG42" s="24">
        <v>1</v>
      </c>
      <c r="BH42" s="24">
        <v>1</v>
      </c>
      <c r="BI42" s="24">
        <v>1</v>
      </c>
      <c r="BJ42" s="24">
        <v>1</v>
      </c>
      <c r="BK42" s="24">
        <v>1</v>
      </c>
      <c r="BL42" s="24">
        <v>1</v>
      </c>
      <c r="BM42" s="24">
        <v>1</v>
      </c>
      <c r="BN42" s="24">
        <v>4</v>
      </c>
      <c r="BO42" s="24">
        <v>2</v>
      </c>
      <c r="BP42" s="24">
        <v>2</v>
      </c>
      <c r="BQ42" s="24">
        <v>1</v>
      </c>
      <c r="BR42" s="24">
        <v>4</v>
      </c>
      <c r="BS42" s="24">
        <v>4</v>
      </c>
      <c r="BT42" s="24">
        <v>1</v>
      </c>
      <c r="BU42" s="24">
        <v>2</v>
      </c>
      <c r="BV42" s="24">
        <v>2</v>
      </c>
      <c r="BW42" s="24">
        <v>1</v>
      </c>
      <c r="BX42" s="24">
        <v>4</v>
      </c>
      <c r="BY42" s="24">
        <v>4</v>
      </c>
      <c r="BZ42" s="24">
        <v>4</v>
      </c>
      <c r="CA42" s="24">
        <v>1</v>
      </c>
      <c r="CB42" s="24">
        <v>2</v>
      </c>
      <c r="CC42" s="24">
        <v>1</v>
      </c>
      <c r="CD42" s="24">
        <v>1</v>
      </c>
      <c r="CE42" s="24">
        <v>1</v>
      </c>
      <c r="CF42" s="24">
        <v>2</v>
      </c>
      <c r="CG42" s="24">
        <v>1</v>
      </c>
      <c r="CH42" s="24">
        <v>4</v>
      </c>
      <c r="CI42" s="24">
        <v>2</v>
      </c>
      <c r="CJ42" s="24">
        <v>2</v>
      </c>
      <c r="CK42" s="24">
        <v>1</v>
      </c>
      <c r="CL42" s="24">
        <v>4</v>
      </c>
      <c r="CM42" s="24">
        <v>4</v>
      </c>
      <c r="CN42" s="24">
        <v>1</v>
      </c>
      <c r="CO42" s="24">
        <v>1</v>
      </c>
      <c r="CP42" s="24">
        <v>1</v>
      </c>
      <c r="CQ42" s="24">
        <v>2</v>
      </c>
      <c r="CR42" s="24">
        <v>2</v>
      </c>
      <c r="CS42" s="24">
        <v>4</v>
      </c>
      <c r="CT42" s="25">
        <v>4</v>
      </c>
      <c r="CU42" s="17">
        <f t="shared" si="4"/>
        <v>42</v>
      </c>
      <c r="CV42" s="50">
        <f t="shared" si="5"/>
        <v>16</v>
      </c>
      <c r="CW42" s="24">
        <f t="shared" si="6"/>
        <v>14</v>
      </c>
      <c r="CX42" s="18">
        <f t="shared" si="7"/>
        <v>12</v>
      </c>
      <c r="CY42" s="17">
        <f t="shared" si="8"/>
        <v>41</v>
      </c>
      <c r="CZ42" s="50">
        <f t="shared" si="9"/>
        <v>17</v>
      </c>
      <c r="DA42" s="24">
        <f t="shared" si="10"/>
        <v>12</v>
      </c>
      <c r="DB42" s="18">
        <f t="shared" si="11"/>
        <v>12</v>
      </c>
    </row>
    <row r="43" spans="1:106">
      <c r="A43" s="24">
        <v>21855</v>
      </c>
      <c r="B43" s="24">
        <v>0</v>
      </c>
      <c r="C43" s="24">
        <v>1974</v>
      </c>
      <c r="D43" s="21">
        <v>44135.471238425926</v>
      </c>
      <c r="E43" s="24" t="s">
        <v>92</v>
      </c>
      <c r="F43" s="24">
        <v>4</v>
      </c>
      <c r="G43" s="24">
        <v>5</v>
      </c>
      <c r="H43" s="24">
        <v>4</v>
      </c>
      <c r="I43" s="24">
        <v>4</v>
      </c>
      <c r="J43" s="24">
        <v>4</v>
      </c>
      <c r="K43" s="24">
        <v>4</v>
      </c>
      <c r="L43" s="24">
        <v>5</v>
      </c>
      <c r="M43" s="24">
        <v>5</v>
      </c>
      <c r="N43" s="24">
        <v>5</v>
      </c>
      <c r="O43" s="24">
        <v>5</v>
      </c>
      <c r="P43" s="24">
        <v>2</v>
      </c>
      <c r="Q43" s="24">
        <v>5</v>
      </c>
      <c r="R43" s="24">
        <v>5</v>
      </c>
      <c r="S43" s="24">
        <v>4</v>
      </c>
      <c r="T43" s="24">
        <v>4</v>
      </c>
      <c r="U43" s="24">
        <v>4</v>
      </c>
      <c r="V43" s="24">
        <v>2</v>
      </c>
      <c r="W43" s="24">
        <v>4</v>
      </c>
      <c r="X43" s="24">
        <v>4</v>
      </c>
      <c r="Y43" s="24">
        <v>5</v>
      </c>
      <c r="Z43" s="23">
        <v>4</v>
      </c>
      <c r="AA43" s="23">
        <v>2</v>
      </c>
      <c r="AB43" s="23">
        <v>7</v>
      </c>
      <c r="AC43" s="23">
        <v>9</v>
      </c>
      <c r="AD43" s="23">
        <v>2</v>
      </c>
      <c r="AE43" s="23">
        <v>5</v>
      </c>
      <c r="AF43" s="23">
        <v>2</v>
      </c>
      <c r="AG43" s="23">
        <v>2</v>
      </c>
      <c r="AH43" s="23">
        <v>2</v>
      </c>
      <c r="AI43" s="23">
        <v>2</v>
      </c>
      <c r="AJ43" s="23">
        <v>2</v>
      </c>
      <c r="AK43" s="23">
        <v>3</v>
      </c>
      <c r="AL43" s="23">
        <v>8</v>
      </c>
      <c r="AM43" s="23">
        <v>5</v>
      </c>
      <c r="AN43" s="23">
        <v>4</v>
      </c>
      <c r="AO43" s="23">
        <v>4</v>
      </c>
      <c r="AP43" s="23">
        <v>6</v>
      </c>
      <c r="AQ43" s="23">
        <v>5</v>
      </c>
      <c r="AR43" s="23">
        <v>7</v>
      </c>
      <c r="AS43" s="23">
        <v>7</v>
      </c>
      <c r="AT43" s="23">
        <v>-5</v>
      </c>
      <c r="AU43" s="17">
        <f t="shared" si="0"/>
        <v>84</v>
      </c>
      <c r="AV43" s="50">
        <f t="shared" si="1"/>
        <v>40</v>
      </c>
      <c r="AW43" s="24">
        <f t="shared" si="2"/>
        <v>25</v>
      </c>
      <c r="AX43" s="18">
        <f t="shared" si="3"/>
        <v>19</v>
      </c>
      <c r="AZ43" s="24">
        <v>20604</v>
      </c>
      <c r="BA43" s="24">
        <v>0</v>
      </c>
      <c r="BB43" s="24">
        <v>1992</v>
      </c>
      <c r="BC43" s="21">
        <v>44132.538414351853</v>
      </c>
      <c r="BD43" s="21">
        <v>44140.833981481483</v>
      </c>
      <c r="BE43" s="24" t="s">
        <v>85</v>
      </c>
      <c r="BF43" s="24" t="s">
        <v>85</v>
      </c>
      <c r="BG43" s="24">
        <v>1</v>
      </c>
      <c r="BH43" s="24">
        <v>1</v>
      </c>
      <c r="BI43" s="24">
        <v>1</v>
      </c>
      <c r="BJ43" s="24">
        <v>4</v>
      </c>
      <c r="BK43" s="24">
        <v>1</v>
      </c>
      <c r="BL43" s="24">
        <v>1</v>
      </c>
      <c r="BM43" s="24">
        <v>2</v>
      </c>
      <c r="BN43" s="24">
        <v>1</v>
      </c>
      <c r="BO43" s="24">
        <v>5</v>
      </c>
      <c r="BP43" s="24">
        <v>1</v>
      </c>
      <c r="BQ43" s="24">
        <v>2</v>
      </c>
      <c r="BR43" s="24">
        <v>1</v>
      </c>
      <c r="BS43" s="24">
        <v>1</v>
      </c>
      <c r="BT43" s="24">
        <v>2</v>
      </c>
      <c r="BU43" s="24">
        <v>1</v>
      </c>
      <c r="BV43" s="24">
        <v>1</v>
      </c>
      <c r="BW43" s="24">
        <v>1</v>
      </c>
      <c r="BX43" s="24">
        <v>2</v>
      </c>
      <c r="BY43" s="24">
        <v>1</v>
      </c>
      <c r="BZ43" s="24">
        <v>2</v>
      </c>
      <c r="CA43" s="24">
        <v>1</v>
      </c>
      <c r="CB43" s="24">
        <v>1</v>
      </c>
      <c r="CC43" s="24">
        <v>1</v>
      </c>
      <c r="CD43" s="24">
        <v>4</v>
      </c>
      <c r="CE43" s="24">
        <v>1</v>
      </c>
      <c r="CF43" s="24">
        <v>1</v>
      </c>
      <c r="CG43" s="24">
        <v>2</v>
      </c>
      <c r="CH43" s="24">
        <v>1</v>
      </c>
      <c r="CI43" s="24">
        <v>4</v>
      </c>
      <c r="CJ43" s="24">
        <v>1</v>
      </c>
      <c r="CK43" s="24">
        <v>1</v>
      </c>
      <c r="CL43" s="24">
        <v>2</v>
      </c>
      <c r="CM43" s="24">
        <v>1</v>
      </c>
      <c r="CN43" s="24">
        <v>1</v>
      </c>
      <c r="CO43" s="24">
        <v>1</v>
      </c>
      <c r="CP43" s="24">
        <v>1</v>
      </c>
      <c r="CQ43" s="24">
        <v>1</v>
      </c>
      <c r="CR43" s="24">
        <v>2</v>
      </c>
      <c r="CS43" s="24">
        <v>1</v>
      </c>
      <c r="CT43" s="25">
        <v>1</v>
      </c>
      <c r="CU43" s="17">
        <f t="shared" si="4"/>
        <v>32</v>
      </c>
      <c r="CV43" s="50">
        <f t="shared" si="5"/>
        <v>14</v>
      </c>
      <c r="CW43" s="24">
        <f t="shared" si="6"/>
        <v>12</v>
      </c>
      <c r="CX43" s="18">
        <f t="shared" si="7"/>
        <v>6</v>
      </c>
      <c r="CY43" s="17">
        <f t="shared" si="8"/>
        <v>29</v>
      </c>
      <c r="CZ43" s="50">
        <f t="shared" si="9"/>
        <v>13</v>
      </c>
      <c r="DA43" s="24">
        <f t="shared" si="10"/>
        <v>11</v>
      </c>
      <c r="DB43" s="18">
        <f t="shared" si="11"/>
        <v>5</v>
      </c>
    </row>
    <row r="44" spans="1:106">
      <c r="A44" s="24">
        <v>23152</v>
      </c>
      <c r="B44" s="24">
        <v>0</v>
      </c>
      <c r="C44" s="24">
        <v>1980</v>
      </c>
      <c r="D44" s="21">
        <v>44143.954282407409</v>
      </c>
      <c r="E44" s="24" t="s">
        <v>104</v>
      </c>
      <c r="F44" s="24">
        <v>4</v>
      </c>
      <c r="G44" s="24">
        <v>4</v>
      </c>
      <c r="H44" s="24">
        <v>4</v>
      </c>
      <c r="I44" s="24">
        <v>2</v>
      </c>
      <c r="J44" s="24">
        <v>1</v>
      </c>
      <c r="K44" s="24">
        <v>4</v>
      </c>
      <c r="L44" s="24">
        <v>5</v>
      </c>
      <c r="M44" s="24">
        <v>2</v>
      </c>
      <c r="N44" s="24">
        <v>4</v>
      </c>
      <c r="O44" s="24">
        <v>5</v>
      </c>
      <c r="P44" s="24">
        <v>5</v>
      </c>
      <c r="Q44" s="24">
        <v>5</v>
      </c>
      <c r="R44" s="24">
        <v>5</v>
      </c>
      <c r="S44" s="24">
        <v>4</v>
      </c>
      <c r="T44" s="24">
        <v>5</v>
      </c>
      <c r="U44" s="24">
        <v>4</v>
      </c>
      <c r="V44" s="24">
        <v>5</v>
      </c>
      <c r="W44" s="24">
        <v>1</v>
      </c>
      <c r="X44" s="24">
        <v>5</v>
      </c>
      <c r="Y44" s="24">
        <v>5</v>
      </c>
      <c r="Z44" s="23">
        <v>18</v>
      </c>
      <c r="AA44" s="23">
        <v>40</v>
      </c>
      <c r="AB44" s="23">
        <v>9</v>
      </c>
      <c r="AC44" s="23">
        <v>7</v>
      </c>
      <c r="AD44" s="23">
        <v>9</v>
      </c>
      <c r="AE44" s="23">
        <v>3</v>
      </c>
      <c r="AF44" s="23">
        <v>3</v>
      </c>
      <c r="AG44" s="23">
        <v>5</v>
      </c>
      <c r="AH44" s="23">
        <v>7</v>
      </c>
      <c r="AI44" s="23">
        <v>3</v>
      </c>
      <c r="AJ44" s="23">
        <v>6</v>
      </c>
      <c r="AK44" s="23">
        <v>4</v>
      </c>
      <c r="AL44" s="23">
        <v>6</v>
      </c>
      <c r="AM44" s="23">
        <v>5</v>
      </c>
      <c r="AN44" s="23">
        <v>3</v>
      </c>
      <c r="AO44" s="23">
        <v>4</v>
      </c>
      <c r="AP44" s="23">
        <v>4</v>
      </c>
      <c r="AQ44" s="23">
        <v>3</v>
      </c>
      <c r="AR44" s="23">
        <v>3</v>
      </c>
      <c r="AS44" s="23">
        <v>4</v>
      </c>
      <c r="AT44" s="23">
        <v>30</v>
      </c>
      <c r="AU44" s="17">
        <f t="shared" si="0"/>
        <v>79</v>
      </c>
      <c r="AV44" s="50">
        <f t="shared" si="1"/>
        <v>32</v>
      </c>
      <c r="AW44" s="24">
        <f t="shared" si="2"/>
        <v>24</v>
      </c>
      <c r="AX44" s="18">
        <f t="shared" si="3"/>
        <v>23</v>
      </c>
      <c r="AZ44" s="24">
        <v>20856</v>
      </c>
      <c r="BA44" s="24">
        <v>1</v>
      </c>
      <c r="BB44" s="24">
        <v>1972</v>
      </c>
      <c r="BC44" s="21">
        <v>44132.846250000002</v>
      </c>
      <c r="BD44" s="21">
        <v>44148.938576388886</v>
      </c>
      <c r="BE44" s="24" t="s">
        <v>85</v>
      </c>
      <c r="BF44" s="24" t="s">
        <v>85</v>
      </c>
      <c r="BG44" s="24">
        <v>1</v>
      </c>
      <c r="BH44" s="24">
        <v>2</v>
      </c>
      <c r="BI44" s="24">
        <v>2</v>
      </c>
      <c r="BJ44" s="24">
        <v>2</v>
      </c>
      <c r="BK44" s="24">
        <v>1</v>
      </c>
      <c r="BL44" s="24">
        <v>1</v>
      </c>
      <c r="BM44" s="24">
        <v>2</v>
      </c>
      <c r="BN44" s="24">
        <v>1</v>
      </c>
      <c r="BO44" s="24">
        <v>5</v>
      </c>
      <c r="BP44" s="24">
        <v>3</v>
      </c>
      <c r="BQ44" s="24">
        <v>1</v>
      </c>
      <c r="BR44" s="24">
        <v>1</v>
      </c>
      <c r="BS44" s="24">
        <v>5</v>
      </c>
      <c r="BT44" s="24">
        <v>1</v>
      </c>
      <c r="BU44" s="24">
        <v>3</v>
      </c>
      <c r="BV44" s="24">
        <v>1</v>
      </c>
      <c r="BW44" s="24">
        <v>1</v>
      </c>
      <c r="BX44" s="24">
        <v>5</v>
      </c>
      <c r="BY44" s="24">
        <v>5</v>
      </c>
      <c r="BZ44" s="24">
        <v>1</v>
      </c>
      <c r="CA44" s="24">
        <v>1</v>
      </c>
      <c r="CB44" s="24">
        <v>2</v>
      </c>
      <c r="CC44" s="24">
        <v>1</v>
      </c>
      <c r="CD44" s="24">
        <v>1</v>
      </c>
      <c r="CE44" s="24">
        <v>1</v>
      </c>
      <c r="CF44" s="24">
        <v>1</v>
      </c>
      <c r="CG44" s="24">
        <v>2</v>
      </c>
      <c r="CH44" s="24">
        <v>2</v>
      </c>
      <c r="CI44" s="24">
        <v>5</v>
      </c>
      <c r="CJ44" s="24">
        <v>3</v>
      </c>
      <c r="CK44" s="24">
        <v>2</v>
      </c>
      <c r="CL44" s="24">
        <v>2</v>
      </c>
      <c r="CM44" s="24">
        <v>4</v>
      </c>
      <c r="CN44" s="24">
        <v>2</v>
      </c>
      <c r="CO44" s="24">
        <v>3</v>
      </c>
      <c r="CP44" s="24">
        <v>1</v>
      </c>
      <c r="CQ44" s="24">
        <v>1</v>
      </c>
      <c r="CR44" s="24">
        <v>4</v>
      </c>
      <c r="CS44" s="24">
        <v>5</v>
      </c>
      <c r="CT44" s="25">
        <v>1</v>
      </c>
      <c r="CU44" s="17">
        <f t="shared" si="4"/>
        <v>44</v>
      </c>
      <c r="CV44" s="50">
        <f t="shared" si="5"/>
        <v>17</v>
      </c>
      <c r="CW44" s="24">
        <f t="shared" si="6"/>
        <v>17</v>
      </c>
      <c r="CX44" s="18">
        <f t="shared" si="7"/>
        <v>10</v>
      </c>
      <c r="CY44" s="17">
        <f t="shared" si="8"/>
        <v>44</v>
      </c>
      <c r="CZ44" s="50">
        <f t="shared" si="9"/>
        <v>17</v>
      </c>
      <c r="DA44" s="24">
        <f t="shared" si="10"/>
        <v>18</v>
      </c>
      <c r="DB44" s="18">
        <f t="shared" si="11"/>
        <v>9</v>
      </c>
    </row>
    <row r="45" spans="1:106">
      <c r="A45" s="24">
        <v>23476</v>
      </c>
      <c r="B45" s="24">
        <v>0</v>
      </c>
      <c r="C45" s="24">
        <v>1981</v>
      </c>
      <c r="D45" s="21">
        <v>44144.90053240741</v>
      </c>
      <c r="E45" s="24" t="s">
        <v>85</v>
      </c>
      <c r="F45" s="24">
        <v>4</v>
      </c>
      <c r="G45" s="24">
        <v>4</v>
      </c>
      <c r="H45" s="24">
        <v>4</v>
      </c>
      <c r="I45" s="24">
        <v>5</v>
      </c>
      <c r="J45" s="24">
        <v>4</v>
      </c>
      <c r="K45" s="24">
        <v>4</v>
      </c>
      <c r="L45" s="24">
        <v>5</v>
      </c>
      <c r="M45" s="24">
        <v>4</v>
      </c>
      <c r="N45" s="24">
        <v>4</v>
      </c>
      <c r="O45" s="24">
        <v>5</v>
      </c>
      <c r="P45" s="24">
        <v>4</v>
      </c>
      <c r="Q45" s="24">
        <v>4</v>
      </c>
      <c r="R45" s="24">
        <v>4</v>
      </c>
      <c r="S45" s="24">
        <v>4</v>
      </c>
      <c r="T45" s="24">
        <v>4</v>
      </c>
      <c r="U45" s="24">
        <v>4</v>
      </c>
      <c r="V45" s="24">
        <v>4</v>
      </c>
      <c r="W45" s="24">
        <v>4</v>
      </c>
      <c r="X45" s="24">
        <v>4</v>
      </c>
      <c r="Y45" s="24">
        <v>5</v>
      </c>
      <c r="Z45" s="23">
        <v>13</v>
      </c>
      <c r="AA45" s="23">
        <v>5</v>
      </c>
      <c r="AB45" s="23">
        <v>13</v>
      </c>
      <c r="AC45" s="23">
        <v>5</v>
      </c>
      <c r="AD45" s="23">
        <v>6</v>
      </c>
      <c r="AE45" s="23">
        <v>14</v>
      </c>
      <c r="AF45" s="23">
        <v>4</v>
      </c>
      <c r="AG45" s="23">
        <v>12</v>
      </c>
      <c r="AH45" s="23">
        <v>5</v>
      </c>
      <c r="AI45" s="23">
        <v>3</v>
      </c>
      <c r="AJ45" s="23">
        <v>7</v>
      </c>
      <c r="AK45" s="23">
        <v>8</v>
      </c>
      <c r="AL45" s="23">
        <v>14</v>
      </c>
      <c r="AM45" s="23">
        <v>12</v>
      </c>
      <c r="AN45" s="23">
        <v>4</v>
      </c>
      <c r="AO45" s="23">
        <v>5</v>
      </c>
      <c r="AP45" s="23">
        <v>20</v>
      </c>
      <c r="AQ45" s="23">
        <v>22</v>
      </c>
      <c r="AR45" s="23">
        <v>4</v>
      </c>
      <c r="AS45" s="23">
        <v>4</v>
      </c>
      <c r="AT45" s="23">
        <v>-30</v>
      </c>
      <c r="AU45" s="17">
        <f t="shared" si="0"/>
        <v>84</v>
      </c>
      <c r="AV45" s="50">
        <f t="shared" si="1"/>
        <v>39</v>
      </c>
      <c r="AW45" s="24">
        <f t="shared" si="2"/>
        <v>24</v>
      </c>
      <c r="AX45" s="18">
        <f t="shared" si="3"/>
        <v>21</v>
      </c>
      <c r="AZ45" s="24">
        <v>20960</v>
      </c>
      <c r="BA45" s="24">
        <v>0</v>
      </c>
      <c r="BB45" s="24">
        <v>1989</v>
      </c>
      <c r="BC45" s="21">
        <v>44132.897800925923</v>
      </c>
      <c r="BD45" s="21">
        <v>44144.696967592594</v>
      </c>
      <c r="BE45" s="24" t="s">
        <v>85</v>
      </c>
      <c r="BF45" s="24" t="s">
        <v>85</v>
      </c>
      <c r="BG45" s="24">
        <v>1</v>
      </c>
      <c r="BH45" s="24">
        <v>4</v>
      </c>
      <c r="BI45" s="24">
        <v>1</v>
      </c>
      <c r="BJ45" s="24">
        <v>1</v>
      </c>
      <c r="BK45" s="24">
        <v>1</v>
      </c>
      <c r="BL45" s="24">
        <v>1</v>
      </c>
      <c r="BM45" s="24">
        <v>3</v>
      </c>
      <c r="BN45" s="24">
        <v>2</v>
      </c>
      <c r="BO45" s="24">
        <v>5</v>
      </c>
      <c r="BP45" s="24">
        <v>2</v>
      </c>
      <c r="BQ45" s="24">
        <v>5</v>
      </c>
      <c r="BR45" s="24">
        <v>2</v>
      </c>
      <c r="BS45" s="24">
        <v>2</v>
      </c>
      <c r="BT45" s="24">
        <v>1</v>
      </c>
      <c r="BU45" s="24">
        <v>5</v>
      </c>
      <c r="BV45" s="24">
        <v>1</v>
      </c>
      <c r="BW45" s="24">
        <v>2</v>
      </c>
      <c r="BX45" s="24">
        <v>5</v>
      </c>
      <c r="BY45" s="24">
        <v>2</v>
      </c>
      <c r="BZ45" s="24">
        <v>4</v>
      </c>
      <c r="CA45" s="24">
        <v>1</v>
      </c>
      <c r="CB45" s="24">
        <v>4</v>
      </c>
      <c r="CC45" s="24">
        <v>1</v>
      </c>
      <c r="CD45" s="24">
        <v>2</v>
      </c>
      <c r="CE45" s="24">
        <v>1</v>
      </c>
      <c r="CF45" s="24">
        <v>1</v>
      </c>
      <c r="CG45" s="24">
        <v>3</v>
      </c>
      <c r="CH45" s="24">
        <v>2</v>
      </c>
      <c r="CI45" s="24">
        <v>5</v>
      </c>
      <c r="CJ45" s="24">
        <v>2</v>
      </c>
      <c r="CK45" s="24">
        <v>4</v>
      </c>
      <c r="CL45" s="24">
        <v>2</v>
      </c>
      <c r="CM45" s="24">
        <v>2</v>
      </c>
      <c r="CN45" s="24">
        <v>1</v>
      </c>
      <c r="CO45" s="24">
        <v>4</v>
      </c>
      <c r="CP45" s="24">
        <v>1</v>
      </c>
      <c r="CQ45" s="24">
        <v>4</v>
      </c>
      <c r="CR45" s="24">
        <v>4</v>
      </c>
      <c r="CS45" s="24">
        <v>2</v>
      </c>
      <c r="CT45" s="25">
        <v>4</v>
      </c>
      <c r="CU45" s="17">
        <f t="shared" si="4"/>
        <v>50</v>
      </c>
      <c r="CV45" s="50">
        <f t="shared" si="5"/>
        <v>14</v>
      </c>
      <c r="CW45" s="24">
        <f t="shared" si="6"/>
        <v>26</v>
      </c>
      <c r="CX45" s="18">
        <f t="shared" si="7"/>
        <v>10</v>
      </c>
      <c r="CY45" s="17">
        <f t="shared" si="8"/>
        <v>50</v>
      </c>
      <c r="CZ45" s="50">
        <f t="shared" si="9"/>
        <v>15</v>
      </c>
      <c r="DA45" s="24">
        <f t="shared" si="10"/>
        <v>23</v>
      </c>
      <c r="DB45" s="18">
        <f t="shared" si="11"/>
        <v>12</v>
      </c>
    </row>
    <row r="46" spans="1:106">
      <c r="A46" s="24">
        <v>23604</v>
      </c>
      <c r="B46" s="24">
        <v>0</v>
      </c>
      <c r="C46" s="24">
        <v>2001</v>
      </c>
      <c r="D46" s="21">
        <v>44145.894687499997</v>
      </c>
      <c r="E46" s="24" t="s">
        <v>85</v>
      </c>
      <c r="F46" s="24">
        <v>4</v>
      </c>
      <c r="G46" s="24">
        <v>5</v>
      </c>
      <c r="H46" s="24">
        <v>4</v>
      </c>
      <c r="I46" s="24">
        <v>3</v>
      </c>
      <c r="J46" s="24">
        <v>2</v>
      </c>
      <c r="K46" s="24">
        <v>4</v>
      </c>
      <c r="L46" s="24">
        <v>5</v>
      </c>
      <c r="M46" s="24">
        <v>5</v>
      </c>
      <c r="N46" s="24">
        <v>1</v>
      </c>
      <c r="O46" s="24">
        <v>4</v>
      </c>
      <c r="P46" s="24">
        <v>4</v>
      </c>
      <c r="Q46" s="24">
        <v>4</v>
      </c>
      <c r="R46" s="24">
        <v>2</v>
      </c>
      <c r="S46" s="24">
        <v>3</v>
      </c>
      <c r="T46" s="24">
        <v>5</v>
      </c>
      <c r="U46" s="24">
        <v>4</v>
      </c>
      <c r="V46" s="24">
        <v>5</v>
      </c>
      <c r="W46" s="24">
        <v>4</v>
      </c>
      <c r="X46" s="24">
        <v>5</v>
      </c>
      <c r="Y46" s="24">
        <v>5</v>
      </c>
      <c r="Z46" s="23">
        <v>9</v>
      </c>
      <c r="AA46" s="23">
        <v>3</v>
      </c>
      <c r="AB46" s="23">
        <v>9</v>
      </c>
      <c r="AC46" s="23">
        <v>6</v>
      </c>
      <c r="AD46" s="23">
        <v>6</v>
      </c>
      <c r="AE46" s="23">
        <v>5</v>
      </c>
      <c r="AF46" s="23">
        <v>3</v>
      </c>
      <c r="AG46" s="23">
        <v>7</v>
      </c>
      <c r="AH46" s="23">
        <v>6</v>
      </c>
      <c r="AI46" s="23">
        <v>5</v>
      </c>
      <c r="AJ46" s="23">
        <v>7</v>
      </c>
      <c r="AK46" s="23">
        <v>6</v>
      </c>
      <c r="AL46" s="23">
        <v>10</v>
      </c>
      <c r="AM46" s="23">
        <v>9</v>
      </c>
      <c r="AN46" s="23">
        <v>4</v>
      </c>
      <c r="AO46" s="23">
        <v>6</v>
      </c>
      <c r="AP46" s="23">
        <v>5</v>
      </c>
      <c r="AQ46" s="23">
        <v>5</v>
      </c>
      <c r="AR46" s="23">
        <v>5</v>
      </c>
      <c r="AS46" s="23">
        <v>3</v>
      </c>
      <c r="AT46" s="23">
        <v>6</v>
      </c>
      <c r="AU46" s="17">
        <f t="shared" si="0"/>
        <v>78</v>
      </c>
      <c r="AV46" s="50">
        <f t="shared" si="1"/>
        <v>32</v>
      </c>
      <c r="AW46" s="24">
        <f t="shared" si="2"/>
        <v>23</v>
      </c>
      <c r="AX46" s="18">
        <f t="shared" si="3"/>
        <v>23</v>
      </c>
      <c r="AZ46" s="24">
        <v>21108</v>
      </c>
      <c r="BA46" s="24">
        <v>0</v>
      </c>
      <c r="BB46" s="24">
        <v>1984</v>
      </c>
      <c r="BC46" s="21">
        <v>44133.360289351855</v>
      </c>
      <c r="BD46" s="21">
        <v>44150.923587962963</v>
      </c>
      <c r="BE46" s="24" t="s">
        <v>88</v>
      </c>
      <c r="BF46" s="24" t="s">
        <v>88</v>
      </c>
      <c r="BG46" s="24">
        <v>1</v>
      </c>
      <c r="BH46" s="24">
        <v>1</v>
      </c>
      <c r="BI46" s="24">
        <v>1</v>
      </c>
      <c r="BJ46" s="24">
        <v>2</v>
      </c>
      <c r="BK46" s="24">
        <v>1</v>
      </c>
      <c r="BL46" s="24">
        <v>1</v>
      </c>
      <c r="BM46" s="24">
        <v>2</v>
      </c>
      <c r="BN46" s="24">
        <v>1</v>
      </c>
      <c r="BO46" s="24">
        <v>5</v>
      </c>
      <c r="BP46" s="24">
        <v>1</v>
      </c>
      <c r="BQ46" s="24">
        <v>2</v>
      </c>
      <c r="BR46" s="24">
        <v>1</v>
      </c>
      <c r="BS46" s="24">
        <v>1</v>
      </c>
      <c r="BT46" s="24">
        <v>1</v>
      </c>
      <c r="BU46" s="24">
        <v>2</v>
      </c>
      <c r="BV46" s="24">
        <v>1</v>
      </c>
      <c r="BW46" s="24">
        <v>1</v>
      </c>
      <c r="BX46" s="24">
        <v>2</v>
      </c>
      <c r="BY46" s="24">
        <v>1</v>
      </c>
      <c r="BZ46" s="24">
        <v>2</v>
      </c>
      <c r="CA46" s="24">
        <v>1</v>
      </c>
      <c r="CB46" s="24">
        <v>1</v>
      </c>
      <c r="CC46" s="24">
        <v>1</v>
      </c>
      <c r="CD46" s="24">
        <v>4</v>
      </c>
      <c r="CE46" s="24">
        <v>2</v>
      </c>
      <c r="CF46" s="24">
        <v>1</v>
      </c>
      <c r="CG46" s="24">
        <v>1</v>
      </c>
      <c r="CH46" s="24">
        <v>1</v>
      </c>
      <c r="CI46" s="24">
        <v>5</v>
      </c>
      <c r="CJ46" s="24">
        <v>2</v>
      </c>
      <c r="CK46" s="24">
        <v>2</v>
      </c>
      <c r="CL46" s="24">
        <v>1</v>
      </c>
      <c r="CM46" s="24">
        <v>1</v>
      </c>
      <c r="CN46" s="24">
        <v>2</v>
      </c>
      <c r="CO46" s="24">
        <v>1</v>
      </c>
      <c r="CP46" s="24">
        <v>1</v>
      </c>
      <c r="CQ46" s="24">
        <v>2</v>
      </c>
      <c r="CR46" s="24">
        <v>5</v>
      </c>
      <c r="CS46" s="24">
        <v>1</v>
      </c>
      <c r="CT46" s="25">
        <v>2</v>
      </c>
      <c r="CU46" s="17">
        <f t="shared" si="4"/>
        <v>30</v>
      </c>
      <c r="CV46" s="50">
        <f t="shared" si="5"/>
        <v>11</v>
      </c>
      <c r="CW46" s="24">
        <f t="shared" si="6"/>
        <v>13</v>
      </c>
      <c r="CX46" s="18">
        <f t="shared" si="7"/>
        <v>6</v>
      </c>
      <c r="CY46" s="17">
        <f t="shared" si="8"/>
        <v>37</v>
      </c>
      <c r="CZ46" s="50">
        <f t="shared" si="9"/>
        <v>15</v>
      </c>
      <c r="DA46" s="24">
        <f t="shared" si="10"/>
        <v>15</v>
      </c>
      <c r="DB46" s="18">
        <f t="shared" si="11"/>
        <v>7</v>
      </c>
    </row>
    <row r="47" spans="1:106">
      <c r="A47" s="24">
        <v>21014</v>
      </c>
      <c r="B47" s="24">
        <v>0</v>
      </c>
      <c r="C47" s="24">
        <v>1971</v>
      </c>
      <c r="D47" s="21">
        <v>44132.944166666668</v>
      </c>
      <c r="E47" s="24" t="s">
        <v>85</v>
      </c>
      <c r="F47" s="24">
        <v>3</v>
      </c>
      <c r="G47" s="24">
        <v>5</v>
      </c>
      <c r="H47" s="24">
        <v>4</v>
      </c>
      <c r="I47" s="24">
        <v>4</v>
      </c>
      <c r="J47" s="24">
        <v>3</v>
      </c>
      <c r="K47" s="24">
        <v>4</v>
      </c>
      <c r="L47" s="24">
        <v>5</v>
      </c>
      <c r="M47" s="24">
        <v>4</v>
      </c>
      <c r="N47" s="24">
        <v>5</v>
      </c>
      <c r="O47" s="24">
        <v>3</v>
      </c>
      <c r="P47" s="24">
        <v>4</v>
      </c>
      <c r="Q47" s="24">
        <v>4</v>
      </c>
      <c r="R47" s="24">
        <v>3</v>
      </c>
      <c r="S47" s="24">
        <v>4</v>
      </c>
      <c r="T47" s="24">
        <v>5</v>
      </c>
      <c r="U47" s="24">
        <v>4</v>
      </c>
      <c r="V47" s="24">
        <v>4</v>
      </c>
      <c r="W47" s="24">
        <v>5</v>
      </c>
      <c r="X47" s="24">
        <v>2</v>
      </c>
      <c r="Y47" s="24">
        <v>4</v>
      </c>
      <c r="Z47" s="23">
        <v>18</v>
      </c>
      <c r="AA47" s="23">
        <v>10</v>
      </c>
      <c r="AB47" s="23">
        <v>12</v>
      </c>
      <c r="AC47" s="23">
        <v>9</v>
      </c>
      <c r="AD47" s="23">
        <v>11</v>
      </c>
      <c r="AE47" s="23">
        <v>8</v>
      </c>
      <c r="AF47" s="23">
        <v>5</v>
      </c>
      <c r="AG47" s="23">
        <v>10</v>
      </c>
      <c r="AH47" s="23">
        <v>5</v>
      </c>
      <c r="AI47" s="23">
        <v>4</v>
      </c>
      <c r="AJ47" s="23">
        <v>5</v>
      </c>
      <c r="AK47" s="23">
        <v>11</v>
      </c>
      <c r="AL47" s="23">
        <v>13</v>
      </c>
      <c r="AM47" s="23">
        <v>10</v>
      </c>
      <c r="AN47" s="23">
        <v>7</v>
      </c>
      <c r="AO47" s="23">
        <v>14</v>
      </c>
      <c r="AP47" s="23">
        <v>7</v>
      </c>
      <c r="AQ47" s="23">
        <v>6</v>
      </c>
      <c r="AR47" s="23">
        <v>9</v>
      </c>
      <c r="AS47" s="23">
        <v>6</v>
      </c>
      <c r="AT47" s="23">
        <v>-17</v>
      </c>
      <c r="AU47" s="17">
        <f t="shared" si="0"/>
        <v>79</v>
      </c>
      <c r="AV47" s="50">
        <f t="shared" si="1"/>
        <v>33</v>
      </c>
      <c r="AW47" s="24">
        <f t="shared" si="2"/>
        <v>28</v>
      </c>
      <c r="AX47" s="18">
        <f t="shared" si="3"/>
        <v>18</v>
      </c>
      <c r="AZ47" s="24">
        <v>23130</v>
      </c>
      <c r="BA47" s="24">
        <v>0</v>
      </c>
      <c r="BB47" s="24">
        <v>1987</v>
      </c>
      <c r="BC47" s="21">
        <v>44143.861446759256</v>
      </c>
      <c r="BD47" s="21">
        <v>44150.922685185185</v>
      </c>
      <c r="BE47" s="24" t="s">
        <v>91</v>
      </c>
      <c r="BF47" s="24" t="s">
        <v>91</v>
      </c>
      <c r="BG47" s="24">
        <v>1</v>
      </c>
      <c r="BH47" s="24">
        <v>2</v>
      </c>
      <c r="BI47" s="24">
        <v>2</v>
      </c>
      <c r="BJ47" s="24">
        <v>1</v>
      </c>
      <c r="BK47" s="24">
        <v>1</v>
      </c>
      <c r="BL47" s="24">
        <v>1</v>
      </c>
      <c r="BM47" s="24">
        <v>1</v>
      </c>
      <c r="BN47" s="24">
        <v>2</v>
      </c>
      <c r="BO47" s="24">
        <v>4</v>
      </c>
      <c r="BP47" s="24">
        <v>2</v>
      </c>
      <c r="BQ47" s="24">
        <v>4</v>
      </c>
      <c r="BR47" s="24">
        <v>2</v>
      </c>
      <c r="BS47" s="24">
        <v>1</v>
      </c>
      <c r="BT47" s="24">
        <v>1</v>
      </c>
      <c r="BU47" s="24">
        <v>2</v>
      </c>
      <c r="BV47" s="24">
        <v>1</v>
      </c>
      <c r="BW47" s="24">
        <v>2</v>
      </c>
      <c r="BX47" s="24">
        <v>4</v>
      </c>
      <c r="BY47" s="24">
        <v>2</v>
      </c>
      <c r="BZ47" s="24">
        <v>2</v>
      </c>
      <c r="CA47" s="24">
        <v>1</v>
      </c>
      <c r="CB47" s="24">
        <v>2</v>
      </c>
      <c r="CC47" s="24">
        <v>2</v>
      </c>
      <c r="CD47" s="24">
        <v>2</v>
      </c>
      <c r="CE47" s="24">
        <v>2</v>
      </c>
      <c r="CF47" s="24">
        <v>1</v>
      </c>
      <c r="CG47" s="24">
        <v>1</v>
      </c>
      <c r="CH47" s="24">
        <v>1</v>
      </c>
      <c r="CI47" s="24">
        <v>4</v>
      </c>
      <c r="CJ47" s="24">
        <v>2</v>
      </c>
      <c r="CK47" s="24">
        <v>4</v>
      </c>
      <c r="CL47" s="24">
        <v>2</v>
      </c>
      <c r="CM47" s="24">
        <v>1</v>
      </c>
      <c r="CN47" s="24">
        <v>2</v>
      </c>
      <c r="CO47" s="24">
        <v>2</v>
      </c>
      <c r="CP47" s="24">
        <v>1</v>
      </c>
      <c r="CQ47" s="24">
        <v>2</v>
      </c>
      <c r="CR47" s="24">
        <v>4</v>
      </c>
      <c r="CS47" s="24">
        <v>2</v>
      </c>
      <c r="CT47" s="25">
        <v>2</v>
      </c>
      <c r="CU47" s="17">
        <f t="shared" si="4"/>
        <v>38</v>
      </c>
      <c r="CV47" s="50">
        <f t="shared" si="5"/>
        <v>11</v>
      </c>
      <c r="CW47" s="24">
        <f t="shared" si="6"/>
        <v>18</v>
      </c>
      <c r="CX47" s="18">
        <f t="shared" si="7"/>
        <v>9</v>
      </c>
      <c r="CY47" s="17">
        <f t="shared" si="8"/>
        <v>40</v>
      </c>
      <c r="CZ47" s="50">
        <f t="shared" si="9"/>
        <v>13</v>
      </c>
      <c r="DA47" s="24">
        <f t="shared" si="10"/>
        <v>18</v>
      </c>
      <c r="DB47" s="18">
        <f t="shared" si="11"/>
        <v>9</v>
      </c>
    </row>
    <row r="48" spans="1:106">
      <c r="A48" s="24">
        <v>21049</v>
      </c>
      <c r="B48" s="24">
        <v>0</v>
      </c>
      <c r="C48" s="24">
        <v>1984</v>
      </c>
      <c r="D48" s="21">
        <v>44133.01290509259</v>
      </c>
      <c r="E48" s="24" t="s">
        <v>138</v>
      </c>
      <c r="F48" s="24">
        <v>2</v>
      </c>
      <c r="G48" s="24">
        <v>5</v>
      </c>
      <c r="H48" s="24">
        <v>4</v>
      </c>
      <c r="I48" s="24">
        <v>5</v>
      </c>
      <c r="J48" s="24">
        <v>2</v>
      </c>
      <c r="K48" s="24">
        <v>4</v>
      </c>
      <c r="L48" s="24">
        <v>5</v>
      </c>
      <c r="M48" s="24">
        <v>4</v>
      </c>
      <c r="N48" s="24">
        <v>5</v>
      </c>
      <c r="O48" s="24">
        <v>5</v>
      </c>
      <c r="P48" s="24">
        <v>2</v>
      </c>
      <c r="Q48" s="24">
        <v>5</v>
      </c>
      <c r="R48" s="24">
        <v>4</v>
      </c>
      <c r="S48" s="24">
        <v>5</v>
      </c>
      <c r="T48" s="24">
        <v>5</v>
      </c>
      <c r="U48" s="24">
        <v>4</v>
      </c>
      <c r="V48" s="24">
        <v>2</v>
      </c>
      <c r="W48" s="24">
        <v>4</v>
      </c>
      <c r="X48" s="24">
        <v>2</v>
      </c>
      <c r="Y48" s="24">
        <v>5</v>
      </c>
      <c r="Z48" s="23">
        <v>12</v>
      </c>
      <c r="AA48" s="23">
        <v>3</v>
      </c>
      <c r="AB48" s="23">
        <v>11</v>
      </c>
      <c r="AC48" s="23">
        <v>5</v>
      </c>
      <c r="AD48" s="23">
        <v>5</v>
      </c>
      <c r="AE48" s="23">
        <v>4</v>
      </c>
      <c r="AF48" s="23">
        <v>4</v>
      </c>
      <c r="AG48" s="23">
        <v>5</v>
      </c>
      <c r="AH48" s="23">
        <v>5</v>
      </c>
      <c r="AI48" s="23">
        <v>2</v>
      </c>
      <c r="AJ48" s="23">
        <v>4</v>
      </c>
      <c r="AK48" s="23">
        <v>5</v>
      </c>
      <c r="AL48" s="23">
        <v>7</v>
      </c>
      <c r="AM48" s="23">
        <v>3</v>
      </c>
      <c r="AN48" s="23">
        <v>3</v>
      </c>
      <c r="AO48" s="23">
        <v>7</v>
      </c>
      <c r="AP48" s="23">
        <v>4</v>
      </c>
      <c r="AQ48" s="23">
        <v>4</v>
      </c>
      <c r="AR48" s="23">
        <v>5</v>
      </c>
      <c r="AS48" s="23">
        <v>3</v>
      </c>
      <c r="AT48" s="23">
        <v>15</v>
      </c>
      <c r="AU48" s="17">
        <f t="shared" si="0"/>
        <v>79</v>
      </c>
      <c r="AV48" s="50">
        <f t="shared" si="1"/>
        <v>36</v>
      </c>
      <c r="AW48" s="24">
        <f t="shared" si="2"/>
        <v>26</v>
      </c>
      <c r="AX48" s="18">
        <f t="shared" si="3"/>
        <v>17</v>
      </c>
    </row>
    <row r="49" spans="1:54">
      <c r="A49" s="24">
        <v>21512</v>
      </c>
      <c r="B49" s="24">
        <v>0</v>
      </c>
      <c r="C49" s="24">
        <v>1988</v>
      </c>
      <c r="D49" s="21">
        <v>44133.887407407405</v>
      </c>
      <c r="E49" s="24" t="s">
        <v>85</v>
      </c>
      <c r="F49" s="24">
        <v>2</v>
      </c>
      <c r="G49" s="24">
        <v>3</v>
      </c>
      <c r="H49" s="24">
        <v>4</v>
      </c>
      <c r="I49" s="24">
        <v>4</v>
      </c>
      <c r="J49" s="24">
        <v>2</v>
      </c>
      <c r="K49" s="24">
        <v>4</v>
      </c>
      <c r="L49" s="24">
        <v>5</v>
      </c>
      <c r="M49" s="24">
        <v>4</v>
      </c>
      <c r="N49" s="24">
        <v>4</v>
      </c>
      <c r="O49" s="24">
        <v>5</v>
      </c>
      <c r="P49" s="24">
        <v>2</v>
      </c>
      <c r="Q49" s="24">
        <v>3</v>
      </c>
      <c r="R49" s="24">
        <v>4</v>
      </c>
      <c r="S49" s="24">
        <v>4</v>
      </c>
      <c r="T49" s="24">
        <v>3</v>
      </c>
      <c r="U49" s="24">
        <v>4</v>
      </c>
      <c r="V49" s="24">
        <v>3</v>
      </c>
      <c r="W49" s="24">
        <v>1</v>
      </c>
      <c r="X49" s="24">
        <v>4</v>
      </c>
      <c r="Y49" s="24">
        <v>5</v>
      </c>
      <c r="Z49" s="23">
        <v>8</v>
      </c>
      <c r="AA49" s="23">
        <v>8</v>
      </c>
      <c r="AB49" s="23">
        <v>5</v>
      </c>
      <c r="AC49" s="23">
        <v>4</v>
      </c>
      <c r="AD49" s="23">
        <v>9</v>
      </c>
      <c r="AE49" s="23">
        <v>5</v>
      </c>
      <c r="AF49" s="23">
        <v>3</v>
      </c>
      <c r="AG49" s="23">
        <v>3</v>
      </c>
      <c r="AH49" s="23">
        <v>3</v>
      </c>
      <c r="AI49" s="23">
        <v>3</v>
      </c>
      <c r="AJ49" s="23">
        <v>3</v>
      </c>
      <c r="AK49" s="23">
        <v>4</v>
      </c>
      <c r="AL49" s="23">
        <v>14</v>
      </c>
      <c r="AM49" s="23">
        <v>4</v>
      </c>
      <c r="AN49" s="23">
        <v>3</v>
      </c>
      <c r="AO49" s="23">
        <v>5</v>
      </c>
      <c r="AP49" s="23">
        <v>8</v>
      </c>
      <c r="AQ49" s="23">
        <v>3</v>
      </c>
      <c r="AR49" s="23">
        <v>3</v>
      </c>
      <c r="AS49" s="23">
        <v>3</v>
      </c>
      <c r="AT49" s="23">
        <v>-4</v>
      </c>
      <c r="AU49" s="17">
        <f t="shared" si="0"/>
        <v>70</v>
      </c>
      <c r="AV49" s="50">
        <f t="shared" si="1"/>
        <v>34</v>
      </c>
      <c r="AW49" s="24">
        <f t="shared" si="2"/>
        <v>16</v>
      </c>
      <c r="AX49" s="18">
        <f t="shared" si="3"/>
        <v>20</v>
      </c>
      <c r="AZ49" s="23" t="s">
        <v>247</v>
      </c>
      <c r="BA49" s="23" t="s">
        <v>39</v>
      </c>
      <c r="BB49" s="23" t="s">
        <v>248</v>
      </c>
    </row>
    <row r="50" spans="1:54">
      <c r="A50" s="24">
        <v>21964</v>
      </c>
      <c r="B50" s="24">
        <v>1</v>
      </c>
      <c r="C50" s="24">
        <v>1977</v>
      </c>
      <c r="D50" s="21">
        <v>44135.648587962962</v>
      </c>
      <c r="E50" s="24" t="s">
        <v>92</v>
      </c>
      <c r="F50" s="24">
        <v>2</v>
      </c>
      <c r="G50" s="24">
        <v>4</v>
      </c>
      <c r="H50" s="24">
        <v>2</v>
      </c>
      <c r="I50" s="24">
        <v>3</v>
      </c>
      <c r="J50" s="24">
        <v>4</v>
      </c>
      <c r="K50" s="24">
        <v>4</v>
      </c>
      <c r="L50" s="24">
        <v>5</v>
      </c>
      <c r="M50" s="24">
        <v>4</v>
      </c>
      <c r="N50" s="24">
        <v>1</v>
      </c>
      <c r="O50" s="24">
        <v>3</v>
      </c>
      <c r="P50" s="24">
        <v>5</v>
      </c>
      <c r="Q50" s="24">
        <v>2</v>
      </c>
      <c r="R50" s="24">
        <v>5</v>
      </c>
      <c r="S50" s="24">
        <v>4</v>
      </c>
      <c r="T50" s="24">
        <v>4</v>
      </c>
      <c r="U50" s="24">
        <v>4</v>
      </c>
      <c r="V50" s="24">
        <v>4</v>
      </c>
      <c r="W50" s="24">
        <v>1</v>
      </c>
      <c r="X50" s="24">
        <v>4</v>
      </c>
      <c r="Y50" s="24">
        <v>4</v>
      </c>
      <c r="Z50" s="23">
        <v>9</v>
      </c>
      <c r="AA50" s="23">
        <v>5</v>
      </c>
      <c r="AB50" s="23">
        <v>8</v>
      </c>
      <c r="AC50" s="23">
        <v>10</v>
      </c>
      <c r="AD50" s="23">
        <v>9</v>
      </c>
      <c r="AE50" s="23">
        <v>5</v>
      </c>
      <c r="AF50" s="23">
        <v>3</v>
      </c>
      <c r="AG50" s="23">
        <v>6</v>
      </c>
      <c r="AH50" s="23">
        <v>5</v>
      </c>
      <c r="AI50" s="23">
        <v>4</v>
      </c>
      <c r="AJ50" s="23">
        <v>4</v>
      </c>
      <c r="AK50" s="23">
        <v>5</v>
      </c>
      <c r="AL50" s="23">
        <v>8</v>
      </c>
      <c r="AM50" s="23">
        <v>4</v>
      </c>
      <c r="AN50" s="23">
        <v>7</v>
      </c>
      <c r="AO50" s="23">
        <v>4</v>
      </c>
      <c r="AP50" s="23">
        <v>7</v>
      </c>
      <c r="AQ50" s="23">
        <v>5</v>
      </c>
      <c r="AR50" s="23">
        <v>6</v>
      </c>
      <c r="AS50" s="23">
        <v>6</v>
      </c>
      <c r="AT50" s="23">
        <v>27</v>
      </c>
      <c r="AU50" s="17">
        <f t="shared" si="0"/>
        <v>69</v>
      </c>
      <c r="AV50" s="50">
        <f t="shared" si="1"/>
        <v>34</v>
      </c>
      <c r="AW50" s="24">
        <f t="shared" si="2"/>
        <v>17</v>
      </c>
      <c r="AX50" s="18">
        <f t="shared" si="3"/>
        <v>18</v>
      </c>
      <c r="AZ50" s="23">
        <v>1</v>
      </c>
      <c r="BA50" s="23">
        <v>20998</v>
      </c>
      <c r="BB50" s="23" t="s">
        <v>249</v>
      </c>
    </row>
    <row r="51" spans="1:54">
      <c r="A51" s="24">
        <v>22406</v>
      </c>
      <c r="B51" s="24">
        <v>0</v>
      </c>
      <c r="C51" s="24">
        <v>1999</v>
      </c>
      <c r="D51" s="21">
        <v>44138.456400462965</v>
      </c>
      <c r="E51" s="24" t="s">
        <v>85</v>
      </c>
      <c r="F51" s="24">
        <v>2</v>
      </c>
      <c r="G51" s="24">
        <v>4</v>
      </c>
      <c r="H51" s="24">
        <v>2</v>
      </c>
      <c r="I51" s="24">
        <v>4</v>
      </c>
      <c r="J51" s="24">
        <v>3</v>
      </c>
      <c r="K51" s="24">
        <v>4</v>
      </c>
      <c r="L51" s="24">
        <v>4</v>
      </c>
      <c r="M51" s="24">
        <v>2</v>
      </c>
      <c r="N51" s="24">
        <v>1</v>
      </c>
      <c r="O51" s="24">
        <v>3</v>
      </c>
      <c r="P51" s="24">
        <v>4</v>
      </c>
      <c r="Q51" s="24">
        <v>2</v>
      </c>
      <c r="R51" s="24">
        <v>2</v>
      </c>
      <c r="S51" s="24">
        <v>2</v>
      </c>
      <c r="T51" s="24">
        <v>4</v>
      </c>
      <c r="U51" s="24">
        <v>4</v>
      </c>
      <c r="V51" s="24">
        <v>4</v>
      </c>
      <c r="W51" s="24">
        <v>3</v>
      </c>
      <c r="X51" s="24">
        <v>2</v>
      </c>
      <c r="Y51" s="24">
        <v>4</v>
      </c>
      <c r="Z51" s="23">
        <v>23</v>
      </c>
      <c r="AA51" s="23">
        <v>11</v>
      </c>
      <c r="AB51" s="23">
        <v>17</v>
      </c>
      <c r="AC51" s="23">
        <v>8</v>
      </c>
      <c r="AD51" s="23">
        <v>6</v>
      </c>
      <c r="AE51" s="23">
        <v>5</v>
      </c>
      <c r="AF51" s="23">
        <v>3</v>
      </c>
      <c r="AG51" s="23">
        <v>4</v>
      </c>
      <c r="AH51" s="23">
        <v>5</v>
      </c>
      <c r="AI51" s="23">
        <v>16</v>
      </c>
      <c r="AJ51" s="23">
        <v>5</v>
      </c>
      <c r="AK51" s="23">
        <v>13</v>
      </c>
      <c r="AL51" s="23">
        <v>51</v>
      </c>
      <c r="AM51" s="23">
        <v>9</v>
      </c>
      <c r="AN51" s="23">
        <v>7</v>
      </c>
      <c r="AO51" s="23">
        <v>35</v>
      </c>
      <c r="AP51" s="23">
        <v>9</v>
      </c>
      <c r="AQ51" s="23">
        <v>8</v>
      </c>
      <c r="AR51" s="23">
        <v>33</v>
      </c>
      <c r="AS51" s="23">
        <v>6</v>
      </c>
      <c r="AT51" s="23">
        <v>3</v>
      </c>
      <c r="AU51" s="17">
        <f t="shared" si="0"/>
        <v>60</v>
      </c>
      <c r="AV51" s="50">
        <f t="shared" si="1"/>
        <v>26</v>
      </c>
      <c r="AW51" s="24">
        <f t="shared" si="2"/>
        <v>18</v>
      </c>
      <c r="AX51" s="18">
        <f t="shared" si="3"/>
        <v>16</v>
      </c>
      <c r="AZ51" s="23">
        <v>2</v>
      </c>
      <c r="BA51" s="23">
        <v>20915</v>
      </c>
      <c r="BB51" s="23" t="s">
        <v>250</v>
      </c>
    </row>
    <row r="52" spans="1:54">
      <c r="A52" s="24">
        <v>23717</v>
      </c>
      <c r="B52" s="24">
        <v>0</v>
      </c>
      <c r="C52" s="24">
        <v>2000</v>
      </c>
      <c r="D52" s="21">
        <v>44148.476655092592</v>
      </c>
      <c r="E52" s="24" t="s">
        <v>91</v>
      </c>
      <c r="F52" s="24">
        <v>2</v>
      </c>
      <c r="G52" s="24">
        <v>4</v>
      </c>
      <c r="H52" s="24">
        <v>4</v>
      </c>
      <c r="I52" s="24">
        <v>4</v>
      </c>
      <c r="J52" s="24">
        <v>2</v>
      </c>
      <c r="K52" s="24">
        <v>4</v>
      </c>
      <c r="L52" s="24">
        <v>5</v>
      </c>
      <c r="M52" s="24">
        <v>5</v>
      </c>
      <c r="N52" s="24">
        <v>1</v>
      </c>
      <c r="O52" s="24">
        <v>4</v>
      </c>
      <c r="P52" s="24">
        <v>1</v>
      </c>
      <c r="Q52" s="24">
        <v>5</v>
      </c>
      <c r="R52" s="24">
        <v>4</v>
      </c>
      <c r="S52" s="24">
        <v>4</v>
      </c>
      <c r="T52" s="24">
        <v>4</v>
      </c>
      <c r="U52" s="24">
        <v>4</v>
      </c>
      <c r="V52" s="24">
        <v>5</v>
      </c>
      <c r="W52" s="24">
        <v>2</v>
      </c>
      <c r="X52" s="24">
        <v>5</v>
      </c>
      <c r="Y52" s="24">
        <v>5</v>
      </c>
      <c r="Z52" s="23">
        <v>7</v>
      </c>
      <c r="AA52" s="23">
        <v>3</v>
      </c>
      <c r="AB52" s="23">
        <v>6</v>
      </c>
      <c r="AC52" s="23">
        <v>6</v>
      </c>
      <c r="AD52" s="23">
        <v>56</v>
      </c>
      <c r="AE52" s="23">
        <v>10</v>
      </c>
      <c r="AF52" s="23">
        <v>3</v>
      </c>
      <c r="AG52" s="23">
        <v>4</v>
      </c>
      <c r="AH52" s="23">
        <v>3</v>
      </c>
      <c r="AI52" s="23">
        <v>3</v>
      </c>
      <c r="AJ52" s="23">
        <v>3</v>
      </c>
      <c r="AK52" s="23">
        <v>4</v>
      </c>
      <c r="AL52" s="23">
        <v>61</v>
      </c>
      <c r="AM52" s="23">
        <v>8</v>
      </c>
      <c r="AN52" s="23">
        <v>3</v>
      </c>
      <c r="AO52" s="23">
        <v>79</v>
      </c>
      <c r="AP52" s="23">
        <v>3</v>
      </c>
      <c r="AQ52" s="23">
        <v>62</v>
      </c>
      <c r="AR52" s="23">
        <v>5</v>
      </c>
      <c r="AS52" s="23">
        <v>5</v>
      </c>
      <c r="AT52" s="23">
        <v>5</v>
      </c>
      <c r="AU52" s="17">
        <f t="shared" si="0"/>
        <v>74</v>
      </c>
      <c r="AV52" s="50">
        <f t="shared" si="1"/>
        <v>34</v>
      </c>
      <c r="AW52" s="24">
        <f t="shared" si="2"/>
        <v>17</v>
      </c>
      <c r="AX52" s="18">
        <f t="shared" si="3"/>
        <v>23</v>
      </c>
      <c r="AZ52" s="23">
        <v>2</v>
      </c>
      <c r="BA52" s="23">
        <v>21970</v>
      </c>
      <c r="BB52" s="23" t="s">
        <v>251</v>
      </c>
    </row>
    <row r="53" spans="1:54">
      <c r="A53" s="24">
        <v>21820</v>
      </c>
      <c r="B53" s="24">
        <v>1</v>
      </c>
      <c r="C53" s="24">
        <v>1994</v>
      </c>
      <c r="D53" s="21">
        <v>44135.337951388887</v>
      </c>
      <c r="E53" s="24" t="s">
        <v>91</v>
      </c>
      <c r="F53" s="24">
        <v>1</v>
      </c>
      <c r="G53" s="24">
        <v>5</v>
      </c>
      <c r="H53" s="24">
        <v>5</v>
      </c>
      <c r="I53" s="24">
        <v>5</v>
      </c>
      <c r="J53" s="24">
        <v>4</v>
      </c>
      <c r="K53" s="24">
        <v>4</v>
      </c>
      <c r="L53" s="24">
        <v>5</v>
      </c>
      <c r="M53" s="24">
        <v>5</v>
      </c>
      <c r="N53" s="24">
        <v>4</v>
      </c>
      <c r="O53" s="24">
        <v>5</v>
      </c>
      <c r="P53" s="24">
        <v>2</v>
      </c>
      <c r="Q53" s="24">
        <v>5</v>
      </c>
      <c r="R53" s="24">
        <v>5</v>
      </c>
      <c r="S53" s="24">
        <v>4</v>
      </c>
      <c r="T53" s="24">
        <v>5</v>
      </c>
      <c r="U53" s="24">
        <v>4</v>
      </c>
      <c r="V53" s="24">
        <v>5</v>
      </c>
      <c r="W53" s="24">
        <v>4</v>
      </c>
      <c r="X53" s="24">
        <v>5</v>
      </c>
      <c r="Y53" s="24">
        <v>5</v>
      </c>
      <c r="Z53" s="23">
        <v>19</v>
      </c>
      <c r="AA53" s="23">
        <v>6</v>
      </c>
      <c r="AB53" s="23">
        <v>4</v>
      </c>
      <c r="AC53" s="23">
        <v>2</v>
      </c>
      <c r="AD53" s="23">
        <v>6</v>
      </c>
      <c r="AE53" s="23">
        <v>4</v>
      </c>
      <c r="AF53" s="23">
        <v>4</v>
      </c>
      <c r="AG53" s="23">
        <v>4</v>
      </c>
      <c r="AH53" s="23">
        <v>4</v>
      </c>
      <c r="AI53" s="23">
        <v>2</v>
      </c>
      <c r="AJ53" s="23">
        <v>4</v>
      </c>
      <c r="AK53" s="23">
        <v>4</v>
      </c>
      <c r="AL53" s="23">
        <v>11</v>
      </c>
      <c r="AM53" s="23">
        <v>6</v>
      </c>
      <c r="AN53" s="23">
        <v>3</v>
      </c>
      <c r="AO53" s="23">
        <v>4</v>
      </c>
      <c r="AP53" s="23">
        <v>4</v>
      </c>
      <c r="AQ53" s="23">
        <v>4</v>
      </c>
      <c r="AR53" s="23">
        <v>4</v>
      </c>
      <c r="AS53" s="23">
        <v>2</v>
      </c>
      <c r="AT53" s="23">
        <v>11</v>
      </c>
      <c r="AU53" s="17">
        <f t="shared" si="0"/>
        <v>87</v>
      </c>
      <c r="AV53" s="50">
        <f t="shared" si="1"/>
        <v>38</v>
      </c>
      <c r="AW53" s="24">
        <f t="shared" si="2"/>
        <v>25</v>
      </c>
      <c r="AX53" s="18">
        <f t="shared" si="3"/>
        <v>24</v>
      </c>
      <c r="AZ53" s="23">
        <v>3</v>
      </c>
      <c r="BA53" s="23">
        <v>20995</v>
      </c>
      <c r="BB53" s="23" t="s">
        <v>252</v>
      </c>
    </row>
    <row r="54" spans="1:54">
      <c r="A54" s="24">
        <v>21087</v>
      </c>
      <c r="B54" s="24">
        <v>0</v>
      </c>
      <c r="C54" s="24">
        <v>1984</v>
      </c>
      <c r="D54" s="21">
        <v>44133.312071759261</v>
      </c>
      <c r="E54" s="24" t="s">
        <v>86</v>
      </c>
      <c r="F54" s="24">
        <v>5</v>
      </c>
      <c r="G54" s="24">
        <v>2</v>
      </c>
      <c r="H54" s="24">
        <v>2</v>
      </c>
      <c r="I54" s="24">
        <v>4</v>
      </c>
      <c r="J54" s="24">
        <v>2</v>
      </c>
      <c r="K54" s="24">
        <v>3</v>
      </c>
      <c r="L54" s="24">
        <v>5</v>
      </c>
      <c r="M54" s="24">
        <v>2</v>
      </c>
      <c r="N54" s="24">
        <v>4</v>
      </c>
      <c r="O54" s="24">
        <v>3</v>
      </c>
      <c r="P54" s="24">
        <v>2</v>
      </c>
      <c r="Q54" s="24">
        <v>2</v>
      </c>
      <c r="R54" s="24">
        <v>4</v>
      </c>
      <c r="S54" s="24">
        <v>4</v>
      </c>
      <c r="T54" s="24">
        <v>2</v>
      </c>
      <c r="U54" s="24">
        <v>4</v>
      </c>
      <c r="V54" s="24">
        <v>3</v>
      </c>
      <c r="W54" s="24">
        <v>4</v>
      </c>
      <c r="X54" s="24">
        <v>2</v>
      </c>
      <c r="Y54" s="24">
        <v>5</v>
      </c>
      <c r="Z54" s="23">
        <v>7</v>
      </c>
      <c r="AA54" s="23">
        <v>3</v>
      </c>
      <c r="AB54" s="23">
        <v>11</v>
      </c>
      <c r="AC54" s="23">
        <v>5</v>
      </c>
      <c r="AD54" s="23">
        <v>3</v>
      </c>
      <c r="AE54" s="23">
        <v>3</v>
      </c>
      <c r="AF54" s="23">
        <v>4</v>
      </c>
      <c r="AG54" s="23">
        <v>4</v>
      </c>
      <c r="AH54" s="23">
        <v>6</v>
      </c>
      <c r="AI54" s="23">
        <v>3</v>
      </c>
      <c r="AJ54" s="23">
        <v>5</v>
      </c>
      <c r="AK54" s="23">
        <v>5</v>
      </c>
      <c r="AL54" s="23">
        <v>18</v>
      </c>
      <c r="AM54" s="23">
        <v>11</v>
      </c>
      <c r="AN54" s="23">
        <v>6</v>
      </c>
      <c r="AO54" s="23">
        <v>5</v>
      </c>
      <c r="AP54" s="23">
        <v>8</v>
      </c>
      <c r="AQ54" s="23">
        <v>7</v>
      </c>
      <c r="AR54" s="23">
        <v>8</v>
      </c>
      <c r="AS54" s="23">
        <v>4</v>
      </c>
      <c r="AT54" s="23">
        <v>15</v>
      </c>
      <c r="AU54" s="17">
        <f t="shared" si="0"/>
        <v>64</v>
      </c>
      <c r="AV54" s="50">
        <f t="shared" si="1"/>
        <v>32</v>
      </c>
      <c r="AW54" s="24">
        <f t="shared" si="2"/>
        <v>16</v>
      </c>
      <c r="AX54" s="18">
        <f t="shared" si="3"/>
        <v>16</v>
      </c>
      <c r="AZ54" s="23">
        <v>3</v>
      </c>
      <c r="BA54" s="23">
        <v>21930</v>
      </c>
      <c r="BB54" s="23" t="s">
        <v>253</v>
      </c>
    </row>
    <row r="55" spans="1:54">
      <c r="A55" s="24">
        <v>21032</v>
      </c>
      <c r="B55" s="24">
        <v>0</v>
      </c>
      <c r="C55" s="24">
        <v>1980</v>
      </c>
      <c r="D55" s="21">
        <v>44132.96943287037</v>
      </c>
      <c r="E55" s="24" t="s">
        <v>85</v>
      </c>
      <c r="F55" s="24">
        <v>4</v>
      </c>
      <c r="G55" s="24">
        <v>4</v>
      </c>
      <c r="H55" s="24">
        <v>4</v>
      </c>
      <c r="I55" s="24">
        <v>3</v>
      </c>
      <c r="J55" s="24">
        <v>2</v>
      </c>
      <c r="K55" s="24">
        <v>3</v>
      </c>
      <c r="L55" s="24">
        <v>5</v>
      </c>
      <c r="M55" s="24">
        <v>2</v>
      </c>
      <c r="N55" s="24">
        <v>4</v>
      </c>
      <c r="O55" s="24">
        <v>5</v>
      </c>
      <c r="P55" s="24">
        <v>5</v>
      </c>
      <c r="Q55" s="24">
        <v>4</v>
      </c>
      <c r="R55" s="24">
        <v>4</v>
      </c>
      <c r="S55" s="24">
        <v>3</v>
      </c>
      <c r="T55" s="24">
        <v>3</v>
      </c>
      <c r="U55" s="24">
        <v>4</v>
      </c>
      <c r="V55" s="24">
        <v>4</v>
      </c>
      <c r="W55" s="24">
        <v>4</v>
      </c>
      <c r="X55" s="24">
        <v>5</v>
      </c>
      <c r="Y55" s="24">
        <v>4</v>
      </c>
      <c r="Z55" s="23">
        <v>16</v>
      </c>
      <c r="AA55" s="23">
        <v>10</v>
      </c>
      <c r="AB55" s="23">
        <v>14</v>
      </c>
      <c r="AC55" s="23">
        <v>13</v>
      </c>
      <c r="AD55" s="23">
        <v>13</v>
      </c>
      <c r="AE55" s="23">
        <v>53</v>
      </c>
      <c r="AF55" s="23">
        <v>6</v>
      </c>
      <c r="AG55" s="23">
        <v>8</v>
      </c>
      <c r="AH55" s="23">
        <v>6</v>
      </c>
      <c r="AI55" s="23">
        <v>3</v>
      </c>
      <c r="AJ55" s="23">
        <v>8</v>
      </c>
      <c r="AK55" s="23">
        <v>7</v>
      </c>
      <c r="AL55" s="23">
        <v>11</v>
      </c>
      <c r="AM55" s="23">
        <v>7</v>
      </c>
      <c r="AN55" s="23">
        <v>10</v>
      </c>
      <c r="AO55" s="23">
        <v>6</v>
      </c>
      <c r="AP55" s="23">
        <v>4</v>
      </c>
      <c r="AQ55" s="23">
        <v>4</v>
      </c>
      <c r="AR55" s="23">
        <v>8</v>
      </c>
      <c r="AS55" s="23">
        <v>4</v>
      </c>
      <c r="AT55" s="23">
        <v>-12</v>
      </c>
      <c r="AU55" s="17">
        <f t="shared" si="0"/>
        <v>76</v>
      </c>
      <c r="AV55" s="50">
        <f t="shared" si="1"/>
        <v>31</v>
      </c>
      <c r="AW55" s="24">
        <f t="shared" si="2"/>
        <v>24</v>
      </c>
      <c r="AX55" s="18">
        <f t="shared" si="3"/>
        <v>21</v>
      </c>
      <c r="AZ55" s="23">
        <v>3</v>
      </c>
      <c r="BA55" s="23">
        <v>21970</v>
      </c>
      <c r="BB55" s="23" t="s">
        <v>254</v>
      </c>
    </row>
    <row r="56" spans="1:54">
      <c r="A56" s="24">
        <v>21095</v>
      </c>
      <c r="B56" s="24">
        <v>0</v>
      </c>
      <c r="C56" s="24">
        <v>1983</v>
      </c>
      <c r="D56" s="21">
        <v>44133.340370370373</v>
      </c>
      <c r="E56" s="24" t="s">
        <v>140</v>
      </c>
      <c r="F56" s="24">
        <v>4</v>
      </c>
      <c r="G56" s="24">
        <v>4</v>
      </c>
      <c r="H56" s="24">
        <v>4</v>
      </c>
      <c r="I56" s="24">
        <v>4</v>
      </c>
      <c r="J56" s="24">
        <v>1</v>
      </c>
      <c r="K56" s="24">
        <v>3</v>
      </c>
      <c r="L56" s="24">
        <v>5</v>
      </c>
      <c r="M56" s="24">
        <v>2</v>
      </c>
      <c r="N56" s="24">
        <v>4</v>
      </c>
      <c r="O56" s="24">
        <v>4</v>
      </c>
      <c r="P56" s="24">
        <v>2</v>
      </c>
      <c r="Q56" s="24">
        <v>5</v>
      </c>
      <c r="R56" s="24">
        <v>2</v>
      </c>
      <c r="S56" s="24">
        <v>3</v>
      </c>
      <c r="T56" s="24">
        <v>4</v>
      </c>
      <c r="U56" s="24">
        <v>4</v>
      </c>
      <c r="V56" s="24">
        <v>4</v>
      </c>
      <c r="W56" s="24">
        <v>4</v>
      </c>
      <c r="X56" s="24">
        <v>5</v>
      </c>
      <c r="Y56" s="24">
        <v>4</v>
      </c>
      <c r="Z56" s="23">
        <v>131</v>
      </c>
      <c r="AA56" s="23">
        <v>41</v>
      </c>
      <c r="AB56" s="23">
        <v>11</v>
      </c>
      <c r="AC56" s="23">
        <v>7</v>
      </c>
      <c r="AD56" s="23">
        <v>10</v>
      </c>
      <c r="AE56" s="23">
        <v>56</v>
      </c>
      <c r="AF56" s="23">
        <v>6</v>
      </c>
      <c r="AG56" s="23">
        <v>7</v>
      </c>
      <c r="AH56" s="23">
        <v>9</v>
      </c>
      <c r="AI56" s="23">
        <v>6</v>
      </c>
      <c r="AJ56" s="23">
        <v>7</v>
      </c>
      <c r="AK56" s="23">
        <v>10</v>
      </c>
      <c r="AL56" s="23">
        <v>17</v>
      </c>
      <c r="AM56" s="23">
        <v>9</v>
      </c>
      <c r="AN56" s="23">
        <v>5</v>
      </c>
      <c r="AO56" s="23">
        <v>9</v>
      </c>
      <c r="AP56" s="23">
        <v>6</v>
      </c>
      <c r="AQ56" s="23">
        <v>62</v>
      </c>
      <c r="AR56" s="23">
        <v>9</v>
      </c>
      <c r="AS56" s="23">
        <v>4</v>
      </c>
      <c r="AT56" s="23">
        <v>6</v>
      </c>
      <c r="AU56" s="17">
        <f t="shared" si="0"/>
        <v>72</v>
      </c>
      <c r="AV56" s="50">
        <f t="shared" si="1"/>
        <v>28</v>
      </c>
      <c r="AW56" s="24">
        <f t="shared" si="2"/>
        <v>23</v>
      </c>
      <c r="AX56" s="18">
        <f t="shared" si="3"/>
        <v>21</v>
      </c>
      <c r="AZ56" s="23">
        <v>4</v>
      </c>
      <c r="BA56" s="23">
        <v>21930</v>
      </c>
      <c r="BB56" s="23" t="s">
        <v>255</v>
      </c>
    </row>
    <row r="57" spans="1:54">
      <c r="A57" s="24">
        <v>21773</v>
      </c>
      <c r="B57" s="24">
        <v>0</v>
      </c>
      <c r="C57" s="24">
        <v>1978</v>
      </c>
      <c r="D57" s="21">
        <v>44134.840752314813</v>
      </c>
      <c r="E57" s="24" t="s">
        <v>92</v>
      </c>
      <c r="F57" s="24">
        <v>4</v>
      </c>
      <c r="G57" s="24">
        <v>2</v>
      </c>
      <c r="H57" s="24">
        <v>4</v>
      </c>
      <c r="I57" s="24">
        <v>4</v>
      </c>
      <c r="J57" s="24">
        <v>3</v>
      </c>
      <c r="K57" s="24">
        <v>3</v>
      </c>
      <c r="L57" s="24">
        <v>5</v>
      </c>
      <c r="M57" s="24">
        <v>4</v>
      </c>
      <c r="N57" s="24">
        <v>4</v>
      </c>
      <c r="O57" s="24">
        <v>3</v>
      </c>
      <c r="P57" s="24">
        <v>2</v>
      </c>
      <c r="Q57" s="24">
        <v>4</v>
      </c>
      <c r="R57" s="24">
        <v>4</v>
      </c>
      <c r="S57" s="24">
        <v>3</v>
      </c>
      <c r="T57" s="24">
        <v>3</v>
      </c>
      <c r="U57" s="24">
        <v>4</v>
      </c>
      <c r="V57" s="24">
        <v>5</v>
      </c>
      <c r="W57" s="24">
        <v>2</v>
      </c>
      <c r="X57" s="24">
        <v>4</v>
      </c>
      <c r="Y57" s="24">
        <v>5</v>
      </c>
      <c r="Z57" s="23">
        <v>9</v>
      </c>
      <c r="AA57" s="23">
        <v>8</v>
      </c>
      <c r="AB57" s="23">
        <v>10</v>
      </c>
      <c r="AC57" s="23">
        <v>7</v>
      </c>
      <c r="AD57" s="23">
        <v>5</v>
      </c>
      <c r="AE57" s="23">
        <v>9</v>
      </c>
      <c r="AF57" s="23">
        <v>6</v>
      </c>
      <c r="AG57" s="23">
        <v>8</v>
      </c>
      <c r="AH57" s="23">
        <v>10</v>
      </c>
      <c r="AI57" s="23">
        <v>4</v>
      </c>
      <c r="AJ57" s="23">
        <v>5</v>
      </c>
      <c r="AK57" s="23">
        <v>7</v>
      </c>
      <c r="AL57" s="23">
        <v>11</v>
      </c>
      <c r="AM57" s="23">
        <v>8</v>
      </c>
      <c r="AN57" s="23">
        <v>8</v>
      </c>
      <c r="AO57" s="23">
        <v>7</v>
      </c>
      <c r="AP57" s="23">
        <v>5</v>
      </c>
      <c r="AQ57" s="23">
        <v>6</v>
      </c>
      <c r="AR57" s="23">
        <v>5</v>
      </c>
      <c r="AS57" s="23">
        <v>4</v>
      </c>
      <c r="AT57" s="23">
        <v>-12</v>
      </c>
      <c r="AU57" s="17">
        <f t="shared" si="0"/>
        <v>72</v>
      </c>
      <c r="AV57" s="50">
        <f t="shared" si="1"/>
        <v>33</v>
      </c>
      <c r="AW57" s="24">
        <f t="shared" si="2"/>
        <v>17</v>
      </c>
      <c r="AX57" s="18">
        <f t="shared" si="3"/>
        <v>22</v>
      </c>
      <c r="AZ57" s="23">
        <v>5</v>
      </c>
      <c r="BA57" s="23">
        <v>20651</v>
      </c>
      <c r="BB57" s="23" t="s">
        <v>256</v>
      </c>
    </row>
    <row r="58" spans="1:54">
      <c r="A58" s="24">
        <v>22464</v>
      </c>
      <c r="B58" s="24">
        <v>0</v>
      </c>
      <c r="C58" s="24">
        <v>1998</v>
      </c>
      <c r="D58" s="21">
        <v>44138.671932870369</v>
      </c>
      <c r="E58" s="24" t="s">
        <v>171</v>
      </c>
      <c r="F58" s="24">
        <v>4</v>
      </c>
      <c r="G58" s="24">
        <v>4</v>
      </c>
      <c r="H58" s="24">
        <v>4</v>
      </c>
      <c r="I58" s="24">
        <v>3</v>
      </c>
      <c r="J58" s="24">
        <v>2</v>
      </c>
      <c r="K58" s="24">
        <v>3</v>
      </c>
      <c r="L58" s="24">
        <v>5</v>
      </c>
      <c r="M58" s="24">
        <v>2</v>
      </c>
      <c r="N58" s="24">
        <v>4</v>
      </c>
      <c r="O58" s="24">
        <v>4</v>
      </c>
      <c r="P58" s="24">
        <v>2</v>
      </c>
      <c r="Q58" s="24">
        <v>4</v>
      </c>
      <c r="R58" s="24">
        <v>4</v>
      </c>
      <c r="S58" s="24">
        <v>5</v>
      </c>
      <c r="T58" s="24">
        <v>4</v>
      </c>
      <c r="U58" s="24">
        <v>4</v>
      </c>
      <c r="V58" s="24">
        <v>5</v>
      </c>
      <c r="W58" s="24">
        <v>1</v>
      </c>
      <c r="X58" s="24">
        <v>4</v>
      </c>
      <c r="Y58" s="24">
        <v>4</v>
      </c>
      <c r="Z58" s="23">
        <v>7</v>
      </c>
      <c r="AA58" s="23">
        <v>4</v>
      </c>
      <c r="AB58" s="23">
        <v>7</v>
      </c>
      <c r="AC58" s="23">
        <v>9</v>
      </c>
      <c r="AD58" s="23">
        <v>7</v>
      </c>
      <c r="AE58" s="23">
        <v>4</v>
      </c>
      <c r="AF58" s="23">
        <v>5</v>
      </c>
      <c r="AG58" s="23">
        <v>5</v>
      </c>
      <c r="AH58" s="23">
        <v>3</v>
      </c>
      <c r="AI58" s="23">
        <v>8</v>
      </c>
      <c r="AJ58" s="23">
        <v>6</v>
      </c>
      <c r="AK58" s="23">
        <v>5</v>
      </c>
      <c r="AL58" s="23">
        <v>12</v>
      </c>
      <c r="AM58" s="23">
        <v>6</v>
      </c>
      <c r="AN58" s="23">
        <v>10</v>
      </c>
      <c r="AO58" s="23">
        <v>7</v>
      </c>
      <c r="AP58" s="23">
        <v>5</v>
      </c>
      <c r="AQ58" s="23">
        <v>9</v>
      </c>
      <c r="AR58" s="23">
        <v>8</v>
      </c>
      <c r="AS58" s="23">
        <v>5</v>
      </c>
      <c r="AT58" s="23">
        <v>-5</v>
      </c>
      <c r="AU58" s="17">
        <f t="shared" si="0"/>
        <v>72</v>
      </c>
      <c r="AV58" s="50">
        <f t="shared" si="1"/>
        <v>32</v>
      </c>
      <c r="AW58" s="24">
        <f t="shared" si="2"/>
        <v>19</v>
      </c>
      <c r="AX58" s="18">
        <f t="shared" si="3"/>
        <v>21</v>
      </c>
      <c r="AZ58" s="23">
        <v>7</v>
      </c>
      <c r="BA58" s="23">
        <v>20874</v>
      </c>
      <c r="BB58" s="23" t="s">
        <v>257</v>
      </c>
    </row>
    <row r="59" spans="1:54">
      <c r="A59" s="24">
        <v>22135</v>
      </c>
      <c r="B59" s="24">
        <v>0</v>
      </c>
      <c r="C59" s="24">
        <v>2000</v>
      </c>
      <c r="D59" s="21">
        <v>44142.755347222221</v>
      </c>
      <c r="E59" s="24" t="s">
        <v>91</v>
      </c>
      <c r="F59" s="24">
        <v>4</v>
      </c>
      <c r="G59" s="24">
        <v>4</v>
      </c>
      <c r="H59" s="24">
        <v>4</v>
      </c>
      <c r="I59" s="24">
        <v>3</v>
      </c>
      <c r="J59" s="24">
        <v>2</v>
      </c>
      <c r="K59" s="24">
        <v>3</v>
      </c>
      <c r="L59" s="24">
        <v>5</v>
      </c>
      <c r="M59" s="24">
        <v>5</v>
      </c>
      <c r="N59" s="24">
        <v>2</v>
      </c>
      <c r="O59" s="24">
        <v>5</v>
      </c>
      <c r="P59" s="24">
        <v>3</v>
      </c>
      <c r="Q59" s="24">
        <v>5</v>
      </c>
      <c r="R59" s="24">
        <v>5</v>
      </c>
      <c r="S59" s="24">
        <v>4</v>
      </c>
      <c r="T59" s="24">
        <v>4</v>
      </c>
      <c r="U59" s="24">
        <v>4</v>
      </c>
      <c r="V59" s="24">
        <v>5</v>
      </c>
      <c r="W59" s="24">
        <v>4</v>
      </c>
      <c r="X59" s="24">
        <v>5</v>
      </c>
      <c r="Y59" s="24">
        <v>5</v>
      </c>
      <c r="Z59" s="23">
        <v>18</v>
      </c>
      <c r="AA59" s="23">
        <v>3</v>
      </c>
      <c r="AB59" s="23">
        <v>6</v>
      </c>
      <c r="AC59" s="23">
        <v>7</v>
      </c>
      <c r="AD59" s="23">
        <v>5</v>
      </c>
      <c r="AE59" s="23">
        <v>7</v>
      </c>
      <c r="AF59" s="23">
        <v>5</v>
      </c>
      <c r="AG59" s="23">
        <v>5</v>
      </c>
      <c r="AH59" s="23">
        <v>4</v>
      </c>
      <c r="AI59" s="23">
        <v>3</v>
      </c>
      <c r="AJ59" s="23">
        <v>14</v>
      </c>
      <c r="AK59" s="23">
        <v>6</v>
      </c>
      <c r="AL59" s="23">
        <v>7</v>
      </c>
      <c r="AM59" s="23">
        <v>6</v>
      </c>
      <c r="AN59" s="23">
        <v>4</v>
      </c>
      <c r="AO59" s="23">
        <v>5</v>
      </c>
      <c r="AP59" s="23">
        <v>6</v>
      </c>
      <c r="AQ59" s="23">
        <v>4</v>
      </c>
      <c r="AR59" s="23">
        <v>11</v>
      </c>
      <c r="AS59" s="23">
        <v>3</v>
      </c>
      <c r="AT59" s="23">
        <v>-11</v>
      </c>
      <c r="AU59" s="17">
        <f t="shared" si="0"/>
        <v>81</v>
      </c>
      <c r="AV59" s="50">
        <f t="shared" si="1"/>
        <v>36</v>
      </c>
      <c r="AW59" s="24">
        <f t="shared" si="2"/>
        <v>22</v>
      </c>
      <c r="AX59" s="18">
        <f t="shared" si="3"/>
        <v>23</v>
      </c>
      <c r="AZ59" s="23">
        <v>8</v>
      </c>
      <c r="BA59" s="23">
        <v>21680</v>
      </c>
      <c r="BB59" s="23" t="s">
        <v>258</v>
      </c>
    </row>
    <row r="60" spans="1:54">
      <c r="A60" s="24">
        <v>23222</v>
      </c>
      <c r="B60" s="24">
        <v>0</v>
      </c>
      <c r="C60" s="24">
        <v>1978</v>
      </c>
      <c r="D60" s="21">
        <v>44144.501574074071</v>
      </c>
      <c r="E60" s="24" t="s">
        <v>88</v>
      </c>
      <c r="F60" s="24">
        <v>4</v>
      </c>
      <c r="G60" s="24">
        <v>4</v>
      </c>
      <c r="H60" s="24">
        <v>4</v>
      </c>
      <c r="I60" s="24">
        <v>4</v>
      </c>
      <c r="J60" s="24">
        <v>1</v>
      </c>
      <c r="K60" s="24">
        <v>3</v>
      </c>
      <c r="L60" s="24">
        <v>5</v>
      </c>
      <c r="M60" s="24">
        <v>3</v>
      </c>
      <c r="N60" s="24">
        <v>1</v>
      </c>
      <c r="O60" s="24">
        <v>5</v>
      </c>
      <c r="P60" s="24">
        <v>4</v>
      </c>
      <c r="Q60" s="24">
        <v>3</v>
      </c>
      <c r="R60" s="24">
        <v>1</v>
      </c>
      <c r="S60" s="24">
        <v>4</v>
      </c>
      <c r="T60" s="24">
        <v>4</v>
      </c>
      <c r="U60" s="24">
        <v>4</v>
      </c>
      <c r="V60" s="24">
        <v>4</v>
      </c>
      <c r="W60" s="24">
        <v>2</v>
      </c>
      <c r="X60" s="24">
        <v>4</v>
      </c>
      <c r="Y60" s="24">
        <v>4</v>
      </c>
      <c r="Z60" s="23">
        <v>7</v>
      </c>
      <c r="AA60" s="23">
        <v>5</v>
      </c>
      <c r="AB60" s="23">
        <v>22</v>
      </c>
      <c r="AC60" s="23">
        <v>3</v>
      </c>
      <c r="AD60" s="23">
        <v>5</v>
      </c>
      <c r="AE60" s="23">
        <v>37</v>
      </c>
      <c r="AF60" s="23">
        <v>3</v>
      </c>
      <c r="AG60" s="23">
        <v>8</v>
      </c>
      <c r="AH60" s="23">
        <v>5</v>
      </c>
      <c r="AI60" s="23">
        <v>1</v>
      </c>
      <c r="AJ60" s="23">
        <v>7</v>
      </c>
      <c r="AK60" s="23">
        <v>10</v>
      </c>
      <c r="AL60" s="23">
        <v>7</v>
      </c>
      <c r="AM60" s="23">
        <v>6</v>
      </c>
      <c r="AN60" s="23">
        <v>4</v>
      </c>
      <c r="AO60" s="23">
        <v>4</v>
      </c>
      <c r="AP60" s="23">
        <v>4</v>
      </c>
      <c r="AQ60" s="23">
        <v>5</v>
      </c>
      <c r="AR60" s="23">
        <v>6</v>
      </c>
      <c r="AS60" s="23">
        <v>2</v>
      </c>
      <c r="AT60" s="23">
        <v>3</v>
      </c>
      <c r="AU60" s="17">
        <f t="shared" si="0"/>
        <v>68</v>
      </c>
      <c r="AV60" s="50">
        <f t="shared" si="1"/>
        <v>30</v>
      </c>
      <c r="AW60" s="24">
        <f t="shared" si="2"/>
        <v>18</v>
      </c>
      <c r="AX60" s="18">
        <f t="shared" si="3"/>
        <v>20</v>
      </c>
      <c r="AZ60" s="23">
        <v>10</v>
      </c>
      <c r="BA60" s="23">
        <v>19331</v>
      </c>
      <c r="BB60" s="23" t="s">
        <v>259</v>
      </c>
    </row>
    <row r="61" spans="1:54">
      <c r="A61" s="24">
        <v>23706</v>
      </c>
      <c r="B61" s="24">
        <v>0</v>
      </c>
      <c r="C61" s="24">
        <v>1983</v>
      </c>
      <c r="D61" s="21">
        <v>44147.772106481483</v>
      </c>
      <c r="E61" s="24" t="s">
        <v>85</v>
      </c>
      <c r="F61" s="24">
        <v>4</v>
      </c>
      <c r="G61" s="24">
        <v>3</v>
      </c>
      <c r="H61" s="24">
        <v>2</v>
      </c>
      <c r="I61" s="24">
        <v>3</v>
      </c>
      <c r="J61" s="24">
        <v>2</v>
      </c>
      <c r="K61" s="24">
        <v>3</v>
      </c>
      <c r="L61" s="24">
        <v>4</v>
      </c>
      <c r="M61" s="24">
        <v>2</v>
      </c>
      <c r="N61" s="24">
        <v>4</v>
      </c>
      <c r="O61" s="24">
        <v>4</v>
      </c>
      <c r="P61" s="24">
        <v>1</v>
      </c>
      <c r="Q61" s="24">
        <v>2</v>
      </c>
      <c r="R61" s="24">
        <v>2</v>
      </c>
      <c r="S61" s="24">
        <v>3</v>
      </c>
      <c r="T61" s="24">
        <v>3</v>
      </c>
      <c r="U61" s="24">
        <v>4</v>
      </c>
      <c r="V61" s="24">
        <v>4</v>
      </c>
      <c r="W61" s="24">
        <v>2</v>
      </c>
      <c r="X61" s="24">
        <v>4</v>
      </c>
      <c r="Y61" s="24">
        <v>4</v>
      </c>
      <c r="Z61" s="23">
        <v>8</v>
      </c>
      <c r="AA61" s="23">
        <v>3</v>
      </c>
      <c r="AB61" s="23">
        <v>7</v>
      </c>
      <c r="AC61" s="23">
        <v>7</v>
      </c>
      <c r="AD61" s="23">
        <v>5</v>
      </c>
      <c r="AE61" s="23">
        <v>3</v>
      </c>
      <c r="AF61" s="23">
        <v>4</v>
      </c>
      <c r="AG61" s="23">
        <v>5</v>
      </c>
      <c r="AH61" s="23">
        <v>7</v>
      </c>
      <c r="AI61" s="23">
        <v>3</v>
      </c>
      <c r="AJ61" s="23">
        <v>5</v>
      </c>
      <c r="AK61" s="23">
        <v>5</v>
      </c>
      <c r="AL61" s="23">
        <v>7</v>
      </c>
      <c r="AM61" s="23">
        <v>5</v>
      </c>
      <c r="AN61" s="23">
        <v>14</v>
      </c>
      <c r="AO61" s="23">
        <v>6</v>
      </c>
      <c r="AP61" s="23">
        <v>4</v>
      </c>
      <c r="AQ61" s="23">
        <v>6</v>
      </c>
      <c r="AR61" s="23">
        <v>5</v>
      </c>
      <c r="AS61" s="23">
        <v>4</v>
      </c>
      <c r="AT61" s="23">
        <v>-19</v>
      </c>
      <c r="AU61" s="17">
        <f t="shared" si="0"/>
        <v>60</v>
      </c>
      <c r="AV61" s="50">
        <f t="shared" si="1"/>
        <v>27</v>
      </c>
      <c r="AW61" s="24">
        <f t="shared" si="2"/>
        <v>15</v>
      </c>
      <c r="AX61" s="18">
        <f t="shared" si="3"/>
        <v>18</v>
      </c>
      <c r="AZ61" s="23">
        <v>10</v>
      </c>
      <c r="BA61" s="23">
        <v>20540</v>
      </c>
      <c r="BB61" s="23" t="s">
        <v>260</v>
      </c>
    </row>
    <row r="62" spans="1:54">
      <c r="A62" s="24">
        <v>19738</v>
      </c>
      <c r="B62" s="24">
        <v>1</v>
      </c>
      <c r="C62" s="24">
        <v>1967</v>
      </c>
      <c r="D62" s="21">
        <v>44131.6562037037</v>
      </c>
      <c r="E62" s="24" t="s">
        <v>98</v>
      </c>
      <c r="F62" s="24">
        <v>3</v>
      </c>
      <c r="G62" s="24">
        <v>5</v>
      </c>
      <c r="H62" s="24">
        <v>2</v>
      </c>
      <c r="I62" s="24">
        <v>4</v>
      </c>
      <c r="J62" s="24">
        <v>4</v>
      </c>
      <c r="K62" s="24">
        <v>3</v>
      </c>
      <c r="L62" s="24">
        <v>3</v>
      </c>
      <c r="M62" s="24">
        <v>2</v>
      </c>
      <c r="N62" s="24">
        <v>5</v>
      </c>
      <c r="O62" s="24">
        <v>5</v>
      </c>
      <c r="P62" s="24">
        <v>2</v>
      </c>
      <c r="Q62" s="24">
        <v>4</v>
      </c>
      <c r="R62" s="24">
        <v>5</v>
      </c>
      <c r="S62" s="24">
        <v>4</v>
      </c>
      <c r="T62" s="24">
        <v>5</v>
      </c>
      <c r="U62" s="24">
        <v>4</v>
      </c>
      <c r="V62" s="24">
        <v>4</v>
      </c>
      <c r="W62" s="24">
        <v>1</v>
      </c>
      <c r="X62" s="24">
        <v>4</v>
      </c>
      <c r="Y62" s="24">
        <v>5</v>
      </c>
      <c r="Z62" s="23">
        <v>15</v>
      </c>
      <c r="AA62" s="23">
        <v>4</v>
      </c>
      <c r="AB62" s="23">
        <v>16</v>
      </c>
      <c r="AC62" s="23">
        <v>5</v>
      </c>
      <c r="AD62" s="23">
        <v>3</v>
      </c>
      <c r="AE62" s="23">
        <v>5</v>
      </c>
      <c r="AF62" s="23">
        <v>4</v>
      </c>
      <c r="AG62" s="23">
        <v>5</v>
      </c>
      <c r="AH62" s="23">
        <v>5</v>
      </c>
      <c r="AI62" s="23">
        <v>5</v>
      </c>
      <c r="AJ62" s="23">
        <v>4</v>
      </c>
      <c r="AK62" s="23">
        <v>7</v>
      </c>
      <c r="AL62" s="23">
        <v>8</v>
      </c>
      <c r="AM62" s="23">
        <v>7</v>
      </c>
      <c r="AN62" s="23">
        <v>4</v>
      </c>
      <c r="AO62" s="23">
        <v>6</v>
      </c>
      <c r="AP62" s="23">
        <v>11</v>
      </c>
      <c r="AQ62" s="23">
        <v>6</v>
      </c>
      <c r="AR62" s="23">
        <v>5</v>
      </c>
      <c r="AS62" s="23">
        <v>3</v>
      </c>
      <c r="AT62" s="23">
        <v>31</v>
      </c>
      <c r="AU62" s="17">
        <f t="shared" si="0"/>
        <v>74</v>
      </c>
      <c r="AV62" s="50">
        <f t="shared" si="1"/>
        <v>33</v>
      </c>
      <c r="AW62" s="24">
        <f t="shared" si="2"/>
        <v>22</v>
      </c>
      <c r="AX62" s="18">
        <f t="shared" si="3"/>
        <v>19</v>
      </c>
      <c r="AZ62" s="23">
        <v>10</v>
      </c>
      <c r="BA62" s="23">
        <v>22566</v>
      </c>
      <c r="BB62" s="23" t="s">
        <v>261</v>
      </c>
    </row>
    <row r="63" spans="1:54">
      <c r="A63" s="24">
        <v>20226</v>
      </c>
      <c r="B63" s="24">
        <v>1</v>
      </c>
      <c r="C63" s="24">
        <v>1962</v>
      </c>
      <c r="D63" s="21">
        <v>44131.892083333332</v>
      </c>
      <c r="E63" s="24" t="s">
        <v>92</v>
      </c>
      <c r="F63" s="24">
        <v>3</v>
      </c>
      <c r="G63" s="24">
        <v>4</v>
      </c>
      <c r="H63" s="24">
        <v>2</v>
      </c>
      <c r="I63" s="24">
        <v>4</v>
      </c>
      <c r="J63" s="24">
        <v>2</v>
      </c>
      <c r="K63" s="24">
        <v>3</v>
      </c>
      <c r="L63" s="24">
        <v>5</v>
      </c>
      <c r="M63" s="24">
        <v>4</v>
      </c>
      <c r="N63" s="24">
        <v>4</v>
      </c>
      <c r="O63" s="24">
        <v>4</v>
      </c>
      <c r="P63" s="24">
        <v>1</v>
      </c>
      <c r="Q63" s="24">
        <v>3</v>
      </c>
      <c r="R63" s="24">
        <v>3</v>
      </c>
      <c r="S63" s="24">
        <v>3</v>
      </c>
      <c r="T63" s="24">
        <v>4</v>
      </c>
      <c r="U63" s="24">
        <v>4</v>
      </c>
      <c r="V63" s="24">
        <v>2</v>
      </c>
      <c r="W63" s="24">
        <v>4</v>
      </c>
      <c r="X63" s="24">
        <v>3</v>
      </c>
      <c r="Y63" s="24">
        <v>5</v>
      </c>
      <c r="Z63" s="23">
        <v>6</v>
      </c>
      <c r="AA63" s="23">
        <v>9</v>
      </c>
      <c r="AB63" s="23">
        <v>8</v>
      </c>
      <c r="AC63" s="23">
        <v>6</v>
      </c>
      <c r="AD63" s="23">
        <v>6</v>
      </c>
      <c r="AE63" s="23">
        <v>7</v>
      </c>
      <c r="AF63" s="23">
        <v>8</v>
      </c>
      <c r="AG63" s="23">
        <v>7</v>
      </c>
      <c r="AH63" s="23">
        <v>6</v>
      </c>
      <c r="AI63" s="23">
        <v>5</v>
      </c>
      <c r="AJ63" s="23">
        <v>11</v>
      </c>
      <c r="AK63" s="23">
        <v>6</v>
      </c>
      <c r="AL63" s="23">
        <v>70</v>
      </c>
      <c r="AM63" s="23">
        <v>13</v>
      </c>
      <c r="AN63" s="23">
        <v>22</v>
      </c>
      <c r="AO63" s="23">
        <v>8</v>
      </c>
      <c r="AP63" s="23">
        <v>8</v>
      </c>
      <c r="AQ63" s="23">
        <v>6</v>
      </c>
      <c r="AR63" s="23">
        <v>24</v>
      </c>
      <c r="AS63" s="23">
        <v>39</v>
      </c>
      <c r="AT63" s="23">
        <v>-17</v>
      </c>
      <c r="AU63" s="17">
        <f t="shared" si="0"/>
        <v>67</v>
      </c>
      <c r="AV63" s="50">
        <f t="shared" si="1"/>
        <v>31</v>
      </c>
      <c r="AW63" s="24">
        <f t="shared" si="2"/>
        <v>20</v>
      </c>
      <c r="AX63" s="18">
        <f t="shared" si="3"/>
        <v>16</v>
      </c>
      <c r="AZ63" s="23">
        <v>12</v>
      </c>
      <c r="BA63" s="23">
        <v>20931</v>
      </c>
      <c r="BB63" s="23" t="s">
        <v>262</v>
      </c>
    </row>
    <row r="64" spans="1:54">
      <c r="A64" s="24">
        <v>20788</v>
      </c>
      <c r="B64" s="24">
        <v>1</v>
      </c>
      <c r="C64" s="24">
        <v>1995</v>
      </c>
      <c r="D64" s="21">
        <v>44132.797476851854</v>
      </c>
      <c r="E64" s="24" t="s">
        <v>92</v>
      </c>
      <c r="F64" s="24">
        <v>3</v>
      </c>
      <c r="G64" s="24">
        <v>4</v>
      </c>
      <c r="H64" s="24">
        <v>3</v>
      </c>
      <c r="I64" s="24">
        <v>2</v>
      </c>
      <c r="J64" s="24">
        <v>3</v>
      </c>
      <c r="K64" s="24">
        <v>3</v>
      </c>
      <c r="L64" s="24">
        <v>4</v>
      </c>
      <c r="M64" s="24">
        <v>4</v>
      </c>
      <c r="N64" s="24">
        <v>3</v>
      </c>
      <c r="O64" s="24">
        <v>4</v>
      </c>
      <c r="P64" s="24">
        <v>3</v>
      </c>
      <c r="Q64" s="24">
        <v>4</v>
      </c>
      <c r="R64" s="24">
        <v>5</v>
      </c>
      <c r="S64" s="24">
        <v>3</v>
      </c>
      <c r="T64" s="24">
        <v>4</v>
      </c>
      <c r="U64" s="24">
        <v>4</v>
      </c>
      <c r="V64" s="24">
        <v>5</v>
      </c>
      <c r="W64" s="24">
        <v>2</v>
      </c>
      <c r="X64" s="24">
        <v>4</v>
      </c>
      <c r="Y64" s="24">
        <v>5</v>
      </c>
      <c r="Z64" s="23">
        <v>12</v>
      </c>
      <c r="AA64" s="23">
        <v>5</v>
      </c>
      <c r="AB64" s="23">
        <v>6</v>
      </c>
      <c r="AC64" s="23">
        <v>13</v>
      </c>
      <c r="AD64" s="23">
        <v>5</v>
      </c>
      <c r="AE64" s="23">
        <v>4</v>
      </c>
      <c r="AF64" s="23">
        <v>5</v>
      </c>
      <c r="AG64" s="23">
        <v>5</v>
      </c>
      <c r="AH64" s="23">
        <v>5</v>
      </c>
      <c r="AI64" s="23">
        <v>9</v>
      </c>
      <c r="AJ64" s="23">
        <v>5</v>
      </c>
      <c r="AK64" s="23">
        <v>8</v>
      </c>
      <c r="AL64" s="23">
        <v>10</v>
      </c>
      <c r="AM64" s="23">
        <v>5</v>
      </c>
      <c r="AN64" s="23">
        <v>8</v>
      </c>
      <c r="AO64" s="23">
        <v>18</v>
      </c>
      <c r="AP64" s="23">
        <v>4</v>
      </c>
      <c r="AQ64" s="23">
        <v>11</v>
      </c>
      <c r="AR64" s="23">
        <v>6</v>
      </c>
      <c r="AS64" s="23">
        <v>6</v>
      </c>
      <c r="AT64" s="23">
        <v>-20</v>
      </c>
      <c r="AU64" s="17">
        <f t="shared" si="0"/>
        <v>72</v>
      </c>
      <c r="AV64" s="50">
        <f t="shared" si="1"/>
        <v>31</v>
      </c>
      <c r="AW64" s="24">
        <f t="shared" si="2"/>
        <v>20</v>
      </c>
      <c r="AX64" s="18">
        <f t="shared" si="3"/>
        <v>21</v>
      </c>
      <c r="AZ64" s="23">
        <v>12</v>
      </c>
      <c r="BA64" s="23">
        <v>21106</v>
      </c>
      <c r="BB64" s="23" t="s">
        <v>263</v>
      </c>
    </row>
    <row r="65" spans="1:54">
      <c r="A65" s="24">
        <v>21001</v>
      </c>
      <c r="B65" s="24">
        <v>0</v>
      </c>
      <c r="C65" s="24">
        <v>1983</v>
      </c>
      <c r="D65" s="21">
        <v>44132.928611111114</v>
      </c>
      <c r="E65" s="24" t="s">
        <v>98</v>
      </c>
      <c r="F65" s="24">
        <v>3</v>
      </c>
      <c r="G65" s="24">
        <v>2</v>
      </c>
      <c r="H65" s="24">
        <v>4</v>
      </c>
      <c r="I65" s="24">
        <v>4</v>
      </c>
      <c r="J65" s="24">
        <v>2</v>
      </c>
      <c r="K65" s="24">
        <v>3</v>
      </c>
      <c r="L65" s="24">
        <v>5</v>
      </c>
      <c r="M65" s="24">
        <v>2</v>
      </c>
      <c r="N65" s="24">
        <v>1</v>
      </c>
      <c r="O65" s="24">
        <v>3</v>
      </c>
      <c r="P65" s="24">
        <v>1</v>
      </c>
      <c r="Q65" s="24">
        <v>2</v>
      </c>
      <c r="R65" s="24">
        <v>2</v>
      </c>
      <c r="S65" s="24">
        <v>4</v>
      </c>
      <c r="T65" s="24">
        <v>2</v>
      </c>
      <c r="U65" s="24">
        <v>4</v>
      </c>
      <c r="V65" s="24">
        <v>4</v>
      </c>
      <c r="W65" s="24">
        <v>1</v>
      </c>
      <c r="X65" s="24">
        <v>4</v>
      </c>
      <c r="Y65" s="24">
        <v>4</v>
      </c>
      <c r="Z65" s="23">
        <v>23</v>
      </c>
      <c r="AA65" s="23">
        <v>14</v>
      </c>
      <c r="AB65" s="23">
        <v>11</v>
      </c>
      <c r="AC65" s="23">
        <v>9</v>
      </c>
      <c r="AD65" s="23">
        <v>6</v>
      </c>
      <c r="AE65" s="23">
        <v>27</v>
      </c>
      <c r="AF65" s="23">
        <v>5</v>
      </c>
      <c r="AG65" s="23">
        <v>7</v>
      </c>
      <c r="AH65" s="23">
        <v>8</v>
      </c>
      <c r="AI65" s="23">
        <v>5</v>
      </c>
      <c r="AJ65" s="23">
        <v>6</v>
      </c>
      <c r="AK65" s="23">
        <v>6</v>
      </c>
      <c r="AL65" s="23">
        <v>12</v>
      </c>
      <c r="AM65" s="23">
        <v>7</v>
      </c>
      <c r="AN65" s="23">
        <v>8</v>
      </c>
      <c r="AO65" s="23">
        <v>8</v>
      </c>
      <c r="AP65" s="23">
        <v>6</v>
      </c>
      <c r="AQ65" s="23">
        <v>5</v>
      </c>
      <c r="AR65" s="23">
        <v>8</v>
      </c>
      <c r="AS65" s="23">
        <v>7</v>
      </c>
      <c r="AT65" s="23">
        <v>-8</v>
      </c>
      <c r="AU65" s="17">
        <f t="shared" si="0"/>
        <v>57</v>
      </c>
      <c r="AV65" s="50">
        <f t="shared" si="1"/>
        <v>28</v>
      </c>
      <c r="AW65" s="24">
        <f t="shared" si="2"/>
        <v>9</v>
      </c>
      <c r="AX65" s="18">
        <f t="shared" si="3"/>
        <v>20</v>
      </c>
      <c r="AZ65" s="23">
        <v>12</v>
      </c>
      <c r="BA65" s="23">
        <v>21472</v>
      </c>
      <c r="BB65" s="23" t="s">
        <v>264</v>
      </c>
    </row>
    <row r="66" spans="1:54">
      <c r="A66" s="24">
        <v>21009</v>
      </c>
      <c r="B66" s="24">
        <v>0</v>
      </c>
      <c r="C66" s="24">
        <v>1992</v>
      </c>
      <c r="D66" s="21">
        <v>44132.939953703702</v>
      </c>
      <c r="E66" s="24" t="s">
        <v>85</v>
      </c>
      <c r="F66" s="24">
        <v>3</v>
      </c>
      <c r="G66" s="24">
        <v>3</v>
      </c>
      <c r="H66" s="24">
        <v>2</v>
      </c>
      <c r="I66" s="24">
        <v>3</v>
      </c>
      <c r="J66" s="24">
        <v>4</v>
      </c>
      <c r="K66" s="24">
        <v>3</v>
      </c>
      <c r="L66" s="24">
        <v>5</v>
      </c>
      <c r="M66" s="24">
        <v>5</v>
      </c>
      <c r="N66" s="24">
        <v>5</v>
      </c>
      <c r="O66" s="24">
        <v>4</v>
      </c>
      <c r="P66" s="24">
        <v>2</v>
      </c>
      <c r="Q66" s="24">
        <v>2</v>
      </c>
      <c r="R66" s="24">
        <v>5</v>
      </c>
      <c r="S66" s="24">
        <v>3</v>
      </c>
      <c r="T66" s="24">
        <v>3</v>
      </c>
      <c r="U66" s="24">
        <v>4</v>
      </c>
      <c r="V66" s="24">
        <v>4</v>
      </c>
      <c r="W66" s="24">
        <v>4</v>
      </c>
      <c r="X66" s="24">
        <v>4</v>
      </c>
      <c r="Y66" s="24">
        <v>5</v>
      </c>
      <c r="Z66" s="23">
        <v>12</v>
      </c>
      <c r="AA66" s="23">
        <v>20</v>
      </c>
      <c r="AB66" s="23">
        <v>26</v>
      </c>
      <c r="AC66" s="23">
        <v>19</v>
      </c>
      <c r="AD66" s="23">
        <v>10</v>
      </c>
      <c r="AE66" s="23">
        <v>8</v>
      </c>
      <c r="AF66" s="23">
        <v>6</v>
      </c>
      <c r="AG66" s="23">
        <v>13</v>
      </c>
      <c r="AH66" s="23">
        <v>10</v>
      </c>
      <c r="AI66" s="23">
        <v>8</v>
      </c>
      <c r="AJ66" s="23">
        <v>9</v>
      </c>
      <c r="AK66" s="23">
        <v>8</v>
      </c>
      <c r="AL66" s="23">
        <v>13</v>
      </c>
      <c r="AM66" s="23">
        <v>9</v>
      </c>
      <c r="AN66" s="23">
        <v>9</v>
      </c>
      <c r="AO66" s="23">
        <v>11</v>
      </c>
      <c r="AP66" s="23">
        <v>19</v>
      </c>
      <c r="AQ66" s="23">
        <v>6</v>
      </c>
      <c r="AR66" s="23">
        <v>7</v>
      </c>
      <c r="AS66" s="23">
        <v>5</v>
      </c>
      <c r="AT66" s="23">
        <v>3</v>
      </c>
      <c r="AU66" s="17">
        <f t="shared" si="0"/>
        <v>73</v>
      </c>
      <c r="AV66" s="50">
        <f t="shared" si="1"/>
        <v>35</v>
      </c>
      <c r="AW66" s="24">
        <f t="shared" si="2"/>
        <v>19</v>
      </c>
      <c r="AX66" s="18">
        <f t="shared" si="3"/>
        <v>19</v>
      </c>
      <c r="AZ66" s="23">
        <v>12</v>
      </c>
      <c r="BA66" s="23">
        <v>21972</v>
      </c>
      <c r="BB66" s="23" t="s">
        <v>265</v>
      </c>
    </row>
    <row r="67" spans="1:54">
      <c r="A67" s="24">
        <v>21046</v>
      </c>
      <c r="B67" s="24">
        <v>0</v>
      </c>
      <c r="C67" s="24">
        <v>1989</v>
      </c>
      <c r="D67" s="21">
        <v>44133.009328703702</v>
      </c>
      <c r="E67" s="24" t="s">
        <v>137</v>
      </c>
      <c r="F67" s="24">
        <v>3</v>
      </c>
      <c r="G67" s="24">
        <v>4</v>
      </c>
      <c r="H67" s="24">
        <v>4</v>
      </c>
      <c r="I67" s="24">
        <v>4</v>
      </c>
      <c r="J67" s="24">
        <v>2</v>
      </c>
      <c r="K67" s="24">
        <v>3</v>
      </c>
      <c r="L67" s="24">
        <v>4</v>
      </c>
      <c r="M67" s="24">
        <v>5</v>
      </c>
      <c r="N67" s="24">
        <v>4</v>
      </c>
      <c r="O67" s="24">
        <v>4</v>
      </c>
      <c r="P67" s="24">
        <v>1</v>
      </c>
      <c r="Q67" s="24">
        <v>2</v>
      </c>
      <c r="R67" s="24">
        <v>5</v>
      </c>
      <c r="S67" s="24">
        <v>4</v>
      </c>
      <c r="T67" s="24">
        <v>4</v>
      </c>
      <c r="U67" s="24">
        <v>4</v>
      </c>
      <c r="V67" s="24">
        <v>3</v>
      </c>
      <c r="W67" s="24">
        <v>2</v>
      </c>
      <c r="X67" s="24">
        <v>5</v>
      </c>
      <c r="Y67" s="24">
        <v>4</v>
      </c>
      <c r="Z67" s="23">
        <v>20</v>
      </c>
      <c r="AA67" s="23">
        <v>5</v>
      </c>
      <c r="AB67" s="23">
        <v>9</v>
      </c>
      <c r="AC67" s="23">
        <v>14</v>
      </c>
      <c r="AD67" s="23">
        <v>8</v>
      </c>
      <c r="AE67" s="23">
        <v>8</v>
      </c>
      <c r="AF67" s="23">
        <v>5</v>
      </c>
      <c r="AG67" s="23">
        <v>9</v>
      </c>
      <c r="AH67" s="23">
        <v>12</v>
      </c>
      <c r="AI67" s="23">
        <v>5</v>
      </c>
      <c r="AJ67" s="23">
        <v>7</v>
      </c>
      <c r="AK67" s="23">
        <v>9</v>
      </c>
      <c r="AL67" s="23">
        <v>11</v>
      </c>
      <c r="AM67" s="23">
        <v>6</v>
      </c>
      <c r="AN67" s="23">
        <v>10</v>
      </c>
      <c r="AO67" s="23">
        <v>21</v>
      </c>
      <c r="AP67" s="23">
        <v>8</v>
      </c>
      <c r="AQ67" s="23">
        <v>8</v>
      </c>
      <c r="AR67" s="23">
        <v>8</v>
      </c>
      <c r="AS67" s="23">
        <v>8</v>
      </c>
      <c r="AT67" s="23">
        <v>-4</v>
      </c>
      <c r="AU67" s="17">
        <f t="shared" si="0"/>
        <v>71</v>
      </c>
      <c r="AV67" s="50">
        <f t="shared" si="1"/>
        <v>34</v>
      </c>
      <c r="AW67" s="24">
        <f t="shared" si="2"/>
        <v>17</v>
      </c>
      <c r="AX67" s="18">
        <f t="shared" si="3"/>
        <v>20</v>
      </c>
      <c r="AZ67" s="23">
        <v>13</v>
      </c>
      <c r="BA67" s="23">
        <v>21930</v>
      </c>
      <c r="BB67" s="23" t="s">
        <v>266</v>
      </c>
    </row>
    <row r="68" spans="1:54">
      <c r="A68" s="24">
        <v>23835</v>
      </c>
      <c r="B68" s="24">
        <v>0</v>
      </c>
      <c r="C68" s="24">
        <v>1991</v>
      </c>
      <c r="D68" s="21">
        <v>44150.96</v>
      </c>
      <c r="E68" s="24" t="s">
        <v>85</v>
      </c>
      <c r="F68" s="24">
        <v>3</v>
      </c>
      <c r="G68" s="24">
        <v>2</v>
      </c>
      <c r="H68" s="24">
        <v>2</v>
      </c>
      <c r="I68" s="24">
        <v>2</v>
      </c>
      <c r="J68" s="24">
        <v>2</v>
      </c>
      <c r="K68" s="24">
        <v>3</v>
      </c>
      <c r="L68" s="24">
        <v>5</v>
      </c>
      <c r="M68" s="24">
        <v>4</v>
      </c>
      <c r="N68" s="24">
        <v>4</v>
      </c>
      <c r="O68" s="24">
        <v>4</v>
      </c>
      <c r="P68" s="24">
        <v>4</v>
      </c>
      <c r="Q68" s="24">
        <v>2</v>
      </c>
      <c r="R68" s="24">
        <v>4</v>
      </c>
      <c r="S68" s="24">
        <v>3</v>
      </c>
      <c r="T68" s="24">
        <v>2</v>
      </c>
      <c r="U68" s="24">
        <v>4</v>
      </c>
      <c r="V68" s="24">
        <v>4</v>
      </c>
      <c r="W68" s="24">
        <v>3</v>
      </c>
      <c r="X68" s="24">
        <v>4</v>
      </c>
      <c r="Y68" s="24">
        <v>4</v>
      </c>
      <c r="Z68" s="23">
        <v>48</v>
      </c>
      <c r="AA68" s="23">
        <v>4</v>
      </c>
      <c r="AB68" s="23">
        <v>12</v>
      </c>
      <c r="AC68" s="23">
        <v>4</v>
      </c>
      <c r="AD68" s="23">
        <v>5</v>
      </c>
      <c r="AE68" s="23">
        <v>7</v>
      </c>
      <c r="AF68" s="23">
        <v>5</v>
      </c>
      <c r="AG68" s="23">
        <v>10</v>
      </c>
      <c r="AH68" s="23">
        <v>5</v>
      </c>
      <c r="AI68" s="23">
        <v>6</v>
      </c>
      <c r="AJ68" s="23">
        <v>7</v>
      </c>
      <c r="AK68" s="23">
        <v>8</v>
      </c>
      <c r="AL68" s="23">
        <v>13</v>
      </c>
      <c r="AM68" s="23">
        <v>9</v>
      </c>
      <c r="AN68" s="23">
        <v>7</v>
      </c>
      <c r="AO68" s="23">
        <v>9</v>
      </c>
      <c r="AP68" s="23">
        <v>7</v>
      </c>
      <c r="AQ68" s="23">
        <v>5</v>
      </c>
      <c r="AR68" s="23">
        <v>6</v>
      </c>
      <c r="AS68" s="23">
        <v>4</v>
      </c>
      <c r="AT68" s="23">
        <v>-16</v>
      </c>
      <c r="AU68" s="17">
        <f t="shared" si="0"/>
        <v>65</v>
      </c>
      <c r="AV68" s="50">
        <f t="shared" si="1"/>
        <v>30</v>
      </c>
      <c r="AW68" s="24">
        <f t="shared" si="2"/>
        <v>17</v>
      </c>
      <c r="AX68" s="18">
        <f t="shared" si="3"/>
        <v>18</v>
      </c>
      <c r="AZ68" s="23">
        <v>14</v>
      </c>
      <c r="BA68" s="23">
        <v>19392</v>
      </c>
      <c r="BB68" s="23" t="s">
        <v>267</v>
      </c>
    </row>
    <row r="69" spans="1:54">
      <c r="A69" s="24">
        <v>19709</v>
      </c>
      <c r="B69" s="24">
        <v>0</v>
      </c>
      <c r="C69" s="24">
        <v>1995</v>
      </c>
      <c r="D69" s="21">
        <v>44131.636550925927</v>
      </c>
      <c r="E69" s="24" t="s">
        <v>103</v>
      </c>
      <c r="F69" s="24">
        <v>2</v>
      </c>
      <c r="G69" s="24">
        <v>5</v>
      </c>
      <c r="H69" s="24">
        <v>5</v>
      </c>
      <c r="I69" s="24">
        <v>4</v>
      </c>
      <c r="J69" s="24">
        <v>2</v>
      </c>
      <c r="K69" s="24">
        <v>3</v>
      </c>
      <c r="L69" s="24">
        <v>3</v>
      </c>
      <c r="M69" s="24">
        <v>3</v>
      </c>
      <c r="N69" s="24">
        <v>5</v>
      </c>
      <c r="O69" s="24">
        <v>5</v>
      </c>
      <c r="P69" s="24">
        <v>4</v>
      </c>
      <c r="Q69" s="24">
        <v>4</v>
      </c>
      <c r="R69" s="24">
        <v>4</v>
      </c>
      <c r="S69" s="24">
        <v>5</v>
      </c>
      <c r="T69" s="24">
        <v>5</v>
      </c>
      <c r="U69" s="24">
        <v>4</v>
      </c>
      <c r="V69" s="24">
        <v>5</v>
      </c>
      <c r="W69" s="24">
        <v>4</v>
      </c>
      <c r="X69" s="24">
        <v>5</v>
      </c>
      <c r="Y69" s="24">
        <v>5</v>
      </c>
      <c r="Z69" s="23">
        <v>6</v>
      </c>
      <c r="AA69" s="23">
        <v>3</v>
      </c>
      <c r="AB69" s="23">
        <v>2</v>
      </c>
      <c r="AC69" s="23">
        <v>3</v>
      </c>
      <c r="AD69" s="23">
        <v>4</v>
      </c>
      <c r="AE69" s="23">
        <v>2</v>
      </c>
      <c r="AF69" s="23">
        <v>4</v>
      </c>
      <c r="AG69" s="23">
        <v>3</v>
      </c>
      <c r="AH69" s="23">
        <v>2</v>
      </c>
      <c r="AI69" s="23">
        <v>3</v>
      </c>
      <c r="AJ69" s="23">
        <v>3</v>
      </c>
      <c r="AK69" s="23">
        <v>4</v>
      </c>
      <c r="AL69" s="23">
        <v>2</v>
      </c>
      <c r="AM69" s="23">
        <v>6</v>
      </c>
      <c r="AN69" s="23">
        <v>20</v>
      </c>
      <c r="AO69" s="23">
        <v>4</v>
      </c>
      <c r="AP69" s="23">
        <v>3</v>
      </c>
      <c r="AQ69" s="23">
        <v>3</v>
      </c>
      <c r="AR69" s="23">
        <v>3</v>
      </c>
      <c r="AS69" s="23">
        <v>2</v>
      </c>
      <c r="AT69" s="23">
        <v>-4</v>
      </c>
      <c r="AU69" s="17">
        <f t="shared" si="0"/>
        <v>82</v>
      </c>
      <c r="AV69" s="50">
        <f t="shared" si="1"/>
        <v>31</v>
      </c>
      <c r="AW69" s="24">
        <f t="shared" si="2"/>
        <v>27</v>
      </c>
      <c r="AX69" s="18">
        <f t="shared" si="3"/>
        <v>24</v>
      </c>
      <c r="AZ69" s="23">
        <v>14</v>
      </c>
      <c r="BA69" s="23">
        <v>19922</v>
      </c>
      <c r="BB69" s="23" t="s">
        <v>268</v>
      </c>
    </row>
    <row r="70" spans="1:54">
      <c r="A70" s="24">
        <v>20612</v>
      </c>
      <c r="B70" s="24">
        <v>1</v>
      </c>
      <c r="C70" s="24">
        <v>2000</v>
      </c>
      <c r="D70" s="21">
        <v>44132.541273148148</v>
      </c>
      <c r="E70" s="24" t="s">
        <v>98</v>
      </c>
      <c r="F70" s="24">
        <v>2</v>
      </c>
      <c r="G70" s="24">
        <v>4</v>
      </c>
      <c r="H70" s="24">
        <v>2</v>
      </c>
      <c r="I70" s="24">
        <v>4</v>
      </c>
      <c r="J70" s="24">
        <v>4</v>
      </c>
      <c r="K70" s="24">
        <v>3</v>
      </c>
      <c r="L70" s="24">
        <v>2</v>
      </c>
      <c r="M70" s="24">
        <v>4</v>
      </c>
      <c r="N70" s="24">
        <v>5</v>
      </c>
      <c r="O70" s="24">
        <v>3</v>
      </c>
      <c r="P70" s="24">
        <v>5</v>
      </c>
      <c r="Q70" s="24">
        <v>3</v>
      </c>
      <c r="R70" s="24">
        <v>5</v>
      </c>
      <c r="S70" s="24">
        <v>4</v>
      </c>
      <c r="T70" s="24">
        <v>4</v>
      </c>
      <c r="U70" s="24">
        <v>4</v>
      </c>
      <c r="V70" s="24">
        <v>4</v>
      </c>
      <c r="W70" s="24">
        <v>5</v>
      </c>
      <c r="X70" s="24">
        <v>3</v>
      </c>
      <c r="Y70" s="24">
        <v>5</v>
      </c>
      <c r="Z70" s="23">
        <v>17</v>
      </c>
      <c r="AA70" s="23">
        <v>7</v>
      </c>
      <c r="AB70" s="23">
        <v>11</v>
      </c>
      <c r="AC70" s="23">
        <v>4</v>
      </c>
      <c r="AD70" s="23">
        <v>5</v>
      </c>
      <c r="AE70" s="23">
        <v>5</v>
      </c>
      <c r="AF70" s="23">
        <v>4</v>
      </c>
      <c r="AG70" s="23">
        <v>7</v>
      </c>
      <c r="AH70" s="23">
        <v>3</v>
      </c>
      <c r="AI70" s="23">
        <v>4</v>
      </c>
      <c r="AJ70" s="23">
        <v>7</v>
      </c>
      <c r="AK70" s="23">
        <v>6</v>
      </c>
      <c r="AL70" s="23">
        <v>16</v>
      </c>
      <c r="AM70" s="23">
        <v>6</v>
      </c>
      <c r="AN70" s="23">
        <v>7</v>
      </c>
      <c r="AO70" s="23">
        <v>6</v>
      </c>
      <c r="AP70" s="23">
        <v>23</v>
      </c>
      <c r="AQ70" s="23">
        <v>4</v>
      </c>
      <c r="AR70" s="23">
        <v>6</v>
      </c>
      <c r="AS70" s="23">
        <v>3</v>
      </c>
      <c r="AT70" s="23">
        <v>12</v>
      </c>
      <c r="AU70" s="17">
        <f t="shared" si="0"/>
        <v>75</v>
      </c>
      <c r="AV70" s="50">
        <f t="shared" si="1"/>
        <v>31</v>
      </c>
      <c r="AW70" s="24">
        <f t="shared" si="2"/>
        <v>26</v>
      </c>
      <c r="AX70" s="18">
        <f t="shared" si="3"/>
        <v>18</v>
      </c>
      <c r="AZ70" s="23">
        <v>15</v>
      </c>
      <c r="BA70" s="23">
        <v>19696</v>
      </c>
      <c r="BB70" s="23" t="s">
        <v>269</v>
      </c>
    </row>
    <row r="71" spans="1:54">
      <c r="A71" s="24">
        <v>20758</v>
      </c>
      <c r="B71" s="24">
        <v>0</v>
      </c>
      <c r="C71" s="24">
        <v>1976</v>
      </c>
      <c r="D71" s="21">
        <v>44132.75141203704</v>
      </c>
      <c r="E71" s="24" t="s">
        <v>98</v>
      </c>
      <c r="F71" s="24">
        <v>2</v>
      </c>
      <c r="G71" s="24">
        <v>3</v>
      </c>
      <c r="H71" s="24">
        <v>2</v>
      </c>
      <c r="I71" s="24">
        <v>2</v>
      </c>
      <c r="J71" s="24">
        <v>2</v>
      </c>
      <c r="K71" s="24">
        <v>3</v>
      </c>
      <c r="L71" s="24">
        <v>1</v>
      </c>
      <c r="M71" s="24">
        <v>2</v>
      </c>
      <c r="N71" s="24">
        <v>4</v>
      </c>
      <c r="O71" s="24">
        <v>2</v>
      </c>
      <c r="P71" s="24">
        <v>4</v>
      </c>
      <c r="Q71" s="24">
        <v>2</v>
      </c>
      <c r="R71" s="24">
        <v>2</v>
      </c>
      <c r="S71" s="24">
        <v>3</v>
      </c>
      <c r="T71" s="24">
        <v>3</v>
      </c>
      <c r="U71" s="24">
        <v>4</v>
      </c>
      <c r="V71" s="24">
        <v>4</v>
      </c>
      <c r="W71" s="24">
        <v>2</v>
      </c>
      <c r="X71" s="24">
        <v>2</v>
      </c>
      <c r="Y71" s="24">
        <v>4</v>
      </c>
      <c r="Z71" s="23">
        <v>7</v>
      </c>
      <c r="AA71" s="23">
        <v>3</v>
      </c>
      <c r="AB71" s="23">
        <v>12</v>
      </c>
      <c r="AC71" s="23">
        <v>4</v>
      </c>
      <c r="AD71" s="23">
        <v>6</v>
      </c>
      <c r="AE71" s="23">
        <v>3</v>
      </c>
      <c r="AF71" s="23">
        <v>2</v>
      </c>
      <c r="AG71" s="23">
        <v>6</v>
      </c>
      <c r="AH71" s="23">
        <v>4</v>
      </c>
      <c r="AI71" s="23">
        <v>3</v>
      </c>
      <c r="AJ71" s="23">
        <v>3</v>
      </c>
      <c r="AK71" s="23">
        <v>5</v>
      </c>
      <c r="AL71" s="23">
        <v>8</v>
      </c>
      <c r="AM71" s="23">
        <v>5</v>
      </c>
      <c r="AN71" s="23">
        <v>4</v>
      </c>
      <c r="AO71" s="23">
        <v>7</v>
      </c>
      <c r="AP71" s="23">
        <v>6</v>
      </c>
      <c r="AQ71" s="23">
        <v>6</v>
      </c>
      <c r="AR71" s="23">
        <v>6</v>
      </c>
      <c r="AS71" s="23">
        <v>5</v>
      </c>
      <c r="AT71" s="23">
        <v>-2</v>
      </c>
      <c r="AU71" s="17">
        <f t="shared" si="0"/>
        <v>53</v>
      </c>
      <c r="AV71" s="50">
        <f t="shared" si="1"/>
        <v>19</v>
      </c>
      <c r="AW71" s="24">
        <f t="shared" si="2"/>
        <v>18</v>
      </c>
      <c r="AX71" s="18">
        <f t="shared" si="3"/>
        <v>16</v>
      </c>
      <c r="AZ71" s="23">
        <v>18</v>
      </c>
      <c r="BA71" s="23">
        <v>19696</v>
      </c>
      <c r="BB71" s="23" t="s">
        <v>270</v>
      </c>
    </row>
    <row r="72" spans="1:54">
      <c r="A72" s="24">
        <v>21881</v>
      </c>
      <c r="B72" s="24">
        <v>1</v>
      </c>
      <c r="C72" s="24">
        <v>1992</v>
      </c>
      <c r="D72" s="21">
        <v>44135.507557870369</v>
      </c>
      <c r="E72" s="24" t="s">
        <v>85</v>
      </c>
      <c r="F72" s="24">
        <v>2</v>
      </c>
      <c r="G72" s="24">
        <v>4</v>
      </c>
      <c r="H72" s="24">
        <v>4</v>
      </c>
      <c r="I72" s="24">
        <v>5</v>
      </c>
      <c r="J72" s="24">
        <v>4</v>
      </c>
      <c r="K72" s="24">
        <v>3</v>
      </c>
      <c r="L72" s="24">
        <v>2</v>
      </c>
      <c r="M72" s="24">
        <v>4</v>
      </c>
      <c r="N72" s="24">
        <v>1</v>
      </c>
      <c r="O72" s="24">
        <v>3</v>
      </c>
      <c r="P72" s="24">
        <v>2</v>
      </c>
      <c r="Q72" s="24">
        <v>4</v>
      </c>
      <c r="R72" s="24">
        <v>2</v>
      </c>
      <c r="S72" s="24">
        <v>3</v>
      </c>
      <c r="T72" s="24">
        <v>3</v>
      </c>
      <c r="U72" s="24">
        <v>4</v>
      </c>
      <c r="V72" s="24">
        <v>4</v>
      </c>
      <c r="W72" s="24">
        <v>4</v>
      </c>
      <c r="X72" s="24">
        <v>5</v>
      </c>
      <c r="Y72" s="24">
        <v>4</v>
      </c>
      <c r="Z72" s="23">
        <v>4</v>
      </c>
      <c r="AA72" s="23">
        <v>8</v>
      </c>
      <c r="AB72" s="23">
        <v>8</v>
      </c>
      <c r="AC72" s="23">
        <v>11</v>
      </c>
      <c r="AD72" s="23">
        <v>11</v>
      </c>
      <c r="AE72" s="23">
        <v>4</v>
      </c>
      <c r="AF72" s="23">
        <v>10</v>
      </c>
      <c r="AG72" s="23">
        <v>7</v>
      </c>
      <c r="AH72" s="23">
        <v>7</v>
      </c>
      <c r="AI72" s="23">
        <v>5</v>
      </c>
      <c r="AJ72" s="23">
        <v>7</v>
      </c>
      <c r="AK72" s="23">
        <v>7</v>
      </c>
      <c r="AL72" s="23">
        <v>14</v>
      </c>
      <c r="AM72" s="23">
        <v>10</v>
      </c>
      <c r="AN72" s="23">
        <v>6</v>
      </c>
      <c r="AO72" s="23">
        <v>9</v>
      </c>
      <c r="AP72" s="23">
        <v>6</v>
      </c>
      <c r="AQ72" s="23">
        <v>5</v>
      </c>
      <c r="AR72" s="23">
        <v>6</v>
      </c>
      <c r="AS72" s="23">
        <v>7</v>
      </c>
      <c r="AT72" s="23">
        <v>23</v>
      </c>
      <c r="AU72" s="17">
        <f t="shared" ref="AU72:AU135" si="12">SUM(F72:Y72)</f>
        <v>67</v>
      </c>
      <c r="AV72" s="50">
        <f t="shared" ref="AV72:AV135" si="13">SUM(F72,I72,J72,K72,L72,M72,O72,R72,S72)</f>
        <v>28</v>
      </c>
      <c r="AW72" s="24">
        <f t="shared" ref="AW72:AW135" si="14">SUM(G72,N72,P72,Q72,T72,W72)</f>
        <v>18</v>
      </c>
      <c r="AX72" s="18">
        <f t="shared" ref="AX72:AX135" si="15">SUM(H72,U72,V72,X72,Y72)</f>
        <v>21</v>
      </c>
      <c r="AZ72" s="23">
        <v>19</v>
      </c>
      <c r="BA72" s="23">
        <v>19392</v>
      </c>
      <c r="BB72" s="23" t="s">
        <v>271</v>
      </c>
    </row>
    <row r="73" spans="1:54">
      <c r="A73" s="24">
        <v>23829</v>
      </c>
      <c r="B73" s="24">
        <v>0</v>
      </c>
      <c r="C73" s="24">
        <v>1979</v>
      </c>
      <c r="D73" s="21">
        <v>44150.921076388891</v>
      </c>
      <c r="E73" s="24" t="s">
        <v>105</v>
      </c>
      <c r="F73" s="24">
        <v>2</v>
      </c>
      <c r="G73" s="24">
        <v>2</v>
      </c>
      <c r="H73" s="24">
        <v>4</v>
      </c>
      <c r="I73" s="24">
        <v>2</v>
      </c>
      <c r="J73" s="24">
        <v>2</v>
      </c>
      <c r="K73" s="24">
        <v>3</v>
      </c>
      <c r="L73" s="24">
        <v>5</v>
      </c>
      <c r="M73" s="24">
        <v>4</v>
      </c>
      <c r="N73" s="24">
        <v>4</v>
      </c>
      <c r="O73" s="24">
        <v>4</v>
      </c>
      <c r="P73" s="24">
        <v>4</v>
      </c>
      <c r="Q73" s="24">
        <v>2</v>
      </c>
      <c r="R73" s="24">
        <v>2</v>
      </c>
      <c r="S73" s="24">
        <v>2</v>
      </c>
      <c r="T73" s="24">
        <v>2</v>
      </c>
      <c r="U73" s="24">
        <v>4</v>
      </c>
      <c r="V73" s="24">
        <v>4</v>
      </c>
      <c r="W73" s="24">
        <v>2</v>
      </c>
      <c r="X73" s="24">
        <v>2</v>
      </c>
      <c r="Y73" s="24">
        <v>5</v>
      </c>
      <c r="Z73" s="23">
        <v>14</v>
      </c>
      <c r="AA73" s="23">
        <v>4</v>
      </c>
      <c r="AB73" s="23">
        <v>5</v>
      </c>
      <c r="AC73" s="23">
        <v>6</v>
      </c>
      <c r="AD73" s="23">
        <v>7</v>
      </c>
      <c r="AE73" s="23">
        <v>4</v>
      </c>
      <c r="AF73" s="23">
        <v>4</v>
      </c>
      <c r="AG73" s="23">
        <v>5</v>
      </c>
      <c r="AH73" s="23">
        <v>7</v>
      </c>
      <c r="AI73" s="23">
        <v>6</v>
      </c>
      <c r="AJ73" s="23">
        <v>5</v>
      </c>
      <c r="AK73" s="23">
        <v>8</v>
      </c>
      <c r="AL73" s="23">
        <v>10</v>
      </c>
      <c r="AM73" s="23">
        <v>4</v>
      </c>
      <c r="AN73" s="23">
        <v>6</v>
      </c>
      <c r="AO73" s="23">
        <v>10</v>
      </c>
      <c r="AP73" s="23">
        <v>6</v>
      </c>
      <c r="AQ73" s="23">
        <v>6</v>
      </c>
      <c r="AR73" s="23">
        <v>8</v>
      </c>
      <c r="AS73" s="23">
        <v>5</v>
      </c>
      <c r="AT73" s="23">
        <v>-4</v>
      </c>
      <c r="AU73" s="17">
        <f t="shared" si="12"/>
        <v>61</v>
      </c>
      <c r="AV73" s="50">
        <f t="shared" si="13"/>
        <v>26</v>
      </c>
      <c r="AW73" s="24">
        <f t="shared" si="14"/>
        <v>16</v>
      </c>
      <c r="AX73" s="18">
        <f t="shared" si="15"/>
        <v>19</v>
      </c>
      <c r="AZ73" s="23">
        <v>19</v>
      </c>
      <c r="BA73" s="23">
        <v>20557</v>
      </c>
      <c r="BB73" s="23" t="s">
        <v>272</v>
      </c>
    </row>
    <row r="74" spans="1:54">
      <c r="A74" s="24">
        <v>20445</v>
      </c>
      <c r="B74" s="24">
        <v>0</v>
      </c>
      <c r="C74" s="24">
        <v>1999</v>
      </c>
      <c r="D74" s="21">
        <v>44132.385150462964</v>
      </c>
      <c r="E74" s="24" t="s">
        <v>116</v>
      </c>
      <c r="F74" s="24">
        <v>1</v>
      </c>
      <c r="G74" s="24">
        <v>1</v>
      </c>
      <c r="H74" s="24">
        <v>5</v>
      </c>
      <c r="I74" s="24">
        <v>1</v>
      </c>
      <c r="J74" s="24">
        <v>1</v>
      </c>
      <c r="K74" s="24">
        <v>3</v>
      </c>
      <c r="L74" s="24">
        <v>2</v>
      </c>
      <c r="M74" s="24">
        <v>1</v>
      </c>
      <c r="N74" s="24">
        <v>2</v>
      </c>
      <c r="O74" s="24">
        <v>2</v>
      </c>
      <c r="P74" s="24">
        <v>1</v>
      </c>
      <c r="Q74" s="24">
        <v>1</v>
      </c>
      <c r="R74" s="24">
        <v>2</v>
      </c>
      <c r="S74" s="24">
        <v>2</v>
      </c>
      <c r="T74" s="24">
        <v>2</v>
      </c>
      <c r="U74" s="24">
        <v>4</v>
      </c>
      <c r="V74" s="24">
        <v>2</v>
      </c>
      <c r="W74" s="24">
        <v>2</v>
      </c>
      <c r="X74" s="24">
        <v>2</v>
      </c>
      <c r="Y74" s="24">
        <v>5</v>
      </c>
      <c r="Z74" s="23">
        <v>3</v>
      </c>
      <c r="AA74" s="23">
        <v>2</v>
      </c>
      <c r="AB74" s="23">
        <v>8</v>
      </c>
      <c r="AC74" s="23">
        <v>4</v>
      </c>
      <c r="AD74" s="23">
        <v>2</v>
      </c>
      <c r="AE74" s="23">
        <v>3</v>
      </c>
      <c r="AF74" s="23">
        <v>3</v>
      </c>
      <c r="AG74" s="23">
        <v>3</v>
      </c>
      <c r="AH74" s="23">
        <v>2</v>
      </c>
      <c r="AI74" s="23">
        <v>4</v>
      </c>
      <c r="AJ74" s="23">
        <v>3</v>
      </c>
      <c r="AK74" s="23">
        <v>2</v>
      </c>
      <c r="AL74" s="23">
        <v>10</v>
      </c>
      <c r="AM74" s="23">
        <v>4</v>
      </c>
      <c r="AN74" s="23">
        <v>4</v>
      </c>
      <c r="AO74" s="23">
        <v>4</v>
      </c>
      <c r="AP74" s="23">
        <v>5</v>
      </c>
      <c r="AQ74" s="23">
        <v>4</v>
      </c>
      <c r="AR74" s="23">
        <v>6</v>
      </c>
      <c r="AS74" s="23">
        <v>2</v>
      </c>
      <c r="AT74" s="23">
        <v>40</v>
      </c>
      <c r="AU74" s="17">
        <f t="shared" si="12"/>
        <v>42</v>
      </c>
      <c r="AV74" s="50">
        <f t="shared" si="13"/>
        <v>15</v>
      </c>
      <c r="AW74" s="24">
        <f t="shared" si="14"/>
        <v>9</v>
      </c>
      <c r="AX74" s="18">
        <f t="shared" si="15"/>
        <v>18</v>
      </c>
    </row>
    <row r="75" spans="1:54">
      <c r="A75" s="24">
        <v>20511</v>
      </c>
      <c r="B75" s="24">
        <v>0</v>
      </c>
      <c r="C75" s="24">
        <v>1984</v>
      </c>
      <c r="D75" s="21">
        <v>44132.452280092592</v>
      </c>
      <c r="E75" s="24" t="s">
        <v>114</v>
      </c>
      <c r="F75" s="24">
        <v>4</v>
      </c>
      <c r="G75" s="24">
        <v>2</v>
      </c>
      <c r="H75" s="24">
        <v>2</v>
      </c>
      <c r="I75" s="24">
        <v>4</v>
      </c>
      <c r="J75" s="24">
        <v>2</v>
      </c>
      <c r="K75" s="24">
        <v>2</v>
      </c>
      <c r="L75" s="24">
        <v>4</v>
      </c>
      <c r="M75" s="24">
        <v>2</v>
      </c>
      <c r="N75" s="24">
        <v>5</v>
      </c>
      <c r="O75" s="24">
        <v>5</v>
      </c>
      <c r="P75" s="24">
        <v>2</v>
      </c>
      <c r="Q75" s="24">
        <v>2</v>
      </c>
      <c r="R75" s="24">
        <v>4</v>
      </c>
      <c r="S75" s="24">
        <v>4</v>
      </c>
      <c r="T75" s="24">
        <v>2</v>
      </c>
      <c r="U75" s="24">
        <v>4</v>
      </c>
      <c r="V75" s="24">
        <v>4</v>
      </c>
      <c r="W75" s="24">
        <v>2</v>
      </c>
      <c r="X75" s="24">
        <v>2</v>
      </c>
      <c r="Y75" s="24">
        <v>4</v>
      </c>
      <c r="Z75" s="23">
        <v>11</v>
      </c>
      <c r="AA75" s="23">
        <v>3</v>
      </c>
      <c r="AB75" s="23">
        <v>7</v>
      </c>
      <c r="AC75" s="23">
        <v>4</v>
      </c>
      <c r="AD75" s="23">
        <v>4</v>
      </c>
      <c r="AE75" s="23">
        <v>3</v>
      </c>
      <c r="AF75" s="23">
        <v>4</v>
      </c>
      <c r="AG75" s="23">
        <v>7</v>
      </c>
      <c r="AH75" s="23">
        <v>5</v>
      </c>
      <c r="AI75" s="23">
        <v>3</v>
      </c>
      <c r="AJ75" s="23">
        <v>4</v>
      </c>
      <c r="AK75" s="23">
        <v>5</v>
      </c>
      <c r="AL75" s="23">
        <v>8</v>
      </c>
      <c r="AM75" s="23">
        <v>7</v>
      </c>
      <c r="AN75" s="23">
        <v>3</v>
      </c>
      <c r="AO75" s="23">
        <v>3</v>
      </c>
      <c r="AP75" s="23">
        <v>4</v>
      </c>
      <c r="AQ75" s="23">
        <v>5</v>
      </c>
      <c r="AR75" s="23">
        <v>4</v>
      </c>
      <c r="AS75" s="23">
        <v>4</v>
      </c>
      <c r="AT75" s="23">
        <v>9</v>
      </c>
      <c r="AU75" s="17">
        <f t="shared" si="12"/>
        <v>62</v>
      </c>
      <c r="AV75" s="50">
        <f t="shared" si="13"/>
        <v>31</v>
      </c>
      <c r="AW75" s="24">
        <f t="shared" si="14"/>
        <v>15</v>
      </c>
      <c r="AX75" s="18">
        <f t="shared" si="15"/>
        <v>16</v>
      </c>
    </row>
    <row r="76" spans="1:54">
      <c r="A76" s="24">
        <v>21023</v>
      </c>
      <c r="B76" s="24">
        <v>0</v>
      </c>
      <c r="C76" s="24">
        <v>1986</v>
      </c>
      <c r="D76" s="21">
        <v>44132.949224537035</v>
      </c>
      <c r="E76" s="24" t="s">
        <v>85</v>
      </c>
      <c r="F76" s="24">
        <v>4</v>
      </c>
      <c r="G76" s="24">
        <v>4</v>
      </c>
      <c r="H76" s="24">
        <v>4</v>
      </c>
      <c r="I76" s="24">
        <v>3</v>
      </c>
      <c r="J76" s="24">
        <v>2</v>
      </c>
      <c r="K76" s="24">
        <v>2</v>
      </c>
      <c r="L76" s="24">
        <v>5</v>
      </c>
      <c r="M76" s="24">
        <v>4</v>
      </c>
      <c r="N76" s="24">
        <v>4</v>
      </c>
      <c r="O76" s="24">
        <v>4</v>
      </c>
      <c r="P76" s="24">
        <v>5</v>
      </c>
      <c r="Q76" s="24">
        <v>3</v>
      </c>
      <c r="R76" s="24">
        <v>4</v>
      </c>
      <c r="S76" s="24">
        <v>4</v>
      </c>
      <c r="T76" s="24">
        <v>2</v>
      </c>
      <c r="U76" s="24">
        <v>4</v>
      </c>
      <c r="V76" s="24">
        <v>4</v>
      </c>
      <c r="W76" s="24">
        <v>2</v>
      </c>
      <c r="X76" s="24">
        <v>4</v>
      </c>
      <c r="Y76" s="24">
        <v>4</v>
      </c>
      <c r="Z76" s="23">
        <v>10</v>
      </c>
      <c r="AA76" s="23">
        <v>9</v>
      </c>
      <c r="AB76" s="23">
        <v>9</v>
      </c>
      <c r="AC76" s="23">
        <v>9</v>
      </c>
      <c r="AD76" s="23">
        <v>6</v>
      </c>
      <c r="AE76" s="23">
        <v>11</v>
      </c>
      <c r="AF76" s="23">
        <v>4</v>
      </c>
      <c r="AG76" s="23">
        <v>9</v>
      </c>
      <c r="AH76" s="23">
        <v>12</v>
      </c>
      <c r="AI76" s="23">
        <v>4</v>
      </c>
      <c r="AJ76" s="23">
        <v>5</v>
      </c>
      <c r="AK76" s="23">
        <v>6</v>
      </c>
      <c r="AL76" s="23">
        <v>8</v>
      </c>
      <c r="AM76" s="23">
        <v>7</v>
      </c>
      <c r="AN76" s="23">
        <v>5</v>
      </c>
      <c r="AO76" s="23">
        <v>8</v>
      </c>
      <c r="AP76" s="23">
        <v>6</v>
      </c>
      <c r="AQ76" s="23">
        <v>5</v>
      </c>
      <c r="AR76" s="23">
        <v>7</v>
      </c>
      <c r="AS76" s="23">
        <v>4</v>
      </c>
      <c r="AT76" s="23">
        <v>-7</v>
      </c>
      <c r="AU76" s="17">
        <f t="shared" si="12"/>
        <v>72</v>
      </c>
      <c r="AV76" s="50">
        <f t="shared" si="13"/>
        <v>32</v>
      </c>
      <c r="AW76" s="24">
        <f t="shared" si="14"/>
        <v>20</v>
      </c>
      <c r="AX76" s="18">
        <f t="shared" si="15"/>
        <v>20</v>
      </c>
    </row>
    <row r="77" spans="1:54">
      <c r="A77" s="24">
        <v>21073</v>
      </c>
      <c r="B77" s="24">
        <v>0</v>
      </c>
      <c r="C77" s="24">
        <v>1988</v>
      </c>
      <c r="D77" s="21">
        <v>44133.281481481485</v>
      </c>
      <c r="E77" s="24" t="s">
        <v>85</v>
      </c>
      <c r="F77" s="24">
        <v>4</v>
      </c>
      <c r="G77" s="24">
        <v>4</v>
      </c>
      <c r="H77" s="24">
        <v>2</v>
      </c>
      <c r="I77" s="24">
        <v>4</v>
      </c>
      <c r="J77" s="24">
        <v>1</v>
      </c>
      <c r="K77" s="24">
        <v>2</v>
      </c>
      <c r="L77" s="24">
        <v>5</v>
      </c>
      <c r="M77" s="24">
        <v>2</v>
      </c>
      <c r="N77" s="24">
        <v>4</v>
      </c>
      <c r="O77" s="24">
        <v>4</v>
      </c>
      <c r="P77" s="24">
        <v>2</v>
      </c>
      <c r="Q77" s="24">
        <v>5</v>
      </c>
      <c r="R77" s="24">
        <v>2</v>
      </c>
      <c r="S77" s="24">
        <v>4</v>
      </c>
      <c r="T77" s="24">
        <v>4</v>
      </c>
      <c r="U77" s="24">
        <v>4</v>
      </c>
      <c r="V77" s="24">
        <v>4</v>
      </c>
      <c r="W77" s="24">
        <v>5</v>
      </c>
      <c r="X77" s="24">
        <v>1</v>
      </c>
      <c r="Y77" s="24">
        <v>5</v>
      </c>
      <c r="Z77" s="23">
        <v>21</v>
      </c>
      <c r="AA77" s="23">
        <v>7</v>
      </c>
      <c r="AB77" s="23">
        <v>17</v>
      </c>
      <c r="AC77" s="23">
        <v>8</v>
      </c>
      <c r="AD77" s="23">
        <v>20</v>
      </c>
      <c r="AE77" s="23">
        <v>22</v>
      </c>
      <c r="AF77" s="23">
        <v>6</v>
      </c>
      <c r="AG77" s="23">
        <v>7</v>
      </c>
      <c r="AH77" s="23">
        <v>9</v>
      </c>
      <c r="AI77" s="23">
        <v>6</v>
      </c>
      <c r="AJ77" s="23">
        <v>17</v>
      </c>
      <c r="AK77" s="23">
        <v>23</v>
      </c>
      <c r="AL77" s="23">
        <v>18</v>
      </c>
      <c r="AM77" s="23">
        <v>20</v>
      </c>
      <c r="AN77" s="23">
        <v>6</v>
      </c>
      <c r="AO77" s="23">
        <v>10</v>
      </c>
      <c r="AP77" s="23">
        <v>10</v>
      </c>
      <c r="AQ77" s="23">
        <v>11</v>
      </c>
      <c r="AR77" s="23">
        <v>20</v>
      </c>
      <c r="AS77" s="23">
        <v>14</v>
      </c>
      <c r="AT77" s="23">
        <v>28</v>
      </c>
      <c r="AU77" s="17">
        <f t="shared" si="12"/>
        <v>68</v>
      </c>
      <c r="AV77" s="50">
        <f t="shared" si="13"/>
        <v>28</v>
      </c>
      <c r="AW77" s="24">
        <f t="shared" si="14"/>
        <v>24</v>
      </c>
      <c r="AX77" s="18">
        <f t="shared" si="15"/>
        <v>16</v>
      </c>
    </row>
    <row r="78" spans="1:54">
      <c r="A78" s="24">
        <v>21159</v>
      </c>
      <c r="B78" s="24">
        <v>1</v>
      </c>
      <c r="C78" s="24">
        <v>1965</v>
      </c>
      <c r="D78" s="21">
        <v>44133.504444444443</v>
      </c>
      <c r="E78" s="24" t="s">
        <v>146</v>
      </c>
      <c r="F78" s="24">
        <v>4</v>
      </c>
      <c r="G78" s="24">
        <v>2</v>
      </c>
      <c r="H78" s="24">
        <v>2</v>
      </c>
      <c r="I78" s="24">
        <v>5</v>
      </c>
      <c r="J78" s="24">
        <v>5</v>
      </c>
      <c r="K78" s="24">
        <v>2</v>
      </c>
      <c r="L78" s="24">
        <v>5</v>
      </c>
      <c r="M78" s="24">
        <v>2</v>
      </c>
      <c r="N78" s="24">
        <v>4</v>
      </c>
      <c r="O78" s="24">
        <v>5</v>
      </c>
      <c r="P78" s="24">
        <v>2</v>
      </c>
      <c r="Q78" s="24">
        <v>1</v>
      </c>
      <c r="R78" s="24">
        <v>2</v>
      </c>
      <c r="S78" s="24">
        <v>4</v>
      </c>
      <c r="T78" s="24">
        <v>3</v>
      </c>
      <c r="U78" s="24">
        <v>4</v>
      </c>
      <c r="V78" s="24">
        <v>1</v>
      </c>
      <c r="W78" s="24">
        <v>4</v>
      </c>
      <c r="X78" s="24">
        <v>1</v>
      </c>
      <c r="Y78" s="24">
        <v>2</v>
      </c>
      <c r="Z78" s="23">
        <v>26</v>
      </c>
      <c r="AA78" s="23">
        <v>5</v>
      </c>
      <c r="AB78" s="23">
        <v>6</v>
      </c>
      <c r="AC78" s="23">
        <v>4</v>
      </c>
      <c r="AD78" s="23">
        <v>3</v>
      </c>
      <c r="AE78" s="23">
        <v>12</v>
      </c>
      <c r="AF78" s="23">
        <v>3</v>
      </c>
      <c r="AG78" s="23">
        <v>7</v>
      </c>
      <c r="AH78" s="23">
        <v>4</v>
      </c>
      <c r="AI78" s="23">
        <v>3</v>
      </c>
      <c r="AJ78" s="23">
        <v>5</v>
      </c>
      <c r="AK78" s="23">
        <v>5</v>
      </c>
      <c r="AL78" s="23">
        <v>9</v>
      </c>
      <c r="AM78" s="23">
        <v>14</v>
      </c>
      <c r="AN78" s="23">
        <v>6</v>
      </c>
      <c r="AO78" s="23">
        <v>7</v>
      </c>
      <c r="AP78" s="23">
        <v>4</v>
      </c>
      <c r="AQ78" s="23">
        <v>5</v>
      </c>
      <c r="AR78" s="23">
        <v>5</v>
      </c>
      <c r="AS78" s="23">
        <v>5</v>
      </c>
      <c r="AT78" s="23">
        <v>58</v>
      </c>
      <c r="AU78" s="17">
        <f t="shared" si="12"/>
        <v>60</v>
      </c>
      <c r="AV78" s="50">
        <f t="shared" si="13"/>
        <v>34</v>
      </c>
      <c r="AW78" s="24">
        <f t="shared" si="14"/>
        <v>16</v>
      </c>
      <c r="AX78" s="18">
        <f t="shared" si="15"/>
        <v>10</v>
      </c>
    </row>
    <row r="79" spans="1:54">
      <c r="A79" s="24">
        <v>21382</v>
      </c>
      <c r="B79" s="24">
        <v>0</v>
      </c>
      <c r="C79" s="24">
        <v>1999</v>
      </c>
      <c r="D79" s="21">
        <v>44133.735277777778</v>
      </c>
      <c r="E79" s="24" t="s">
        <v>92</v>
      </c>
      <c r="F79" s="24">
        <v>4</v>
      </c>
      <c r="G79" s="24">
        <v>4</v>
      </c>
      <c r="H79" s="24">
        <v>4</v>
      </c>
      <c r="I79" s="24">
        <v>4</v>
      </c>
      <c r="J79" s="24">
        <v>3</v>
      </c>
      <c r="K79" s="24">
        <v>2</v>
      </c>
      <c r="L79" s="24">
        <v>5</v>
      </c>
      <c r="M79" s="24">
        <v>4</v>
      </c>
      <c r="N79" s="24">
        <v>2</v>
      </c>
      <c r="O79" s="24">
        <v>3</v>
      </c>
      <c r="P79" s="24">
        <v>4</v>
      </c>
      <c r="Q79" s="24">
        <v>2</v>
      </c>
      <c r="R79" s="24">
        <v>4</v>
      </c>
      <c r="S79" s="24">
        <v>5</v>
      </c>
      <c r="T79" s="24">
        <v>5</v>
      </c>
      <c r="U79" s="24">
        <v>4</v>
      </c>
      <c r="V79" s="24">
        <v>5</v>
      </c>
      <c r="W79" s="24">
        <v>5</v>
      </c>
      <c r="X79" s="24">
        <v>5</v>
      </c>
      <c r="Y79" s="24">
        <v>5</v>
      </c>
      <c r="Z79" s="23">
        <v>6</v>
      </c>
      <c r="AA79" s="23">
        <v>3</v>
      </c>
      <c r="AB79" s="23">
        <v>6</v>
      </c>
      <c r="AC79" s="23">
        <v>16</v>
      </c>
      <c r="AD79" s="23">
        <v>3</v>
      </c>
      <c r="AE79" s="23">
        <v>4</v>
      </c>
      <c r="AF79" s="23">
        <v>2</v>
      </c>
      <c r="AG79" s="23">
        <v>4</v>
      </c>
      <c r="AH79" s="23">
        <v>4</v>
      </c>
      <c r="AI79" s="23">
        <v>3</v>
      </c>
      <c r="AJ79" s="23">
        <v>4</v>
      </c>
      <c r="AK79" s="23">
        <v>4</v>
      </c>
      <c r="AL79" s="23">
        <v>7</v>
      </c>
      <c r="AM79" s="23">
        <v>7</v>
      </c>
      <c r="AN79" s="23">
        <v>3</v>
      </c>
      <c r="AO79" s="23">
        <v>5</v>
      </c>
      <c r="AP79" s="23">
        <v>3</v>
      </c>
      <c r="AQ79" s="23">
        <v>4</v>
      </c>
      <c r="AR79" s="23">
        <v>5</v>
      </c>
      <c r="AS79" s="23">
        <v>4</v>
      </c>
      <c r="AT79" s="23">
        <v>-3</v>
      </c>
      <c r="AU79" s="17">
        <f t="shared" si="12"/>
        <v>79</v>
      </c>
      <c r="AV79" s="50">
        <f t="shared" si="13"/>
        <v>34</v>
      </c>
      <c r="AW79" s="24">
        <f t="shared" si="14"/>
        <v>22</v>
      </c>
      <c r="AX79" s="18">
        <f t="shared" si="15"/>
        <v>23</v>
      </c>
    </row>
    <row r="80" spans="1:54">
      <c r="A80" s="24">
        <v>22034</v>
      </c>
      <c r="B80" s="24">
        <v>0</v>
      </c>
      <c r="C80" s="24">
        <v>1996</v>
      </c>
      <c r="D80" s="21">
        <v>44135.827476851853</v>
      </c>
      <c r="E80" s="24" t="s">
        <v>85</v>
      </c>
      <c r="F80" s="24">
        <v>4</v>
      </c>
      <c r="G80" s="24">
        <v>4</v>
      </c>
      <c r="H80" s="24">
        <v>4</v>
      </c>
      <c r="I80" s="24">
        <v>3</v>
      </c>
      <c r="J80" s="24">
        <v>4</v>
      </c>
      <c r="K80" s="24">
        <v>2</v>
      </c>
      <c r="L80" s="24">
        <v>5</v>
      </c>
      <c r="M80" s="24">
        <v>4</v>
      </c>
      <c r="N80" s="24">
        <v>4</v>
      </c>
      <c r="O80" s="24">
        <v>4</v>
      </c>
      <c r="P80" s="24">
        <v>1</v>
      </c>
      <c r="Q80" s="24">
        <v>2</v>
      </c>
      <c r="R80" s="24">
        <v>5</v>
      </c>
      <c r="S80" s="24">
        <v>4</v>
      </c>
      <c r="T80" s="24">
        <v>4</v>
      </c>
      <c r="U80" s="24">
        <v>4</v>
      </c>
      <c r="V80" s="24">
        <v>5</v>
      </c>
      <c r="W80" s="24">
        <v>5</v>
      </c>
      <c r="X80" s="24">
        <v>5</v>
      </c>
      <c r="Y80" s="24">
        <v>5</v>
      </c>
      <c r="Z80" s="23">
        <v>16</v>
      </c>
      <c r="AA80" s="23">
        <v>4</v>
      </c>
      <c r="AB80" s="23">
        <v>8</v>
      </c>
      <c r="AC80" s="23">
        <v>6</v>
      </c>
      <c r="AD80" s="23">
        <v>4</v>
      </c>
      <c r="AE80" s="23">
        <v>9</v>
      </c>
      <c r="AF80" s="23">
        <v>4</v>
      </c>
      <c r="AG80" s="23">
        <v>10</v>
      </c>
      <c r="AH80" s="23">
        <v>4</v>
      </c>
      <c r="AI80" s="23">
        <v>5</v>
      </c>
      <c r="AJ80" s="23">
        <v>5</v>
      </c>
      <c r="AK80" s="23">
        <v>4</v>
      </c>
      <c r="AL80" s="23">
        <v>23</v>
      </c>
      <c r="AM80" s="23">
        <v>4</v>
      </c>
      <c r="AN80" s="23">
        <v>6</v>
      </c>
      <c r="AO80" s="23">
        <v>6</v>
      </c>
      <c r="AP80" s="23">
        <v>5</v>
      </c>
      <c r="AQ80" s="23">
        <v>8</v>
      </c>
      <c r="AR80" s="23">
        <v>7</v>
      </c>
      <c r="AS80" s="23">
        <v>4</v>
      </c>
      <c r="AT80" s="23">
        <v>2</v>
      </c>
      <c r="AU80" s="17">
        <f t="shared" si="12"/>
        <v>78</v>
      </c>
      <c r="AV80" s="50">
        <f t="shared" si="13"/>
        <v>35</v>
      </c>
      <c r="AW80" s="24">
        <f t="shared" si="14"/>
        <v>20</v>
      </c>
      <c r="AX80" s="18">
        <f t="shared" si="15"/>
        <v>23</v>
      </c>
    </row>
    <row r="81" spans="1:50">
      <c r="A81" s="24">
        <v>22047</v>
      </c>
      <c r="B81" s="24">
        <v>0</v>
      </c>
      <c r="C81" s="24">
        <v>1993</v>
      </c>
      <c r="D81" s="21">
        <v>44135.867939814816</v>
      </c>
      <c r="E81" s="24" t="s">
        <v>162</v>
      </c>
      <c r="F81" s="24">
        <v>4</v>
      </c>
      <c r="G81" s="24">
        <v>4</v>
      </c>
      <c r="H81" s="24">
        <v>5</v>
      </c>
      <c r="I81" s="24">
        <v>4</v>
      </c>
      <c r="J81" s="24">
        <v>4</v>
      </c>
      <c r="K81" s="24">
        <v>2</v>
      </c>
      <c r="L81" s="24">
        <v>5</v>
      </c>
      <c r="M81" s="24">
        <v>5</v>
      </c>
      <c r="N81" s="24">
        <v>4</v>
      </c>
      <c r="O81" s="24">
        <v>3</v>
      </c>
      <c r="P81" s="24">
        <v>2</v>
      </c>
      <c r="Q81" s="24">
        <v>5</v>
      </c>
      <c r="R81" s="24">
        <v>4</v>
      </c>
      <c r="S81" s="24">
        <v>5</v>
      </c>
      <c r="T81" s="24">
        <v>4</v>
      </c>
      <c r="U81" s="24">
        <v>4</v>
      </c>
      <c r="V81" s="24">
        <v>5</v>
      </c>
      <c r="W81" s="24">
        <v>2</v>
      </c>
      <c r="X81" s="24">
        <v>5</v>
      </c>
      <c r="Y81" s="24">
        <v>5</v>
      </c>
      <c r="Z81" s="23">
        <v>18</v>
      </c>
      <c r="AA81" s="23">
        <v>4</v>
      </c>
      <c r="AB81" s="23">
        <v>3</v>
      </c>
      <c r="AC81" s="23">
        <v>10</v>
      </c>
      <c r="AD81" s="23">
        <v>3</v>
      </c>
      <c r="AE81" s="23">
        <v>6</v>
      </c>
      <c r="AF81" s="23">
        <v>3</v>
      </c>
      <c r="AG81" s="23">
        <v>3</v>
      </c>
      <c r="AH81" s="23">
        <v>3</v>
      </c>
      <c r="AI81" s="23">
        <v>21</v>
      </c>
      <c r="AJ81" s="23">
        <v>7</v>
      </c>
      <c r="AK81" s="23">
        <v>4</v>
      </c>
      <c r="AL81" s="23">
        <v>8</v>
      </c>
      <c r="AM81" s="23">
        <v>4</v>
      </c>
      <c r="AN81" s="23">
        <v>4</v>
      </c>
      <c r="AO81" s="23">
        <v>6</v>
      </c>
      <c r="AP81" s="23">
        <v>3</v>
      </c>
      <c r="AQ81" s="23">
        <v>7</v>
      </c>
      <c r="AR81" s="23">
        <v>5</v>
      </c>
      <c r="AS81" s="23">
        <v>2</v>
      </c>
      <c r="AT81" s="23">
        <v>6</v>
      </c>
      <c r="AU81" s="17">
        <f t="shared" si="12"/>
        <v>81</v>
      </c>
      <c r="AV81" s="50">
        <f t="shared" si="13"/>
        <v>36</v>
      </c>
      <c r="AW81" s="24">
        <f t="shared" si="14"/>
        <v>21</v>
      </c>
      <c r="AX81" s="18">
        <f t="shared" si="15"/>
        <v>24</v>
      </c>
    </row>
    <row r="82" spans="1:50">
      <c r="A82" s="24">
        <v>22221</v>
      </c>
      <c r="B82" s="24">
        <v>1</v>
      </c>
      <c r="C82" s="24">
        <v>1955</v>
      </c>
      <c r="D82" s="21">
        <v>44137.419456018521</v>
      </c>
      <c r="E82" s="24" t="s">
        <v>91</v>
      </c>
      <c r="F82" s="24">
        <v>4</v>
      </c>
      <c r="G82" s="24">
        <v>2</v>
      </c>
      <c r="H82" s="24">
        <v>1</v>
      </c>
      <c r="I82" s="24">
        <v>3</v>
      </c>
      <c r="J82" s="24">
        <v>2</v>
      </c>
      <c r="K82" s="24">
        <v>2</v>
      </c>
      <c r="L82" s="24">
        <v>5</v>
      </c>
      <c r="M82" s="24">
        <v>2</v>
      </c>
      <c r="N82" s="24">
        <v>2</v>
      </c>
      <c r="O82" s="24">
        <v>4</v>
      </c>
      <c r="P82" s="24">
        <v>2</v>
      </c>
      <c r="Q82" s="24">
        <v>2</v>
      </c>
      <c r="R82" s="24">
        <v>4</v>
      </c>
      <c r="S82" s="24">
        <v>3</v>
      </c>
      <c r="T82" s="24">
        <v>2</v>
      </c>
      <c r="U82" s="24">
        <v>4</v>
      </c>
      <c r="V82" s="24">
        <v>2</v>
      </c>
      <c r="W82" s="24">
        <v>4</v>
      </c>
      <c r="X82" s="24">
        <v>2</v>
      </c>
      <c r="Y82" s="24">
        <v>2</v>
      </c>
      <c r="Z82" s="23">
        <v>7</v>
      </c>
      <c r="AA82" s="23">
        <v>3</v>
      </c>
      <c r="AB82" s="23">
        <v>10</v>
      </c>
      <c r="AC82" s="23">
        <v>5</v>
      </c>
      <c r="AD82" s="23">
        <v>10</v>
      </c>
      <c r="AE82" s="23">
        <v>13</v>
      </c>
      <c r="AF82" s="23">
        <v>13</v>
      </c>
      <c r="AG82" s="23">
        <v>4</v>
      </c>
      <c r="AH82" s="23">
        <v>6</v>
      </c>
      <c r="AI82" s="23">
        <v>3</v>
      </c>
      <c r="AJ82" s="23">
        <v>5</v>
      </c>
      <c r="AK82" s="23">
        <v>5</v>
      </c>
      <c r="AL82" s="23">
        <v>13</v>
      </c>
      <c r="AM82" s="23">
        <v>7</v>
      </c>
      <c r="AN82" s="23">
        <v>5</v>
      </c>
      <c r="AO82" s="23">
        <v>7</v>
      </c>
      <c r="AP82" s="23">
        <v>5</v>
      </c>
      <c r="AQ82" s="23">
        <v>5</v>
      </c>
      <c r="AR82" s="23">
        <v>8</v>
      </c>
      <c r="AS82" s="23">
        <v>5</v>
      </c>
      <c r="AT82" s="23">
        <v>8</v>
      </c>
      <c r="AU82" s="17">
        <f t="shared" si="12"/>
        <v>54</v>
      </c>
      <c r="AV82" s="50">
        <f t="shared" si="13"/>
        <v>29</v>
      </c>
      <c r="AW82" s="24">
        <f t="shared" si="14"/>
        <v>14</v>
      </c>
      <c r="AX82" s="18">
        <f t="shared" si="15"/>
        <v>11</v>
      </c>
    </row>
    <row r="83" spans="1:50">
      <c r="A83" s="24">
        <v>20941</v>
      </c>
      <c r="B83" s="24">
        <v>0</v>
      </c>
      <c r="C83" s="24">
        <v>1986</v>
      </c>
      <c r="D83" s="21">
        <v>44132.885914351849</v>
      </c>
      <c r="E83" s="24" t="s">
        <v>126</v>
      </c>
      <c r="F83" s="24">
        <v>3</v>
      </c>
      <c r="G83" s="24">
        <v>4</v>
      </c>
      <c r="H83" s="24">
        <v>2</v>
      </c>
      <c r="I83" s="24">
        <v>3</v>
      </c>
      <c r="J83" s="24">
        <v>2</v>
      </c>
      <c r="K83" s="24">
        <v>2</v>
      </c>
      <c r="L83" s="24">
        <v>5</v>
      </c>
      <c r="M83" s="24">
        <v>4</v>
      </c>
      <c r="N83" s="24">
        <v>2</v>
      </c>
      <c r="O83" s="24">
        <v>4</v>
      </c>
      <c r="P83" s="24">
        <v>2</v>
      </c>
      <c r="Q83" s="24">
        <v>2</v>
      </c>
      <c r="R83" s="24">
        <v>2</v>
      </c>
      <c r="S83" s="24">
        <v>3</v>
      </c>
      <c r="T83" s="24">
        <v>4</v>
      </c>
      <c r="U83" s="24">
        <v>4</v>
      </c>
      <c r="V83" s="24">
        <v>4</v>
      </c>
      <c r="W83" s="24">
        <v>2</v>
      </c>
      <c r="X83" s="24">
        <v>4</v>
      </c>
      <c r="Y83" s="24">
        <v>5</v>
      </c>
      <c r="Z83" s="23">
        <v>20</v>
      </c>
      <c r="AA83" s="23">
        <v>8</v>
      </c>
      <c r="AB83" s="23">
        <v>7</v>
      </c>
      <c r="AC83" s="23">
        <v>66</v>
      </c>
      <c r="AD83" s="23">
        <v>11</v>
      </c>
      <c r="AE83" s="23">
        <v>4</v>
      </c>
      <c r="AF83" s="23">
        <v>5</v>
      </c>
      <c r="AG83" s="23">
        <v>8</v>
      </c>
      <c r="AH83" s="23">
        <v>4</v>
      </c>
      <c r="AI83" s="23">
        <v>3</v>
      </c>
      <c r="AJ83" s="23">
        <v>4</v>
      </c>
      <c r="AK83" s="23">
        <v>6</v>
      </c>
      <c r="AL83" s="23">
        <v>69</v>
      </c>
      <c r="AM83" s="23">
        <v>5</v>
      </c>
      <c r="AN83" s="23">
        <v>4</v>
      </c>
      <c r="AO83" s="23">
        <v>5</v>
      </c>
      <c r="AP83" s="23">
        <v>8</v>
      </c>
      <c r="AQ83" s="23">
        <v>4</v>
      </c>
      <c r="AR83" s="23">
        <v>6</v>
      </c>
      <c r="AS83" s="23">
        <v>5</v>
      </c>
      <c r="AT83" s="23">
        <v>-21</v>
      </c>
      <c r="AU83" s="17">
        <f t="shared" si="12"/>
        <v>63</v>
      </c>
      <c r="AV83" s="50">
        <f t="shared" si="13"/>
        <v>28</v>
      </c>
      <c r="AW83" s="24">
        <f t="shared" si="14"/>
        <v>16</v>
      </c>
      <c r="AX83" s="18">
        <f t="shared" si="15"/>
        <v>19</v>
      </c>
    </row>
    <row r="84" spans="1:50">
      <c r="A84" s="24">
        <v>21031</v>
      </c>
      <c r="B84" s="24">
        <v>0</v>
      </c>
      <c r="C84" s="24">
        <v>1997</v>
      </c>
      <c r="D84" s="21">
        <v>44132.965844907405</v>
      </c>
      <c r="E84" s="24" t="s">
        <v>91</v>
      </c>
      <c r="F84" s="24">
        <v>3</v>
      </c>
      <c r="G84" s="24">
        <v>4</v>
      </c>
      <c r="H84" s="24">
        <v>4</v>
      </c>
      <c r="I84" s="24">
        <v>4</v>
      </c>
      <c r="J84" s="24">
        <v>2</v>
      </c>
      <c r="K84" s="24">
        <v>2</v>
      </c>
      <c r="L84" s="24">
        <v>5</v>
      </c>
      <c r="M84" s="24">
        <v>4</v>
      </c>
      <c r="N84" s="24">
        <v>4</v>
      </c>
      <c r="O84" s="24">
        <v>5</v>
      </c>
      <c r="P84" s="24">
        <v>4</v>
      </c>
      <c r="Q84" s="24">
        <v>4</v>
      </c>
      <c r="R84" s="24">
        <v>4</v>
      </c>
      <c r="S84" s="24">
        <v>4</v>
      </c>
      <c r="T84" s="24">
        <v>4</v>
      </c>
      <c r="U84" s="24">
        <v>4</v>
      </c>
      <c r="V84" s="24">
        <v>5</v>
      </c>
      <c r="W84" s="24">
        <v>4</v>
      </c>
      <c r="X84" s="24">
        <v>5</v>
      </c>
      <c r="Y84" s="24">
        <v>4</v>
      </c>
      <c r="Z84" s="23">
        <v>21</v>
      </c>
      <c r="AA84" s="23">
        <v>6</v>
      </c>
      <c r="AB84" s="23">
        <v>18</v>
      </c>
      <c r="AC84" s="23">
        <v>9</v>
      </c>
      <c r="AD84" s="23">
        <v>9</v>
      </c>
      <c r="AE84" s="23">
        <v>6</v>
      </c>
      <c r="AF84" s="23">
        <v>3</v>
      </c>
      <c r="AG84" s="23">
        <v>11</v>
      </c>
      <c r="AH84" s="23">
        <v>8</v>
      </c>
      <c r="AI84" s="23">
        <v>2</v>
      </c>
      <c r="AJ84" s="23">
        <v>9</v>
      </c>
      <c r="AK84" s="23">
        <v>6</v>
      </c>
      <c r="AL84" s="23">
        <v>9</v>
      </c>
      <c r="AM84" s="23">
        <v>7</v>
      </c>
      <c r="AN84" s="23">
        <v>13</v>
      </c>
      <c r="AO84" s="23">
        <v>11</v>
      </c>
      <c r="AP84" s="23">
        <v>7</v>
      </c>
      <c r="AQ84" s="23">
        <v>8</v>
      </c>
      <c r="AR84" s="23">
        <v>6</v>
      </c>
      <c r="AS84" s="23">
        <v>5</v>
      </c>
      <c r="AT84" s="23">
        <v>-26</v>
      </c>
      <c r="AU84" s="17">
        <f t="shared" si="12"/>
        <v>79</v>
      </c>
      <c r="AV84" s="50">
        <f t="shared" si="13"/>
        <v>33</v>
      </c>
      <c r="AW84" s="24">
        <f t="shared" si="14"/>
        <v>24</v>
      </c>
      <c r="AX84" s="18">
        <f t="shared" si="15"/>
        <v>22</v>
      </c>
    </row>
    <row r="85" spans="1:50">
      <c r="A85" s="24">
        <v>22051</v>
      </c>
      <c r="B85" s="24">
        <v>0</v>
      </c>
      <c r="C85" s="24">
        <v>1981</v>
      </c>
      <c r="D85" s="21">
        <v>44135.890879629631</v>
      </c>
      <c r="E85" s="24" t="s">
        <v>163</v>
      </c>
      <c r="F85" s="24">
        <v>3</v>
      </c>
      <c r="G85" s="24">
        <v>2</v>
      </c>
      <c r="H85" s="24">
        <v>4</v>
      </c>
      <c r="I85" s="24">
        <v>4</v>
      </c>
      <c r="J85" s="24">
        <v>2</v>
      </c>
      <c r="K85" s="24">
        <v>2</v>
      </c>
      <c r="L85" s="24">
        <v>5</v>
      </c>
      <c r="M85" s="24">
        <v>2</v>
      </c>
      <c r="N85" s="24">
        <v>4</v>
      </c>
      <c r="O85" s="24">
        <v>5</v>
      </c>
      <c r="P85" s="24">
        <v>4</v>
      </c>
      <c r="Q85" s="24">
        <v>1</v>
      </c>
      <c r="R85" s="24">
        <v>2</v>
      </c>
      <c r="S85" s="24">
        <v>2</v>
      </c>
      <c r="T85" s="24">
        <v>2</v>
      </c>
      <c r="U85" s="24">
        <v>4</v>
      </c>
      <c r="V85" s="24">
        <v>4</v>
      </c>
      <c r="W85" s="24">
        <v>2</v>
      </c>
      <c r="X85" s="24">
        <v>5</v>
      </c>
      <c r="Y85" s="24">
        <v>5</v>
      </c>
      <c r="Z85" s="23">
        <v>12</v>
      </c>
      <c r="AA85" s="23">
        <v>6</v>
      </c>
      <c r="AB85" s="23">
        <v>7</v>
      </c>
      <c r="AC85" s="23">
        <v>9</v>
      </c>
      <c r="AD85" s="23">
        <v>6</v>
      </c>
      <c r="AE85" s="23">
        <v>8</v>
      </c>
      <c r="AF85" s="23">
        <v>5</v>
      </c>
      <c r="AG85" s="23">
        <v>5</v>
      </c>
      <c r="AH85" s="23">
        <v>4</v>
      </c>
      <c r="AI85" s="23">
        <v>4</v>
      </c>
      <c r="AJ85" s="23">
        <v>4</v>
      </c>
      <c r="AK85" s="23">
        <v>5</v>
      </c>
      <c r="AL85" s="23">
        <v>9</v>
      </c>
      <c r="AM85" s="23">
        <v>5</v>
      </c>
      <c r="AN85" s="23">
        <v>5</v>
      </c>
      <c r="AO85" s="23">
        <v>6</v>
      </c>
      <c r="AP85" s="23">
        <v>6</v>
      </c>
      <c r="AQ85" s="23">
        <v>5</v>
      </c>
      <c r="AR85" s="23">
        <v>8</v>
      </c>
      <c r="AS85" s="23">
        <v>5</v>
      </c>
      <c r="AT85" s="23">
        <v>-5</v>
      </c>
      <c r="AU85" s="17">
        <f t="shared" si="12"/>
        <v>64</v>
      </c>
      <c r="AV85" s="50">
        <f t="shared" si="13"/>
        <v>27</v>
      </c>
      <c r="AW85" s="24">
        <f t="shared" si="14"/>
        <v>15</v>
      </c>
      <c r="AX85" s="18">
        <f t="shared" si="15"/>
        <v>22</v>
      </c>
    </row>
    <row r="86" spans="1:50">
      <c r="A86" s="24">
        <v>22865</v>
      </c>
      <c r="B86" s="24">
        <v>0</v>
      </c>
      <c r="C86" s="24">
        <v>1980</v>
      </c>
      <c r="D86" s="21">
        <v>44140.952766203707</v>
      </c>
      <c r="E86" s="24" t="s">
        <v>98</v>
      </c>
      <c r="F86" s="24">
        <v>3</v>
      </c>
      <c r="G86" s="24">
        <v>2</v>
      </c>
      <c r="H86" s="24">
        <v>4</v>
      </c>
      <c r="I86" s="24">
        <v>3</v>
      </c>
      <c r="J86" s="24">
        <v>2</v>
      </c>
      <c r="K86" s="24">
        <v>2</v>
      </c>
      <c r="L86" s="24">
        <v>5</v>
      </c>
      <c r="M86" s="24">
        <v>3</v>
      </c>
      <c r="N86" s="24">
        <v>5</v>
      </c>
      <c r="O86" s="24">
        <v>1</v>
      </c>
      <c r="P86" s="24">
        <v>5</v>
      </c>
      <c r="Q86" s="24">
        <v>2</v>
      </c>
      <c r="R86" s="24">
        <v>2</v>
      </c>
      <c r="S86" s="24">
        <v>2</v>
      </c>
      <c r="T86" s="24">
        <v>3</v>
      </c>
      <c r="U86" s="24">
        <v>4</v>
      </c>
      <c r="V86" s="24">
        <v>5</v>
      </c>
      <c r="W86" s="24">
        <v>5</v>
      </c>
      <c r="X86" s="24">
        <v>5</v>
      </c>
      <c r="Y86" s="24">
        <v>5</v>
      </c>
      <c r="Z86" s="23">
        <v>18</v>
      </c>
      <c r="AA86" s="23">
        <v>4</v>
      </c>
      <c r="AB86" s="23">
        <v>9</v>
      </c>
      <c r="AC86" s="23">
        <v>6</v>
      </c>
      <c r="AD86" s="23">
        <v>7</v>
      </c>
      <c r="AE86" s="23">
        <v>6</v>
      </c>
      <c r="AF86" s="23">
        <v>7</v>
      </c>
      <c r="AG86" s="23">
        <v>7</v>
      </c>
      <c r="AH86" s="23">
        <v>5</v>
      </c>
      <c r="AI86" s="23">
        <v>4</v>
      </c>
      <c r="AJ86" s="23">
        <v>5</v>
      </c>
      <c r="AK86" s="23">
        <v>7</v>
      </c>
      <c r="AL86" s="23">
        <v>16</v>
      </c>
      <c r="AM86" s="23">
        <v>8</v>
      </c>
      <c r="AN86" s="23">
        <v>9</v>
      </c>
      <c r="AO86" s="23">
        <v>7</v>
      </c>
      <c r="AP86" s="23">
        <v>4</v>
      </c>
      <c r="AQ86" s="23">
        <v>8</v>
      </c>
      <c r="AR86" s="23">
        <v>9</v>
      </c>
      <c r="AS86" s="23">
        <v>3</v>
      </c>
      <c r="AT86" s="23">
        <v>4</v>
      </c>
      <c r="AU86" s="17">
        <f t="shared" si="12"/>
        <v>68</v>
      </c>
      <c r="AV86" s="50">
        <f t="shared" si="13"/>
        <v>23</v>
      </c>
      <c r="AW86" s="24">
        <f t="shared" si="14"/>
        <v>22</v>
      </c>
      <c r="AX86" s="18">
        <f t="shared" si="15"/>
        <v>23</v>
      </c>
    </row>
    <row r="87" spans="1:50">
      <c r="A87" s="24">
        <v>22913</v>
      </c>
      <c r="B87" s="24">
        <v>0</v>
      </c>
      <c r="C87" s="24">
        <v>1968</v>
      </c>
      <c r="D87" s="21">
        <v>44141.711898148147</v>
      </c>
      <c r="E87" s="24" t="s">
        <v>85</v>
      </c>
      <c r="F87" s="24">
        <v>3</v>
      </c>
      <c r="G87" s="24">
        <v>4</v>
      </c>
      <c r="H87" s="24">
        <v>2</v>
      </c>
      <c r="I87" s="24">
        <v>4</v>
      </c>
      <c r="J87" s="24">
        <v>3</v>
      </c>
      <c r="K87" s="24">
        <v>2</v>
      </c>
      <c r="L87" s="24">
        <v>3</v>
      </c>
      <c r="M87" s="24">
        <v>4</v>
      </c>
      <c r="N87" s="24">
        <v>3</v>
      </c>
      <c r="O87" s="24">
        <v>2</v>
      </c>
      <c r="P87" s="24">
        <v>3</v>
      </c>
      <c r="Q87" s="24">
        <v>4</v>
      </c>
      <c r="R87" s="24">
        <v>4</v>
      </c>
      <c r="S87" s="24">
        <v>1</v>
      </c>
      <c r="T87" s="24">
        <v>3</v>
      </c>
      <c r="U87" s="24">
        <v>4</v>
      </c>
      <c r="V87" s="24">
        <v>3</v>
      </c>
      <c r="W87" s="24">
        <v>2</v>
      </c>
      <c r="X87" s="24">
        <v>3</v>
      </c>
      <c r="Y87" s="24">
        <v>2</v>
      </c>
      <c r="Z87" s="23">
        <v>3</v>
      </c>
      <c r="AA87" s="23">
        <v>1</v>
      </c>
      <c r="AB87" s="23">
        <v>4</v>
      </c>
      <c r="AC87" s="23">
        <v>3</v>
      </c>
      <c r="AD87" s="23">
        <v>2</v>
      </c>
      <c r="AE87" s="23">
        <v>1</v>
      </c>
      <c r="AF87" s="23">
        <v>2</v>
      </c>
      <c r="AG87" s="23">
        <v>2</v>
      </c>
      <c r="AH87" s="23">
        <v>2</v>
      </c>
      <c r="AI87" s="23">
        <v>2</v>
      </c>
      <c r="AJ87" s="23">
        <v>3</v>
      </c>
      <c r="AK87" s="23">
        <v>1</v>
      </c>
      <c r="AL87" s="23">
        <v>3</v>
      </c>
      <c r="AM87" s="23">
        <v>3</v>
      </c>
      <c r="AN87" s="23">
        <v>3</v>
      </c>
      <c r="AO87" s="23">
        <v>2</v>
      </c>
      <c r="AP87" s="23">
        <v>4</v>
      </c>
      <c r="AQ87" s="23">
        <v>2</v>
      </c>
      <c r="AR87" s="23">
        <v>2</v>
      </c>
      <c r="AS87" s="23">
        <v>2</v>
      </c>
      <c r="AT87" s="23">
        <v>17</v>
      </c>
      <c r="AU87" s="17">
        <f t="shared" si="12"/>
        <v>59</v>
      </c>
      <c r="AV87" s="50">
        <f t="shared" si="13"/>
        <v>26</v>
      </c>
      <c r="AW87" s="24">
        <f t="shared" si="14"/>
        <v>19</v>
      </c>
      <c r="AX87" s="18">
        <f t="shared" si="15"/>
        <v>14</v>
      </c>
    </row>
    <row r="88" spans="1:50">
      <c r="A88" s="24">
        <v>20771</v>
      </c>
      <c r="B88" s="24">
        <v>0</v>
      </c>
      <c r="C88" s="24">
        <v>1972</v>
      </c>
      <c r="D88" s="21">
        <v>44132.768993055557</v>
      </c>
      <c r="E88" s="24" t="s">
        <v>85</v>
      </c>
      <c r="F88" s="24">
        <v>2</v>
      </c>
      <c r="G88" s="24">
        <v>3</v>
      </c>
      <c r="H88" s="24">
        <v>4</v>
      </c>
      <c r="I88" s="24">
        <v>3</v>
      </c>
      <c r="J88" s="24">
        <v>2</v>
      </c>
      <c r="K88" s="24">
        <v>2</v>
      </c>
      <c r="L88" s="24">
        <v>5</v>
      </c>
      <c r="M88" s="24">
        <v>1</v>
      </c>
      <c r="N88" s="24">
        <v>5</v>
      </c>
      <c r="O88" s="24">
        <v>3</v>
      </c>
      <c r="P88" s="24">
        <v>2</v>
      </c>
      <c r="Q88" s="24">
        <v>2</v>
      </c>
      <c r="R88" s="24">
        <v>2</v>
      </c>
      <c r="S88" s="24">
        <v>3</v>
      </c>
      <c r="T88" s="24">
        <v>3</v>
      </c>
      <c r="U88" s="24">
        <v>4</v>
      </c>
      <c r="V88" s="24">
        <v>4</v>
      </c>
      <c r="W88" s="24">
        <v>3</v>
      </c>
      <c r="X88" s="24">
        <v>4</v>
      </c>
      <c r="Y88" s="24">
        <v>4</v>
      </c>
      <c r="Z88" s="23">
        <v>7</v>
      </c>
      <c r="AA88" s="23">
        <v>4</v>
      </c>
      <c r="AB88" s="23">
        <v>10</v>
      </c>
      <c r="AC88" s="23">
        <v>7</v>
      </c>
      <c r="AD88" s="23">
        <v>7</v>
      </c>
      <c r="AE88" s="23">
        <v>3</v>
      </c>
      <c r="AF88" s="23">
        <v>5</v>
      </c>
      <c r="AG88" s="23">
        <v>8</v>
      </c>
      <c r="AH88" s="23">
        <v>7</v>
      </c>
      <c r="AI88" s="23">
        <v>4</v>
      </c>
      <c r="AJ88" s="23">
        <v>7</v>
      </c>
      <c r="AK88" s="23">
        <v>7</v>
      </c>
      <c r="AL88" s="23">
        <v>11</v>
      </c>
      <c r="AM88" s="23">
        <v>9</v>
      </c>
      <c r="AN88" s="23">
        <v>8</v>
      </c>
      <c r="AO88" s="23">
        <v>11</v>
      </c>
      <c r="AP88" s="23">
        <v>5</v>
      </c>
      <c r="AQ88" s="23">
        <v>7</v>
      </c>
      <c r="AR88" s="23">
        <v>8</v>
      </c>
      <c r="AS88" s="23">
        <v>4</v>
      </c>
      <c r="AT88" s="23">
        <v>-21</v>
      </c>
      <c r="AU88" s="17">
        <f t="shared" si="12"/>
        <v>61</v>
      </c>
      <c r="AV88" s="50">
        <f t="shared" si="13"/>
        <v>23</v>
      </c>
      <c r="AW88" s="24">
        <f t="shared" si="14"/>
        <v>18</v>
      </c>
      <c r="AX88" s="18">
        <f t="shared" si="15"/>
        <v>20</v>
      </c>
    </row>
    <row r="89" spans="1:50">
      <c r="A89" s="24">
        <v>20909</v>
      </c>
      <c r="B89" s="24">
        <v>0</v>
      </c>
      <c r="C89" s="24">
        <v>1984</v>
      </c>
      <c r="D89" s="21">
        <v>44132.863518518519</v>
      </c>
      <c r="E89" s="24" t="s">
        <v>92</v>
      </c>
      <c r="F89" s="24">
        <v>2</v>
      </c>
      <c r="G89" s="24">
        <v>2</v>
      </c>
      <c r="H89" s="24">
        <v>2</v>
      </c>
      <c r="I89" s="24">
        <v>2</v>
      </c>
      <c r="J89" s="24">
        <v>2</v>
      </c>
      <c r="K89" s="24">
        <v>2</v>
      </c>
      <c r="L89" s="24">
        <v>5</v>
      </c>
      <c r="M89" s="24">
        <v>2</v>
      </c>
      <c r="N89" s="24">
        <v>4</v>
      </c>
      <c r="O89" s="24">
        <v>4</v>
      </c>
      <c r="P89" s="24">
        <v>4</v>
      </c>
      <c r="Q89" s="24">
        <v>2</v>
      </c>
      <c r="R89" s="24">
        <v>4</v>
      </c>
      <c r="S89" s="24">
        <v>3</v>
      </c>
      <c r="T89" s="24">
        <v>3</v>
      </c>
      <c r="U89" s="24">
        <v>4</v>
      </c>
      <c r="V89" s="24">
        <v>2</v>
      </c>
      <c r="W89" s="24">
        <v>4</v>
      </c>
      <c r="X89" s="24">
        <v>2</v>
      </c>
      <c r="Y89" s="24">
        <v>4</v>
      </c>
      <c r="Z89" s="23">
        <v>13</v>
      </c>
      <c r="AA89" s="23">
        <v>7</v>
      </c>
      <c r="AB89" s="23">
        <v>9</v>
      </c>
      <c r="AC89" s="23">
        <v>6</v>
      </c>
      <c r="AD89" s="23">
        <v>6</v>
      </c>
      <c r="AE89" s="23">
        <v>8</v>
      </c>
      <c r="AF89" s="23">
        <v>6</v>
      </c>
      <c r="AG89" s="23">
        <v>9</v>
      </c>
      <c r="AH89" s="23">
        <v>4</v>
      </c>
      <c r="AI89" s="23">
        <v>9</v>
      </c>
      <c r="AJ89" s="23">
        <v>7</v>
      </c>
      <c r="AK89" s="23">
        <v>6</v>
      </c>
      <c r="AL89" s="23">
        <v>13</v>
      </c>
      <c r="AM89" s="23">
        <v>6</v>
      </c>
      <c r="AN89" s="23">
        <v>11</v>
      </c>
      <c r="AO89" s="23">
        <v>6</v>
      </c>
      <c r="AP89" s="23">
        <v>5</v>
      </c>
      <c r="AQ89" s="23">
        <v>7</v>
      </c>
      <c r="AR89" s="23">
        <v>8</v>
      </c>
      <c r="AS89" s="23">
        <v>4</v>
      </c>
      <c r="AT89" s="23">
        <v>-15</v>
      </c>
      <c r="AU89" s="17">
        <f t="shared" si="12"/>
        <v>59</v>
      </c>
      <c r="AV89" s="50">
        <f t="shared" si="13"/>
        <v>26</v>
      </c>
      <c r="AW89" s="24">
        <f t="shared" si="14"/>
        <v>19</v>
      </c>
      <c r="AX89" s="18">
        <f t="shared" si="15"/>
        <v>14</v>
      </c>
    </row>
    <row r="90" spans="1:50">
      <c r="A90" s="24">
        <v>20925</v>
      </c>
      <c r="B90" s="24">
        <v>0</v>
      </c>
      <c r="C90" s="24">
        <v>1986</v>
      </c>
      <c r="D90" s="21">
        <v>44132.872615740744</v>
      </c>
      <c r="E90" s="24" t="s">
        <v>85</v>
      </c>
      <c r="F90" s="24">
        <v>2</v>
      </c>
      <c r="G90" s="24">
        <v>4</v>
      </c>
      <c r="H90" s="24">
        <v>4</v>
      </c>
      <c r="I90" s="24">
        <v>4</v>
      </c>
      <c r="J90" s="24">
        <v>2</v>
      </c>
      <c r="K90" s="24">
        <v>2</v>
      </c>
      <c r="L90" s="24">
        <v>5</v>
      </c>
      <c r="M90" s="24">
        <v>2</v>
      </c>
      <c r="N90" s="24">
        <v>4</v>
      </c>
      <c r="O90" s="24">
        <v>5</v>
      </c>
      <c r="P90" s="24">
        <v>4</v>
      </c>
      <c r="Q90" s="24">
        <v>4</v>
      </c>
      <c r="R90" s="24">
        <v>4</v>
      </c>
      <c r="S90" s="24">
        <v>4</v>
      </c>
      <c r="T90" s="24">
        <v>4</v>
      </c>
      <c r="U90" s="24">
        <v>4</v>
      </c>
      <c r="V90" s="24">
        <v>4</v>
      </c>
      <c r="W90" s="24">
        <v>4</v>
      </c>
      <c r="X90" s="24">
        <v>2</v>
      </c>
      <c r="Y90" s="24">
        <v>4</v>
      </c>
      <c r="Z90" s="23">
        <v>9</v>
      </c>
      <c r="AA90" s="23">
        <v>7</v>
      </c>
      <c r="AB90" s="23">
        <v>5</v>
      </c>
      <c r="AC90" s="23">
        <v>7</v>
      </c>
      <c r="AD90" s="23">
        <v>6</v>
      </c>
      <c r="AE90" s="23">
        <v>5</v>
      </c>
      <c r="AF90" s="23">
        <v>3</v>
      </c>
      <c r="AG90" s="23">
        <v>11</v>
      </c>
      <c r="AH90" s="23">
        <v>3</v>
      </c>
      <c r="AI90" s="23">
        <v>3</v>
      </c>
      <c r="AJ90" s="23">
        <v>5</v>
      </c>
      <c r="AK90" s="23">
        <v>4</v>
      </c>
      <c r="AL90" s="23">
        <v>9</v>
      </c>
      <c r="AM90" s="23">
        <v>3</v>
      </c>
      <c r="AN90" s="23">
        <v>4</v>
      </c>
      <c r="AO90" s="23">
        <v>6</v>
      </c>
      <c r="AP90" s="23">
        <v>5</v>
      </c>
      <c r="AQ90" s="23">
        <v>3</v>
      </c>
      <c r="AR90" s="23">
        <v>6</v>
      </c>
      <c r="AS90" s="23">
        <v>3</v>
      </c>
      <c r="AT90" s="23">
        <v>-18</v>
      </c>
      <c r="AU90" s="17">
        <f t="shared" si="12"/>
        <v>72</v>
      </c>
      <c r="AV90" s="50">
        <f t="shared" si="13"/>
        <v>30</v>
      </c>
      <c r="AW90" s="24">
        <f t="shared" si="14"/>
        <v>24</v>
      </c>
      <c r="AX90" s="18">
        <f t="shared" si="15"/>
        <v>18</v>
      </c>
    </row>
    <row r="91" spans="1:50">
      <c r="A91" s="24">
        <v>21081</v>
      </c>
      <c r="B91" s="24">
        <v>0</v>
      </c>
      <c r="C91" s="24">
        <v>1981</v>
      </c>
      <c r="D91" s="21">
        <v>44133.297997685186</v>
      </c>
      <c r="E91" s="24" t="s">
        <v>85</v>
      </c>
      <c r="F91" s="24">
        <v>2</v>
      </c>
      <c r="G91" s="24">
        <v>4</v>
      </c>
      <c r="H91" s="24">
        <v>2</v>
      </c>
      <c r="I91" s="24">
        <v>2</v>
      </c>
      <c r="J91" s="24">
        <v>2</v>
      </c>
      <c r="K91" s="24">
        <v>2</v>
      </c>
      <c r="L91" s="24">
        <v>4</v>
      </c>
      <c r="M91" s="24">
        <v>2</v>
      </c>
      <c r="N91" s="24">
        <v>4</v>
      </c>
      <c r="O91" s="24">
        <v>5</v>
      </c>
      <c r="P91" s="24">
        <v>4</v>
      </c>
      <c r="Q91" s="24">
        <v>2</v>
      </c>
      <c r="R91" s="24">
        <v>4</v>
      </c>
      <c r="S91" s="24">
        <v>2</v>
      </c>
      <c r="T91" s="24">
        <v>4</v>
      </c>
      <c r="U91" s="24">
        <v>4</v>
      </c>
      <c r="V91" s="24">
        <v>2</v>
      </c>
      <c r="W91" s="24">
        <v>4</v>
      </c>
      <c r="X91" s="24">
        <v>4</v>
      </c>
      <c r="Y91" s="24">
        <v>4</v>
      </c>
      <c r="Z91" s="23">
        <v>20</v>
      </c>
      <c r="AA91" s="23">
        <v>7</v>
      </c>
      <c r="AB91" s="23">
        <v>14</v>
      </c>
      <c r="AC91" s="23">
        <v>10</v>
      </c>
      <c r="AD91" s="23">
        <v>8</v>
      </c>
      <c r="AE91" s="23">
        <v>7</v>
      </c>
      <c r="AF91" s="23">
        <v>6</v>
      </c>
      <c r="AG91" s="23">
        <v>8</v>
      </c>
      <c r="AH91" s="23">
        <v>7</v>
      </c>
      <c r="AI91" s="23">
        <v>5</v>
      </c>
      <c r="AJ91" s="23">
        <v>13</v>
      </c>
      <c r="AK91" s="23">
        <v>18</v>
      </c>
      <c r="AL91" s="23">
        <v>24</v>
      </c>
      <c r="AM91" s="23">
        <v>8</v>
      </c>
      <c r="AN91" s="23">
        <v>9</v>
      </c>
      <c r="AO91" s="23">
        <v>17</v>
      </c>
      <c r="AP91" s="23">
        <v>9</v>
      </c>
      <c r="AQ91" s="23">
        <v>10</v>
      </c>
      <c r="AR91" s="23">
        <v>10</v>
      </c>
      <c r="AS91" s="23">
        <v>6</v>
      </c>
      <c r="AT91" s="23">
        <v>-16</v>
      </c>
      <c r="AU91" s="17">
        <f t="shared" si="12"/>
        <v>63</v>
      </c>
      <c r="AV91" s="50">
        <f t="shared" si="13"/>
        <v>25</v>
      </c>
      <c r="AW91" s="24">
        <f t="shared" si="14"/>
        <v>22</v>
      </c>
      <c r="AX91" s="18">
        <f t="shared" si="15"/>
        <v>16</v>
      </c>
    </row>
    <row r="92" spans="1:50">
      <c r="A92" s="24">
        <v>21107</v>
      </c>
      <c r="B92" s="24">
        <v>0</v>
      </c>
      <c r="C92" s="24">
        <v>1986</v>
      </c>
      <c r="D92" s="21">
        <v>44133.358993055554</v>
      </c>
      <c r="E92" s="24" t="s">
        <v>85</v>
      </c>
      <c r="F92" s="24">
        <v>2</v>
      </c>
      <c r="G92" s="24">
        <v>4</v>
      </c>
      <c r="H92" s="24">
        <v>4</v>
      </c>
      <c r="I92" s="24">
        <v>2</v>
      </c>
      <c r="J92" s="24">
        <v>2</v>
      </c>
      <c r="K92" s="24">
        <v>2</v>
      </c>
      <c r="L92" s="24">
        <v>5</v>
      </c>
      <c r="M92" s="24">
        <v>4</v>
      </c>
      <c r="N92" s="24">
        <v>4</v>
      </c>
      <c r="O92" s="24">
        <v>5</v>
      </c>
      <c r="P92" s="24">
        <v>5</v>
      </c>
      <c r="Q92" s="24">
        <v>1</v>
      </c>
      <c r="R92" s="24">
        <v>2</v>
      </c>
      <c r="S92" s="24">
        <v>2</v>
      </c>
      <c r="T92" s="24">
        <v>4</v>
      </c>
      <c r="U92" s="24">
        <v>4</v>
      </c>
      <c r="V92" s="24">
        <v>2</v>
      </c>
      <c r="W92" s="24">
        <v>2</v>
      </c>
      <c r="X92" s="24">
        <v>2</v>
      </c>
      <c r="Y92" s="24">
        <v>4</v>
      </c>
      <c r="Z92" s="23">
        <v>21</v>
      </c>
      <c r="AA92" s="23">
        <v>6</v>
      </c>
      <c r="AB92" s="23">
        <v>12</v>
      </c>
      <c r="AC92" s="23">
        <v>6</v>
      </c>
      <c r="AD92" s="23">
        <v>9</v>
      </c>
      <c r="AE92" s="23">
        <v>3</v>
      </c>
      <c r="AF92" s="23">
        <v>6</v>
      </c>
      <c r="AG92" s="23">
        <v>6</v>
      </c>
      <c r="AH92" s="23">
        <v>8</v>
      </c>
      <c r="AI92" s="23">
        <v>4</v>
      </c>
      <c r="AJ92" s="23">
        <v>6</v>
      </c>
      <c r="AK92" s="23">
        <v>7</v>
      </c>
      <c r="AL92" s="23">
        <v>13</v>
      </c>
      <c r="AM92" s="23">
        <v>7</v>
      </c>
      <c r="AN92" s="23">
        <v>7</v>
      </c>
      <c r="AO92" s="23">
        <v>7</v>
      </c>
      <c r="AP92" s="23">
        <v>6</v>
      </c>
      <c r="AQ92" s="23">
        <v>7</v>
      </c>
      <c r="AR92" s="23">
        <v>6</v>
      </c>
      <c r="AS92" s="23">
        <v>4</v>
      </c>
      <c r="AT92" s="23">
        <v>16</v>
      </c>
      <c r="AU92" s="17">
        <f t="shared" si="12"/>
        <v>62</v>
      </c>
      <c r="AV92" s="50">
        <f t="shared" si="13"/>
        <v>26</v>
      </c>
      <c r="AW92" s="24">
        <f t="shared" si="14"/>
        <v>20</v>
      </c>
      <c r="AX92" s="18">
        <f t="shared" si="15"/>
        <v>16</v>
      </c>
    </row>
    <row r="93" spans="1:50">
      <c r="A93" s="24">
        <v>21112</v>
      </c>
      <c r="B93" s="24">
        <v>0</v>
      </c>
      <c r="C93" s="24">
        <v>1980</v>
      </c>
      <c r="D93" s="21">
        <v>44133.376886574071</v>
      </c>
      <c r="E93" s="24" t="s">
        <v>92</v>
      </c>
      <c r="F93" s="24">
        <v>2</v>
      </c>
      <c r="G93" s="24">
        <v>4</v>
      </c>
      <c r="H93" s="24">
        <v>4</v>
      </c>
      <c r="I93" s="24">
        <v>4</v>
      </c>
      <c r="J93" s="24">
        <v>1</v>
      </c>
      <c r="K93" s="24">
        <v>2</v>
      </c>
      <c r="L93" s="24">
        <v>4</v>
      </c>
      <c r="M93" s="24">
        <v>4</v>
      </c>
      <c r="N93" s="24">
        <v>4</v>
      </c>
      <c r="O93" s="24">
        <v>5</v>
      </c>
      <c r="P93" s="24">
        <v>4</v>
      </c>
      <c r="Q93" s="24">
        <v>3</v>
      </c>
      <c r="R93" s="24">
        <v>4</v>
      </c>
      <c r="S93" s="24">
        <v>3</v>
      </c>
      <c r="T93" s="24">
        <v>4</v>
      </c>
      <c r="U93" s="24">
        <v>4</v>
      </c>
      <c r="V93" s="24">
        <v>2</v>
      </c>
      <c r="W93" s="24">
        <v>4</v>
      </c>
      <c r="X93" s="24">
        <v>4</v>
      </c>
      <c r="Y93" s="24">
        <v>4</v>
      </c>
      <c r="Z93" s="23">
        <v>18</v>
      </c>
      <c r="AA93" s="23">
        <v>8</v>
      </c>
      <c r="AB93" s="23">
        <v>7</v>
      </c>
      <c r="AC93" s="23">
        <v>4</v>
      </c>
      <c r="AD93" s="23">
        <v>8</v>
      </c>
      <c r="AE93" s="23">
        <v>4</v>
      </c>
      <c r="AF93" s="23">
        <v>3</v>
      </c>
      <c r="AG93" s="23">
        <v>7</v>
      </c>
      <c r="AH93" s="23">
        <v>6</v>
      </c>
      <c r="AI93" s="23">
        <v>3</v>
      </c>
      <c r="AJ93" s="23">
        <v>3</v>
      </c>
      <c r="AK93" s="23">
        <v>6</v>
      </c>
      <c r="AL93" s="23">
        <v>6</v>
      </c>
      <c r="AM93" s="23">
        <v>6</v>
      </c>
      <c r="AN93" s="23">
        <v>7</v>
      </c>
      <c r="AO93" s="23">
        <v>9</v>
      </c>
      <c r="AP93" s="23">
        <v>7</v>
      </c>
      <c r="AQ93" s="23">
        <v>3</v>
      </c>
      <c r="AR93" s="23">
        <v>6</v>
      </c>
      <c r="AS93" s="23">
        <v>3</v>
      </c>
      <c r="AT93" s="23">
        <v>4</v>
      </c>
      <c r="AU93" s="17">
        <f t="shared" si="12"/>
        <v>70</v>
      </c>
      <c r="AV93" s="50">
        <f t="shared" si="13"/>
        <v>29</v>
      </c>
      <c r="AW93" s="24">
        <f t="shared" si="14"/>
        <v>23</v>
      </c>
      <c r="AX93" s="18">
        <f t="shared" si="15"/>
        <v>18</v>
      </c>
    </row>
    <row r="94" spans="1:50">
      <c r="A94" s="24">
        <v>21140</v>
      </c>
      <c r="B94" s="24">
        <v>0</v>
      </c>
      <c r="C94" s="24">
        <v>1993</v>
      </c>
      <c r="D94" s="21">
        <v>44133.435439814813</v>
      </c>
      <c r="E94" s="24" t="s">
        <v>85</v>
      </c>
      <c r="F94" s="24">
        <v>2</v>
      </c>
      <c r="G94" s="24">
        <v>4</v>
      </c>
      <c r="H94" s="24">
        <v>5</v>
      </c>
      <c r="I94" s="24">
        <v>4</v>
      </c>
      <c r="J94" s="24">
        <v>2</v>
      </c>
      <c r="K94" s="24">
        <v>2</v>
      </c>
      <c r="L94" s="24">
        <v>4</v>
      </c>
      <c r="M94" s="24">
        <v>2</v>
      </c>
      <c r="N94" s="24">
        <v>3</v>
      </c>
      <c r="O94" s="24">
        <v>4</v>
      </c>
      <c r="P94" s="24">
        <v>4</v>
      </c>
      <c r="Q94" s="24">
        <v>4</v>
      </c>
      <c r="R94" s="24">
        <v>4</v>
      </c>
      <c r="S94" s="24">
        <v>3</v>
      </c>
      <c r="T94" s="24">
        <v>5</v>
      </c>
      <c r="U94" s="24">
        <v>4</v>
      </c>
      <c r="V94" s="24">
        <v>5</v>
      </c>
      <c r="W94" s="24">
        <v>1</v>
      </c>
      <c r="X94" s="24">
        <v>5</v>
      </c>
      <c r="Y94" s="24">
        <v>5</v>
      </c>
      <c r="Z94" s="23">
        <v>9</v>
      </c>
      <c r="AA94" s="23">
        <v>4</v>
      </c>
      <c r="AB94" s="23">
        <v>7</v>
      </c>
      <c r="AC94" s="23">
        <v>6</v>
      </c>
      <c r="AD94" s="23">
        <v>7</v>
      </c>
      <c r="AE94" s="23">
        <v>5</v>
      </c>
      <c r="AF94" s="23">
        <v>3</v>
      </c>
      <c r="AG94" s="23">
        <v>7</v>
      </c>
      <c r="AH94" s="23">
        <v>6</v>
      </c>
      <c r="AI94" s="23">
        <v>5</v>
      </c>
      <c r="AJ94" s="23">
        <v>5</v>
      </c>
      <c r="AK94" s="23">
        <v>5</v>
      </c>
      <c r="AL94" s="23">
        <v>10</v>
      </c>
      <c r="AM94" s="23">
        <v>9</v>
      </c>
      <c r="AN94" s="23">
        <v>3</v>
      </c>
      <c r="AO94" s="23">
        <v>9</v>
      </c>
      <c r="AP94" s="23">
        <v>5</v>
      </c>
      <c r="AQ94" s="23">
        <v>4</v>
      </c>
      <c r="AR94" s="23">
        <v>4</v>
      </c>
      <c r="AS94" s="23">
        <v>5</v>
      </c>
      <c r="AT94" s="23">
        <v>-2</v>
      </c>
      <c r="AU94" s="17">
        <f t="shared" si="12"/>
        <v>72</v>
      </c>
      <c r="AV94" s="50">
        <f t="shared" si="13"/>
        <v>27</v>
      </c>
      <c r="AW94" s="24">
        <f t="shared" si="14"/>
        <v>21</v>
      </c>
      <c r="AX94" s="18">
        <f t="shared" si="15"/>
        <v>24</v>
      </c>
    </row>
    <row r="95" spans="1:50">
      <c r="A95" s="24">
        <v>21593</v>
      </c>
      <c r="B95" s="24">
        <v>0</v>
      </c>
      <c r="C95" s="24">
        <v>2000</v>
      </c>
      <c r="D95" s="21">
        <v>44134.380208333336</v>
      </c>
      <c r="E95" s="24" t="s">
        <v>85</v>
      </c>
      <c r="F95" s="24">
        <v>2</v>
      </c>
      <c r="G95" s="24">
        <v>4</v>
      </c>
      <c r="H95" s="24">
        <v>3</v>
      </c>
      <c r="I95" s="24">
        <v>3</v>
      </c>
      <c r="J95" s="24">
        <v>2</v>
      </c>
      <c r="K95" s="24">
        <v>2</v>
      </c>
      <c r="L95" s="24">
        <v>4</v>
      </c>
      <c r="M95" s="24">
        <v>3</v>
      </c>
      <c r="N95" s="24">
        <v>1</v>
      </c>
      <c r="O95" s="24">
        <v>4</v>
      </c>
      <c r="P95" s="24">
        <v>2</v>
      </c>
      <c r="Q95" s="24">
        <v>2</v>
      </c>
      <c r="R95" s="24">
        <v>2</v>
      </c>
      <c r="S95" s="24">
        <v>4</v>
      </c>
      <c r="T95" s="24">
        <v>4</v>
      </c>
      <c r="U95" s="24">
        <v>4</v>
      </c>
      <c r="V95" s="24">
        <v>4</v>
      </c>
      <c r="W95" s="24">
        <v>3</v>
      </c>
      <c r="X95" s="24">
        <v>2</v>
      </c>
      <c r="Y95" s="24">
        <v>4</v>
      </c>
      <c r="Z95" s="23">
        <v>9</v>
      </c>
      <c r="AA95" s="23">
        <v>5</v>
      </c>
      <c r="AB95" s="23">
        <v>30</v>
      </c>
      <c r="AC95" s="23">
        <v>9</v>
      </c>
      <c r="AD95" s="23">
        <v>5</v>
      </c>
      <c r="AE95" s="23">
        <v>4</v>
      </c>
      <c r="AF95" s="23">
        <v>3</v>
      </c>
      <c r="AG95" s="23">
        <v>7</v>
      </c>
      <c r="AH95" s="23">
        <v>3</v>
      </c>
      <c r="AI95" s="23">
        <v>3</v>
      </c>
      <c r="AJ95" s="23">
        <v>3</v>
      </c>
      <c r="AK95" s="23">
        <v>5</v>
      </c>
      <c r="AL95" s="23">
        <v>8</v>
      </c>
      <c r="AM95" s="23">
        <v>4</v>
      </c>
      <c r="AN95" s="23">
        <v>3</v>
      </c>
      <c r="AO95" s="23">
        <v>6</v>
      </c>
      <c r="AP95" s="23">
        <v>5</v>
      </c>
      <c r="AQ95" s="23">
        <v>5</v>
      </c>
      <c r="AR95" s="23">
        <v>15</v>
      </c>
      <c r="AS95" s="23">
        <v>6</v>
      </c>
      <c r="AT95" s="23">
        <v>-22</v>
      </c>
      <c r="AU95" s="17">
        <f t="shared" si="12"/>
        <v>59</v>
      </c>
      <c r="AV95" s="50">
        <f t="shared" si="13"/>
        <v>26</v>
      </c>
      <c r="AW95" s="24">
        <f t="shared" si="14"/>
        <v>16</v>
      </c>
      <c r="AX95" s="18">
        <f t="shared" si="15"/>
        <v>17</v>
      </c>
    </row>
    <row r="96" spans="1:50">
      <c r="A96" s="24">
        <v>21739</v>
      </c>
      <c r="B96" s="24">
        <v>0</v>
      </c>
      <c r="C96" s="24">
        <v>1978</v>
      </c>
      <c r="D96" s="21">
        <v>44134.753321759257</v>
      </c>
      <c r="E96" s="24" t="s">
        <v>92</v>
      </c>
      <c r="F96" s="24">
        <v>2</v>
      </c>
      <c r="G96" s="24">
        <v>5</v>
      </c>
      <c r="H96" s="24">
        <v>5</v>
      </c>
      <c r="I96" s="24">
        <v>5</v>
      </c>
      <c r="J96" s="24">
        <v>5</v>
      </c>
      <c r="K96" s="24">
        <v>2</v>
      </c>
      <c r="L96" s="24">
        <v>5</v>
      </c>
      <c r="M96" s="24">
        <v>5</v>
      </c>
      <c r="N96" s="24">
        <v>5</v>
      </c>
      <c r="O96" s="24">
        <v>5</v>
      </c>
      <c r="P96" s="24">
        <v>5</v>
      </c>
      <c r="Q96" s="24">
        <v>5</v>
      </c>
      <c r="R96" s="24">
        <v>5</v>
      </c>
      <c r="S96" s="24">
        <v>5</v>
      </c>
      <c r="T96" s="24">
        <v>5</v>
      </c>
      <c r="U96" s="24">
        <v>4</v>
      </c>
      <c r="V96" s="24">
        <v>5</v>
      </c>
      <c r="W96" s="24">
        <v>5</v>
      </c>
      <c r="X96" s="24">
        <v>5</v>
      </c>
      <c r="Y96" s="24">
        <v>5</v>
      </c>
      <c r="Z96" s="23">
        <v>10</v>
      </c>
      <c r="AA96" s="23">
        <v>3</v>
      </c>
      <c r="AB96" s="23">
        <v>5</v>
      </c>
      <c r="AC96" s="23">
        <v>4</v>
      </c>
      <c r="AD96" s="23">
        <v>2</v>
      </c>
      <c r="AE96" s="23">
        <v>3</v>
      </c>
      <c r="AF96" s="23">
        <v>3</v>
      </c>
      <c r="AG96" s="23">
        <v>3</v>
      </c>
      <c r="AH96" s="23">
        <v>4</v>
      </c>
      <c r="AI96" s="23">
        <v>3</v>
      </c>
      <c r="AJ96" s="23">
        <v>4</v>
      </c>
      <c r="AK96" s="23">
        <v>4</v>
      </c>
      <c r="AL96" s="23">
        <v>9</v>
      </c>
      <c r="AM96" s="23">
        <v>6</v>
      </c>
      <c r="AN96" s="23">
        <v>2</v>
      </c>
      <c r="AO96" s="23">
        <v>8</v>
      </c>
      <c r="AP96" s="23">
        <v>4</v>
      </c>
      <c r="AQ96" s="23">
        <v>4</v>
      </c>
      <c r="AR96" s="23">
        <v>7</v>
      </c>
      <c r="AS96" s="23">
        <v>3</v>
      </c>
      <c r="AT96" s="23">
        <v>12</v>
      </c>
      <c r="AU96" s="17">
        <f t="shared" si="12"/>
        <v>93</v>
      </c>
      <c r="AV96" s="50">
        <f t="shared" si="13"/>
        <v>39</v>
      </c>
      <c r="AW96" s="24">
        <f t="shared" si="14"/>
        <v>30</v>
      </c>
      <c r="AX96" s="18">
        <f t="shared" si="15"/>
        <v>24</v>
      </c>
    </row>
    <row r="97" spans="1:50">
      <c r="A97" s="24">
        <v>21993</v>
      </c>
      <c r="B97" s="24">
        <v>1</v>
      </c>
      <c r="C97" s="24">
        <v>1982</v>
      </c>
      <c r="D97" s="21">
        <v>44135.720671296294</v>
      </c>
      <c r="E97" s="24" t="s">
        <v>85</v>
      </c>
      <c r="F97" s="24">
        <v>2</v>
      </c>
      <c r="G97" s="24">
        <v>4</v>
      </c>
      <c r="H97" s="24">
        <v>2</v>
      </c>
      <c r="I97" s="24">
        <v>4</v>
      </c>
      <c r="J97" s="24">
        <v>3</v>
      </c>
      <c r="K97" s="24">
        <v>2</v>
      </c>
      <c r="L97" s="24">
        <v>5</v>
      </c>
      <c r="M97" s="24">
        <v>5</v>
      </c>
      <c r="N97" s="24">
        <v>5</v>
      </c>
      <c r="O97" s="24">
        <v>5</v>
      </c>
      <c r="P97" s="24">
        <v>4</v>
      </c>
      <c r="Q97" s="24">
        <v>4</v>
      </c>
      <c r="R97" s="24">
        <v>4</v>
      </c>
      <c r="S97" s="24">
        <v>3</v>
      </c>
      <c r="T97" s="24">
        <v>4</v>
      </c>
      <c r="U97" s="24">
        <v>4</v>
      </c>
      <c r="V97" s="24">
        <v>3</v>
      </c>
      <c r="W97" s="24">
        <v>3</v>
      </c>
      <c r="X97" s="24">
        <v>2</v>
      </c>
      <c r="Y97" s="24">
        <v>4</v>
      </c>
      <c r="Z97" s="23">
        <v>19</v>
      </c>
      <c r="AA97" s="23">
        <v>6</v>
      </c>
      <c r="AB97" s="23">
        <v>7</v>
      </c>
      <c r="AC97" s="23">
        <v>4</v>
      </c>
      <c r="AD97" s="23">
        <v>6</v>
      </c>
      <c r="AE97" s="23">
        <v>4</v>
      </c>
      <c r="AF97" s="23">
        <v>3</v>
      </c>
      <c r="AG97" s="23">
        <v>4</v>
      </c>
      <c r="AH97" s="23">
        <v>4</v>
      </c>
      <c r="AI97" s="23">
        <v>3</v>
      </c>
      <c r="AJ97" s="23">
        <v>4</v>
      </c>
      <c r="AK97" s="23">
        <v>6</v>
      </c>
      <c r="AL97" s="23">
        <v>9</v>
      </c>
      <c r="AM97" s="23">
        <v>6</v>
      </c>
      <c r="AN97" s="23">
        <v>5</v>
      </c>
      <c r="AO97" s="23">
        <v>5</v>
      </c>
      <c r="AP97" s="23">
        <v>6</v>
      </c>
      <c r="AQ97" s="23">
        <v>5</v>
      </c>
      <c r="AR97" s="23">
        <v>8</v>
      </c>
      <c r="AS97" s="23">
        <v>4</v>
      </c>
      <c r="AT97" s="23">
        <v>-12</v>
      </c>
      <c r="AU97" s="17">
        <f t="shared" si="12"/>
        <v>72</v>
      </c>
      <c r="AV97" s="50">
        <f t="shared" si="13"/>
        <v>33</v>
      </c>
      <c r="AW97" s="24">
        <f t="shared" si="14"/>
        <v>24</v>
      </c>
      <c r="AX97" s="18">
        <f t="shared" si="15"/>
        <v>15</v>
      </c>
    </row>
    <row r="98" spans="1:50">
      <c r="A98" s="24">
        <v>22341</v>
      </c>
      <c r="B98" s="24">
        <v>0</v>
      </c>
      <c r="C98" s="24">
        <v>1998</v>
      </c>
      <c r="D98" s="21">
        <v>44137.795127314814</v>
      </c>
      <c r="E98" s="24" t="s">
        <v>85</v>
      </c>
      <c r="F98" s="24">
        <v>2</v>
      </c>
      <c r="G98" s="24">
        <v>4</v>
      </c>
      <c r="H98" s="24">
        <v>2</v>
      </c>
      <c r="I98" s="24">
        <v>4</v>
      </c>
      <c r="J98" s="24">
        <v>2</v>
      </c>
      <c r="K98" s="24">
        <v>2</v>
      </c>
      <c r="L98" s="24">
        <v>2</v>
      </c>
      <c r="M98" s="24">
        <v>2</v>
      </c>
      <c r="N98" s="24">
        <v>2</v>
      </c>
      <c r="O98" s="24">
        <v>4</v>
      </c>
      <c r="P98" s="24">
        <v>2</v>
      </c>
      <c r="Q98" s="24">
        <v>4</v>
      </c>
      <c r="R98" s="24">
        <v>2</v>
      </c>
      <c r="S98" s="24">
        <v>2</v>
      </c>
      <c r="T98" s="24">
        <v>4</v>
      </c>
      <c r="U98" s="24">
        <v>4</v>
      </c>
      <c r="V98" s="24">
        <v>4</v>
      </c>
      <c r="W98" s="24">
        <v>4</v>
      </c>
      <c r="X98" s="24">
        <v>4</v>
      </c>
      <c r="Y98" s="24">
        <v>4</v>
      </c>
      <c r="Z98" s="23">
        <v>7</v>
      </c>
      <c r="AA98" s="23">
        <v>2</v>
      </c>
      <c r="AB98" s="23">
        <v>3</v>
      </c>
      <c r="AC98" s="23">
        <v>4</v>
      </c>
      <c r="AD98" s="23">
        <v>2</v>
      </c>
      <c r="AE98" s="23">
        <v>4</v>
      </c>
      <c r="AF98" s="23">
        <v>3</v>
      </c>
      <c r="AG98" s="23">
        <v>4</v>
      </c>
      <c r="AH98" s="23">
        <v>2</v>
      </c>
      <c r="AI98" s="23">
        <v>3</v>
      </c>
      <c r="AJ98" s="23">
        <v>4</v>
      </c>
      <c r="AK98" s="23">
        <v>9</v>
      </c>
      <c r="AL98" s="23">
        <v>8</v>
      </c>
      <c r="AM98" s="23">
        <v>4</v>
      </c>
      <c r="AN98" s="23">
        <v>3</v>
      </c>
      <c r="AO98" s="23">
        <v>3</v>
      </c>
      <c r="AP98" s="23">
        <v>4</v>
      </c>
      <c r="AQ98" s="23">
        <v>3</v>
      </c>
      <c r="AR98" s="23">
        <v>5</v>
      </c>
      <c r="AS98" s="23">
        <v>2</v>
      </c>
      <c r="AT98" s="23">
        <v>-9</v>
      </c>
      <c r="AU98" s="17">
        <f t="shared" si="12"/>
        <v>60</v>
      </c>
      <c r="AV98" s="50">
        <f t="shared" si="13"/>
        <v>22</v>
      </c>
      <c r="AW98" s="24">
        <f t="shared" si="14"/>
        <v>20</v>
      </c>
      <c r="AX98" s="18">
        <f t="shared" si="15"/>
        <v>18</v>
      </c>
    </row>
    <row r="99" spans="1:50">
      <c r="A99" s="24">
        <v>23183</v>
      </c>
      <c r="B99" s="24">
        <v>0</v>
      </c>
      <c r="C99" s="24">
        <v>1998</v>
      </c>
      <c r="D99" s="21">
        <v>44144.38422453704</v>
      </c>
      <c r="E99" s="24" t="s">
        <v>179</v>
      </c>
      <c r="F99" s="24">
        <v>2</v>
      </c>
      <c r="G99" s="24">
        <v>4</v>
      </c>
      <c r="H99" s="24">
        <v>4</v>
      </c>
      <c r="I99" s="24">
        <v>2</v>
      </c>
      <c r="J99" s="24">
        <v>2</v>
      </c>
      <c r="K99" s="24">
        <v>2</v>
      </c>
      <c r="L99" s="24">
        <v>5</v>
      </c>
      <c r="M99" s="24">
        <v>1</v>
      </c>
      <c r="N99" s="24">
        <v>1</v>
      </c>
      <c r="O99" s="24">
        <v>5</v>
      </c>
      <c r="P99" s="24">
        <v>4</v>
      </c>
      <c r="Q99" s="24">
        <v>4</v>
      </c>
      <c r="R99" s="24">
        <v>2</v>
      </c>
      <c r="S99" s="24">
        <v>5</v>
      </c>
      <c r="T99" s="24">
        <v>4</v>
      </c>
      <c r="U99" s="24">
        <v>4</v>
      </c>
      <c r="V99" s="24">
        <v>4</v>
      </c>
      <c r="W99" s="24">
        <v>2</v>
      </c>
      <c r="X99" s="24">
        <v>4</v>
      </c>
      <c r="Y99" s="24">
        <v>5</v>
      </c>
      <c r="Z99" s="23">
        <v>14</v>
      </c>
      <c r="AA99" s="23">
        <v>5</v>
      </c>
      <c r="AB99" s="23">
        <v>10</v>
      </c>
      <c r="AC99" s="23">
        <v>5</v>
      </c>
      <c r="AD99" s="23">
        <v>5</v>
      </c>
      <c r="AE99" s="23">
        <v>4</v>
      </c>
      <c r="AF99" s="23">
        <v>3</v>
      </c>
      <c r="AG99" s="23">
        <v>8</v>
      </c>
      <c r="AH99" s="23">
        <v>3</v>
      </c>
      <c r="AI99" s="23">
        <v>3</v>
      </c>
      <c r="AJ99" s="23">
        <v>4</v>
      </c>
      <c r="AK99" s="23">
        <v>5</v>
      </c>
      <c r="AL99" s="23">
        <v>7</v>
      </c>
      <c r="AM99" s="23">
        <v>3</v>
      </c>
      <c r="AN99" s="23">
        <v>4</v>
      </c>
      <c r="AO99" s="23">
        <v>6</v>
      </c>
      <c r="AP99" s="23">
        <v>3</v>
      </c>
      <c r="AQ99" s="23">
        <v>4</v>
      </c>
      <c r="AR99" s="23">
        <v>5</v>
      </c>
      <c r="AS99" s="23">
        <v>4</v>
      </c>
      <c r="AT99" s="23">
        <v>7</v>
      </c>
      <c r="AU99" s="17">
        <f t="shared" si="12"/>
        <v>66</v>
      </c>
      <c r="AV99" s="50">
        <f t="shared" si="13"/>
        <v>26</v>
      </c>
      <c r="AW99" s="24">
        <f t="shared" si="14"/>
        <v>19</v>
      </c>
      <c r="AX99" s="18">
        <f t="shared" si="15"/>
        <v>21</v>
      </c>
    </row>
    <row r="100" spans="1:50">
      <c r="A100" s="24">
        <v>23255</v>
      </c>
      <c r="B100" s="24">
        <v>0</v>
      </c>
      <c r="C100" s="24">
        <v>1981</v>
      </c>
      <c r="D100" s="21">
        <v>44144.5781712963</v>
      </c>
      <c r="E100" s="24" t="s">
        <v>92</v>
      </c>
      <c r="F100" s="24">
        <v>2</v>
      </c>
      <c r="G100" s="24">
        <v>4</v>
      </c>
      <c r="H100" s="24">
        <v>4</v>
      </c>
      <c r="I100" s="24">
        <v>2</v>
      </c>
      <c r="J100" s="24">
        <v>2</v>
      </c>
      <c r="K100" s="24">
        <v>2</v>
      </c>
      <c r="L100" s="24">
        <v>4</v>
      </c>
      <c r="M100" s="24">
        <v>4</v>
      </c>
      <c r="N100" s="24">
        <v>5</v>
      </c>
      <c r="O100" s="24">
        <v>5</v>
      </c>
      <c r="P100" s="24">
        <v>4</v>
      </c>
      <c r="Q100" s="24">
        <v>3</v>
      </c>
      <c r="R100" s="24">
        <v>2</v>
      </c>
      <c r="S100" s="24">
        <v>3</v>
      </c>
      <c r="T100" s="24">
        <v>3</v>
      </c>
      <c r="U100" s="24">
        <v>4</v>
      </c>
      <c r="V100" s="24">
        <v>4</v>
      </c>
      <c r="W100" s="24">
        <v>4</v>
      </c>
      <c r="X100" s="24">
        <v>2</v>
      </c>
      <c r="Y100" s="24">
        <v>4</v>
      </c>
      <c r="Z100" s="23">
        <v>7</v>
      </c>
      <c r="AA100" s="23">
        <v>7</v>
      </c>
      <c r="AB100" s="23">
        <v>9</v>
      </c>
      <c r="AC100" s="23">
        <v>4</v>
      </c>
      <c r="AD100" s="23">
        <v>5</v>
      </c>
      <c r="AE100" s="23">
        <v>4</v>
      </c>
      <c r="AF100" s="23">
        <v>3</v>
      </c>
      <c r="AG100" s="23">
        <v>3</v>
      </c>
      <c r="AH100" s="23">
        <v>4</v>
      </c>
      <c r="AI100" s="23">
        <v>6</v>
      </c>
      <c r="AJ100" s="23">
        <v>4</v>
      </c>
      <c r="AK100" s="23">
        <v>7</v>
      </c>
      <c r="AL100" s="23">
        <v>14</v>
      </c>
      <c r="AM100" s="23">
        <v>8</v>
      </c>
      <c r="AN100" s="23">
        <v>5</v>
      </c>
      <c r="AO100" s="23">
        <v>6</v>
      </c>
      <c r="AP100" s="23">
        <v>3</v>
      </c>
      <c r="AQ100" s="23">
        <v>5</v>
      </c>
      <c r="AR100" s="23">
        <v>6</v>
      </c>
      <c r="AS100" s="23">
        <v>3</v>
      </c>
      <c r="AT100" s="23">
        <v>-10</v>
      </c>
      <c r="AU100" s="17">
        <f t="shared" si="12"/>
        <v>67</v>
      </c>
      <c r="AV100" s="50">
        <f t="shared" si="13"/>
        <v>26</v>
      </c>
      <c r="AW100" s="24">
        <f t="shared" si="14"/>
        <v>23</v>
      </c>
      <c r="AX100" s="18">
        <f t="shared" si="15"/>
        <v>18</v>
      </c>
    </row>
    <row r="101" spans="1:50">
      <c r="A101" s="24">
        <v>23294</v>
      </c>
      <c r="B101" s="24">
        <v>0</v>
      </c>
      <c r="C101" s="24">
        <v>1987</v>
      </c>
      <c r="D101" s="21">
        <v>44144.684872685182</v>
      </c>
      <c r="E101" s="24" t="s">
        <v>92</v>
      </c>
      <c r="F101" s="24">
        <v>2</v>
      </c>
      <c r="G101" s="24">
        <v>1</v>
      </c>
      <c r="H101" s="24">
        <v>4</v>
      </c>
      <c r="I101" s="24">
        <v>1</v>
      </c>
      <c r="J101" s="24">
        <v>2</v>
      </c>
      <c r="K101" s="24">
        <v>2</v>
      </c>
      <c r="L101" s="24">
        <v>5</v>
      </c>
      <c r="M101" s="24">
        <v>2</v>
      </c>
      <c r="N101" s="24">
        <v>4</v>
      </c>
      <c r="O101" s="24">
        <v>1</v>
      </c>
      <c r="P101" s="24">
        <v>5</v>
      </c>
      <c r="Q101" s="24">
        <v>1</v>
      </c>
      <c r="R101" s="24">
        <v>4</v>
      </c>
      <c r="S101" s="24">
        <v>4</v>
      </c>
      <c r="T101" s="24">
        <v>2</v>
      </c>
      <c r="U101" s="24">
        <v>4</v>
      </c>
      <c r="V101" s="24">
        <v>4</v>
      </c>
      <c r="W101" s="24">
        <v>4</v>
      </c>
      <c r="X101" s="24">
        <v>5</v>
      </c>
      <c r="Y101" s="24">
        <v>5</v>
      </c>
      <c r="Z101" s="23">
        <v>28</v>
      </c>
      <c r="AA101" s="23">
        <v>5</v>
      </c>
      <c r="AB101" s="23">
        <v>7</v>
      </c>
      <c r="AC101" s="23">
        <v>10</v>
      </c>
      <c r="AD101" s="23">
        <v>4</v>
      </c>
      <c r="AE101" s="23">
        <v>4</v>
      </c>
      <c r="AF101" s="23">
        <v>5</v>
      </c>
      <c r="AG101" s="23">
        <v>6</v>
      </c>
      <c r="AH101" s="23">
        <v>10</v>
      </c>
      <c r="AI101" s="23">
        <v>8</v>
      </c>
      <c r="AJ101" s="23">
        <v>5</v>
      </c>
      <c r="AK101" s="23">
        <v>8</v>
      </c>
      <c r="AL101" s="23">
        <v>25</v>
      </c>
      <c r="AM101" s="23">
        <v>19</v>
      </c>
      <c r="AN101" s="23">
        <v>4</v>
      </c>
      <c r="AO101" s="23">
        <v>8</v>
      </c>
      <c r="AP101" s="23">
        <v>11</v>
      </c>
      <c r="AQ101" s="23">
        <v>10</v>
      </c>
      <c r="AR101" s="23">
        <v>7</v>
      </c>
      <c r="AS101" s="23">
        <v>4</v>
      </c>
      <c r="AT101" s="23">
        <v>22</v>
      </c>
      <c r="AU101" s="17">
        <f t="shared" si="12"/>
        <v>62</v>
      </c>
      <c r="AV101" s="50">
        <f t="shared" si="13"/>
        <v>23</v>
      </c>
      <c r="AW101" s="24">
        <f t="shared" si="14"/>
        <v>17</v>
      </c>
      <c r="AX101" s="18">
        <f t="shared" si="15"/>
        <v>22</v>
      </c>
    </row>
    <row r="102" spans="1:50">
      <c r="A102" s="24">
        <v>23505</v>
      </c>
      <c r="B102" s="24">
        <v>0</v>
      </c>
      <c r="C102" s="24">
        <v>1980</v>
      </c>
      <c r="D102" s="21">
        <v>44144.949560185189</v>
      </c>
      <c r="E102" s="24" t="s">
        <v>91</v>
      </c>
      <c r="F102" s="24">
        <v>2</v>
      </c>
      <c r="G102" s="24">
        <v>4</v>
      </c>
      <c r="H102" s="24">
        <v>4</v>
      </c>
      <c r="I102" s="24">
        <v>2</v>
      </c>
      <c r="J102" s="24">
        <v>1</v>
      </c>
      <c r="K102" s="24">
        <v>2</v>
      </c>
      <c r="L102" s="24">
        <v>4</v>
      </c>
      <c r="M102" s="24">
        <v>2</v>
      </c>
      <c r="N102" s="24">
        <v>4</v>
      </c>
      <c r="O102" s="24">
        <v>3</v>
      </c>
      <c r="P102" s="24">
        <v>4</v>
      </c>
      <c r="Q102" s="24">
        <v>4</v>
      </c>
      <c r="R102" s="24">
        <v>2</v>
      </c>
      <c r="S102" s="24">
        <v>1</v>
      </c>
      <c r="T102" s="24">
        <v>4</v>
      </c>
      <c r="U102" s="24">
        <v>4</v>
      </c>
      <c r="V102" s="24">
        <v>4</v>
      </c>
      <c r="W102" s="24">
        <v>3</v>
      </c>
      <c r="X102" s="24">
        <v>5</v>
      </c>
      <c r="Y102" s="24">
        <v>5</v>
      </c>
      <c r="Z102" s="23">
        <v>8</v>
      </c>
      <c r="AA102" s="23">
        <v>15</v>
      </c>
      <c r="AB102" s="23">
        <v>10</v>
      </c>
      <c r="AC102" s="23">
        <v>7</v>
      </c>
      <c r="AD102" s="23">
        <v>6</v>
      </c>
      <c r="AE102" s="23">
        <v>4</v>
      </c>
      <c r="AF102" s="23">
        <v>3</v>
      </c>
      <c r="AG102" s="23">
        <v>7</v>
      </c>
      <c r="AH102" s="23">
        <v>10</v>
      </c>
      <c r="AI102" s="23">
        <v>2</v>
      </c>
      <c r="AJ102" s="23">
        <v>5</v>
      </c>
      <c r="AK102" s="23">
        <v>7</v>
      </c>
      <c r="AL102" s="23">
        <v>9</v>
      </c>
      <c r="AM102" s="23">
        <v>5</v>
      </c>
      <c r="AN102" s="23">
        <v>6</v>
      </c>
      <c r="AO102" s="23">
        <v>5</v>
      </c>
      <c r="AP102" s="23">
        <v>15</v>
      </c>
      <c r="AQ102" s="23">
        <v>7</v>
      </c>
      <c r="AR102" s="23">
        <v>12</v>
      </c>
      <c r="AS102" s="23">
        <v>3</v>
      </c>
      <c r="AT102" s="23">
        <v>-14</v>
      </c>
      <c r="AU102" s="17">
        <f t="shared" si="12"/>
        <v>64</v>
      </c>
      <c r="AV102" s="50">
        <f t="shared" si="13"/>
        <v>19</v>
      </c>
      <c r="AW102" s="24">
        <f t="shared" si="14"/>
        <v>23</v>
      </c>
      <c r="AX102" s="18">
        <f t="shared" si="15"/>
        <v>22</v>
      </c>
    </row>
    <row r="103" spans="1:50">
      <c r="A103" s="24">
        <v>23289</v>
      </c>
      <c r="B103" s="24">
        <v>0</v>
      </c>
      <c r="C103" s="24">
        <v>1987</v>
      </c>
      <c r="D103" s="21">
        <v>44150.87358796296</v>
      </c>
      <c r="E103" s="24" t="s">
        <v>85</v>
      </c>
      <c r="F103" s="24">
        <v>2</v>
      </c>
      <c r="G103" s="24">
        <v>1</v>
      </c>
      <c r="H103" s="24">
        <v>5</v>
      </c>
      <c r="I103" s="24">
        <v>2</v>
      </c>
      <c r="J103" s="24">
        <v>2</v>
      </c>
      <c r="K103" s="24">
        <v>2</v>
      </c>
      <c r="L103" s="24">
        <v>5</v>
      </c>
      <c r="M103" s="24">
        <v>2</v>
      </c>
      <c r="N103" s="24">
        <v>5</v>
      </c>
      <c r="O103" s="24">
        <v>2</v>
      </c>
      <c r="P103" s="24">
        <v>5</v>
      </c>
      <c r="Q103" s="24">
        <v>1</v>
      </c>
      <c r="R103" s="24">
        <v>4</v>
      </c>
      <c r="S103" s="24">
        <v>4</v>
      </c>
      <c r="T103" s="24">
        <v>2</v>
      </c>
      <c r="U103" s="24">
        <v>4</v>
      </c>
      <c r="V103" s="24">
        <v>5</v>
      </c>
      <c r="W103" s="24">
        <v>4</v>
      </c>
      <c r="X103" s="24">
        <v>5</v>
      </c>
      <c r="Y103" s="24">
        <v>5</v>
      </c>
      <c r="Z103" s="23">
        <v>22</v>
      </c>
      <c r="AA103" s="23">
        <v>8</v>
      </c>
      <c r="AB103" s="23">
        <v>9</v>
      </c>
      <c r="AC103" s="23">
        <v>10</v>
      </c>
      <c r="AD103" s="23">
        <v>8</v>
      </c>
      <c r="AE103" s="23">
        <v>5</v>
      </c>
      <c r="AF103" s="23">
        <v>4</v>
      </c>
      <c r="AG103" s="23">
        <v>8</v>
      </c>
      <c r="AH103" s="23">
        <v>7</v>
      </c>
      <c r="AI103" s="23">
        <v>5</v>
      </c>
      <c r="AJ103" s="23">
        <v>3</v>
      </c>
      <c r="AK103" s="23">
        <v>6</v>
      </c>
      <c r="AL103" s="23">
        <v>13</v>
      </c>
      <c r="AM103" s="23">
        <v>14</v>
      </c>
      <c r="AN103" s="23">
        <v>15</v>
      </c>
      <c r="AO103" s="23">
        <v>7</v>
      </c>
      <c r="AP103" s="23">
        <v>18</v>
      </c>
      <c r="AQ103" s="23">
        <v>5</v>
      </c>
      <c r="AR103" s="23">
        <v>5</v>
      </c>
      <c r="AS103" s="23">
        <v>4</v>
      </c>
      <c r="AT103" s="23">
        <v>16</v>
      </c>
      <c r="AU103" s="17">
        <f t="shared" si="12"/>
        <v>67</v>
      </c>
      <c r="AV103" s="50">
        <f t="shared" si="13"/>
        <v>25</v>
      </c>
      <c r="AW103" s="24">
        <f t="shared" si="14"/>
        <v>18</v>
      </c>
      <c r="AX103" s="18">
        <f t="shared" si="15"/>
        <v>24</v>
      </c>
    </row>
    <row r="104" spans="1:50">
      <c r="A104" s="24">
        <v>20017</v>
      </c>
      <c r="B104" s="24">
        <v>0</v>
      </c>
      <c r="C104" s="24">
        <v>1977</v>
      </c>
      <c r="D104" s="21">
        <v>44131.809050925927</v>
      </c>
      <c r="E104" s="24" t="s">
        <v>108</v>
      </c>
      <c r="F104" s="24">
        <v>1</v>
      </c>
      <c r="G104" s="24">
        <v>2</v>
      </c>
      <c r="H104" s="24">
        <v>1</v>
      </c>
      <c r="I104" s="24">
        <v>4</v>
      </c>
      <c r="J104" s="24">
        <v>2</v>
      </c>
      <c r="K104" s="24">
        <v>2</v>
      </c>
      <c r="L104" s="24">
        <v>5</v>
      </c>
      <c r="M104" s="24">
        <v>4</v>
      </c>
      <c r="N104" s="24">
        <v>1</v>
      </c>
      <c r="O104" s="24">
        <v>2</v>
      </c>
      <c r="P104" s="24">
        <v>2</v>
      </c>
      <c r="Q104" s="24">
        <v>1</v>
      </c>
      <c r="R104" s="24">
        <v>1</v>
      </c>
      <c r="S104" s="24">
        <v>2</v>
      </c>
      <c r="T104" s="24">
        <v>2</v>
      </c>
      <c r="U104" s="24">
        <v>4</v>
      </c>
      <c r="V104" s="24">
        <v>5</v>
      </c>
      <c r="W104" s="24">
        <v>2</v>
      </c>
      <c r="X104" s="24">
        <v>4</v>
      </c>
      <c r="Y104" s="24">
        <v>5</v>
      </c>
      <c r="Z104" s="23">
        <v>7</v>
      </c>
      <c r="AA104" s="23">
        <v>16</v>
      </c>
      <c r="AB104" s="23">
        <v>16</v>
      </c>
      <c r="AC104" s="23">
        <v>8</v>
      </c>
      <c r="AD104" s="23">
        <v>7</v>
      </c>
      <c r="AE104" s="23">
        <v>5</v>
      </c>
      <c r="AF104" s="23">
        <v>5</v>
      </c>
      <c r="AG104" s="23">
        <v>5</v>
      </c>
      <c r="AH104" s="23">
        <v>5</v>
      </c>
      <c r="AI104" s="23">
        <v>4</v>
      </c>
      <c r="AJ104" s="23">
        <v>6</v>
      </c>
      <c r="AK104" s="23">
        <v>8</v>
      </c>
      <c r="AL104" s="23">
        <v>11</v>
      </c>
      <c r="AM104" s="23">
        <v>6</v>
      </c>
      <c r="AN104" s="23">
        <v>14</v>
      </c>
      <c r="AO104" s="23">
        <v>7</v>
      </c>
      <c r="AP104" s="23">
        <v>6</v>
      </c>
      <c r="AQ104" s="23">
        <v>6</v>
      </c>
      <c r="AR104" s="23">
        <v>10</v>
      </c>
      <c r="AS104" s="23">
        <v>4</v>
      </c>
      <c r="AT104" s="23">
        <v>31</v>
      </c>
      <c r="AU104" s="17">
        <f t="shared" si="12"/>
        <v>52</v>
      </c>
      <c r="AV104" s="50">
        <f t="shared" si="13"/>
        <v>23</v>
      </c>
      <c r="AW104" s="24">
        <f t="shared" si="14"/>
        <v>10</v>
      </c>
      <c r="AX104" s="18">
        <f t="shared" si="15"/>
        <v>19</v>
      </c>
    </row>
    <row r="105" spans="1:50">
      <c r="A105" s="24">
        <v>21000</v>
      </c>
      <c r="B105" s="24">
        <v>1</v>
      </c>
      <c r="C105" s="24">
        <v>1986</v>
      </c>
      <c r="D105" s="21">
        <v>44132.930231481485</v>
      </c>
      <c r="E105" s="24" t="s">
        <v>85</v>
      </c>
      <c r="F105" s="24">
        <v>1</v>
      </c>
      <c r="G105" s="24">
        <v>2</v>
      </c>
      <c r="H105" s="24">
        <v>4</v>
      </c>
      <c r="I105" s="24">
        <v>2</v>
      </c>
      <c r="J105" s="24">
        <v>2</v>
      </c>
      <c r="K105" s="24">
        <v>2</v>
      </c>
      <c r="L105" s="24">
        <v>3</v>
      </c>
      <c r="M105" s="24">
        <v>2</v>
      </c>
      <c r="N105" s="24">
        <v>1</v>
      </c>
      <c r="O105" s="24">
        <v>4</v>
      </c>
      <c r="P105" s="24">
        <v>2</v>
      </c>
      <c r="Q105" s="24">
        <v>2</v>
      </c>
      <c r="R105" s="24">
        <v>5</v>
      </c>
      <c r="S105" s="24">
        <v>2</v>
      </c>
      <c r="T105" s="24">
        <v>2</v>
      </c>
      <c r="U105" s="24">
        <v>4</v>
      </c>
      <c r="V105" s="24">
        <v>5</v>
      </c>
      <c r="W105" s="24">
        <v>2</v>
      </c>
      <c r="X105" s="24">
        <v>5</v>
      </c>
      <c r="Y105" s="24">
        <v>5</v>
      </c>
      <c r="Z105" s="23">
        <v>9</v>
      </c>
      <c r="AA105" s="23">
        <v>3</v>
      </c>
      <c r="AB105" s="23">
        <v>6</v>
      </c>
      <c r="AC105" s="23">
        <v>10</v>
      </c>
      <c r="AD105" s="23">
        <v>7</v>
      </c>
      <c r="AE105" s="23">
        <v>4</v>
      </c>
      <c r="AF105" s="23">
        <v>4</v>
      </c>
      <c r="AG105" s="23">
        <v>5</v>
      </c>
      <c r="AH105" s="23">
        <v>3</v>
      </c>
      <c r="AI105" s="23">
        <v>4</v>
      </c>
      <c r="AJ105" s="23">
        <v>4</v>
      </c>
      <c r="AK105" s="23">
        <v>5</v>
      </c>
      <c r="AL105" s="23">
        <v>9</v>
      </c>
      <c r="AM105" s="23">
        <v>5</v>
      </c>
      <c r="AN105" s="23">
        <v>6</v>
      </c>
      <c r="AO105" s="23">
        <v>8</v>
      </c>
      <c r="AP105" s="23">
        <v>5</v>
      </c>
      <c r="AQ105" s="23">
        <v>7</v>
      </c>
      <c r="AR105" s="23">
        <v>6</v>
      </c>
      <c r="AS105" s="23">
        <v>4</v>
      </c>
      <c r="AT105" s="23">
        <v>-9</v>
      </c>
      <c r="AU105" s="17">
        <f t="shared" si="12"/>
        <v>57</v>
      </c>
      <c r="AV105" s="50">
        <f t="shared" si="13"/>
        <v>23</v>
      </c>
      <c r="AW105" s="24">
        <f t="shared" si="14"/>
        <v>11</v>
      </c>
      <c r="AX105" s="18">
        <f t="shared" si="15"/>
        <v>23</v>
      </c>
    </row>
    <row r="106" spans="1:50">
      <c r="A106" s="24">
        <v>21394</v>
      </c>
      <c r="B106" s="24">
        <v>0</v>
      </c>
      <c r="C106" s="24">
        <v>1999</v>
      </c>
      <c r="D106" s="21">
        <v>44139.580520833333</v>
      </c>
      <c r="E106" s="24" t="s">
        <v>94</v>
      </c>
      <c r="F106" s="24">
        <v>1</v>
      </c>
      <c r="G106" s="24">
        <v>4</v>
      </c>
      <c r="H106" s="24">
        <v>2</v>
      </c>
      <c r="I106" s="24">
        <v>2</v>
      </c>
      <c r="J106" s="24">
        <v>2</v>
      </c>
      <c r="K106" s="24">
        <v>2</v>
      </c>
      <c r="L106" s="24">
        <v>2</v>
      </c>
      <c r="M106" s="24">
        <v>4</v>
      </c>
      <c r="N106" s="24">
        <v>2</v>
      </c>
      <c r="O106" s="24">
        <v>5</v>
      </c>
      <c r="P106" s="24">
        <v>2</v>
      </c>
      <c r="Q106" s="24">
        <v>2</v>
      </c>
      <c r="R106" s="24">
        <v>1</v>
      </c>
      <c r="S106" s="24">
        <v>1</v>
      </c>
      <c r="T106" s="24">
        <v>4</v>
      </c>
      <c r="U106" s="24">
        <v>4</v>
      </c>
      <c r="V106" s="24">
        <v>4</v>
      </c>
      <c r="W106" s="24">
        <v>4</v>
      </c>
      <c r="X106" s="24">
        <v>5</v>
      </c>
      <c r="Y106" s="24">
        <v>4</v>
      </c>
      <c r="Z106" s="23">
        <v>7</v>
      </c>
      <c r="AA106" s="23">
        <v>2</v>
      </c>
      <c r="AB106" s="23">
        <v>5</v>
      </c>
      <c r="AC106" s="23">
        <v>3</v>
      </c>
      <c r="AD106" s="23">
        <v>6</v>
      </c>
      <c r="AE106" s="23">
        <v>2</v>
      </c>
      <c r="AF106" s="23">
        <v>3</v>
      </c>
      <c r="AG106" s="23">
        <v>4</v>
      </c>
      <c r="AH106" s="23">
        <v>5</v>
      </c>
      <c r="AI106" s="23">
        <v>2</v>
      </c>
      <c r="AJ106" s="23">
        <v>6</v>
      </c>
      <c r="AK106" s="23">
        <v>5</v>
      </c>
      <c r="AL106" s="23">
        <v>13</v>
      </c>
      <c r="AM106" s="23">
        <v>5</v>
      </c>
      <c r="AN106" s="23">
        <v>3</v>
      </c>
      <c r="AO106" s="23">
        <v>3</v>
      </c>
      <c r="AP106" s="23">
        <v>6</v>
      </c>
      <c r="AQ106" s="23">
        <v>3</v>
      </c>
      <c r="AR106" s="23">
        <v>5</v>
      </c>
      <c r="AS106" s="23">
        <v>6</v>
      </c>
      <c r="AT106" s="23">
        <v>16</v>
      </c>
      <c r="AU106" s="17">
        <f t="shared" si="12"/>
        <v>57</v>
      </c>
      <c r="AV106" s="50">
        <f t="shared" si="13"/>
        <v>20</v>
      </c>
      <c r="AW106" s="24">
        <f t="shared" si="14"/>
        <v>18</v>
      </c>
      <c r="AX106" s="18">
        <f t="shared" si="15"/>
        <v>19</v>
      </c>
    </row>
    <row r="107" spans="1:50">
      <c r="A107" s="24">
        <v>23164</v>
      </c>
      <c r="B107" s="24">
        <v>0</v>
      </c>
      <c r="C107" s="24">
        <v>1991</v>
      </c>
      <c r="D107" s="21">
        <v>44144.126388888886</v>
      </c>
      <c r="E107" s="24" t="s">
        <v>177</v>
      </c>
      <c r="F107" s="24">
        <v>1</v>
      </c>
      <c r="G107" s="24">
        <v>3</v>
      </c>
      <c r="H107" s="24">
        <v>4</v>
      </c>
      <c r="I107" s="24">
        <v>2</v>
      </c>
      <c r="J107" s="24">
        <v>1</v>
      </c>
      <c r="K107" s="24">
        <v>2</v>
      </c>
      <c r="L107" s="24">
        <v>5</v>
      </c>
      <c r="M107" s="24">
        <v>4</v>
      </c>
      <c r="N107" s="24">
        <v>1</v>
      </c>
      <c r="O107" s="24">
        <v>3</v>
      </c>
      <c r="P107" s="24">
        <v>5</v>
      </c>
      <c r="Q107" s="24">
        <v>1</v>
      </c>
      <c r="R107" s="24">
        <v>1</v>
      </c>
      <c r="S107" s="24">
        <v>3</v>
      </c>
      <c r="T107" s="24">
        <v>4</v>
      </c>
      <c r="U107" s="24">
        <v>4</v>
      </c>
      <c r="V107" s="24">
        <v>5</v>
      </c>
      <c r="W107" s="24">
        <v>2</v>
      </c>
      <c r="X107" s="24">
        <v>2</v>
      </c>
      <c r="Y107" s="24">
        <v>5</v>
      </c>
      <c r="Z107" s="23">
        <v>5</v>
      </c>
      <c r="AA107" s="23">
        <v>4</v>
      </c>
      <c r="AB107" s="23">
        <v>7</v>
      </c>
      <c r="AC107" s="23">
        <v>5</v>
      </c>
      <c r="AD107" s="23">
        <v>4</v>
      </c>
      <c r="AE107" s="23">
        <v>6</v>
      </c>
      <c r="AF107" s="23">
        <v>3</v>
      </c>
      <c r="AG107" s="23">
        <v>4</v>
      </c>
      <c r="AH107" s="23">
        <v>3</v>
      </c>
      <c r="AI107" s="23">
        <v>6</v>
      </c>
      <c r="AJ107" s="23">
        <v>5</v>
      </c>
      <c r="AK107" s="23">
        <v>4</v>
      </c>
      <c r="AL107" s="23">
        <v>8</v>
      </c>
      <c r="AM107" s="23">
        <v>11</v>
      </c>
      <c r="AN107" s="23">
        <v>6</v>
      </c>
      <c r="AO107" s="23">
        <v>3</v>
      </c>
      <c r="AP107" s="23">
        <v>3</v>
      </c>
      <c r="AQ107" s="23">
        <v>4</v>
      </c>
      <c r="AR107" s="23">
        <v>6</v>
      </c>
      <c r="AS107" s="23">
        <v>3</v>
      </c>
      <c r="AT107" s="23">
        <v>28</v>
      </c>
      <c r="AU107" s="17">
        <f t="shared" si="12"/>
        <v>58</v>
      </c>
      <c r="AV107" s="50">
        <f t="shared" si="13"/>
        <v>22</v>
      </c>
      <c r="AW107" s="24">
        <f t="shared" si="14"/>
        <v>16</v>
      </c>
      <c r="AX107" s="18">
        <f t="shared" si="15"/>
        <v>20</v>
      </c>
    </row>
    <row r="108" spans="1:50">
      <c r="A108" s="24">
        <v>23273</v>
      </c>
      <c r="B108" s="24">
        <v>0</v>
      </c>
      <c r="C108" s="24">
        <v>1993</v>
      </c>
      <c r="D108" s="21">
        <v>44144.608912037038</v>
      </c>
      <c r="E108" s="24" t="s">
        <v>182</v>
      </c>
      <c r="F108" s="24">
        <v>1</v>
      </c>
      <c r="G108" s="24">
        <v>1</v>
      </c>
      <c r="H108" s="24">
        <v>3</v>
      </c>
      <c r="I108" s="24">
        <v>4</v>
      </c>
      <c r="J108" s="24">
        <v>2</v>
      </c>
      <c r="K108" s="24">
        <v>2</v>
      </c>
      <c r="L108" s="24">
        <v>1</v>
      </c>
      <c r="M108" s="24">
        <v>1</v>
      </c>
      <c r="N108" s="24">
        <v>4</v>
      </c>
      <c r="O108" s="24">
        <v>1</v>
      </c>
      <c r="P108" s="24">
        <v>5</v>
      </c>
      <c r="Q108" s="24">
        <v>1</v>
      </c>
      <c r="R108" s="24">
        <v>2</v>
      </c>
      <c r="S108" s="24">
        <v>1</v>
      </c>
      <c r="T108" s="24">
        <v>1</v>
      </c>
      <c r="U108" s="24">
        <v>4</v>
      </c>
      <c r="V108" s="24">
        <v>4</v>
      </c>
      <c r="W108" s="24">
        <v>4</v>
      </c>
      <c r="X108" s="24">
        <v>4</v>
      </c>
      <c r="Y108" s="24">
        <v>4</v>
      </c>
      <c r="Z108" s="23">
        <v>5</v>
      </c>
      <c r="AA108" s="23">
        <v>4</v>
      </c>
      <c r="AB108" s="23">
        <v>4</v>
      </c>
      <c r="AC108" s="23">
        <v>7</v>
      </c>
      <c r="AD108" s="23">
        <v>3</v>
      </c>
      <c r="AE108" s="23">
        <v>3</v>
      </c>
      <c r="AF108" s="23">
        <v>2</v>
      </c>
      <c r="AG108" s="23">
        <v>3</v>
      </c>
      <c r="AH108" s="23">
        <v>3</v>
      </c>
      <c r="AI108" s="23">
        <v>2</v>
      </c>
      <c r="AJ108" s="23">
        <v>3</v>
      </c>
      <c r="AK108" s="23">
        <v>5</v>
      </c>
      <c r="AL108" s="23">
        <v>10</v>
      </c>
      <c r="AM108" s="23">
        <v>4</v>
      </c>
      <c r="AN108" s="23">
        <v>3</v>
      </c>
      <c r="AO108" s="23">
        <v>8</v>
      </c>
      <c r="AP108" s="23">
        <v>3</v>
      </c>
      <c r="AQ108" s="23">
        <v>6</v>
      </c>
      <c r="AR108" s="23">
        <v>4</v>
      </c>
      <c r="AS108" s="23">
        <v>2</v>
      </c>
      <c r="AT108" s="23">
        <v>34</v>
      </c>
      <c r="AU108" s="17">
        <f t="shared" si="12"/>
        <v>50</v>
      </c>
      <c r="AV108" s="50">
        <f t="shared" si="13"/>
        <v>15</v>
      </c>
      <c r="AW108" s="24">
        <f t="shared" si="14"/>
        <v>16</v>
      </c>
      <c r="AX108" s="18">
        <f t="shared" si="15"/>
        <v>19</v>
      </c>
    </row>
    <row r="109" spans="1:50">
      <c r="A109" s="24">
        <v>23371</v>
      </c>
      <c r="B109" s="24">
        <v>0</v>
      </c>
      <c r="C109" s="24">
        <v>2000</v>
      </c>
      <c r="D109" s="21">
        <v>44144.739930555559</v>
      </c>
      <c r="E109" s="24" t="s">
        <v>91</v>
      </c>
      <c r="F109" s="24">
        <v>1</v>
      </c>
      <c r="G109" s="24">
        <v>4</v>
      </c>
      <c r="H109" s="24">
        <v>2</v>
      </c>
      <c r="I109" s="24">
        <v>4</v>
      </c>
      <c r="J109" s="24">
        <v>4</v>
      </c>
      <c r="K109" s="24">
        <v>2</v>
      </c>
      <c r="L109" s="24">
        <v>4</v>
      </c>
      <c r="M109" s="24">
        <v>4</v>
      </c>
      <c r="N109" s="24">
        <v>4</v>
      </c>
      <c r="O109" s="24">
        <v>5</v>
      </c>
      <c r="P109" s="24">
        <v>4</v>
      </c>
      <c r="Q109" s="24">
        <v>2</v>
      </c>
      <c r="R109" s="24">
        <v>4</v>
      </c>
      <c r="S109" s="24">
        <v>4</v>
      </c>
      <c r="T109" s="24">
        <v>4</v>
      </c>
      <c r="U109" s="24">
        <v>4</v>
      </c>
      <c r="V109" s="24">
        <v>4</v>
      </c>
      <c r="W109" s="24">
        <v>4</v>
      </c>
      <c r="X109" s="24">
        <v>4</v>
      </c>
      <c r="Y109" s="24">
        <v>4</v>
      </c>
      <c r="Z109" s="23">
        <v>10</v>
      </c>
      <c r="AA109" s="23">
        <v>4</v>
      </c>
      <c r="AB109" s="23">
        <v>7</v>
      </c>
      <c r="AC109" s="23">
        <v>6</v>
      </c>
      <c r="AD109" s="23">
        <v>5</v>
      </c>
      <c r="AE109" s="23">
        <v>3</v>
      </c>
      <c r="AF109" s="23">
        <v>4</v>
      </c>
      <c r="AG109" s="23">
        <v>3</v>
      </c>
      <c r="AH109" s="23">
        <v>3</v>
      </c>
      <c r="AI109" s="23">
        <v>3</v>
      </c>
      <c r="AJ109" s="23">
        <v>4</v>
      </c>
      <c r="AK109" s="23">
        <v>4</v>
      </c>
      <c r="AL109" s="23">
        <v>8</v>
      </c>
      <c r="AM109" s="23">
        <v>5</v>
      </c>
      <c r="AN109" s="23">
        <v>3</v>
      </c>
      <c r="AO109" s="23">
        <v>4</v>
      </c>
      <c r="AP109" s="23">
        <v>2</v>
      </c>
      <c r="AQ109" s="23">
        <v>5</v>
      </c>
      <c r="AR109" s="23">
        <v>2</v>
      </c>
      <c r="AS109" s="23">
        <v>6</v>
      </c>
      <c r="AT109" s="23">
        <v>1</v>
      </c>
      <c r="AU109" s="17">
        <f t="shared" si="12"/>
        <v>72</v>
      </c>
      <c r="AV109" s="50">
        <f t="shared" si="13"/>
        <v>32</v>
      </c>
      <c r="AW109" s="24">
        <f t="shared" si="14"/>
        <v>22</v>
      </c>
      <c r="AX109" s="18">
        <f t="shared" si="15"/>
        <v>18</v>
      </c>
    </row>
    <row r="110" spans="1:50">
      <c r="A110" s="24">
        <v>23385</v>
      </c>
      <c r="B110" s="24">
        <v>0</v>
      </c>
      <c r="C110" s="24">
        <v>1954</v>
      </c>
      <c r="D110" s="21">
        <v>44144.768171296295</v>
      </c>
      <c r="E110" s="24" t="s">
        <v>98</v>
      </c>
      <c r="F110" s="24">
        <v>1</v>
      </c>
      <c r="G110" s="24">
        <v>3</v>
      </c>
      <c r="H110" s="24">
        <v>2</v>
      </c>
      <c r="I110" s="24">
        <v>4</v>
      </c>
      <c r="J110" s="24">
        <v>4</v>
      </c>
      <c r="K110" s="24">
        <v>2</v>
      </c>
      <c r="L110" s="24">
        <v>1</v>
      </c>
      <c r="M110" s="24">
        <v>4</v>
      </c>
      <c r="N110" s="24">
        <v>2</v>
      </c>
      <c r="O110" s="24">
        <v>5</v>
      </c>
      <c r="P110" s="24">
        <v>2</v>
      </c>
      <c r="Q110" s="24">
        <v>2</v>
      </c>
      <c r="R110" s="24">
        <v>5</v>
      </c>
      <c r="S110" s="24">
        <v>4</v>
      </c>
      <c r="T110" s="24">
        <v>4</v>
      </c>
      <c r="U110" s="24">
        <v>4</v>
      </c>
      <c r="V110" s="24">
        <v>4</v>
      </c>
      <c r="W110" s="24">
        <v>4</v>
      </c>
      <c r="X110" s="24">
        <v>2</v>
      </c>
      <c r="Y110" s="24">
        <v>5</v>
      </c>
      <c r="Z110" s="23">
        <v>11</v>
      </c>
      <c r="AA110" s="23">
        <v>7</v>
      </c>
      <c r="AB110" s="23">
        <v>10</v>
      </c>
      <c r="AC110" s="23">
        <v>8</v>
      </c>
      <c r="AD110" s="23">
        <v>8</v>
      </c>
      <c r="AE110" s="23">
        <v>6</v>
      </c>
      <c r="AF110" s="23">
        <v>5</v>
      </c>
      <c r="AG110" s="23">
        <v>7</v>
      </c>
      <c r="AH110" s="23">
        <v>8</v>
      </c>
      <c r="AI110" s="23">
        <v>4</v>
      </c>
      <c r="AJ110" s="23">
        <v>7</v>
      </c>
      <c r="AK110" s="23">
        <v>8</v>
      </c>
      <c r="AL110" s="23">
        <v>13</v>
      </c>
      <c r="AM110" s="23">
        <v>10</v>
      </c>
      <c r="AN110" s="23">
        <v>8</v>
      </c>
      <c r="AO110" s="23">
        <v>11</v>
      </c>
      <c r="AP110" s="23">
        <v>8</v>
      </c>
      <c r="AQ110" s="23">
        <v>9</v>
      </c>
      <c r="AR110" s="23">
        <v>10</v>
      </c>
      <c r="AS110" s="23">
        <v>9</v>
      </c>
      <c r="AT110" s="23">
        <v>37</v>
      </c>
      <c r="AU110" s="17">
        <f t="shared" si="12"/>
        <v>64</v>
      </c>
      <c r="AV110" s="50">
        <f t="shared" si="13"/>
        <v>30</v>
      </c>
      <c r="AW110" s="24">
        <f t="shared" si="14"/>
        <v>17</v>
      </c>
      <c r="AX110" s="18">
        <f t="shared" si="15"/>
        <v>17</v>
      </c>
    </row>
    <row r="111" spans="1:50">
      <c r="A111" s="24">
        <v>23400</v>
      </c>
      <c r="B111" s="24">
        <v>0</v>
      </c>
      <c r="C111" s="24">
        <v>1977</v>
      </c>
      <c r="D111" s="21">
        <v>44144.793715277781</v>
      </c>
      <c r="E111" s="24" t="s">
        <v>185</v>
      </c>
      <c r="F111" s="24">
        <v>1</v>
      </c>
      <c r="G111" s="24">
        <v>4</v>
      </c>
      <c r="H111" s="24">
        <v>4</v>
      </c>
      <c r="I111" s="24">
        <v>4</v>
      </c>
      <c r="J111" s="24">
        <v>2</v>
      </c>
      <c r="K111" s="24">
        <v>2</v>
      </c>
      <c r="L111" s="24">
        <v>4</v>
      </c>
      <c r="M111" s="24">
        <v>2</v>
      </c>
      <c r="N111" s="24">
        <v>4</v>
      </c>
      <c r="O111" s="24">
        <v>5</v>
      </c>
      <c r="P111" s="24">
        <v>2</v>
      </c>
      <c r="Q111" s="24">
        <v>4</v>
      </c>
      <c r="R111" s="24">
        <v>4</v>
      </c>
      <c r="S111" s="24">
        <v>2</v>
      </c>
      <c r="T111" s="24">
        <v>4</v>
      </c>
      <c r="U111" s="24">
        <v>4</v>
      </c>
      <c r="V111" s="24">
        <v>4</v>
      </c>
      <c r="W111" s="24">
        <v>1</v>
      </c>
      <c r="X111" s="24">
        <v>2</v>
      </c>
      <c r="Y111" s="24">
        <v>4</v>
      </c>
      <c r="Z111" s="23">
        <v>7</v>
      </c>
      <c r="AA111" s="23">
        <v>3</v>
      </c>
      <c r="AB111" s="23">
        <v>5</v>
      </c>
      <c r="AC111" s="23">
        <v>18</v>
      </c>
      <c r="AD111" s="23">
        <v>5</v>
      </c>
      <c r="AE111" s="23">
        <v>4</v>
      </c>
      <c r="AF111" s="23">
        <v>3</v>
      </c>
      <c r="AG111" s="23">
        <v>4</v>
      </c>
      <c r="AH111" s="23">
        <v>4</v>
      </c>
      <c r="AI111" s="23">
        <v>3</v>
      </c>
      <c r="AJ111" s="23">
        <v>6</v>
      </c>
      <c r="AK111" s="23">
        <v>5</v>
      </c>
      <c r="AL111" s="23">
        <v>12</v>
      </c>
      <c r="AM111" s="23">
        <v>7</v>
      </c>
      <c r="AN111" s="23">
        <v>4</v>
      </c>
      <c r="AO111" s="23">
        <v>3</v>
      </c>
      <c r="AP111" s="23">
        <v>4</v>
      </c>
      <c r="AQ111" s="23">
        <v>4</v>
      </c>
      <c r="AR111" s="23">
        <v>6</v>
      </c>
      <c r="AS111" s="23">
        <v>4</v>
      </c>
      <c r="AT111" s="23">
        <v>8</v>
      </c>
      <c r="AU111" s="17">
        <f t="shared" si="12"/>
        <v>63</v>
      </c>
      <c r="AV111" s="50">
        <f t="shared" si="13"/>
        <v>26</v>
      </c>
      <c r="AW111" s="24">
        <f t="shared" si="14"/>
        <v>19</v>
      </c>
      <c r="AX111" s="18">
        <f t="shared" si="15"/>
        <v>18</v>
      </c>
    </row>
    <row r="112" spans="1:50">
      <c r="A112" s="24">
        <v>23598</v>
      </c>
      <c r="B112" s="24">
        <v>0</v>
      </c>
      <c r="C112" s="24">
        <v>1993</v>
      </c>
      <c r="D112" s="21">
        <v>44145.838217592594</v>
      </c>
      <c r="E112" s="24" t="s">
        <v>107</v>
      </c>
      <c r="F112" s="24">
        <v>1</v>
      </c>
      <c r="G112" s="24">
        <v>4</v>
      </c>
      <c r="H112" s="24">
        <v>2</v>
      </c>
      <c r="I112" s="24">
        <v>2</v>
      </c>
      <c r="J112" s="24">
        <v>2</v>
      </c>
      <c r="K112" s="24">
        <v>2</v>
      </c>
      <c r="L112" s="24">
        <v>4</v>
      </c>
      <c r="M112" s="24">
        <v>2</v>
      </c>
      <c r="N112" s="24">
        <v>4</v>
      </c>
      <c r="O112" s="24">
        <v>3</v>
      </c>
      <c r="P112" s="24">
        <v>2</v>
      </c>
      <c r="Q112" s="24">
        <v>1</v>
      </c>
      <c r="R112" s="24">
        <v>2</v>
      </c>
      <c r="S112" s="24">
        <v>3</v>
      </c>
      <c r="T112" s="24">
        <v>5</v>
      </c>
      <c r="U112" s="24">
        <v>4</v>
      </c>
      <c r="V112" s="24">
        <v>4</v>
      </c>
      <c r="W112" s="24">
        <v>3</v>
      </c>
      <c r="X112" s="24">
        <v>2</v>
      </c>
      <c r="Y112" s="24">
        <v>4</v>
      </c>
      <c r="Z112" s="23">
        <v>7</v>
      </c>
      <c r="AA112" s="23">
        <v>3</v>
      </c>
      <c r="AB112" s="23">
        <v>8</v>
      </c>
      <c r="AC112" s="23">
        <v>5</v>
      </c>
      <c r="AD112" s="23">
        <v>4</v>
      </c>
      <c r="AE112" s="23">
        <v>3</v>
      </c>
      <c r="AF112" s="23">
        <v>6</v>
      </c>
      <c r="AG112" s="23">
        <v>3</v>
      </c>
      <c r="AH112" s="23">
        <v>4</v>
      </c>
      <c r="AI112" s="23">
        <v>3</v>
      </c>
      <c r="AJ112" s="23">
        <v>4</v>
      </c>
      <c r="AK112" s="23">
        <v>5</v>
      </c>
      <c r="AL112" s="23">
        <v>12</v>
      </c>
      <c r="AM112" s="23">
        <v>4</v>
      </c>
      <c r="AN112" s="23">
        <v>6</v>
      </c>
      <c r="AO112" s="23">
        <v>4</v>
      </c>
      <c r="AP112" s="23">
        <v>3</v>
      </c>
      <c r="AQ112" s="23">
        <v>4</v>
      </c>
      <c r="AR112" s="23">
        <v>10</v>
      </c>
      <c r="AS112" s="23">
        <v>6</v>
      </c>
      <c r="AT112" s="23">
        <v>-11</v>
      </c>
      <c r="AU112" s="17">
        <f t="shared" si="12"/>
        <v>56</v>
      </c>
      <c r="AV112" s="50">
        <f t="shared" si="13"/>
        <v>21</v>
      </c>
      <c r="AW112" s="24">
        <f t="shared" si="14"/>
        <v>19</v>
      </c>
      <c r="AX112" s="18">
        <f t="shared" si="15"/>
        <v>16</v>
      </c>
    </row>
    <row r="113" spans="1:50">
      <c r="A113" s="24">
        <v>23828</v>
      </c>
      <c r="B113" s="24">
        <v>0</v>
      </c>
      <c r="C113" s="24">
        <v>1979</v>
      </c>
      <c r="D113" s="21">
        <v>44150.918344907404</v>
      </c>
      <c r="E113" s="24" t="s">
        <v>98</v>
      </c>
      <c r="F113" s="24">
        <v>1</v>
      </c>
      <c r="G113" s="24">
        <v>2</v>
      </c>
      <c r="H113" s="24">
        <v>2</v>
      </c>
      <c r="I113" s="24">
        <v>2</v>
      </c>
      <c r="J113" s="24">
        <v>2</v>
      </c>
      <c r="K113" s="24">
        <v>2</v>
      </c>
      <c r="L113" s="24">
        <v>4</v>
      </c>
      <c r="M113" s="24">
        <v>2</v>
      </c>
      <c r="N113" s="24">
        <v>1</v>
      </c>
      <c r="O113" s="24">
        <v>3</v>
      </c>
      <c r="P113" s="24">
        <v>2</v>
      </c>
      <c r="Q113" s="24">
        <v>2</v>
      </c>
      <c r="R113" s="24">
        <v>2</v>
      </c>
      <c r="S113" s="24">
        <v>1</v>
      </c>
      <c r="T113" s="24">
        <v>1</v>
      </c>
      <c r="U113" s="24">
        <v>4</v>
      </c>
      <c r="V113" s="24">
        <v>2</v>
      </c>
      <c r="W113" s="24">
        <v>2</v>
      </c>
      <c r="X113" s="24">
        <v>2</v>
      </c>
      <c r="Y113" s="24">
        <v>2</v>
      </c>
      <c r="Z113" s="23">
        <v>14</v>
      </c>
      <c r="AA113" s="23">
        <v>12</v>
      </c>
      <c r="AB113" s="23">
        <v>21</v>
      </c>
      <c r="AC113" s="23">
        <v>6</v>
      </c>
      <c r="AD113" s="23">
        <v>4</v>
      </c>
      <c r="AE113" s="23">
        <v>4</v>
      </c>
      <c r="AF113" s="23">
        <v>5</v>
      </c>
      <c r="AG113" s="23">
        <v>8</v>
      </c>
      <c r="AH113" s="23">
        <v>3</v>
      </c>
      <c r="AI113" s="23">
        <v>4</v>
      </c>
      <c r="AJ113" s="23">
        <v>5</v>
      </c>
      <c r="AK113" s="23">
        <v>5</v>
      </c>
      <c r="AL113" s="23">
        <v>9</v>
      </c>
      <c r="AM113" s="23">
        <v>4</v>
      </c>
      <c r="AN113" s="23">
        <v>5</v>
      </c>
      <c r="AO113" s="23">
        <v>4</v>
      </c>
      <c r="AP113" s="23">
        <v>4</v>
      </c>
      <c r="AQ113" s="23">
        <v>5</v>
      </c>
      <c r="AR113" s="23">
        <v>6</v>
      </c>
      <c r="AS113" s="23">
        <v>5</v>
      </c>
      <c r="AT113" s="23">
        <v>-9</v>
      </c>
      <c r="AU113" s="17">
        <f t="shared" si="12"/>
        <v>41</v>
      </c>
      <c r="AV113" s="50">
        <f t="shared" si="13"/>
        <v>19</v>
      </c>
      <c r="AW113" s="24">
        <f t="shared" si="14"/>
        <v>10</v>
      </c>
      <c r="AX113" s="18">
        <f t="shared" si="15"/>
        <v>12</v>
      </c>
    </row>
    <row r="114" spans="1:50">
      <c r="A114" s="24">
        <v>21466</v>
      </c>
      <c r="B114" s="24">
        <v>0</v>
      </c>
      <c r="C114" s="24">
        <v>1990</v>
      </c>
      <c r="D114" s="21">
        <v>44133.836944444447</v>
      </c>
      <c r="E114" s="24" t="s">
        <v>98</v>
      </c>
      <c r="F114" s="24">
        <v>5</v>
      </c>
      <c r="G114" s="24">
        <v>1</v>
      </c>
      <c r="H114" s="24">
        <v>2</v>
      </c>
      <c r="I114" s="24">
        <v>3</v>
      </c>
      <c r="J114" s="24">
        <v>2</v>
      </c>
      <c r="K114" s="24">
        <v>1</v>
      </c>
      <c r="L114" s="24">
        <v>4</v>
      </c>
      <c r="M114" s="24">
        <v>2</v>
      </c>
      <c r="N114" s="24">
        <v>4</v>
      </c>
      <c r="O114" s="24">
        <v>5</v>
      </c>
      <c r="P114" s="24">
        <v>1</v>
      </c>
      <c r="Q114" s="24">
        <v>1</v>
      </c>
      <c r="R114" s="24">
        <v>1</v>
      </c>
      <c r="S114" s="24">
        <v>1</v>
      </c>
      <c r="T114" s="24">
        <v>2</v>
      </c>
      <c r="U114" s="24">
        <v>4</v>
      </c>
      <c r="V114" s="24">
        <v>1</v>
      </c>
      <c r="W114" s="24">
        <v>4</v>
      </c>
      <c r="X114" s="24">
        <v>4</v>
      </c>
      <c r="Y114" s="24">
        <v>2</v>
      </c>
      <c r="Z114" s="23">
        <v>9</v>
      </c>
      <c r="AA114" s="23">
        <v>5</v>
      </c>
      <c r="AB114" s="23">
        <v>8</v>
      </c>
      <c r="AC114" s="23">
        <v>5</v>
      </c>
      <c r="AD114" s="23">
        <v>4</v>
      </c>
      <c r="AE114" s="23">
        <v>5</v>
      </c>
      <c r="AF114" s="23">
        <v>5</v>
      </c>
      <c r="AG114" s="23">
        <v>6</v>
      </c>
      <c r="AH114" s="23">
        <v>5</v>
      </c>
      <c r="AI114" s="23">
        <v>4</v>
      </c>
      <c r="AJ114" s="23">
        <v>4</v>
      </c>
      <c r="AK114" s="23">
        <v>6</v>
      </c>
      <c r="AL114" s="23">
        <v>7</v>
      </c>
      <c r="AM114" s="23">
        <v>5</v>
      </c>
      <c r="AN114" s="23">
        <v>4</v>
      </c>
      <c r="AO114" s="23">
        <v>6</v>
      </c>
      <c r="AP114" s="23">
        <v>4</v>
      </c>
      <c r="AQ114" s="23">
        <v>6</v>
      </c>
      <c r="AR114" s="23">
        <v>8</v>
      </c>
      <c r="AS114" s="23">
        <v>5</v>
      </c>
      <c r="AT114" s="23">
        <v>56</v>
      </c>
      <c r="AU114" s="17">
        <f t="shared" si="12"/>
        <v>50</v>
      </c>
      <c r="AV114" s="50">
        <f t="shared" si="13"/>
        <v>24</v>
      </c>
      <c r="AW114" s="24">
        <f t="shared" si="14"/>
        <v>13</v>
      </c>
      <c r="AX114" s="18">
        <f t="shared" si="15"/>
        <v>13</v>
      </c>
    </row>
    <row r="115" spans="1:50">
      <c r="A115" s="24">
        <v>22304</v>
      </c>
      <c r="B115" s="24">
        <v>0</v>
      </c>
      <c r="C115" s="24">
        <v>1997</v>
      </c>
      <c r="D115" s="21">
        <v>44137.69027777778</v>
      </c>
      <c r="E115" s="24" t="s">
        <v>92</v>
      </c>
      <c r="F115" s="24">
        <v>4</v>
      </c>
      <c r="G115" s="24">
        <v>5</v>
      </c>
      <c r="H115" s="24">
        <v>5</v>
      </c>
      <c r="I115" s="24">
        <v>4</v>
      </c>
      <c r="J115" s="24">
        <v>4</v>
      </c>
      <c r="K115" s="24">
        <v>1</v>
      </c>
      <c r="L115" s="24">
        <v>5</v>
      </c>
      <c r="M115" s="24">
        <v>5</v>
      </c>
      <c r="N115" s="24">
        <v>4</v>
      </c>
      <c r="O115" s="24">
        <v>5</v>
      </c>
      <c r="P115" s="24">
        <v>2</v>
      </c>
      <c r="Q115" s="24">
        <v>4</v>
      </c>
      <c r="R115" s="24">
        <v>5</v>
      </c>
      <c r="S115" s="24">
        <v>5</v>
      </c>
      <c r="T115" s="24">
        <v>5</v>
      </c>
      <c r="U115" s="24">
        <v>4</v>
      </c>
      <c r="V115" s="24">
        <v>4</v>
      </c>
      <c r="W115" s="24">
        <v>5</v>
      </c>
      <c r="X115" s="24">
        <v>4</v>
      </c>
      <c r="Y115" s="24">
        <v>5</v>
      </c>
      <c r="Z115" s="23">
        <v>10</v>
      </c>
      <c r="AA115" s="23">
        <v>3</v>
      </c>
      <c r="AB115" s="23">
        <v>11</v>
      </c>
      <c r="AC115" s="23">
        <v>4</v>
      </c>
      <c r="AD115" s="23">
        <v>3</v>
      </c>
      <c r="AE115" s="23">
        <v>4</v>
      </c>
      <c r="AF115" s="23">
        <v>6</v>
      </c>
      <c r="AG115" s="23">
        <v>3</v>
      </c>
      <c r="AH115" s="23">
        <v>4</v>
      </c>
      <c r="AI115" s="23">
        <v>4</v>
      </c>
      <c r="AJ115" s="23">
        <v>4</v>
      </c>
      <c r="AK115" s="23">
        <v>5</v>
      </c>
      <c r="AL115" s="23">
        <v>7</v>
      </c>
      <c r="AM115" s="23">
        <v>7</v>
      </c>
      <c r="AN115" s="23">
        <v>3</v>
      </c>
      <c r="AO115" s="23">
        <v>4</v>
      </c>
      <c r="AP115" s="23">
        <v>4</v>
      </c>
      <c r="AQ115" s="23">
        <v>4</v>
      </c>
      <c r="AR115" s="23">
        <v>4</v>
      </c>
      <c r="AS115" s="23">
        <v>4</v>
      </c>
      <c r="AT115" s="23">
        <v>4</v>
      </c>
      <c r="AU115" s="17">
        <f t="shared" si="12"/>
        <v>85</v>
      </c>
      <c r="AV115" s="50">
        <f t="shared" si="13"/>
        <v>38</v>
      </c>
      <c r="AW115" s="24">
        <f t="shared" si="14"/>
        <v>25</v>
      </c>
      <c r="AX115" s="18">
        <f t="shared" si="15"/>
        <v>22</v>
      </c>
    </row>
    <row r="116" spans="1:50">
      <c r="A116" s="24">
        <v>22874</v>
      </c>
      <c r="B116" s="24">
        <v>0</v>
      </c>
      <c r="C116" s="24">
        <v>1991</v>
      </c>
      <c r="D116" s="21">
        <v>44141.237245370372</v>
      </c>
      <c r="E116" s="24" t="s">
        <v>92</v>
      </c>
      <c r="F116" s="24">
        <v>4</v>
      </c>
      <c r="G116" s="24">
        <v>4</v>
      </c>
      <c r="H116" s="24">
        <v>3</v>
      </c>
      <c r="I116" s="24">
        <v>5</v>
      </c>
      <c r="J116" s="24">
        <v>3</v>
      </c>
      <c r="K116" s="24">
        <v>1</v>
      </c>
      <c r="L116" s="24">
        <v>5</v>
      </c>
      <c r="M116" s="24">
        <v>4</v>
      </c>
      <c r="N116" s="24">
        <v>1</v>
      </c>
      <c r="O116" s="24">
        <v>5</v>
      </c>
      <c r="P116" s="24">
        <v>2</v>
      </c>
      <c r="Q116" s="24">
        <v>2</v>
      </c>
      <c r="R116" s="24">
        <v>4</v>
      </c>
      <c r="S116" s="24">
        <v>5</v>
      </c>
      <c r="T116" s="24">
        <v>4</v>
      </c>
      <c r="U116" s="24">
        <v>4</v>
      </c>
      <c r="V116" s="24">
        <v>5</v>
      </c>
      <c r="W116" s="24">
        <v>5</v>
      </c>
      <c r="X116" s="24">
        <v>5</v>
      </c>
      <c r="Y116" s="24">
        <v>5</v>
      </c>
      <c r="Z116" s="23">
        <v>7</v>
      </c>
      <c r="AA116" s="23">
        <v>3</v>
      </c>
      <c r="AB116" s="23">
        <v>5</v>
      </c>
      <c r="AC116" s="23">
        <v>5</v>
      </c>
      <c r="AD116" s="23">
        <v>4</v>
      </c>
      <c r="AE116" s="23">
        <v>3</v>
      </c>
      <c r="AF116" s="23">
        <v>8</v>
      </c>
      <c r="AG116" s="23">
        <v>4</v>
      </c>
      <c r="AH116" s="23">
        <v>3</v>
      </c>
      <c r="AI116" s="23">
        <v>3</v>
      </c>
      <c r="AJ116" s="23">
        <v>3</v>
      </c>
      <c r="AK116" s="23">
        <v>4</v>
      </c>
      <c r="AL116" s="23">
        <v>8</v>
      </c>
      <c r="AM116" s="23">
        <v>7</v>
      </c>
      <c r="AN116" s="23">
        <v>3</v>
      </c>
      <c r="AO116" s="23">
        <v>5</v>
      </c>
      <c r="AP116" s="23">
        <v>5</v>
      </c>
      <c r="AQ116" s="23">
        <v>4</v>
      </c>
      <c r="AR116" s="23">
        <v>3</v>
      </c>
      <c r="AS116" s="23">
        <v>4</v>
      </c>
      <c r="AT116" s="23">
        <v>27</v>
      </c>
      <c r="AU116" s="17">
        <f t="shared" si="12"/>
        <v>76</v>
      </c>
      <c r="AV116" s="50">
        <f t="shared" si="13"/>
        <v>36</v>
      </c>
      <c r="AW116" s="24">
        <f t="shared" si="14"/>
        <v>18</v>
      </c>
      <c r="AX116" s="18">
        <f t="shared" si="15"/>
        <v>22</v>
      </c>
    </row>
    <row r="117" spans="1:50">
      <c r="A117" s="24">
        <v>19977</v>
      </c>
      <c r="B117" s="24">
        <v>0</v>
      </c>
      <c r="C117" s="24">
        <v>1993</v>
      </c>
      <c r="D117" s="21">
        <v>44131.797129629631</v>
      </c>
      <c r="E117" s="24" t="s">
        <v>98</v>
      </c>
      <c r="F117" s="24">
        <v>3</v>
      </c>
      <c r="G117" s="24">
        <v>4</v>
      </c>
      <c r="H117" s="24">
        <v>3</v>
      </c>
      <c r="I117" s="24">
        <v>2</v>
      </c>
      <c r="J117" s="24">
        <v>2</v>
      </c>
      <c r="K117" s="24">
        <v>1</v>
      </c>
      <c r="L117" s="24">
        <v>4</v>
      </c>
      <c r="M117" s="24">
        <v>1</v>
      </c>
      <c r="N117" s="24">
        <v>2</v>
      </c>
      <c r="O117" s="24">
        <v>3</v>
      </c>
      <c r="P117" s="24">
        <v>1</v>
      </c>
      <c r="Q117" s="24">
        <v>4</v>
      </c>
      <c r="R117" s="24">
        <v>3</v>
      </c>
      <c r="S117" s="24">
        <v>3</v>
      </c>
      <c r="T117" s="24">
        <v>4</v>
      </c>
      <c r="U117" s="24">
        <v>4</v>
      </c>
      <c r="V117" s="24">
        <v>2</v>
      </c>
      <c r="W117" s="24">
        <v>2</v>
      </c>
      <c r="X117" s="24">
        <v>2</v>
      </c>
      <c r="Y117" s="24">
        <v>5</v>
      </c>
      <c r="Z117" s="23">
        <v>7</v>
      </c>
      <c r="AA117" s="23">
        <v>5</v>
      </c>
      <c r="AB117" s="23">
        <v>5</v>
      </c>
      <c r="AC117" s="23">
        <v>3</v>
      </c>
      <c r="AD117" s="23">
        <v>4</v>
      </c>
      <c r="AE117" s="23">
        <v>3</v>
      </c>
      <c r="AF117" s="23">
        <v>3</v>
      </c>
      <c r="AG117" s="23">
        <v>3</v>
      </c>
      <c r="AH117" s="23">
        <v>4</v>
      </c>
      <c r="AI117" s="23">
        <v>3</v>
      </c>
      <c r="AJ117" s="23">
        <v>4</v>
      </c>
      <c r="AK117" s="23">
        <v>4</v>
      </c>
      <c r="AL117" s="23">
        <v>22</v>
      </c>
      <c r="AM117" s="23">
        <v>9</v>
      </c>
      <c r="AN117" s="23">
        <v>3</v>
      </c>
      <c r="AO117" s="23">
        <v>4</v>
      </c>
      <c r="AP117" s="23">
        <v>3</v>
      </c>
      <c r="AQ117" s="23">
        <v>5</v>
      </c>
      <c r="AR117" s="23">
        <v>8</v>
      </c>
      <c r="AS117" s="23">
        <v>5</v>
      </c>
      <c r="AT117" s="23">
        <v>-3</v>
      </c>
      <c r="AU117" s="17">
        <f t="shared" si="12"/>
        <v>55</v>
      </c>
      <c r="AV117" s="50">
        <f t="shared" si="13"/>
        <v>22</v>
      </c>
      <c r="AW117" s="24">
        <f t="shared" si="14"/>
        <v>17</v>
      </c>
      <c r="AX117" s="18">
        <f t="shared" si="15"/>
        <v>16</v>
      </c>
    </row>
    <row r="118" spans="1:50">
      <c r="A118" s="24">
        <v>19233</v>
      </c>
      <c r="B118" s="24">
        <v>0</v>
      </c>
      <c r="C118" s="24">
        <v>1998</v>
      </c>
      <c r="D118" s="21">
        <v>44139.34878472222</v>
      </c>
      <c r="E118" s="24" t="s">
        <v>85</v>
      </c>
      <c r="F118" s="24">
        <v>3</v>
      </c>
      <c r="G118" s="24">
        <v>2</v>
      </c>
      <c r="H118" s="24">
        <v>4</v>
      </c>
      <c r="I118" s="24">
        <v>3</v>
      </c>
      <c r="J118" s="24">
        <v>2</v>
      </c>
      <c r="K118" s="24">
        <v>1</v>
      </c>
      <c r="L118" s="24">
        <v>3</v>
      </c>
      <c r="M118" s="24">
        <v>2</v>
      </c>
      <c r="N118" s="24">
        <v>2</v>
      </c>
      <c r="O118" s="24">
        <v>4</v>
      </c>
      <c r="P118" s="24">
        <v>2</v>
      </c>
      <c r="Q118" s="24">
        <v>4</v>
      </c>
      <c r="R118" s="24">
        <v>2</v>
      </c>
      <c r="S118" s="24">
        <v>3</v>
      </c>
      <c r="T118" s="24">
        <v>2</v>
      </c>
      <c r="U118" s="24">
        <v>4</v>
      </c>
      <c r="V118" s="24">
        <v>5</v>
      </c>
      <c r="W118" s="24">
        <v>3</v>
      </c>
      <c r="X118" s="24">
        <v>5</v>
      </c>
      <c r="Y118" s="24">
        <v>5</v>
      </c>
      <c r="Z118" s="23">
        <v>10</v>
      </c>
      <c r="AA118" s="23">
        <v>6</v>
      </c>
      <c r="AB118" s="23">
        <v>6</v>
      </c>
      <c r="AC118" s="23">
        <v>6</v>
      </c>
      <c r="AD118" s="23">
        <v>5</v>
      </c>
      <c r="AE118" s="23">
        <v>3</v>
      </c>
      <c r="AF118" s="23">
        <v>4</v>
      </c>
      <c r="AG118" s="23">
        <v>4</v>
      </c>
      <c r="AH118" s="23">
        <v>4</v>
      </c>
      <c r="AI118" s="23">
        <v>5</v>
      </c>
      <c r="AJ118" s="23">
        <v>5</v>
      </c>
      <c r="AK118" s="23">
        <v>6</v>
      </c>
      <c r="AL118" s="23">
        <v>11</v>
      </c>
      <c r="AM118" s="23">
        <v>4</v>
      </c>
      <c r="AN118" s="23">
        <v>8</v>
      </c>
      <c r="AO118" s="23">
        <v>6</v>
      </c>
      <c r="AP118" s="23">
        <v>4</v>
      </c>
      <c r="AQ118" s="23">
        <v>6</v>
      </c>
      <c r="AR118" s="23">
        <v>6</v>
      </c>
      <c r="AS118" s="23">
        <v>8</v>
      </c>
      <c r="AT118" s="23">
        <v>-7</v>
      </c>
      <c r="AU118" s="17">
        <f t="shared" si="12"/>
        <v>61</v>
      </c>
      <c r="AV118" s="50">
        <f t="shared" si="13"/>
        <v>23</v>
      </c>
      <c r="AW118" s="24">
        <f t="shared" si="14"/>
        <v>15</v>
      </c>
      <c r="AX118" s="18">
        <f t="shared" si="15"/>
        <v>23</v>
      </c>
    </row>
    <row r="119" spans="1:50">
      <c r="A119" s="24">
        <v>20914</v>
      </c>
      <c r="B119" s="24">
        <v>0</v>
      </c>
      <c r="C119" s="24">
        <v>1979</v>
      </c>
      <c r="D119" s="21">
        <v>44132.864861111113</v>
      </c>
      <c r="E119" s="24" t="s">
        <v>86</v>
      </c>
      <c r="F119" s="24">
        <v>2</v>
      </c>
      <c r="G119" s="24">
        <v>4</v>
      </c>
      <c r="H119" s="24">
        <v>5</v>
      </c>
      <c r="I119" s="24">
        <v>1</v>
      </c>
      <c r="J119" s="24">
        <v>1</v>
      </c>
      <c r="K119" s="24">
        <v>1</v>
      </c>
      <c r="L119" s="24">
        <v>4</v>
      </c>
      <c r="M119" s="24">
        <v>1</v>
      </c>
      <c r="N119" s="24">
        <v>5</v>
      </c>
      <c r="O119" s="24">
        <v>4</v>
      </c>
      <c r="P119" s="24">
        <v>4</v>
      </c>
      <c r="Q119" s="24">
        <v>5</v>
      </c>
      <c r="R119" s="24">
        <v>5</v>
      </c>
      <c r="S119" s="24">
        <v>3</v>
      </c>
      <c r="T119" s="24">
        <v>4</v>
      </c>
      <c r="U119" s="24">
        <v>4</v>
      </c>
      <c r="V119" s="24">
        <v>5</v>
      </c>
      <c r="W119" s="24">
        <v>5</v>
      </c>
      <c r="X119" s="24">
        <v>5</v>
      </c>
      <c r="Y119" s="24">
        <v>5</v>
      </c>
      <c r="Z119" s="23">
        <v>7</v>
      </c>
      <c r="AA119" s="23">
        <v>3</v>
      </c>
      <c r="AB119" s="23">
        <v>4</v>
      </c>
      <c r="AC119" s="23">
        <v>5</v>
      </c>
      <c r="AD119" s="23">
        <v>3</v>
      </c>
      <c r="AE119" s="23">
        <v>2</v>
      </c>
      <c r="AF119" s="23">
        <v>4</v>
      </c>
      <c r="AG119" s="23">
        <v>5</v>
      </c>
      <c r="AH119" s="23">
        <v>7</v>
      </c>
      <c r="AI119" s="23">
        <v>4</v>
      </c>
      <c r="AJ119" s="23">
        <v>7</v>
      </c>
      <c r="AK119" s="23">
        <v>5</v>
      </c>
      <c r="AL119" s="23">
        <v>7</v>
      </c>
      <c r="AM119" s="23">
        <v>5</v>
      </c>
      <c r="AN119" s="23">
        <v>7</v>
      </c>
      <c r="AO119" s="23">
        <v>14</v>
      </c>
      <c r="AP119" s="23">
        <v>3</v>
      </c>
      <c r="AQ119" s="23">
        <v>5</v>
      </c>
      <c r="AR119" s="23">
        <v>8</v>
      </c>
      <c r="AS119" s="23">
        <v>7</v>
      </c>
      <c r="AT119" s="23">
        <v>18</v>
      </c>
      <c r="AU119" s="17">
        <f t="shared" si="12"/>
        <v>73</v>
      </c>
      <c r="AV119" s="50">
        <f t="shared" si="13"/>
        <v>22</v>
      </c>
      <c r="AW119" s="24">
        <f t="shared" si="14"/>
        <v>27</v>
      </c>
      <c r="AX119" s="18">
        <f t="shared" si="15"/>
        <v>24</v>
      </c>
    </row>
    <row r="120" spans="1:50">
      <c r="A120" s="24">
        <v>20985</v>
      </c>
      <c r="B120" s="24">
        <v>0</v>
      </c>
      <c r="C120" s="24">
        <v>1990</v>
      </c>
      <c r="D120" s="21">
        <v>44132.919305555559</v>
      </c>
      <c r="E120" s="24" t="s">
        <v>129</v>
      </c>
      <c r="F120" s="24">
        <v>2</v>
      </c>
      <c r="G120" s="24">
        <v>4</v>
      </c>
      <c r="H120" s="24">
        <v>2</v>
      </c>
      <c r="I120" s="24">
        <v>5</v>
      </c>
      <c r="J120" s="24">
        <v>4</v>
      </c>
      <c r="K120" s="24">
        <v>1</v>
      </c>
      <c r="L120" s="24">
        <v>5</v>
      </c>
      <c r="M120" s="24">
        <v>4</v>
      </c>
      <c r="N120" s="24">
        <v>2</v>
      </c>
      <c r="O120" s="24">
        <v>5</v>
      </c>
      <c r="P120" s="24">
        <v>4</v>
      </c>
      <c r="Q120" s="24">
        <v>2</v>
      </c>
      <c r="R120" s="24">
        <v>2</v>
      </c>
      <c r="S120" s="24">
        <v>3</v>
      </c>
      <c r="T120" s="24">
        <v>4</v>
      </c>
      <c r="U120" s="24">
        <v>4</v>
      </c>
      <c r="V120" s="24">
        <v>5</v>
      </c>
      <c r="W120" s="24">
        <v>1</v>
      </c>
      <c r="X120" s="24">
        <v>5</v>
      </c>
      <c r="Y120" s="24">
        <v>2</v>
      </c>
      <c r="Z120" s="23">
        <v>12</v>
      </c>
      <c r="AA120" s="23">
        <v>12</v>
      </c>
      <c r="AB120" s="23">
        <v>6</v>
      </c>
      <c r="AC120" s="23">
        <v>8</v>
      </c>
      <c r="AD120" s="23">
        <v>13</v>
      </c>
      <c r="AE120" s="23">
        <v>3</v>
      </c>
      <c r="AF120" s="23">
        <v>3</v>
      </c>
      <c r="AG120" s="23">
        <v>7</v>
      </c>
      <c r="AH120" s="23">
        <v>5</v>
      </c>
      <c r="AI120" s="23">
        <v>2</v>
      </c>
      <c r="AJ120" s="23">
        <v>4</v>
      </c>
      <c r="AK120" s="23">
        <v>6</v>
      </c>
      <c r="AL120" s="23">
        <v>7</v>
      </c>
      <c r="AM120" s="23">
        <v>4</v>
      </c>
      <c r="AN120" s="23">
        <v>3</v>
      </c>
      <c r="AO120" s="23">
        <v>5</v>
      </c>
      <c r="AP120" s="23">
        <v>5</v>
      </c>
      <c r="AQ120" s="23">
        <v>4</v>
      </c>
      <c r="AR120" s="23">
        <v>14</v>
      </c>
      <c r="AS120" s="23">
        <v>3</v>
      </c>
      <c r="AT120" s="23">
        <v>48</v>
      </c>
      <c r="AU120" s="17">
        <f t="shared" si="12"/>
        <v>66</v>
      </c>
      <c r="AV120" s="50">
        <f t="shared" si="13"/>
        <v>31</v>
      </c>
      <c r="AW120" s="24">
        <f t="shared" si="14"/>
        <v>17</v>
      </c>
      <c r="AX120" s="18">
        <f t="shared" si="15"/>
        <v>18</v>
      </c>
    </row>
    <row r="121" spans="1:50">
      <c r="A121" s="24">
        <v>21106</v>
      </c>
      <c r="B121" s="24">
        <v>0</v>
      </c>
      <c r="C121" s="24">
        <v>1988</v>
      </c>
      <c r="D121" s="21">
        <v>44133.362696759257</v>
      </c>
      <c r="E121" s="24" t="s">
        <v>85</v>
      </c>
      <c r="F121" s="24">
        <v>2</v>
      </c>
      <c r="G121" s="24">
        <v>4</v>
      </c>
      <c r="H121" s="24">
        <v>2</v>
      </c>
      <c r="I121" s="24">
        <v>2</v>
      </c>
      <c r="J121" s="24">
        <v>2</v>
      </c>
      <c r="K121" s="24">
        <v>1</v>
      </c>
      <c r="L121" s="24">
        <v>2</v>
      </c>
      <c r="M121" s="24">
        <v>4</v>
      </c>
      <c r="N121" s="24">
        <v>3</v>
      </c>
      <c r="O121" s="24">
        <v>3</v>
      </c>
      <c r="P121" s="24">
        <v>4</v>
      </c>
      <c r="Q121" s="24">
        <v>2</v>
      </c>
      <c r="R121" s="24">
        <v>4</v>
      </c>
      <c r="S121" s="24">
        <v>3</v>
      </c>
      <c r="T121" s="24">
        <v>3</v>
      </c>
      <c r="U121" s="24">
        <v>4</v>
      </c>
      <c r="V121" s="24">
        <v>4</v>
      </c>
      <c r="W121" s="24">
        <v>4</v>
      </c>
      <c r="X121" s="24">
        <v>5</v>
      </c>
      <c r="Y121" s="24">
        <v>5</v>
      </c>
      <c r="Z121" s="23">
        <v>8</v>
      </c>
      <c r="AA121" s="23">
        <v>15</v>
      </c>
      <c r="AB121" s="23">
        <v>10</v>
      </c>
      <c r="AC121" s="23">
        <v>10</v>
      </c>
      <c r="AD121" s="23">
        <v>30</v>
      </c>
      <c r="AE121" s="23">
        <v>6</v>
      </c>
      <c r="AF121" s="23">
        <v>4</v>
      </c>
      <c r="AG121" s="23">
        <v>5</v>
      </c>
      <c r="AH121" s="23">
        <v>5</v>
      </c>
      <c r="AI121" s="23">
        <v>14</v>
      </c>
      <c r="AJ121" s="23">
        <v>5</v>
      </c>
      <c r="AK121" s="23">
        <v>405</v>
      </c>
      <c r="AL121" s="23">
        <v>10</v>
      </c>
      <c r="AM121" s="23">
        <v>10</v>
      </c>
      <c r="AN121" s="23">
        <v>5</v>
      </c>
      <c r="AO121" s="23">
        <v>24</v>
      </c>
      <c r="AP121" s="23">
        <v>10</v>
      </c>
      <c r="AQ121" s="23">
        <v>5</v>
      </c>
      <c r="AR121" s="23">
        <v>4</v>
      </c>
      <c r="AS121" s="23">
        <v>4</v>
      </c>
      <c r="AT121" s="23">
        <v>-4</v>
      </c>
      <c r="AU121" s="17">
        <f t="shared" si="12"/>
        <v>63</v>
      </c>
      <c r="AV121" s="50">
        <f t="shared" si="13"/>
        <v>23</v>
      </c>
      <c r="AW121" s="24">
        <f t="shared" si="14"/>
        <v>20</v>
      </c>
      <c r="AX121" s="18">
        <f t="shared" si="15"/>
        <v>20</v>
      </c>
    </row>
    <row r="122" spans="1:50">
      <c r="A122" s="24">
        <v>21150</v>
      </c>
      <c r="B122" s="24">
        <v>0</v>
      </c>
      <c r="C122" s="24">
        <v>1983</v>
      </c>
      <c r="D122" s="21">
        <v>44133.462152777778</v>
      </c>
      <c r="E122" s="24" t="s">
        <v>144</v>
      </c>
      <c r="F122" s="24">
        <v>2</v>
      </c>
      <c r="G122" s="24">
        <v>3</v>
      </c>
      <c r="H122" s="24">
        <v>2</v>
      </c>
      <c r="I122" s="24">
        <v>2</v>
      </c>
      <c r="J122" s="24">
        <v>2</v>
      </c>
      <c r="K122" s="24">
        <v>1</v>
      </c>
      <c r="L122" s="24">
        <v>5</v>
      </c>
      <c r="M122" s="24">
        <v>2</v>
      </c>
      <c r="N122" s="24">
        <v>5</v>
      </c>
      <c r="O122" s="24">
        <v>4</v>
      </c>
      <c r="P122" s="24">
        <v>2</v>
      </c>
      <c r="Q122" s="24">
        <v>1</v>
      </c>
      <c r="R122" s="24">
        <v>5</v>
      </c>
      <c r="S122" s="24">
        <v>2</v>
      </c>
      <c r="T122" s="24">
        <v>2</v>
      </c>
      <c r="U122" s="24">
        <v>4</v>
      </c>
      <c r="V122" s="24">
        <v>4</v>
      </c>
      <c r="W122" s="24">
        <v>1</v>
      </c>
      <c r="X122" s="24">
        <v>5</v>
      </c>
      <c r="Y122" s="24">
        <v>4</v>
      </c>
      <c r="Z122" s="23">
        <v>8</v>
      </c>
      <c r="AA122" s="23">
        <v>19</v>
      </c>
      <c r="AB122" s="23">
        <v>4</v>
      </c>
      <c r="AC122" s="23">
        <v>7</v>
      </c>
      <c r="AD122" s="23">
        <v>18</v>
      </c>
      <c r="AE122" s="23">
        <v>4</v>
      </c>
      <c r="AF122" s="23">
        <v>10</v>
      </c>
      <c r="AG122" s="23">
        <v>8</v>
      </c>
      <c r="AH122" s="23">
        <v>10</v>
      </c>
      <c r="AI122" s="23">
        <v>3</v>
      </c>
      <c r="AJ122" s="23">
        <v>10</v>
      </c>
      <c r="AK122" s="23">
        <v>31</v>
      </c>
      <c r="AL122" s="23">
        <v>12</v>
      </c>
      <c r="AM122" s="23">
        <v>4</v>
      </c>
      <c r="AN122" s="23">
        <v>4</v>
      </c>
      <c r="AO122" s="23">
        <v>12</v>
      </c>
      <c r="AP122" s="23">
        <v>8</v>
      </c>
      <c r="AQ122" s="23">
        <v>6</v>
      </c>
      <c r="AR122" s="23">
        <v>10</v>
      </c>
      <c r="AS122" s="23">
        <v>7</v>
      </c>
      <c r="AT122" s="23">
        <v>10</v>
      </c>
      <c r="AU122" s="17">
        <f t="shared" si="12"/>
        <v>58</v>
      </c>
      <c r="AV122" s="50">
        <f t="shared" si="13"/>
        <v>25</v>
      </c>
      <c r="AW122" s="24">
        <f t="shared" si="14"/>
        <v>14</v>
      </c>
      <c r="AX122" s="18">
        <f t="shared" si="15"/>
        <v>19</v>
      </c>
    </row>
    <row r="123" spans="1:50">
      <c r="A123" s="24">
        <v>21740</v>
      </c>
      <c r="B123" s="24">
        <v>0</v>
      </c>
      <c r="C123" s="24">
        <v>1987</v>
      </c>
      <c r="D123" s="21">
        <v>44134.743402777778</v>
      </c>
      <c r="E123" s="24" t="s">
        <v>153</v>
      </c>
      <c r="F123" s="24">
        <v>2</v>
      </c>
      <c r="G123" s="24">
        <v>2</v>
      </c>
      <c r="H123" s="24">
        <v>2</v>
      </c>
      <c r="I123" s="24">
        <v>2</v>
      </c>
      <c r="J123" s="24">
        <v>2</v>
      </c>
      <c r="K123" s="24">
        <v>1</v>
      </c>
      <c r="L123" s="24">
        <v>5</v>
      </c>
      <c r="M123" s="24">
        <v>2</v>
      </c>
      <c r="N123" s="24">
        <v>5</v>
      </c>
      <c r="O123" s="24">
        <v>5</v>
      </c>
      <c r="P123" s="24">
        <v>4</v>
      </c>
      <c r="Q123" s="24">
        <v>4</v>
      </c>
      <c r="R123" s="24">
        <v>4</v>
      </c>
      <c r="S123" s="24">
        <v>4</v>
      </c>
      <c r="T123" s="24">
        <v>4</v>
      </c>
      <c r="U123" s="24">
        <v>4</v>
      </c>
      <c r="V123" s="24">
        <v>2</v>
      </c>
      <c r="W123" s="24">
        <v>4</v>
      </c>
      <c r="X123" s="24">
        <v>2</v>
      </c>
      <c r="Y123" s="24">
        <v>5</v>
      </c>
      <c r="Z123" s="23">
        <v>6</v>
      </c>
      <c r="AA123" s="23">
        <v>7</v>
      </c>
      <c r="AB123" s="23">
        <v>5</v>
      </c>
      <c r="AC123" s="23">
        <v>3</v>
      </c>
      <c r="AD123" s="23">
        <v>3</v>
      </c>
      <c r="AE123" s="23">
        <v>2</v>
      </c>
      <c r="AF123" s="23">
        <v>3</v>
      </c>
      <c r="AG123" s="23">
        <v>3</v>
      </c>
      <c r="AH123" s="23">
        <v>5</v>
      </c>
      <c r="AI123" s="23">
        <v>2</v>
      </c>
      <c r="AJ123" s="23">
        <v>3</v>
      </c>
      <c r="AK123" s="23">
        <v>4</v>
      </c>
      <c r="AL123" s="23">
        <v>8</v>
      </c>
      <c r="AM123" s="23">
        <v>7</v>
      </c>
      <c r="AN123" s="23">
        <v>4</v>
      </c>
      <c r="AO123" s="23">
        <v>4</v>
      </c>
      <c r="AP123" s="23">
        <v>4</v>
      </c>
      <c r="AQ123" s="23">
        <v>4</v>
      </c>
      <c r="AR123" s="23">
        <v>4</v>
      </c>
      <c r="AS123" s="23">
        <v>3</v>
      </c>
      <c r="AT123" s="23">
        <v>14</v>
      </c>
      <c r="AU123" s="17">
        <f t="shared" si="12"/>
        <v>65</v>
      </c>
      <c r="AV123" s="50">
        <f t="shared" si="13"/>
        <v>27</v>
      </c>
      <c r="AW123" s="24">
        <f t="shared" si="14"/>
        <v>23</v>
      </c>
      <c r="AX123" s="18">
        <f t="shared" si="15"/>
        <v>15</v>
      </c>
    </row>
    <row r="124" spans="1:50">
      <c r="A124" s="24">
        <v>23195</v>
      </c>
      <c r="B124" s="24">
        <v>1</v>
      </c>
      <c r="C124" s="24">
        <v>1980</v>
      </c>
      <c r="D124" s="21">
        <v>44144.444594907407</v>
      </c>
      <c r="E124" s="24" t="s">
        <v>91</v>
      </c>
      <c r="F124" s="24">
        <v>2</v>
      </c>
      <c r="G124" s="24">
        <v>2</v>
      </c>
      <c r="H124" s="24">
        <v>4</v>
      </c>
      <c r="I124" s="24">
        <v>2</v>
      </c>
      <c r="J124" s="24">
        <v>2</v>
      </c>
      <c r="K124" s="24">
        <v>1</v>
      </c>
      <c r="L124" s="24">
        <v>2</v>
      </c>
      <c r="M124" s="24">
        <v>2</v>
      </c>
      <c r="N124" s="24">
        <v>5</v>
      </c>
      <c r="O124" s="24">
        <v>4</v>
      </c>
      <c r="P124" s="24">
        <v>2</v>
      </c>
      <c r="Q124" s="24">
        <v>2</v>
      </c>
      <c r="R124" s="24">
        <v>2</v>
      </c>
      <c r="S124" s="24">
        <v>2</v>
      </c>
      <c r="T124" s="24">
        <v>2</v>
      </c>
      <c r="U124" s="24">
        <v>4</v>
      </c>
      <c r="V124" s="24">
        <v>4</v>
      </c>
      <c r="W124" s="24">
        <v>3</v>
      </c>
      <c r="X124" s="24">
        <v>4</v>
      </c>
      <c r="Y124" s="24">
        <v>5</v>
      </c>
      <c r="Z124" s="23">
        <v>6</v>
      </c>
      <c r="AA124" s="23">
        <v>2</v>
      </c>
      <c r="AB124" s="23">
        <v>3</v>
      </c>
      <c r="AC124" s="23">
        <v>5</v>
      </c>
      <c r="AD124" s="23">
        <v>2</v>
      </c>
      <c r="AE124" s="23">
        <v>4</v>
      </c>
      <c r="AF124" s="23">
        <v>3</v>
      </c>
      <c r="AG124" s="23">
        <v>2</v>
      </c>
      <c r="AH124" s="23">
        <v>4</v>
      </c>
      <c r="AI124" s="23">
        <v>3</v>
      </c>
      <c r="AJ124" s="23">
        <v>3</v>
      </c>
      <c r="AK124" s="23">
        <v>4</v>
      </c>
      <c r="AL124" s="23">
        <v>6</v>
      </c>
      <c r="AM124" s="23">
        <v>2</v>
      </c>
      <c r="AN124" s="23">
        <v>4</v>
      </c>
      <c r="AO124" s="23">
        <v>3</v>
      </c>
      <c r="AP124" s="23">
        <v>3</v>
      </c>
      <c r="AQ124" s="23">
        <v>4</v>
      </c>
      <c r="AR124" s="23">
        <v>6</v>
      </c>
      <c r="AS124" s="23">
        <v>2</v>
      </c>
      <c r="AT124" s="23">
        <v>-10</v>
      </c>
      <c r="AU124" s="17">
        <f t="shared" si="12"/>
        <v>56</v>
      </c>
      <c r="AV124" s="50">
        <f t="shared" si="13"/>
        <v>19</v>
      </c>
      <c r="AW124" s="24">
        <f t="shared" si="14"/>
        <v>16</v>
      </c>
      <c r="AX124" s="18">
        <f t="shared" si="15"/>
        <v>21</v>
      </c>
    </row>
    <row r="125" spans="1:50">
      <c r="A125" s="24">
        <v>23220</v>
      </c>
      <c r="B125" s="24">
        <v>0</v>
      </c>
      <c r="C125" s="24">
        <v>1986</v>
      </c>
      <c r="D125" s="21">
        <v>44144.489004629628</v>
      </c>
      <c r="E125" s="24" t="s">
        <v>85</v>
      </c>
      <c r="F125" s="24">
        <v>2</v>
      </c>
      <c r="G125" s="24">
        <v>4</v>
      </c>
      <c r="H125" s="24">
        <v>5</v>
      </c>
      <c r="I125" s="24">
        <v>4</v>
      </c>
      <c r="J125" s="24">
        <v>2</v>
      </c>
      <c r="K125" s="24">
        <v>1</v>
      </c>
      <c r="L125" s="24">
        <v>5</v>
      </c>
      <c r="M125" s="24">
        <v>2</v>
      </c>
      <c r="N125" s="24">
        <v>4</v>
      </c>
      <c r="O125" s="24">
        <v>1</v>
      </c>
      <c r="P125" s="24">
        <v>2</v>
      </c>
      <c r="Q125" s="24">
        <v>4</v>
      </c>
      <c r="R125" s="24">
        <v>5</v>
      </c>
      <c r="S125" s="24">
        <v>4</v>
      </c>
      <c r="T125" s="24">
        <v>4</v>
      </c>
      <c r="U125" s="24">
        <v>4</v>
      </c>
      <c r="V125" s="24">
        <v>4</v>
      </c>
      <c r="W125" s="24">
        <v>4</v>
      </c>
      <c r="X125" s="24">
        <v>5</v>
      </c>
      <c r="Y125" s="24">
        <v>5</v>
      </c>
      <c r="Z125" s="23">
        <v>18</v>
      </c>
      <c r="AA125" s="23">
        <v>3</v>
      </c>
      <c r="AB125" s="23">
        <v>4</v>
      </c>
      <c r="AC125" s="23">
        <v>7</v>
      </c>
      <c r="AD125" s="23">
        <v>4</v>
      </c>
      <c r="AE125" s="23">
        <v>5</v>
      </c>
      <c r="AF125" s="23">
        <v>3</v>
      </c>
      <c r="AG125" s="23">
        <v>4</v>
      </c>
      <c r="AH125" s="23">
        <v>3</v>
      </c>
      <c r="AI125" s="23">
        <v>2</v>
      </c>
      <c r="AJ125" s="23">
        <v>24</v>
      </c>
      <c r="AK125" s="23">
        <v>8</v>
      </c>
      <c r="AL125" s="23">
        <v>9</v>
      </c>
      <c r="AM125" s="23">
        <v>6</v>
      </c>
      <c r="AN125" s="23">
        <v>3</v>
      </c>
      <c r="AO125" s="23">
        <v>5</v>
      </c>
      <c r="AP125" s="23">
        <v>4</v>
      </c>
      <c r="AQ125" s="23">
        <v>7</v>
      </c>
      <c r="AR125" s="23">
        <v>4</v>
      </c>
      <c r="AS125" s="23">
        <v>4</v>
      </c>
      <c r="AT125" s="23">
        <v>18</v>
      </c>
      <c r="AU125" s="17">
        <f t="shared" si="12"/>
        <v>71</v>
      </c>
      <c r="AV125" s="50">
        <f t="shared" si="13"/>
        <v>26</v>
      </c>
      <c r="AW125" s="24">
        <f t="shared" si="14"/>
        <v>22</v>
      </c>
      <c r="AX125" s="18">
        <f t="shared" si="15"/>
        <v>23</v>
      </c>
    </row>
    <row r="126" spans="1:50">
      <c r="A126" s="24">
        <v>19522</v>
      </c>
      <c r="B126" s="24">
        <v>0</v>
      </c>
      <c r="C126" s="24">
        <v>1998</v>
      </c>
      <c r="D126" s="21">
        <v>44131.54923611111</v>
      </c>
      <c r="E126" s="24" t="s">
        <v>91</v>
      </c>
      <c r="F126" s="24">
        <v>1</v>
      </c>
      <c r="G126" s="24">
        <v>4</v>
      </c>
      <c r="H126" s="24">
        <v>4</v>
      </c>
      <c r="I126" s="24">
        <v>2</v>
      </c>
      <c r="J126" s="24">
        <v>2</v>
      </c>
      <c r="K126" s="24">
        <v>1</v>
      </c>
      <c r="L126" s="24">
        <v>4</v>
      </c>
      <c r="M126" s="24">
        <v>2</v>
      </c>
      <c r="N126" s="24">
        <v>1</v>
      </c>
      <c r="O126" s="24">
        <v>2</v>
      </c>
      <c r="P126" s="24">
        <v>5</v>
      </c>
      <c r="Q126" s="24">
        <v>2</v>
      </c>
      <c r="R126" s="24">
        <v>3</v>
      </c>
      <c r="S126" s="24">
        <v>3</v>
      </c>
      <c r="T126" s="24">
        <v>2</v>
      </c>
      <c r="U126" s="24">
        <v>4</v>
      </c>
      <c r="V126" s="24">
        <v>4</v>
      </c>
      <c r="W126" s="24">
        <v>2</v>
      </c>
      <c r="X126" s="24">
        <v>4</v>
      </c>
      <c r="Y126" s="24">
        <v>5</v>
      </c>
      <c r="Z126" s="23">
        <v>19</v>
      </c>
      <c r="AA126" s="23">
        <v>8</v>
      </c>
      <c r="AB126" s="23">
        <v>17</v>
      </c>
      <c r="AC126" s="23">
        <v>7</v>
      </c>
      <c r="AD126" s="23">
        <v>4</v>
      </c>
      <c r="AE126" s="23">
        <v>6</v>
      </c>
      <c r="AF126" s="23">
        <v>7</v>
      </c>
      <c r="AG126" s="23">
        <v>9</v>
      </c>
      <c r="AH126" s="23">
        <v>6</v>
      </c>
      <c r="AI126" s="23">
        <v>12</v>
      </c>
      <c r="AJ126" s="23">
        <v>6</v>
      </c>
      <c r="AK126" s="23">
        <v>5</v>
      </c>
      <c r="AL126" s="23">
        <v>14</v>
      </c>
      <c r="AM126" s="23">
        <v>7</v>
      </c>
      <c r="AN126" s="23">
        <v>6</v>
      </c>
      <c r="AO126" s="23">
        <v>7</v>
      </c>
      <c r="AP126" s="23">
        <v>4</v>
      </c>
      <c r="AQ126" s="23">
        <v>4</v>
      </c>
      <c r="AR126" s="23">
        <v>4</v>
      </c>
      <c r="AS126" s="23">
        <v>4</v>
      </c>
      <c r="AT126" s="23">
        <v>2</v>
      </c>
      <c r="AU126" s="17">
        <f t="shared" si="12"/>
        <v>57</v>
      </c>
      <c r="AV126" s="50">
        <f t="shared" si="13"/>
        <v>20</v>
      </c>
      <c r="AW126" s="24">
        <f t="shared" si="14"/>
        <v>16</v>
      </c>
      <c r="AX126" s="18">
        <f t="shared" si="15"/>
        <v>21</v>
      </c>
    </row>
    <row r="127" spans="1:50">
      <c r="A127" s="24">
        <v>19520</v>
      </c>
      <c r="B127" s="24">
        <v>0</v>
      </c>
      <c r="C127" s="24">
        <v>1994</v>
      </c>
      <c r="D127" s="21">
        <v>44131.550810185188</v>
      </c>
      <c r="E127" s="24" t="s">
        <v>99</v>
      </c>
      <c r="F127" s="24">
        <v>1</v>
      </c>
      <c r="G127" s="24">
        <v>2</v>
      </c>
      <c r="H127" s="24">
        <v>4</v>
      </c>
      <c r="I127" s="24">
        <v>2</v>
      </c>
      <c r="J127" s="24">
        <v>2</v>
      </c>
      <c r="K127" s="24">
        <v>1</v>
      </c>
      <c r="L127" s="24">
        <v>3</v>
      </c>
      <c r="M127" s="24">
        <v>1</v>
      </c>
      <c r="N127" s="24">
        <v>4</v>
      </c>
      <c r="O127" s="24">
        <v>3</v>
      </c>
      <c r="P127" s="24">
        <v>4</v>
      </c>
      <c r="Q127" s="24">
        <v>2</v>
      </c>
      <c r="R127" s="24">
        <v>2</v>
      </c>
      <c r="S127" s="24">
        <v>2</v>
      </c>
      <c r="T127" s="24">
        <v>2</v>
      </c>
      <c r="U127" s="24">
        <v>4</v>
      </c>
      <c r="V127" s="24">
        <v>5</v>
      </c>
      <c r="W127" s="24">
        <v>2</v>
      </c>
      <c r="X127" s="24">
        <v>5</v>
      </c>
      <c r="Y127" s="24">
        <v>5</v>
      </c>
      <c r="Z127" s="23">
        <v>11</v>
      </c>
      <c r="AA127" s="23">
        <v>7</v>
      </c>
      <c r="AB127" s="23">
        <v>6</v>
      </c>
      <c r="AC127" s="23">
        <v>4</v>
      </c>
      <c r="AD127" s="23">
        <v>3</v>
      </c>
      <c r="AE127" s="23">
        <v>4</v>
      </c>
      <c r="AF127" s="23">
        <v>3</v>
      </c>
      <c r="AG127" s="23">
        <v>3</v>
      </c>
      <c r="AH127" s="23">
        <v>6</v>
      </c>
      <c r="AI127" s="23">
        <v>16</v>
      </c>
      <c r="AJ127" s="23">
        <v>4</v>
      </c>
      <c r="AK127" s="23">
        <v>4</v>
      </c>
      <c r="AL127" s="23">
        <v>7</v>
      </c>
      <c r="AM127" s="23">
        <v>5</v>
      </c>
      <c r="AN127" s="23">
        <v>5</v>
      </c>
      <c r="AO127" s="23">
        <v>8</v>
      </c>
      <c r="AP127" s="23">
        <v>4</v>
      </c>
      <c r="AQ127" s="23">
        <v>4</v>
      </c>
      <c r="AR127" s="23">
        <v>6</v>
      </c>
      <c r="AS127" s="23">
        <v>2</v>
      </c>
      <c r="AT127" s="23">
        <v>-12</v>
      </c>
      <c r="AU127" s="17">
        <f t="shared" si="12"/>
        <v>56</v>
      </c>
      <c r="AV127" s="50">
        <f t="shared" si="13"/>
        <v>17</v>
      </c>
      <c r="AW127" s="24">
        <f t="shared" si="14"/>
        <v>16</v>
      </c>
      <c r="AX127" s="18">
        <f t="shared" si="15"/>
        <v>23</v>
      </c>
    </row>
    <row r="128" spans="1:50">
      <c r="A128" s="24">
        <v>19514</v>
      </c>
      <c r="B128" s="24">
        <v>0</v>
      </c>
      <c r="C128" s="24">
        <v>1972</v>
      </c>
      <c r="D128" s="21">
        <v>44131.555046296293</v>
      </c>
      <c r="E128" s="24" t="s">
        <v>88</v>
      </c>
      <c r="F128" s="24">
        <v>1</v>
      </c>
      <c r="G128" s="24">
        <v>1</v>
      </c>
      <c r="H128" s="24">
        <v>4</v>
      </c>
      <c r="I128" s="24">
        <v>2</v>
      </c>
      <c r="J128" s="24">
        <v>2</v>
      </c>
      <c r="K128" s="24">
        <v>1</v>
      </c>
      <c r="L128" s="24">
        <v>5</v>
      </c>
      <c r="M128" s="24">
        <v>2</v>
      </c>
      <c r="N128" s="24">
        <v>4</v>
      </c>
      <c r="O128" s="24">
        <v>2</v>
      </c>
      <c r="P128" s="24">
        <v>4</v>
      </c>
      <c r="Q128" s="24">
        <v>2</v>
      </c>
      <c r="R128" s="24">
        <v>4</v>
      </c>
      <c r="S128" s="24">
        <v>2</v>
      </c>
      <c r="T128" s="24">
        <v>4</v>
      </c>
      <c r="U128" s="24">
        <v>4</v>
      </c>
      <c r="V128" s="24">
        <v>5</v>
      </c>
      <c r="W128" s="24">
        <v>4</v>
      </c>
      <c r="X128" s="24">
        <v>4</v>
      </c>
      <c r="Y128" s="24">
        <v>4</v>
      </c>
      <c r="Z128" s="23">
        <v>5</v>
      </c>
      <c r="AA128" s="23">
        <v>6</v>
      </c>
      <c r="AB128" s="23">
        <v>6</v>
      </c>
      <c r="AC128" s="23">
        <v>7</v>
      </c>
      <c r="AD128" s="23">
        <v>2</v>
      </c>
      <c r="AE128" s="23">
        <v>2</v>
      </c>
      <c r="AF128" s="23">
        <v>3</v>
      </c>
      <c r="AG128" s="23">
        <v>4</v>
      </c>
      <c r="AH128" s="23">
        <v>2</v>
      </c>
      <c r="AI128" s="23">
        <v>5</v>
      </c>
      <c r="AJ128" s="23">
        <v>3</v>
      </c>
      <c r="AK128" s="23">
        <v>4</v>
      </c>
      <c r="AL128" s="23">
        <v>6</v>
      </c>
      <c r="AM128" s="23">
        <v>4</v>
      </c>
      <c r="AN128" s="23">
        <v>3</v>
      </c>
      <c r="AO128" s="23">
        <v>4</v>
      </c>
      <c r="AP128" s="23">
        <v>3</v>
      </c>
      <c r="AQ128" s="23">
        <v>4</v>
      </c>
      <c r="AR128" s="23">
        <v>8</v>
      </c>
      <c r="AS128" s="23">
        <v>2</v>
      </c>
      <c r="AT128" s="23">
        <v>10</v>
      </c>
      <c r="AU128" s="17">
        <f t="shared" si="12"/>
        <v>61</v>
      </c>
      <c r="AV128" s="50">
        <f t="shared" si="13"/>
        <v>21</v>
      </c>
      <c r="AW128" s="24">
        <f t="shared" si="14"/>
        <v>19</v>
      </c>
      <c r="AX128" s="18">
        <f t="shared" si="15"/>
        <v>21</v>
      </c>
    </row>
    <row r="129" spans="1:50">
      <c r="A129" s="24">
        <v>19882</v>
      </c>
      <c r="B129" s="24">
        <v>0</v>
      </c>
      <c r="C129" s="24">
        <v>2001</v>
      </c>
      <c r="D129" s="21">
        <v>44131.709178240744</v>
      </c>
      <c r="E129" s="24" t="s">
        <v>91</v>
      </c>
      <c r="F129" s="24">
        <v>1</v>
      </c>
      <c r="G129" s="24">
        <v>5</v>
      </c>
      <c r="H129" s="24">
        <v>1</v>
      </c>
      <c r="I129" s="24">
        <v>1</v>
      </c>
      <c r="J129" s="24">
        <v>1</v>
      </c>
      <c r="K129" s="24">
        <v>1</v>
      </c>
      <c r="L129" s="24">
        <v>5</v>
      </c>
      <c r="M129" s="24">
        <v>4</v>
      </c>
      <c r="N129" s="24">
        <v>5</v>
      </c>
      <c r="O129" s="24">
        <v>5</v>
      </c>
      <c r="P129" s="24">
        <v>1</v>
      </c>
      <c r="Q129" s="24">
        <v>4</v>
      </c>
      <c r="R129" s="24">
        <v>5</v>
      </c>
      <c r="S129" s="24">
        <v>2</v>
      </c>
      <c r="T129" s="24">
        <v>5</v>
      </c>
      <c r="U129" s="24">
        <v>4</v>
      </c>
      <c r="V129" s="24">
        <v>5</v>
      </c>
      <c r="W129" s="24">
        <v>4</v>
      </c>
      <c r="X129" s="24">
        <v>1</v>
      </c>
      <c r="Y129" s="24">
        <v>5</v>
      </c>
      <c r="Z129" s="23">
        <v>146</v>
      </c>
      <c r="AA129" s="23">
        <v>3</v>
      </c>
      <c r="AB129" s="23">
        <v>4</v>
      </c>
      <c r="AC129" s="23">
        <v>9</v>
      </c>
      <c r="AD129" s="23">
        <v>3</v>
      </c>
      <c r="AE129" s="23">
        <v>3</v>
      </c>
      <c r="AF129" s="23">
        <v>2</v>
      </c>
      <c r="AG129" s="23">
        <v>4</v>
      </c>
      <c r="AH129" s="23">
        <v>3</v>
      </c>
      <c r="AI129" s="23">
        <v>3</v>
      </c>
      <c r="AJ129" s="23">
        <v>8</v>
      </c>
      <c r="AK129" s="23">
        <v>5</v>
      </c>
      <c r="AL129" s="23">
        <v>8</v>
      </c>
      <c r="AM129" s="23">
        <v>228</v>
      </c>
      <c r="AN129" s="23">
        <v>3</v>
      </c>
      <c r="AO129" s="23">
        <v>4</v>
      </c>
      <c r="AP129" s="23">
        <v>4</v>
      </c>
      <c r="AQ129" s="23">
        <v>4</v>
      </c>
      <c r="AR129" s="23">
        <v>7</v>
      </c>
      <c r="AS129" s="23">
        <v>11</v>
      </c>
      <c r="AT129" s="23">
        <v>56</v>
      </c>
      <c r="AU129" s="17">
        <f t="shared" si="12"/>
        <v>65</v>
      </c>
      <c r="AV129" s="50">
        <f t="shared" si="13"/>
        <v>25</v>
      </c>
      <c r="AW129" s="24">
        <f t="shared" si="14"/>
        <v>24</v>
      </c>
      <c r="AX129" s="18">
        <f t="shared" si="15"/>
        <v>16</v>
      </c>
    </row>
    <row r="130" spans="1:50">
      <c r="A130" s="24">
        <v>20122</v>
      </c>
      <c r="B130" s="24">
        <v>0</v>
      </c>
      <c r="C130" s="24">
        <v>1991</v>
      </c>
      <c r="D130" s="21">
        <v>44131.834791666668</v>
      </c>
      <c r="E130" s="24" t="s">
        <v>92</v>
      </c>
      <c r="F130" s="24">
        <v>1</v>
      </c>
      <c r="G130" s="24">
        <v>1</v>
      </c>
      <c r="H130" s="24">
        <v>4</v>
      </c>
      <c r="I130" s="24">
        <v>4</v>
      </c>
      <c r="J130" s="24">
        <v>2</v>
      </c>
      <c r="K130" s="24">
        <v>1</v>
      </c>
      <c r="L130" s="24">
        <v>1</v>
      </c>
      <c r="M130" s="24">
        <v>1</v>
      </c>
      <c r="N130" s="24">
        <v>1</v>
      </c>
      <c r="O130" s="24">
        <v>1</v>
      </c>
      <c r="P130" s="24">
        <v>4</v>
      </c>
      <c r="Q130" s="24">
        <v>2</v>
      </c>
      <c r="R130" s="24">
        <v>1</v>
      </c>
      <c r="S130" s="24">
        <v>2</v>
      </c>
      <c r="T130" s="24">
        <v>4</v>
      </c>
      <c r="U130" s="24">
        <v>4</v>
      </c>
      <c r="V130" s="24">
        <v>4</v>
      </c>
      <c r="W130" s="24">
        <v>2</v>
      </c>
      <c r="X130" s="24">
        <v>2</v>
      </c>
      <c r="Y130" s="24">
        <v>4</v>
      </c>
      <c r="Z130" s="23">
        <v>5</v>
      </c>
      <c r="AA130" s="23">
        <v>3</v>
      </c>
      <c r="AB130" s="23">
        <v>3</v>
      </c>
      <c r="AC130" s="23">
        <v>3</v>
      </c>
      <c r="AD130" s="23">
        <v>13</v>
      </c>
      <c r="AE130" s="23">
        <v>4</v>
      </c>
      <c r="AF130" s="23">
        <v>2</v>
      </c>
      <c r="AG130" s="23">
        <v>3</v>
      </c>
      <c r="AH130" s="23">
        <v>2</v>
      </c>
      <c r="AI130" s="23">
        <v>5</v>
      </c>
      <c r="AJ130" s="23">
        <v>4</v>
      </c>
      <c r="AK130" s="23">
        <v>3</v>
      </c>
      <c r="AL130" s="23">
        <v>7</v>
      </c>
      <c r="AM130" s="23">
        <v>5</v>
      </c>
      <c r="AN130" s="23">
        <v>3</v>
      </c>
      <c r="AO130" s="23">
        <v>4</v>
      </c>
      <c r="AP130" s="23">
        <v>4</v>
      </c>
      <c r="AQ130" s="23">
        <v>3</v>
      </c>
      <c r="AR130" s="23">
        <v>4</v>
      </c>
      <c r="AS130" s="23">
        <v>6</v>
      </c>
      <c r="AT130" s="23">
        <v>43</v>
      </c>
      <c r="AU130" s="17">
        <f t="shared" si="12"/>
        <v>46</v>
      </c>
      <c r="AV130" s="50">
        <f t="shared" si="13"/>
        <v>14</v>
      </c>
      <c r="AW130" s="24">
        <f t="shared" si="14"/>
        <v>14</v>
      </c>
      <c r="AX130" s="18">
        <f t="shared" si="15"/>
        <v>18</v>
      </c>
    </row>
    <row r="131" spans="1:50">
      <c r="A131" s="24">
        <v>20210</v>
      </c>
      <c r="B131" s="24">
        <v>0</v>
      </c>
      <c r="C131" s="24">
        <v>2001</v>
      </c>
      <c r="D131" s="21">
        <v>44131.87667824074</v>
      </c>
      <c r="E131" s="24" t="s">
        <v>86</v>
      </c>
      <c r="F131" s="24">
        <v>1</v>
      </c>
      <c r="G131" s="24">
        <v>4</v>
      </c>
      <c r="H131" s="24">
        <v>1</v>
      </c>
      <c r="I131" s="24">
        <v>1</v>
      </c>
      <c r="J131" s="24">
        <v>1</v>
      </c>
      <c r="K131" s="24">
        <v>1</v>
      </c>
      <c r="L131" s="24">
        <v>1</v>
      </c>
      <c r="M131" s="24">
        <v>1</v>
      </c>
      <c r="N131" s="24">
        <v>4</v>
      </c>
      <c r="O131" s="24">
        <v>1</v>
      </c>
      <c r="P131" s="24">
        <v>5</v>
      </c>
      <c r="Q131" s="24">
        <v>4</v>
      </c>
      <c r="R131" s="24">
        <v>4</v>
      </c>
      <c r="S131" s="24">
        <v>1</v>
      </c>
      <c r="T131" s="24">
        <v>3</v>
      </c>
      <c r="U131" s="24">
        <v>4</v>
      </c>
      <c r="V131" s="24">
        <v>4</v>
      </c>
      <c r="W131" s="24">
        <v>1</v>
      </c>
      <c r="X131" s="24">
        <v>1</v>
      </c>
      <c r="Y131" s="24">
        <v>5</v>
      </c>
      <c r="Z131" s="23">
        <v>9</v>
      </c>
      <c r="AA131" s="23">
        <v>4</v>
      </c>
      <c r="AB131" s="23">
        <v>3</v>
      </c>
      <c r="AC131" s="23">
        <v>3</v>
      </c>
      <c r="AD131" s="23">
        <v>2</v>
      </c>
      <c r="AE131" s="23">
        <v>2</v>
      </c>
      <c r="AF131" s="23">
        <v>2</v>
      </c>
      <c r="AG131" s="23">
        <v>2</v>
      </c>
      <c r="AH131" s="23">
        <v>4</v>
      </c>
      <c r="AI131" s="23">
        <v>3</v>
      </c>
      <c r="AJ131" s="23">
        <v>4</v>
      </c>
      <c r="AK131" s="23">
        <v>4</v>
      </c>
      <c r="AL131" s="23">
        <v>12</v>
      </c>
      <c r="AM131" s="23">
        <v>4</v>
      </c>
      <c r="AN131" s="23">
        <v>3</v>
      </c>
      <c r="AO131" s="23">
        <v>10</v>
      </c>
      <c r="AP131" s="23">
        <v>4</v>
      </c>
      <c r="AQ131" s="23">
        <v>4</v>
      </c>
      <c r="AR131" s="23">
        <v>5</v>
      </c>
      <c r="AS131" s="23">
        <v>3</v>
      </c>
      <c r="AT131" s="23">
        <v>50</v>
      </c>
      <c r="AU131" s="17">
        <f t="shared" si="12"/>
        <v>48</v>
      </c>
      <c r="AV131" s="50">
        <f t="shared" si="13"/>
        <v>12</v>
      </c>
      <c r="AW131" s="24">
        <f t="shared" si="14"/>
        <v>21</v>
      </c>
      <c r="AX131" s="18">
        <f t="shared" si="15"/>
        <v>15</v>
      </c>
    </row>
    <row r="132" spans="1:50">
      <c r="A132" s="24">
        <v>20405</v>
      </c>
      <c r="B132" s="24">
        <v>0</v>
      </c>
      <c r="C132" s="24">
        <v>1996</v>
      </c>
      <c r="D132" s="21">
        <v>44132.100370370368</v>
      </c>
      <c r="E132" s="24" t="s">
        <v>88</v>
      </c>
      <c r="F132" s="24">
        <v>1</v>
      </c>
      <c r="G132" s="24">
        <v>1</v>
      </c>
      <c r="H132" s="24">
        <v>1</v>
      </c>
      <c r="I132" s="24">
        <v>1</v>
      </c>
      <c r="J132" s="24">
        <v>1</v>
      </c>
      <c r="K132" s="24">
        <v>1</v>
      </c>
      <c r="L132" s="24">
        <v>3</v>
      </c>
      <c r="M132" s="24">
        <v>1</v>
      </c>
      <c r="N132" s="24">
        <v>4</v>
      </c>
      <c r="O132" s="24">
        <v>1</v>
      </c>
      <c r="P132" s="24">
        <v>1</v>
      </c>
      <c r="Q132" s="24">
        <v>1</v>
      </c>
      <c r="R132" s="24">
        <v>4</v>
      </c>
      <c r="S132" s="24">
        <v>1</v>
      </c>
      <c r="T132" s="24">
        <v>1</v>
      </c>
      <c r="U132" s="24">
        <v>4</v>
      </c>
      <c r="V132" s="24">
        <v>1</v>
      </c>
      <c r="W132" s="24">
        <v>4</v>
      </c>
      <c r="X132" s="24">
        <v>2</v>
      </c>
      <c r="Y132" s="24">
        <v>2</v>
      </c>
      <c r="Z132" s="23">
        <v>6</v>
      </c>
      <c r="AA132" s="23">
        <v>3</v>
      </c>
      <c r="AB132" s="23">
        <v>4</v>
      </c>
      <c r="AC132" s="23">
        <v>2</v>
      </c>
      <c r="AD132" s="23">
        <v>3</v>
      </c>
      <c r="AE132" s="23">
        <v>2</v>
      </c>
      <c r="AF132" s="23">
        <v>3</v>
      </c>
      <c r="AG132" s="23">
        <v>3</v>
      </c>
      <c r="AH132" s="23">
        <v>4</v>
      </c>
      <c r="AI132" s="23">
        <v>1</v>
      </c>
      <c r="AJ132" s="23">
        <v>4</v>
      </c>
      <c r="AK132" s="23">
        <v>3</v>
      </c>
      <c r="AL132" s="23">
        <v>8</v>
      </c>
      <c r="AM132" s="23">
        <v>3</v>
      </c>
      <c r="AN132" s="23">
        <v>2</v>
      </c>
      <c r="AO132" s="23">
        <v>4</v>
      </c>
      <c r="AP132" s="23">
        <v>5</v>
      </c>
      <c r="AQ132" s="23">
        <v>4</v>
      </c>
      <c r="AR132" s="23">
        <v>4</v>
      </c>
      <c r="AS132" s="23">
        <v>3</v>
      </c>
      <c r="AT132" s="23">
        <v>4</v>
      </c>
      <c r="AU132" s="17">
        <f t="shared" si="12"/>
        <v>36</v>
      </c>
      <c r="AV132" s="50">
        <f t="shared" si="13"/>
        <v>14</v>
      </c>
      <c r="AW132" s="24">
        <f t="shared" si="14"/>
        <v>12</v>
      </c>
      <c r="AX132" s="18">
        <f t="shared" si="15"/>
        <v>10</v>
      </c>
    </row>
    <row r="133" spans="1:50">
      <c r="A133" s="24">
        <v>20457</v>
      </c>
      <c r="B133" s="24">
        <v>0</v>
      </c>
      <c r="C133" s="24">
        <v>1997</v>
      </c>
      <c r="D133" s="21">
        <v>44132.384097222224</v>
      </c>
      <c r="E133" s="24" t="s">
        <v>115</v>
      </c>
      <c r="F133" s="24">
        <v>1</v>
      </c>
      <c r="G133" s="24">
        <v>1</v>
      </c>
      <c r="H133" s="24">
        <v>2</v>
      </c>
      <c r="I133" s="24">
        <v>1</v>
      </c>
      <c r="J133" s="24">
        <v>1</v>
      </c>
      <c r="K133" s="24">
        <v>1</v>
      </c>
      <c r="L133" s="24">
        <v>2</v>
      </c>
      <c r="M133" s="24">
        <v>2</v>
      </c>
      <c r="N133" s="24">
        <v>1</v>
      </c>
      <c r="O133" s="24">
        <v>2</v>
      </c>
      <c r="P133" s="24">
        <v>2</v>
      </c>
      <c r="Q133" s="24">
        <v>1</v>
      </c>
      <c r="R133" s="24">
        <v>1</v>
      </c>
      <c r="S133" s="24">
        <v>1</v>
      </c>
      <c r="T133" s="24">
        <v>2</v>
      </c>
      <c r="U133" s="24">
        <v>4</v>
      </c>
      <c r="V133" s="24">
        <v>1</v>
      </c>
      <c r="W133" s="24">
        <v>1</v>
      </c>
      <c r="X133" s="24">
        <v>4</v>
      </c>
      <c r="Y133" s="24">
        <v>2</v>
      </c>
      <c r="Z133" s="23">
        <v>6</v>
      </c>
      <c r="AA133" s="23">
        <v>3</v>
      </c>
      <c r="AB133" s="23">
        <v>5</v>
      </c>
      <c r="AC133" s="23">
        <v>4</v>
      </c>
      <c r="AD133" s="23">
        <v>3</v>
      </c>
      <c r="AE133" s="23">
        <v>1</v>
      </c>
      <c r="AF133" s="23">
        <v>3</v>
      </c>
      <c r="AG133" s="23">
        <v>5</v>
      </c>
      <c r="AH133" s="23">
        <v>3</v>
      </c>
      <c r="AI133" s="23">
        <v>25</v>
      </c>
      <c r="AJ133" s="23">
        <v>4</v>
      </c>
      <c r="AK133" s="23">
        <v>3</v>
      </c>
      <c r="AL133" s="23">
        <v>4</v>
      </c>
      <c r="AM133" s="23">
        <v>3</v>
      </c>
      <c r="AN133" s="23">
        <v>4</v>
      </c>
      <c r="AO133" s="23">
        <v>3</v>
      </c>
      <c r="AP133" s="23">
        <v>3</v>
      </c>
      <c r="AQ133" s="23">
        <v>2</v>
      </c>
      <c r="AR133" s="23">
        <v>5</v>
      </c>
      <c r="AS133" s="23">
        <v>3</v>
      </c>
      <c r="AT133" s="23">
        <v>1</v>
      </c>
      <c r="AU133" s="17">
        <f t="shared" si="12"/>
        <v>33</v>
      </c>
      <c r="AV133" s="50">
        <f t="shared" si="13"/>
        <v>12</v>
      </c>
      <c r="AW133" s="24">
        <f t="shared" si="14"/>
        <v>8</v>
      </c>
      <c r="AX133" s="18">
        <f t="shared" si="15"/>
        <v>13</v>
      </c>
    </row>
    <row r="134" spans="1:50">
      <c r="A134" s="24">
        <v>20781</v>
      </c>
      <c r="B134" s="24">
        <v>0</v>
      </c>
      <c r="C134" s="24">
        <v>1989</v>
      </c>
      <c r="D134" s="21">
        <v>44132.767094907409</v>
      </c>
      <c r="E134" s="24" t="s">
        <v>85</v>
      </c>
      <c r="F134" s="24">
        <v>1</v>
      </c>
      <c r="G134" s="24">
        <v>4</v>
      </c>
      <c r="H134" s="24">
        <v>4</v>
      </c>
      <c r="I134" s="24">
        <v>2</v>
      </c>
      <c r="J134" s="24">
        <v>1</v>
      </c>
      <c r="K134" s="24">
        <v>1</v>
      </c>
      <c r="L134" s="24">
        <v>4</v>
      </c>
      <c r="M134" s="24">
        <v>2</v>
      </c>
      <c r="N134" s="24">
        <v>4</v>
      </c>
      <c r="O134" s="24">
        <v>1</v>
      </c>
      <c r="P134" s="24">
        <v>2</v>
      </c>
      <c r="Q134" s="24">
        <v>3</v>
      </c>
      <c r="R134" s="24">
        <v>4</v>
      </c>
      <c r="S134" s="24">
        <v>2</v>
      </c>
      <c r="T134" s="24">
        <v>4</v>
      </c>
      <c r="U134" s="24">
        <v>4</v>
      </c>
      <c r="V134" s="24">
        <v>4</v>
      </c>
      <c r="W134" s="24">
        <v>2</v>
      </c>
      <c r="X134" s="24">
        <v>2</v>
      </c>
      <c r="Y134" s="24">
        <v>4</v>
      </c>
      <c r="Z134" s="23">
        <v>6</v>
      </c>
      <c r="AA134" s="23">
        <v>9</v>
      </c>
      <c r="AB134" s="23">
        <v>11</v>
      </c>
      <c r="AC134" s="23">
        <v>10</v>
      </c>
      <c r="AD134" s="23">
        <v>8</v>
      </c>
      <c r="AE134" s="23">
        <v>3</v>
      </c>
      <c r="AF134" s="23">
        <v>5</v>
      </c>
      <c r="AG134" s="23">
        <v>5</v>
      </c>
      <c r="AH134" s="23">
        <v>7</v>
      </c>
      <c r="AI134" s="23">
        <v>2</v>
      </c>
      <c r="AJ134" s="23">
        <v>5</v>
      </c>
      <c r="AK134" s="23">
        <v>8</v>
      </c>
      <c r="AL134" s="23">
        <v>8</v>
      </c>
      <c r="AM134" s="23">
        <v>5</v>
      </c>
      <c r="AN134" s="23">
        <v>4</v>
      </c>
      <c r="AO134" s="23">
        <v>9</v>
      </c>
      <c r="AP134" s="23">
        <v>14</v>
      </c>
      <c r="AQ134" s="23">
        <v>5</v>
      </c>
      <c r="AR134" s="23">
        <v>12</v>
      </c>
      <c r="AS134" s="23">
        <v>4</v>
      </c>
      <c r="AT134" s="23">
        <v>-2</v>
      </c>
      <c r="AU134" s="17">
        <f t="shared" si="12"/>
        <v>55</v>
      </c>
      <c r="AV134" s="50">
        <f t="shared" si="13"/>
        <v>18</v>
      </c>
      <c r="AW134" s="24">
        <f t="shared" si="14"/>
        <v>19</v>
      </c>
      <c r="AX134" s="18">
        <f t="shared" si="15"/>
        <v>18</v>
      </c>
    </row>
    <row r="135" spans="1:50">
      <c r="A135" s="24">
        <v>20911</v>
      </c>
      <c r="B135" s="24">
        <v>0</v>
      </c>
      <c r="C135" s="24">
        <v>1971</v>
      </c>
      <c r="D135" s="21">
        <v>44132.863981481481</v>
      </c>
      <c r="E135" s="24" t="s">
        <v>98</v>
      </c>
      <c r="F135" s="24">
        <v>1</v>
      </c>
      <c r="G135" s="24">
        <v>4</v>
      </c>
      <c r="H135" s="24">
        <v>2</v>
      </c>
      <c r="I135" s="24">
        <v>1</v>
      </c>
      <c r="J135" s="24">
        <v>1</v>
      </c>
      <c r="K135" s="24">
        <v>1</v>
      </c>
      <c r="L135" s="24">
        <v>4</v>
      </c>
      <c r="M135" s="24">
        <v>1</v>
      </c>
      <c r="N135" s="24">
        <v>4</v>
      </c>
      <c r="O135" s="24">
        <v>2</v>
      </c>
      <c r="P135" s="24">
        <v>2</v>
      </c>
      <c r="Q135" s="24">
        <v>1</v>
      </c>
      <c r="R135" s="24">
        <v>2</v>
      </c>
      <c r="S135" s="24">
        <v>4</v>
      </c>
      <c r="T135" s="24">
        <v>5</v>
      </c>
      <c r="U135" s="24">
        <v>4</v>
      </c>
      <c r="V135" s="24">
        <v>2</v>
      </c>
      <c r="W135" s="24">
        <v>4</v>
      </c>
      <c r="X135" s="24">
        <v>2</v>
      </c>
      <c r="Y135" s="24">
        <v>4</v>
      </c>
      <c r="Z135" s="23">
        <v>6</v>
      </c>
      <c r="AA135" s="23">
        <v>5</v>
      </c>
      <c r="AB135" s="23">
        <v>5</v>
      </c>
      <c r="AC135" s="23">
        <v>13</v>
      </c>
      <c r="AD135" s="23">
        <v>5</v>
      </c>
      <c r="AE135" s="23">
        <v>3</v>
      </c>
      <c r="AF135" s="23">
        <v>4</v>
      </c>
      <c r="AG135" s="23">
        <v>16</v>
      </c>
      <c r="AH135" s="23">
        <v>4</v>
      </c>
      <c r="AI135" s="23">
        <v>3</v>
      </c>
      <c r="AJ135" s="23">
        <v>5</v>
      </c>
      <c r="AK135" s="23">
        <v>3</v>
      </c>
      <c r="AL135" s="23">
        <v>7</v>
      </c>
      <c r="AM135" s="23">
        <v>4</v>
      </c>
      <c r="AN135" s="23">
        <v>5</v>
      </c>
      <c r="AO135" s="23">
        <v>4</v>
      </c>
      <c r="AP135" s="23">
        <v>5</v>
      </c>
      <c r="AQ135" s="23">
        <v>4</v>
      </c>
      <c r="AR135" s="23">
        <v>6</v>
      </c>
      <c r="AS135" s="23">
        <v>6</v>
      </c>
      <c r="AT135" s="23">
        <v>12</v>
      </c>
      <c r="AU135" s="17">
        <f t="shared" si="12"/>
        <v>51</v>
      </c>
      <c r="AV135" s="50">
        <f t="shared" si="13"/>
        <v>17</v>
      </c>
      <c r="AW135" s="24">
        <f t="shared" si="14"/>
        <v>20</v>
      </c>
      <c r="AX135" s="18">
        <f t="shared" si="15"/>
        <v>14</v>
      </c>
    </row>
    <row r="136" spans="1:50">
      <c r="A136" s="24">
        <v>21044</v>
      </c>
      <c r="B136" s="24">
        <v>0</v>
      </c>
      <c r="C136" s="24">
        <v>1980</v>
      </c>
      <c r="D136" s="21">
        <v>44133.003055555557</v>
      </c>
      <c r="E136" s="24" t="s">
        <v>85</v>
      </c>
      <c r="F136" s="24">
        <v>1</v>
      </c>
      <c r="G136" s="24">
        <v>5</v>
      </c>
      <c r="H136" s="24">
        <v>4</v>
      </c>
      <c r="I136" s="24">
        <v>4</v>
      </c>
      <c r="J136" s="24">
        <v>3</v>
      </c>
      <c r="K136" s="24">
        <v>1</v>
      </c>
      <c r="L136" s="24">
        <v>5</v>
      </c>
      <c r="M136" s="24">
        <v>4</v>
      </c>
      <c r="N136" s="24">
        <v>4</v>
      </c>
      <c r="O136" s="24">
        <v>5</v>
      </c>
      <c r="P136" s="24">
        <v>4</v>
      </c>
      <c r="Q136" s="24">
        <v>4</v>
      </c>
      <c r="R136" s="24">
        <v>4</v>
      </c>
      <c r="S136" s="24">
        <v>5</v>
      </c>
      <c r="T136" s="24">
        <v>5</v>
      </c>
      <c r="U136" s="24">
        <v>4</v>
      </c>
      <c r="V136" s="24">
        <v>4</v>
      </c>
      <c r="W136" s="24">
        <v>5</v>
      </c>
      <c r="X136" s="24">
        <v>4</v>
      </c>
      <c r="Y136" s="24">
        <v>5</v>
      </c>
      <c r="Z136" s="23">
        <v>28</v>
      </c>
      <c r="AA136" s="23">
        <v>8</v>
      </c>
      <c r="AB136" s="23">
        <v>10</v>
      </c>
      <c r="AC136" s="23">
        <v>6</v>
      </c>
      <c r="AD136" s="23">
        <v>6</v>
      </c>
      <c r="AE136" s="23">
        <v>5</v>
      </c>
      <c r="AF136" s="23">
        <v>3</v>
      </c>
      <c r="AG136" s="23">
        <v>4</v>
      </c>
      <c r="AH136" s="23">
        <v>4</v>
      </c>
      <c r="AI136" s="23">
        <v>3</v>
      </c>
      <c r="AJ136" s="23">
        <v>6</v>
      </c>
      <c r="AK136" s="23">
        <v>5</v>
      </c>
      <c r="AL136" s="23">
        <v>8</v>
      </c>
      <c r="AM136" s="23">
        <v>5</v>
      </c>
      <c r="AN136" s="23">
        <v>4</v>
      </c>
      <c r="AO136" s="23">
        <v>6</v>
      </c>
      <c r="AP136" s="23">
        <v>5</v>
      </c>
      <c r="AQ136" s="23">
        <v>5</v>
      </c>
      <c r="AR136" s="23">
        <v>14</v>
      </c>
      <c r="AS136" s="23">
        <v>3</v>
      </c>
      <c r="AT136" s="23">
        <v>-3</v>
      </c>
      <c r="AU136" s="17">
        <f t="shared" ref="AU136:AU199" si="16">SUM(F136:Y136)</f>
        <v>80</v>
      </c>
      <c r="AV136" s="50">
        <f t="shared" ref="AV136:AV199" si="17">SUM(F136,I136,J136,K136,L136,M136,O136,R136,S136)</f>
        <v>32</v>
      </c>
      <c r="AW136" s="24">
        <f t="shared" ref="AW136:AW199" si="18">SUM(G136,N136,P136,Q136,T136,W136)</f>
        <v>27</v>
      </c>
      <c r="AX136" s="18">
        <f t="shared" ref="AX136:AX199" si="19">SUM(H136,U136,V136,X136,Y136)</f>
        <v>21</v>
      </c>
    </row>
    <row r="137" spans="1:50">
      <c r="A137" s="24">
        <v>21067</v>
      </c>
      <c r="B137" s="24">
        <v>0</v>
      </c>
      <c r="C137" s="24">
        <v>1989</v>
      </c>
      <c r="D137" s="21">
        <v>44133.244745370372</v>
      </c>
      <c r="E137" s="24" t="s">
        <v>85</v>
      </c>
      <c r="F137" s="24">
        <v>1</v>
      </c>
      <c r="G137" s="24">
        <v>3</v>
      </c>
      <c r="H137" s="24">
        <v>2</v>
      </c>
      <c r="I137" s="24">
        <v>1</v>
      </c>
      <c r="J137" s="24">
        <v>1</v>
      </c>
      <c r="K137" s="24">
        <v>1</v>
      </c>
      <c r="L137" s="24">
        <v>5</v>
      </c>
      <c r="M137" s="24">
        <v>2</v>
      </c>
      <c r="N137" s="24">
        <v>4</v>
      </c>
      <c r="O137" s="24">
        <v>3</v>
      </c>
      <c r="P137" s="24">
        <v>2</v>
      </c>
      <c r="Q137" s="24">
        <v>1</v>
      </c>
      <c r="R137" s="24">
        <v>2</v>
      </c>
      <c r="S137" s="24">
        <v>1</v>
      </c>
      <c r="T137" s="24">
        <v>2</v>
      </c>
      <c r="U137" s="24">
        <v>4</v>
      </c>
      <c r="V137" s="24">
        <v>4</v>
      </c>
      <c r="W137" s="24">
        <v>2</v>
      </c>
      <c r="X137" s="24">
        <v>4</v>
      </c>
      <c r="Y137" s="24">
        <v>2</v>
      </c>
      <c r="Z137" s="23">
        <v>20</v>
      </c>
      <c r="AA137" s="23">
        <v>10</v>
      </c>
      <c r="AB137" s="23">
        <v>29</v>
      </c>
      <c r="AC137" s="23">
        <v>18</v>
      </c>
      <c r="AD137" s="23">
        <v>9</v>
      </c>
      <c r="AE137" s="23">
        <v>11</v>
      </c>
      <c r="AF137" s="23">
        <v>10</v>
      </c>
      <c r="AG137" s="23">
        <v>15</v>
      </c>
      <c r="AH137" s="23">
        <v>20</v>
      </c>
      <c r="AI137" s="23">
        <v>6</v>
      </c>
      <c r="AJ137" s="23">
        <v>9</v>
      </c>
      <c r="AK137" s="23">
        <v>7</v>
      </c>
      <c r="AL137" s="23">
        <v>47</v>
      </c>
      <c r="AM137" s="23">
        <v>20</v>
      </c>
      <c r="AN137" s="23">
        <v>12</v>
      </c>
      <c r="AO137" s="23">
        <v>6</v>
      </c>
      <c r="AP137" s="23">
        <v>7</v>
      </c>
      <c r="AQ137" s="23">
        <v>6</v>
      </c>
      <c r="AR137" s="23">
        <v>7</v>
      </c>
      <c r="AS137" s="23">
        <v>14</v>
      </c>
      <c r="AT137" s="23">
        <v>-6</v>
      </c>
      <c r="AU137" s="17">
        <f t="shared" si="16"/>
        <v>47</v>
      </c>
      <c r="AV137" s="50">
        <f t="shared" si="17"/>
        <v>17</v>
      </c>
      <c r="AW137" s="24">
        <f t="shared" si="18"/>
        <v>14</v>
      </c>
      <c r="AX137" s="18">
        <f t="shared" si="19"/>
        <v>16</v>
      </c>
    </row>
    <row r="138" spans="1:50">
      <c r="A138" s="24">
        <v>21098</v>
      </c>
      <c r="B138" s="24">
        <v>0</v>
      </c>
      <c r="C138" s="24">
        <v>1975</v>
      </c>
      <c r="D138" s="21">
        <v>44133.363703703704</v>
      </c>
      <c r="E138" s="24" t="s">
        <v>86</v>
      </c>
      <c r="F138" s="24">
        <v>1</v>
      </c>
      <c r="G138" s="24">
        <v>2</v>
      </c>
      <c r="H138" s="24">
        <v>1</v>
      </c>
      <c r="I138" s="24">
        <v>4</v>
      </c>
      <c r="J138" s="24">
        <v>2</v>
      </c>
      <c r="K138" s="24">
        <v>1</v>
      </c>
      <c r="L138" s="24">
        <v>5</v>
      </c>
      <c r="M138" s="24">
        <v>1</v>
      </c>
      <c r="N138" s="24">
        <v>2</v>
      </c>
      <c r="O138" s="24">
        <v>4</v>
      </c>
      <c r="P138" s="24">
        <v>1</v>
      </c>
      <c r="Q138" s="24">
        <v>2</v>
      </c>
      <c r="R138" s="24">
        <v>2</v>
      </c>
      <c r="S138" s="24">
        <v>2</v>
      </c>
      <c r="T138" s="24">
        <v>4</v>
      </c>
      <c r="U138" s="24">
        <v>4</v>
      </c>
      <c r="V138" s="24">
        <v>2</v>
      </c>
      <c r="W138" s="24">
        <v>4</v>
      </c>
      <c r="X138" s="24">
        <v>5</v>
      </c>
      <c r="Y138" s="24">
        <v>1</v>
      </c>
      <c r="Z138" s="23">
        <v>4</v>
      </c>
      <c r="AA138" s="23">
        <v>4</v>
      </c>
      <c r="AB138" s="23">
        <v>5</v>
      </c>
      <c r="AC138" s="23">
        <v>10</v>
      </c>
      <c r="AD138" s="23">
        <v>3</v>
      </c>
      <c r="AE138" s="23">
        <v>3</v>
      </c>
      <c r="AF138" s="23">
        <v>3</v>
      </c>
      <c r="AG138" s="23">
        <v>5</v>
      </c>
      <c r="AH138" s="23">
        <v>2</v>
      </c>
      <c r="AI138" s="23">
        <v>3</v>
      </c>
      <c r="AJ138" s="23">
        <v>4</v>
      </c>
      <c r="AK138" s="23">
        <v>4</v>
      </c>
      <c r="AL138" s="23">
        <v>8</v>
      </c>
      <c r="AM138" s="23">
        <v>3</v>
      </c>
      <c r="AN138" s="23">
        <v>4</v>
      </c>
      <c r="AO138" s="23">
        <v>16</v>
      </c>
      <c r="AP138" s="23">
        <v>5</v>
      </c>
      <c r="AQ138" s="23">
        <v>4</v>
      </c>
      <c r="AR138" s="23">
        <v>6</v>
      </c>
      <c r="AS138" s="23">
        <v>3</v>
      </c>
      <c r="AT138" s="23">
        <v>46</v>
      </c>
      <c r="AU138" s="17">
        <f t="shared" si="16"/>
        <v>50</v>
      </c>
      <c r="AV138" s="50">
        <f t="shared" si="17"/>
        <v>22</v>
      </c>
      <c r="AW138" s="24">
        <f t="shared" si="18"/>
        <v>15</v>
      </c>
      <c r="AX138" s="18">
        <f t="shared" si="19"/>
        <v>13</v>
      </c>
    </row>
    <row r="139" spans="1:50">
      <c r="A139" s="24">
        <v>21132</v>
      </c>
      <c r="B139" s="24">
        <v>0</v>
      </c>
      <c r="C139" s="24">
        <v>1982</v>
      </c>
      <c r="D139" s="21">
        <v>44133.42150462963</v>
      </c>
      <c r="E139" s="24" t="s">
        <v>143</v>
      </c>
      <c r="F139" s="24">
        <v>1</v>
      </c>
      <c r="G139" s="24">
        <v>4</v>
      </c>
      <c r="H139" s="24">
        <v>2</v>
      </c>
      <c r="I139" s="24">
        <v>2</v>
      </c>
      <c r="J139" s="24">
        <v>2</v>
      </c>
      <c r="K139" s="24">
        <v>1</v>
      </c>
      <c r="L139" s="24">
        <v>5</v>
      </c>
      <c r="M139" s="24">
        <v>2</v>
      </c>
      <c r="N139" s="24">
        <v>4</v>
      </c>
      <c r="O139" s="24">
        <v>2</v>
      </c>
      <c r="P139" s="24">
        <v>4</v>
      </c>
      <c r="Q139" s="24">
        <v>3</v>
      </c>
      <c r="R139" s="24">
        <v>4</v>
      </c>
      <c r="S139" s="24">
        <v>4</v>
      </c>
      <c r="T139" s="24">
        <v>4</v>
      </c>
      <c r="U139" s="24">
        <v>4</v>
      </c>
      <c r="V139" s="24">
        <v>5</v>
      </c>
      <c r="W139" s="24">
        <v>2</v>
      </c>
      <c r="X139" s="24">
        <v>5</v>
      </c>
      <c r="Y139" s="24">
        <v>4</v>
      </c>
      <c r="Z139" s="23">
        <v>18</v>
      </c>
      <c r="AA139" s="23">
        <v>6</v>
      </c>
      <c r="AB139" s="23">
        <v>9</v>
      </c>
      <c r="AC139" s="23">
        <v>6</v>
      </c>
      <c r="AD139" s="23">
        <v>8</v>
      </c>
      <c r="AE139" s="23">
        <v>6</v>
      </c>
      <c r="AF139" s="23">
        <v>4</v>
      </c>
      <c r="AG139" s="23">
        <v>7</v>
      </c>
      <c r="AH139" s="23">
        <v>6</v>
      </c>
      <c r="AI139" s="23">
        <v>5</v>
      </c>
      <c r="AJ139" s="23">
        <v>9</v>
      </c>
      <c r="AK139" s="23">
        <v>6</v>
      </c>
      <c r="AL139" s="23">
        <v>12</v>
      </c>
      <c r="AM139" s="23">
        <v>12</v>
      </c>
      <c r="AN139" s="23">
        <v>8</v>
      </c>
      <c r="AO139" s="23">
        <v>7</v>
      </c>
      <c r="AP139" s="23">
        <v>6</v>
      </c>
      <c r="AQ139" s="23">
        <v>7</v>
      </c>
      <c r="AR139" s="23">
        <v>7</v>
      </c>
      <c r="AS139" s="23">
        <v>6</v>
      </c>
      <c r="AT139" s="23">
        <v>9</v>
      </c>
      <c r="AU139" s="17">
        <f t="shared" si="16"/>
        <v>64</v>
      </c>
      <c r="AV139" s="50">
        <f t="shared" si="17"/>
        <v>23</v>
      </c>
      <c r="AW139" s="24">
        <f t="shared" si="18"/>
        <v>21</v>
      </c>
      <c r="AX139" s="18">
        <f t="shared" si="19"/>
        <v>20</v>
      </c>
    </row>
    <row r="140" spans="1:50">
      <c r="A140" s="24">
        <v>22057</v>
      </c>
      <c r="B140" s="24">
        <v>0</v>
      </c>
      <c r="C140" s="24">
        <v>2001</v>
      </c>
      <c r="D140" s="21">
        <v>44135.924386574072</v>
      </c>
      <c r="E140" s="24" t="s">
        <v>88</v>
      </c>
      <c r="F140" s="24">
        <v>1</v>
      </c>
      <c r="G140" s="24">
        <v>3</v>
      </c>
      <c r="H140" s="24">
        <v>2</v>
      </c>
      <c r="I140" s="24">
        <v>3</v>
      </c>
      <c r="J140" s="24">
        <v>2</v>
      </c>
      <c r="K140" s="24">
        <v>1</v>
      </c>
      <c r="L140" s="24">
        <v>3</v>
      </c>
      <c r="M140" s="24">
        <v>1</v>
      </c>
      <c r="N140" s="24">
        <v>2</v>
      </c>
      <c r="O140" s="24">
        <v>1</v>
      </c>
      <c r="P140" s="24">
        <v>4</v>
      </c>
      <c r="Q140" s="24">
        <v>4</v>
      </c>
      <c r="R140" s="24">
        <v>4</v>
      </c>
      <c r="S140" s="24">
        <v>1</v>
      </c>
      <c r="T140" s="24">
        <v>4</v>
      </c>
      <c r="U140" s="24">
        <v>4</v>
      </c>
      <c r="V140" s="24">
        <v>2</v>
      </c>
      <c r="W140" s="24">
        <v>1</v>
      </c>
      <c r="X140" s="24">
        <v>4</v>
      </c>
      <c r="Y140" s="24">
        <v>5</v>
      </c>
      <c r="Z140" s="23">
        <v>5</v>
      </c>
      <c r="AA140" s="23">
        <v>3</v>
      </c>
      <c r="AB140" s="23">
        <v>4</v>
      </c>
      <c r="AC140" s="23">
        <v>4</v>
      </c>
      <c r="AD140" s="23">
        <v>4</v>
      </c>
      <c r="AE140" s="23">
        <v>3</v>
      </c>
      <c r="AF140" s="23">
        <v>4</v>
      </c>
      <c r="AG140" s="23">
        <v>3</v>
      </c>
      <c r="AH140" s="23">
        <v>3</v>
      </c>
      <c r="AI140" s="23">
        <v>2</v>
      </c>
      <c r="AJ140" s="23">
        <v>4</v>
      </c>
      <c r="AK140" s="23">
        <v>3</v>
      </c>
      <c r="AL140" s="23">
        <v>6</v>
      </c>
      <c r="AM140" s="23">
        <v>3</v>
      </c>
      <c r="AN140" s="23">
        <v>4</v>
      </c>
      <c r="AO140" s="23">
        <v>3</v>
      </c>
      <c r="AP140" s="23">
        <v>4</v>
      </c>
      <c r="AQ140" s="23">
        <v>3</v>
      </c>
      <c r="AR140" s="23">
        <v>5</v>
      </c>
      <c r="AS140" s="23">
        <v>4</v>
      </c>
      <c r="AT140" s="23">
        <v>21</v>
      </c>
      <c r="AU140" s="17">
        <f t="shared" si="16"/>
        <v>52</v>
      </c>
      <c r="AV140" s="50">
        <f t="shared" si="17"/>
        <v>17</v>
      </c>
      <c r="AW140" s="24">
        <f t="shared" si="18"/>
        <v>18</v>
      </c>
      <c r="AX140" s="18">
        <f t="shared" si="19"/>
        <v>17</v>
      </c>
    </row>
    <row r="141" spans="1:50">
      <c r="A141" s="24">
        <v>23172</v>
      </c>
      <c r="B141" s="24">
        <v>0</v>
      </c>
      <c r="C141" s="24">
        <v>1971</v>
      </c>
      <c r="D141" s="21">
        <v>44144.329918981479</v>
      </c>
      <c r="E141" s="24" t="s">
        <v>98</v>
      </c>
      <c r="F141" s="24">
        <v>1</v>
      </c>
      <c r="G141" s="24">
        <v>4</v>
      </c>
      <c r="H141" s="24">
        <v>2</v>
      </c>
      <c r="I141" s="24">
        <v>2</v>
      </c>
      <c r="J141" s="24">
        <v>1</v>
      </c>
      <c r="K141" s="24">
        <v>1</v>
      </c>
      <c r="L141" s="24">
        <v>4</v>
      </c>
      <c r="M141" s="24">
        <v>1</v>
      </c>
      <c r="N141" s="24">
        <v>4</v>
      </c>
      <c r="O141" s="24">
        <v>2</v>
      </c>
      <c r="P141" s="24">
        <v>2</v>
      </c>
      <c r="Q141" s="24">
        <v>1</v>
      </c>
      <c r="R141" s="24">
        <v>2</v>
      </c>
      <c r="S141" s="24">
        <v>4</v>
      </c>
      <c r="T141" s="24">
        <v>4</v>
      </c>
      <c r="U141" s="24">
        <v>4</v>
      </c>
      <c r="V141" s="24">
        <v>4</v>
      </c>
      <c r="W141" s="24">
        <v>4</v>
      </c>
      <c r="X141" s="24">
        <v>2</v>
      </c>
      <c r="Y141" s="24">
        <v>4</v>
      </c>
      <c r="Z141" s="23">
        <v>10</v>
      </c>
      <c r="AA141" s="23">
        <v>6</v>
      </c>
      <c r="AB141" s="23">
        <v>5</v>
      </c>
      <c r="AC141" s="23">
        <v>10</v>
      </c>
      <c r="AD141" s="23">
        <v>5</v>
      </c>
      <c r="AE141" s="23">
        <v>3</v>
      </c>
      <c r="AF141" s="23">
        <v>3</v>
      </c>
      <c r="AG141" s="23">
        <v>5</v>
      </c>
      <c r="AH141" s="23">
        <v>5</v>
      </c>
      <c r="AI141" s="23">
        <v>3</v>
      </c>
      <c r="AJ141" s="23">
        <v>4</v>
      </c>
      <c r="AK141" s="23">
        <v>6</v>
      </c>
      <c r="AL141" s="23">
        <v>6</v>
      </c>
      <c r="AM141" s="23">
        <v>5</v>
      </c>
      <c r="AN141" s="23">
        <v>10</v>
      </c>
      <c r="AO141" s="23">
        <v>9</v>
      </c>
      <c r="AP141" s="23">
        <v>11</v>
      </c>
      <c r="AQ141" s="23">
        <v>5</v>
      </c>
      <c r="AR141" s="23">
        <v>5</v>
      </c>
      <c r="AS141" s="23">
        <v>5</v>
      </c>
      <c r="AT141" s="23">
        <v>3</v>
      </c>
      <c r="AU141" s="17">
        <f t="shared" si="16"/>
        <v>53</v>
      </c>
      <c r="AV141" s="50">
        <f t="shared" si="17"/>
        <v>18</v>
      </c>
      <c r="AW141" s="24">
        <f t="shared" si="18"/>
        <v>19</v>
      </c>
      <c r="AX141" s="18">
        <f t="shared" si="19"/>
        <v>16</v>
      </c>
    </row>
    <row r="142" spans="1:50">
      <c r="A142" s="24">
        <v>23827</v>
      </c>
      <c r="B142" s="24">
        <v>0</v>
      </c>
      <c r="C142" s="24">
        <v>1989</v>
      </c>
      <c r="D142" s="21">
        <v>44150.895868055559</v>
      </c>
      <c r="E142" s="24" t="s">
        <v>85</v>
      </c>
      <c r="F142" s="24">
        <v>1</v>
      </c>
      <c r="G142" s="24">
        <v>4</v>
      </c>
      <c r="H142" s="24">
        <v>4</v>
      </c>
      <c r="I142" s="24">
        <v>2</v>
      </c>
      <c r="J142" s="24">
        <v>2</v>
      </c>
      <c r="K142" s="24">
        <v>1</v>
      </c>
      <c r="L142" s="24">
        <v>5</v>
      </c>
      <c r="M142" s="24">
        <v>4</v>
      </c>
      <c r="N142" s="24">
        <v>4</v>
      </c>
      <c r="O142" s="24">
        <v>5</v>
      </c>
      <c r="P142" s="24">
        <v>5</v>
      </c>
      <c r="Q142" s="24">
        <v>4</v>
      </c>
      <c r="R142" s="24">
        <v>2</v>
      </c>
      <c r="S142" s="24">
        <v>5</v>
      </c>
      <c r="T142" s="24">
        <v>4</v>
      </c>
      <c r="U142" s="24">
        <v>4</v>
      </c>
      <c r="V142" s="24">
        <v>4</v>
      </c>
      <c r="W142" s="24">
        <v>4</v>
      </c>
      <c r="X142" s="24">
        <v>2</v>
      </c>
      <c r="Y142" s="24">
        <v>2</v>
      </c>
      <c r="Z142" s="23">
        <v>3</v>
      </c>
      <c r="AA142" s="23">
        <v>4</v>
      </c>
      <c r="AB142" s="23">
        <v>5</v>
      </c>
      <c r="AC142" s="23">
        <v>4</v>
      </c>
      <c r="AD142" s="23">
        <v>2</v>
      </c>
      <c r="AE142" s="23">
        <v>4</v>
      </c>
      <c r="AF142" s="23">
        <v>4</v>
      </c>
      <c r="AG142" s="23">
        <v>5</v>
      </c>
      <c r="AH142" s="23">
        <v>4</v>
      </c>
      <c r="AI142" s="23">
        <v>3</v>
      </c>
      <c r="AJ142" s="23">
        <v>2</v>
      </c>
      <c r="AK142" s="23">
        <v>4</v>
      </c>
      <c r="AL142" s="23">
        <v>6</v>
      </c>
      <c r="AM142" s="23">
        <v>3</v>
      </c>
      <c r="AN142" s="23">
        <v>4</v>
      </c>
      <c r="AO142" s="23">
        <v>3</v>
      </c>
      <c r="AP142" s="23">
        <v>9</v>
      </c>
      <c r="AQ142" s="23">
        <v>3</v>
      </c>
      <c r="AR142" s="23">
        <v>4</v>
      </c>
      <c r="AS142" s="23">
        <v>3</v>
      </c>
      <c r="AT142" s="23">
        <v>32</v>
      </c>
      <c r="AU142" s="17">
        <f t="shared" si="16"/>
        <v>68</v>
      </c>
      <c r="AV142" s="50">
        <f t="shared" si="17"/>
        <v>27</v>
      </c>
      <c r="AW142" s="24">
        <f t="shared" si="18"/>
        <v>25</v>
      </c>
      <c r="AX142" s="18">
        <f t="shared" si="19"/>
        <v>16</v>
      </c>
    </row>
    <row r="143" spans="1:50">
      <c r="A143" s="24">
        <v>20308</v>
      </c>
      <c r="B143" s="24">
        <v>0</v>
      </c>
      <c r="C143" s="24">
        <v>1998</v>
      </c>
      <c r="D143" s="21">
        <v>44131.935578703706</v>
      </c>
      <c r="E143" s="24" t="s">
        <v>111</v>
      </c>
      <c r="F143" s="24">
        <v>4</v>
      </c>
      <c r="G143" s="24">
        <v>5</v>
      </c>
      <c r="H143" s="24">
        <v>5</v>
      </c>
      <c r="I143" s="24">
        <v>5</v>
      </c>
      <c r="J143" s="24">
        <v>4</v>
      </c>
      <c r="K143" s="24">
        <v>5</v>
      </c>
      <c r="L143" s="24">
        <v>5</v>
      </c>
      <c r="M143" s="24">
        <v>5</v>
      </c>
      <c r="N143" s="24">
        <v>2</v>
      </c>
      <c r="O143" s="24">
        <v>5</v>
      </c>
      <c r="P143" s="24">
        <v>3</v>
      </c>
      <c r="Q143" s="24">
        <v>5</v>
      </c>
      <c r="R143" s="24">
        <v>4</v>
      </c>
      <c r="S143" s="24">
        <v>5</v>
      </c>
      <c r="T143" s="24">
        <v>5</v>
      </c>
      <c r="U143" s="24">
        <v>3</v>
      </c>
      <c r="V143" s="24">
        <v>4</v>
      </c>
      <c r="W143" s="24">
        <v>4</v>
      </c>
      <c r="X143" s="24">
        <v>2</v>
      </c>
      <c r="Y143" s="24">
        <v>5</v>
      </c>
      <c r="Z143" s="23">
        <v>4</v>
      </c>
      <c r="AA143" s="23">
        <v>3</v>
      </c>
      <c r="AB143" s="23">
        <v>4</v>
      </c>
      <c r="AC143" s="23">
        <v>2</v>
      </c>
      <c r="AD143" s="23">
        <v>2</v>
      </c>
      <c r="AE143" s="23">
        <v>3</v>
      </c>
      <c r="AF143" s="23">
        <v>2</v>
      </c>
      <c r="AG143" s="23">
        <v>4</v>
      </c>
      <c r="AH143" s="23">
        <v>4</v>
      </c>
      <c r="AI143" s="23">
        <v>1</v>
      </c>
      <c r="AJ143" s="23">
        <v>4</v>
      </c>
      <c r="AK143" s="23">
        <v>4</v>
      </c>
      <c r="AL143" s="23">
        <v>7</v>
      </c>
      <c r="AM143" s="23">
        <v>3</v>
      </c>
      <c r="AN143" s="23">
        <v>2</v>
      </c>
      <c r="AO143" s="23">
        <v>4</v>
      </c>
      <c r="AP143" s="23">
        <v>4</v>
      </c>
      <c r="AQ143" s="23">
        <v>6</v>
      </c>
      <c r="AR143" s="23">
        <v>7</v>
      </c>
      <c r="AS143" s="23">
        <v>2</v>
      </c>
      <c r="AT143" s="23">
        <v>-6</v>
      </c>
      <c r="AU143" s="17">
        <f t="shared" si="16"/>
        <v>85</v>
      </c>
      <c r="AV143" s="50">
        <f t="shared" si="17"/>
        <v>42</v>
      </c>
      <c r="AW143" s="24">
        <f t="shared" si="18"/>
        <v>24</v>
      </c>
      <c r="AX143" s="18">
        <f t="shared" si="19"/>
        <v>19</v>
      </c>
    </row>
    <row r="144" spans="1:50">
      <c r="A144" s="24">
        <v>20834</v>
      </c>
      <c r="B144" s="24">
        <v>1</v>
      </c>
      <c r="C144" s="24">
        <v>1997</v>
      </c>
      <c r="D144" s="21">
        <v>44132.838171296295</v>
      </c>
      <c r="E144" s="24">
        <v>2</v>
      </c>
      <c r="F144" s="24">
        <v>4</v>
      </c>
      <c r="G144" s="24">
        <v>5</v>
      </c>
      <c r="H144" s="24">
        <v>3</v>
      </c>
      <c r="I144" s="24">
        <v>5</v>
      </c>
      <c r="J144" s="24">
        <v>2</v>
      </c>
      <c r="K144" s="24">
        <v>5</v>
      </c>
      <c r="L144" s="24">
        <v>5</v>
      </c>
      <c r="M144" s="24">
        <v>5</v>
      </c>
      <c r="N144" s="24">
        <v>5</v>
      </c>
      <c r="O144" s="24">
        <v>5</v>
      </c>
      <c r="P144" s="24">
        <v>1</v>
      </c>
      <c r="Q144" s="24">
        <v>4</v>
      </c>
      <c r="R144" s="24">
        <v>1</v>
      </c>
      <c r="S144" s="24">
        <v>5</v>
      </c>
      <c r="T144" s="24">
        <v>5</v>
      </c>
      <c r="U144" s="24">
        <v>3</v>
      </c>
      <c r="V144" s="24">
        <v>5</v>
      </c>
      <c r="W144" s="24">
        <v>5</v>
      </c>
      <c r="X144" s="24">
        <v>5</v>
      </c>
      <c r="Y144" s="24">
        <v>4</v>
      </c>
      <c r="Z144" s="23">
        <v>8</v>
      </c>
      <c r="AA144" s="23">
        <v>9</v>
      </c>
      <c r="AB144" s="23">
        <v>12</v>
      </c>
      <c r="AC144" s="23">
        <v>5</v>
      </c>
      <c r="AD144" s="23">
        <v>7</v>
      </c>
      <c r="AE144" s="23">
        <v>3</v>
      </c>
      <c r="AF144" s="23">
        <v>6</v>
      </c>
      <c r="AG144" s="23">
        <v>14</v>
      </c>
      <c r="AH144" s="23">
        <v>4</v>
      </c>
      <c r="AI144" s="23">
        <v>3</v>
      </c>
      <c r="AJ144" s="23">
        <v>5</v>
      </c>
      <c r="AK144" s="23">
        <v>9</v>
      </c>
      <c r="AL144" s="23">
        <v>21</v>
      </c>
      <c r="AM144" s="23">
        <v>9</v>
      </c>
      <c r="AN144" s="23">
        <v>5</v>
      </c>
      <c r="AO144" s="23">
        <v>8</v>
      </c>
      <c r="AP144" s="23">
        <v>5</v>
      </c>
      <c r="AQ144" s="23">
        <v>4</v>
      </c>
      <c r="AR144" s="23">
        <v>4</v>
      </c>
      <c r="AS144" s="23">
        <v>5</v>
      </c>
      <c r="AT144" s="23">
        <v>31</v>
      </c>
      <c r="AU144" s="17">
        <f t="shared" si="16"/>
        <v>82</v>
      </c>
      <c r="AV144" s="50">
        <f t="shared" si="17"/>
        <v>37</v>
      </c>
      <c r="AW144" s="24">
        <f t="shared" si="18"/>
        <v>25</v>
      </c>
      <c r="AX144" s="18">
        <f t="shared" si="19"/>
        <v>20</v>
      </c>
    </row>
    <row r="145" spans="1:50">
      <c r="A145" s="24">
        <v>20818</v>
      </c>
      <c r="B145" s="24">
        <v>0</v>
      </c>
      <c r="C145" s="24">
        <v>2000</v>
      </c>
      <c r="D145" s="21">
        <v>44132.824583333335</v>
      </c>
      <c r="E145" s="24" t="s">
        <v>92</v>
      </c>
      <c r="F145" s="24">
        <v>3</v>
      </c>
      <c r="G145" s="24">
        <v>4</v>
      </c>
      <c r="H145" s="24">
        <v>5</v>
      </c>
      <c r="I145" s="24">
        <v>4</v>
      </c>
      <c r="J145" s="24">
        <v>3</v>
      </c>
      <c r="K145" s="24">
        <v>5</v>
      </c>
      <c r="L145" s="24">
        <v>5</v>
      </c>
      <c r="M145" s="24">
        <v>4</v>
      </c>
      <c r="N145" s="24">
        <v>1</v>
      </c>
      <c r="O145" s="24">
        <v>5</v>
      </c>
      <c r="P145" s="24">
        <v>5</v>
      </c>
      <c r="Q145" s="24">
        <v>4</v>
      </c>
      <c r="R145" s="24">
        <v>5</v>
      </c>
      <c r="S145" s="24">
        <v>5</v>
      </c>
      <c r="T145" s="24">
        <v>5</v>
      </c>
      <c r="U145" s="24">
        <v>3</v>
      </c>
      <c r="V145" s="24">
        <v>4</v>
      </c>
      <c r="W145" s="24">
        <v>1</v>
      </c>
      <c r="X145" s="24">
        <v>5</v>
      </c>
      <c r="Y145" s="24">
        <v>5</v>
      </c>
      <c r="Z145" s="23">
        <v>9</v>
      </c>
      <c r="AA145" s="23">
        <v>4</v>
      </c>
      <c r="AB145" s="23">
        <v>5</v>
      </c>
      <c r="AC145" s="23">
        <v>4</v>
      </c>
      <c r="AD145" s="23">
        <v>4</v>
      </c>
      <c r="AE145" s="23">
        <v>4</v>
      </c>
      <c r="AF145" s="23">
        <v>5</v>
      </c>
      <c r="AG145" s="23">
        <v>6</v>
      </c>
      <c r="AH145" s="23">
        <v>3</v>
      </c>
      <c r="AI145" s="23">
        <v>3</v>
      </c>
      <c r="AJ145" s="23">
        <v>8</v>
      </c>
      <c r="AK145" s="23">
        <v>5</v>
      </c>
      <c r="AL145" s="23">
        <v>12</v>
      </c>
      <c r="AM145" s="23">
        <v>4</v>
      </c>
      <c r="AN145" s="23">
        <v>3</v>
      </c>
      <c r="AO145" s="23">
        <v>5</v>
      </c>
      <c r="AP145" s="23">
        <v>5</v>
      </c>
      <c r="AQ145" s="23">
        <v>8</v>
      </c>
      <c r="AR145" s="23">
        <v>6</v>
      </c>
      <c r="AS145" s="23">
        <v>4</v>
      </c>
      <c r="AT145" s="23">
        <v>9</v>
      </c>
      <c r="AU145" s="17">
        <f t="shared" si="16"/>
        <v>81</v>
      </c>
      <c r="AV145" s="50">
        <f t="shared" si="17"/>
        <v>39</v>
      </c>
      <c r="AW145" s="24">
        <f t="shared" si="18"/>
        <v>20</v>
      </c>
      <c r="AX145" s="18">
        <f t="shared" si="19"/>
        <v>22</v>
      </c>
    </row>
    <row r="146" spans="1:50">
      <c r="A146" s="24">
        <v>20229</v>
      </c>
      <c r="B146" s="24">
        <v>0</v>
      </c>
      <c r="C146" s="24">
        <v>2003</v>
      </c>
      <c r="D146" s="21">
        <v>44131.887013888889</v>
      </c>
      <c r="E146" s="24" t="s">
        <v>92</v>
      </c>
      <c r="F146" s="24">
        <v>2</v>
      </c>
      <c r="G146" s="24">
        <v>5</v>
      </c>
      <c r="H146" s="24">
        <v>5</v>
      </c>
      <c r="I146" s="24">
        <v>2</v>
      </c>
      <c r="J146" s="24">
        <v>2</v>
      </c>
      <c r="K146" s="24">
        <v>5</v>
      </c>
      <c r="L146" s="24">
        <v>5</v>
      </c>
      <c r="M146" s="24">
        <v>1</v>
      </c>
      <c r="N146" s="24">
        <v>1</v>
      </c>
      <c r="O146" s="24">
        <v>5</v>
      </c>
      <c r="P146" s="24">
        <v>4</v>
      </c>
      <c r="Q146" s="24">
        <v>3</v>
      </c>
      <c r="R146" s="24">
        <v>4</v>
      </c>
      <c r="S146" s="24">
        <v>4</v>
      </c>
      <c r="T146" s="24">
        <v>4</v>
      </c>
      <c r="U146" s="24">
        <v>3</v>
      </c>
      <c r="V146" s="24">
        <v>5</v>
      </c>
      <c r="W146" s="24">
        <v>3</v>
      </c>
      <c r="X146" s="24">
        <v>4</v>
      </c>
      <c r="Y146" s="24">
        <v>5</v>
      </c>
      <c r="Z146" s="23">
        <v>7</v>
      </c>
      <c r="AA146" s="23">
        <v>5</v>
      </c>
      <c r="AB146" s="23">
        <v>8</v>
      </c>
      <c r="AC146" s="23">
        <v>9</v>
      </c>
      <c r="AD146" s="23">
        <v>10</v>
      </c>
      <c r="AE146" s="23">
        <v>4</v>
      </c>
      <c r="AF146" s="23">
        <v>3</v>
      </c>
      <c r="AG146" s="23">
        <v>7</v>
      </c>
      <c r="AH146" s="23">
        <v>4</v>
      </c>
      <c r="AI146" s="23">
        <v>4</v>
      </c>
      <c r="AJ146" s="23">
        <v>6</v>
      </c>
      <c r="AK146" s="23">
        <v>11</v>
      </c>
      <c r="AL146" s="23">
        <v>13</v>
      </c>
      <c r="AM146" s="23">
        <v>7</v>
      </c>
      <c r="AN146" s="23">
        <v>7</v>
      </c>
      <c r="AO146" s="23">
        <v>6</v>
      </c>
      <c r="AP146" s="23">
        <v>5</v>
      </c>
      <c r="AQ146" s="23">
        <v>8</v>
      </c>
      <c r="AR146" s="23">
        <v>8</v>
      </c>
      <c r="AS146" s="23">
        <v>5</v>
      </c>
      <c r="AT146" s="23">
        <v>29</v>
      </c>
      <c r="AU146" s="17">
        <f t="shared" si="16"/>
        <v>72</v>
      </c>
      <c r="AV146" s="50">
        <f t="shared" si="17"/>
        <v>30</v>
      </c>
      <c r="AW146" s="24">
        <f t="shared" si="18"/>
        <v>20</v>
      </c>
      <c r="AX146" s="18">
        <f t="shared" si="19"/>
        <v>22</v>
      </c>
    </row>
    <row r="147" spans="1:50">
      <c r="A147" s="24">
        <v>20372</v>
      </c>
      <c r="B147" s="24">
        <v>0</v>
      </c>
      <c r="C147" s="24">
        <v>1999</v>
      </c>
      <c r="D147" s="21">
        <v>44131.972511574073</v>
      </c>
      <c r="E147" s="24" t="s">
        <v>85</v>
      </c>
      <c r="F147" s="24">
        <v>4</v>
      </c>
      <c r="G147" s="24">
        <v>5</v>
      </c>
      <c r="H147" s="24">
        <v>4</v>
      </c>
      <c r="I147" s="24">
        <v>4</v>
      </c>
      <c r="J147" s="24">
        <v>2</v>
      </c>
      <c r="K147" s="24">
        <v>4</v>
      </c>
      <c r="L147" s="24">
        <v>5</v>
      </c>
      <c r="M147" s="24">
        <v>4</v>
      </c>
      <c r="N147" s="24">
        <v>2</v>
      </c>
      <c r="O147" s="24">
        <v>5</v>
      </c>
      <c r="P147" s="24">
        <v>2</v>
      </c>
      <c r="Q147" s="24">
        <v>4</v>
      </c>
      <c r="R147" s="24">
        <v>2</v>
      </c>
      <c r="S147" s="24">
        <v>4</v>
      </c>
      <c r="T147" s="24">
        <v>4</v>
      </c>
      <c r="U147" s="24">
        <v>3</v>
      </c>
      <c r="V147" s="24">
        <v>4</v>
      </c>
      <c r="W147" s="24">
        <v>4</v>
      </c>
      <c r="X147" s="24">
        <v>5</v>
      </c>
      <c r="Y147" s="24">
        <v>5</v>
      </c>
      <c r="Z147" s="23">
        <v>38</v>
      </c>
      <c r="AA147" s="23">
        <v>4</v>
      </c>
      <c r="AB147" s="23">
        <v>5</v>
      </c>
      <c r="AC147" s="23">
        <v>11</v>
      </c>
      <c r="AD147" s="23">
        <v>6</v>
      </c>
      <c r="AE147" s="23">
        <v>4</v>
      </c>
      <c r="AF147" s="23">
        <v>9</v>
      </c>
      <c r="AG147" s="23">
        <v>5</v>
      </c>
      <c r="AH147" s="23">
        <v>10</v>
      </c>
      <c r="AI147" s="23">
        <v>8</v>
      </c>
      <c r="AJ147" s="23">
        <v>6</v>
      </c>
      <c r="AK147" s="23">
        <v>7</v>
      </c>
      <c r="AL147" s="23">
        <v>9</v>
      </c>
      <c r="AM147" s="23">
        <v>6</v>
      </c>
      <c r="AN147" s="23">
        <v>9</v>
      </c>
      <c r="AO147" s="23">
        <v>11</v>
      </c>
      <c r="AP147" s="23">
        <v>23</v>
      </c>
      <c r="AQ147" s="23">
        <v>6</v>
      </c>
      <c r="AR147" s="23">
        <v>7</v>
      </c>
      <c r="AS147" s="23">
        <v>9</v>
      </c>
      <c r="AT147" s="23">
        <v>-13</v>
      </c>
      <c r="AU147" s="17">
        <f t="shared" si="16"/>
        <v>76</v>
      </c>
      <c r="AV147" s="50">
        <f t="shared" si="17"/>
        <v>34</v>
      </c>
      <c r="AW147" s="24">
        <f t="shared" si="18"/>
        <v>21</v>
      </c>
      <c r="AX147" s="18">
        <f t="shared" si="19"/>
        <v>21</v>
      </c>
    </row>
    <row r="148" spans="1:50">
      <c r="A148" s="24">
        <v>20951</v>
      </c>
      <c r="B148" s="24">
        <v>0</v>
      </c>
      <c r="C148" s="24">
        <v>1988</v>
      </c>
      <c r="D148" s="21">
        <v>44132.887673611112</v>
      </c>
      <c r="E148" s="24" t="s">
        <v>85</v>
      </c>
      <c r="F148" s="24">
        <v>4</v>
      </c>
      <c r="G148" s="24">
        <v>4</v>
      </c>
      <c r="H148" s="24">
        <v>4</v>
      </c>
      <c r="I148" s="24">
        <v>2</v>
      </c>
      <c r="J148" s="24">
        <v>2</v>
      </c>
      <c r="K148" s="24">
        <v>4</v>
      </c>
      <c r="L148" s="24">
        <v>5</v>
      </c>
      <c r="M148" s="24">
        <v>4</v>
      </c>
      <c r="N148" s="24">
        <v>4</v>
      </c>
      <c r="O148" s="24">
        <v>5</v>
      </c>
      <c r="P148" s="24">
        <v>1</v>
      </c>
      <c r="Q148" s="24">
        <v>2</v>
      </c>
      <c r="R148" s="24">
        <v>5</v>
      </c>
      <c r="S148" s="24">
        <v>3</v>
      </c>
      <c r="T148" s="24">
        <v>4</v>
      </c>
      <c r="U148" s="24">
        <v>3</v>
      </c>
      <c r="V148" s="24">
        <v>4</v>
      </c>
      <c r="W148" s="24">
        <v>4</v>
      </c>
      <c r="X148" s="24">
        <v>2</v>
      </c>
      <c r="Y148" s="24">
        <v>5</v>
      </c>
      <c r="Z148" s="23">
        <v>12</v>
      </c>
      <c r="AA148" s="23">
        <v>5</v>
      </c>
      <c r="AB148" s="23">
        <v>7</v>
      </c>
      <c r="AC148" s="23">
        <v>5</v>
      </c>
      <c r="AD148" s="23">
        <v>7</v>
      </c>
      <c r="AE148" s="23">
        <v>8</v>
      </c>
      <c r="AF148" s="23">
        <v>4</v>
      </c>
      <c r="AG148" s="23">
        <v>4</v>
      </c>
      <c r="AH148" s="23">
        <v>4</v>
      </c>
      <c r="AI148" s="23">
        <v>3</v>
      </c>
      <c r="AJ148" s="23">
        <v>3</v>
      </c>
      <c r="AK148" s="23">
        <v>8</v>
      </c>
      <c r="AL148" s="23">
        <v>9</v>
      </c>
      <c r="AM148" s="23">
        <v>5</v>
      </c>
      <c r="AN148" s="23">
        <v>4</v>
      </c>
      <c r="AO148" s="23">
        <v>6</v>
      </c>
      <c r="AP148" s="23">
        <v>4</v>
      </c>
      <c r="AQ148" s="23">
        <v>5</v>
      </c>
      <c r="AR148" s="23">
        <v>8</v>
      </c>
      <c r="AS148" s="23">
        <v>5</v>
      </c>
      <c r="AT148" s="23">
        <v>11</v>
      </c>
      <c r="AU148" s="17">
        <f t="shared" si="16"/>
        <v>71</v>
      </c>
      <c r="AV148" s="50">
        <f t="shared" si="17"/>
        <v>34</v>
      </c>
      <c r="AW148" s="24">
        <f t="shared" si="18"/>
        <v>19</v>
      </c>
      <c r="AX148" s="18">
        <f t="shared" si="19"/>
        <v>18</v>
      </c>
    </row>
    <row r="149" spans="1:50">
      <c r="A149" s="24">
        <v>21958</v>
      </c>
      <c r="B149" s="24">
        <v>1</v>
      </c>
      <c r="C149" s="24">
        <v>1989</v>
      </c>
      <c r="D149" s="21">
        <v>44135.634733796294</v>
      </c>
      <c r="E149" s="24" t="s">
        <v>91</v>
      </c>
      <c r="F149" s="24">
        <v>4</v>
      </c>
      <c r="G149" s="24">
        <v>5</v>
      </c>
      <c r="H149" s="24">
        <v>3</v>
      </c>
      <c r="I149" s="24">
        <v>4</v>
      </c>
      <c r="J149" s="24">
        <v>2</v>
      </c>
      <c r="K149" s="24">
        <v>4</v>
      </c>
      <c r="L149" s="24">
        <v>5</v>
      </c>
      <c r="M149" s="24">
        <v>4</v>
      </c>
      <c r="N149" s="24">
        <v>5</v>
      </c>
      <c r="O149" s="24">
        <v>5</v>
      </c>
      <c r="P149" s="24">
        <v>5</v>
      </c>
      <c r="Q149" s="24">
        <v>4</v>
      </c>
      <c r="R149" s="24">
        <v>2</v>
      </c>
      <c r="S149" s="24">
        <v>3</v>
      </c>
      <c r="T149" s="24">
        <v>5</v>
      </c>
      <c r="U149" s="24">
        <v>3</v>
      </c>
      <c r="V149" s="24">
        <v>4</v>
      </c>
      <c r="W149" s="24">
        <v>5</v>
      </c>
      <c r="X149" s="24">
        <v>4</v>
      </c>
      <c r="Y149" s="24">
        <v>4</v>
      </c>
      <c r="Z149" s="23">
        <v>9</v>
      </c>
      <c r="AA149" s="23">
        <v>4</v>
      </c>
      <c r="AB149" s="23">
        <v>8</v>
      </c>
      <c r="AC149" s="23">
        <v>11</v>
      </c>
      <c r="AD149" s="23">
        <v>4</v>
      </c>
      <c r="AE149" s="23">
        <v>3</v>
      </c>
      <c r="AF149" s="23">
        <v>10</v>
      </c>
      <c r="AG149" s="23">
        <v>28</v>
      </c>
      <c r="AH149" s="23">
        <v>3</v>
      </c>
      <c r="AI149" s="23">
        <v>3</v>
      </c>
      <c r="AJ149" s="23">
        <v>3</v>
      </c>
      <c r="AK149" s="23">
        <v>4</v>
      </c>
      <c r="AL149" s="23">
        <v>12</v>
      </c>
      <c r="AM149" s="23">
        <v>5</v>
      </c>
      <c r="AN149" s="23">
        <v>3</v>
      </c>
      <c r="AO149" s="23">
        <v>6</v>
      </c>
      <c r="AP149" s="23">
        <v>4</v>
      </c>
      <c r="AQ149" s="23">
        <v>3</v>
      </c>
      <c r="AR149" s="23">
        <v>4</v>
      </c>
      <c r="AS149" s="23">
        <v>3</v>
      </c>
      <c r="AT149" s="23">
        <v>-11</v>
      </c>
      <c r="AU149" s="17">
        <f t="shared" si="16"/>
        <v>80</v>
      </c>
      <c r="AV149" s="50">
        <f t="shared" si="17"/>
        <v>33</v>
      </c>
      <c r="AW149" s="24">
        <f t="shared" si="18"/>
        <v>29</v>
      </c>
      <c r="AX149" s="18">
        <f t="shared" si="19"/>
        <v>18</v>
      </c>
    </row>
    <row r="150" spans="1:50">
      <c r="A150" s="24">
        <v>22858</v>
      </c>
      <c r="B150" s="24">
        <v>0</v>
      </c>
      <c r="C150" s="24">
        <v>1980</v>
      </c>
      <c r="D150" s="21">
        <v>44140.881331018521</v>
      </c>
      <c r="E150" s="24" t="s">
        <v>85</v>
      </c>
      <c r="F150" s="24">
        <v>4</v>
      </c>
      <c r="G150" s="24">
        <v>5</v>
      </c>
      <c r="H150" s="24">
        <v>4</v>
      </c>
      <c r="I150" s="24">
        <v>2</v>
      </c>
      <c r="J150" s="24">
        <v>2</v>
      </c>
      <c r="K150" s="24">
        <v>4</v>
      </c>
      <c r="L150" s="24">
        <v>5</v>
      </c>
      <c r="M150" s="24">
        <v>4</v>
      </c>
      <c r="N150" s="24">
        <v>2</v>
      </c>
      <c r="O150" s="24">
        <v>2</v>
      </c>
      <c r="P150" s="24">
        <v>3</v>
      </c>
      <c r="Q150" s="24">
        <v>4</v>
      </c>
      <c r="R150" s="24">
        <v>4</v>
      </c>
      <c r="S150" s="24">
        <v>4</v>
      </c>
      <c r="T150" s="24">
        <v>4</v>
      </c>
      <c r="U150" s="24">
        <v>3</v>
      </c>
      <c r="V150" s="24">
        <v>2</v>
      </c>
      <c r="W150" s="24">
        <v>4</v>
      </c>
      <c r="X150" s="24">
        <v>5</v>
      </c>
      <c r="Y150" s="24">
        <v>5</v>
      </c>
      <c r="Z150" s="23">
        <v>8</v>
      </c>
      <c r="AA150" s="23">
        <v>6</v>
      </c>
      <c r="AB150" s="23">
        <v>6</v>
      </c>
      <c r="AC150" s="23">
        <v>6</v>
      </c>
      <c r="AD150" s="23">
        <v>5</v>
      </c>
      <c r="AE150" s="23">
        <v>3</v>
      </c>
      <c r="AF150" s="23">
        <v>4</v>
      </c>
      <c r="AG150" s="23">
        <v>4</v>
      </c>
      <c r="AH150" s="23">
        <v>3</v>
      </c>
      <c r="AI150" s="23">
        <v>3</v>
      </c>
      <c r="AJ150" s="23">
        <v>4</v>
      </c>
      <c r="AK150" s="23">
        <v>4</v>
      </c>
      <c r="AL150" s="23">
        <v>6</v>
      </c>
      <c r="AM150" s="23">
        <v>3</v>
      </c>
      <c r="AN150" s="23">
        <v>5</v>
      </c>
      <c r="AO150" s="23">
        <v>4</v>
      </c>
      <c r="AP150" s="23">
        <v>3</v>
      </c>
      <c r="AQ150" s="23">
        <v>3</v>
      </c>
      <c r="AR150" s="23">
        <v>4</v>
      </c>
      <c r="AS150" s="23">
        <v>3</v>
      </c>
      <c r="AT150" s="23">
        <v>12</v>
      </c>
      <c r="AU150" s="17">
        <f t="shared" si="16"/>
        <v>72</v>
      </c>
      <c r="AV150" s="50">
        <f t="shared" si="17"/>
        <v>31</v>
      </c>
      <c r="AW150" s="24">
        <f t="shared" si="18"/>
        <v>22</v>
      </c>
      <c r="AX150" s="18">
        <f t="shared" si="19"/>
        <v>19</v>
      </c>
    </row>
    <row r="151" spans="1:50">
      <c r="A151" s="24">
        <v>23223</v>
      </c>
      <c r="B151" s="24">
        <v>0</v>
      </c>
      <c r="C151" s="24">
        <v>1991</v>
      </c>
      <c r="D151" s="21">
        <v>44144.50199074074</v>
      </c>
      <c r="E151" s="24" t="s">
        <v>180</v>
      </c>
      <c r="F151" s="24">
        <v>4</v>
      </c>
      <c r="G151" s="24">
        <v>4</v>
      </c>
      <c r="H151" s="24">
        <v>4</v>
      </c>
      <c r="I151" s="24">
        <v>4</v>
      </c>
      <c r="J151" s="24">
        <v>3</v>
      </c>
      <c r="K151" s="24">
        <v>4</v>
      </c>
      <c r="L151" s="24">
        <v>5</v>
      </c>
      <c r="M151" s="24">
        <v>4</v>
      </c>
      <c r="N151" s="24">
        <v>4</v>
      </c>
      <c r="O151" s="24">
        <v>5</v>
      </c>
      <c r="P151" s="24">
        <v>4</v>
      </c>
      <c r="Q151" s="24">
        <v>3</v>
      </c>
      <c r="R151" s="24">
        <v>4</v>
      </c>
      <c r="S151" s="24">
        <v>4</v>
      </c>
      <c r="T151" s="24">
        <v>4</v>
      </c>
      <c r="U151" s="24">
        <v>3</v>
      </c>
      <c r="V151" s="24">
        <v>4</v>
      </c>
      <c r="W151" s="24">
        <v>4</v>
      </c>
      <c r="X151" s="24">
        <v>4</v>
      </c>
      <c r="Y151" s="24">
        <v>4</v>
      </c>
      <c r="Z151" s="23">
        <v>21</v>
      </c>
      <c r="AA151" s="23">
        <v>5</v>
      </c>
      <c r="AB151" s="23">
        <v>7</v>
      </c>
      <c r="AC151" s="23">
        <v>6</v>
      </c>
      <c r="AD151" s="23">
        <v>15</v>
      </c>
      <c r="AE151" s="23">
        <v>3</v>
      </c>
      <c r="AF151" s="23">
        <v>3</v>
      </c>
      <c r="AG151" s="23">
        <v>5</v>
      </c>
      <c r="AH151" s="23">
        <v>5</v>
      </c>
      <c r="AI151" s="23">
        <v>3</v>
      </c>
      <c r="AJ151" s="23">
        <v>4</v>
      </c>
      <c r="AK151" s="23">
        <v>6</v>
      </c>
      <c r="AL151" s="23">
        <v>9</v>
      </c>
      <c r="AM151" s="23">
        <v>5</v>
      </c>
      <c r="AN151" s="23">
        <v>3</v>
      </c>
      <c r="AO151" s="23">
        <v>6</v>
      </c>
      <c r="AP151" s="23">
        <v>4</v>
      </c>
      <c r="AQ151" s="23">
        <v>4</v>
      </c>
      <c r="AR151" s="23">
        <v>12</v>
      </c>
      <c r="AS151" s="23">
        <v>17</v>
      </c>
      <c r="AT151" s="23">
        <v>-37</v>
      </c>
      <c r="AU151" s="17">
        <f t="shared" si="16"/>
        <v>79</v>
      </c>
      <c r="AV151" s="50">
        <f t="shared" si="17"/>
        <v>37</v>
      </c>
      <c r="AW151" s="24">
        <f t="shared" si="18"/>
        <v>23</v>
      </c>
      <c r="AX151" s="18">
        <f t="shared" si="19"/>
        <v>19</v>
      </c>
    </row>
    <row r="152" spans="1:50">
      <c r="A152" s="24">
        <v>19943</v>
      </c>
      <c r="B152" s="24">
        <v>0</v>
      </c>
      <c r="C152" s="24">
        <v>1977</v>
      </c>
      <c r="D152" s="21">
        <v>44131.777222222219</v>
      </c>
      <c r="E152" s="24" t="s">
        <v>85</v>
      </c>
      <c r="F152" s="24">
        <v>3</v>
      </c>
      <c r="G152" s="24">
        <v>4</v>
      </c>
      <c r="H152" s="24">
        <v>2</v>
      </c>
      <c r="I152" s="24">
        <v>3</v>
      </c>
      <c r="J152" s="24">
        <v>2</v>
      </c>
      <c r="K152" s="24">
        <v>4</v>
      </c>
      <c r="L152" s="24">
        <v>5</v>
      </c>
      <c r="M152" s="24">
        <v>2</v>
      </c>
      <c r="N152" s="24">
        <v>2</v>
      </c>
      <c r="O152" s="24">
        <v>4</v>
      </c>
      <c r="P152" s="24">
        <v>2</v>
      </c>
      <c r="Q152" s="24">
        <v>4</v>
      </c>
      <c r="R152" s="24">
        <v>4</v>
      </c>
      <c r="S152" s="24">
        <v>3</v>
      </c>
      <c r="T152" s="24">
        <v>4</v>
      </c>
      <c r="U152" s="24">
        <v>3</v>
      </c>
      <c r="V152" s="24">
        <v>4</v>
      </c>
      <c r="W152" s="24">
        <v>4</v>
      </c>
      <c r="X152" s="24">
        <v>4</v>
      </c>
      <c r="Y152" s="24">
        <v>4</v>
      </c>
      <c r="Z152" s="23">
        <v>24</v>
      </c>
      <c r="AA152" s="23">
        <v>6</v>
      </c>
      <c r="AB152" s="23">
        <v>8</v>
      </c>
      <c r="AC152" s="23">
        <v>6</v>
      </c>
      <c r="AD152" s="23">
        <v>19</v>
      </c>
      <c r="AE152" s="23">
        <v>8</v>
      </c>
      <c r="AF152" s="23">
        <v>4</v>
      </c>
      <c r="AG152" s="23">
        <v>8</v>
      </c>
      <c r="AH152" s="23">
        <v>8</v>
      </c>
      <c r="AI152" s="23">
        <v>5</v>
      </c>
      <c r="AJ152" s="23">
        <v>11</v>
      </c>
      <c r="AK152" s="23">
        <v>14</v>
      </c>
      <c r="AL152" s="23">
        <v>41</v>
      </c>
      <c r="AM152" s="23">
        <v>11</v>
      </c>
      <c r="AN152" s="23">
        <v>10</v>
      </c>
      <c r="AO152" s="23">
        <v>10</v>
      </c>
      <c r="AP152" s="23">
        <v>7</v>
      </c>
      <c r="AQ152" s="23">
        <v>5</v>
      </c>
      <c r="AR152" s="23">
        <v>22</v>
      </c>
      <c r="AS152" s="23">
        <v>6</v>
      </c>
      <c r="AT152" s="23">
        <v>-19</v>
      </c>
      <c r="AU152" s="17">
        <f t="shared" si="16"/>
        <v>67</v>
      </c>
      <c r="AV152" s="50">
        <f t="shared" si="17"/>
        <v>30</v>
      </c>
      <c r="AW152" s="24">
        <f t="shared" si="18"/>
        <v>20</v>
      </c>
      <c r="AX152" s="18">
        <f t="shared" si="19"/>
        <v>17</v>
      </c>
    </row>
    <row r="153" spans="1:50">
      <c r="A153" s="24">
        <v>20829</v>
      </c>
      <c r="B153" s="24">
        <v>1</v>
      </c>
      <c r="C153" s="24">
        <v>1975</v>
      </c>
      <c r="D153" s="21">
        <v>44132.850138888891</v>
      </c>
      <c r="E153" s="24" t="s">
        <v>85</v>
      </c>
      <c r="F153" s="24">
        <v>3</v>
      </c>
      <c r="G153" s="24">
        <v>4</v>
      </c>
      <c r="H153" s="24">
        <v>3</v>
      </c>
      <c r="I153" s="24">
        <v>2</v>
      </c>
      <c r="J153" s="24">
        <v>1</v>
      </c>
      <c r="K153" s="24">
        <v>4</v>
      </c>
      <c r="L153" s="24">
        <v>5</v>
      </c>
      <c r="M153" s="24">
        <v>4</v>
      </c>
      <c r="N153" s="24">
        <v>5</v>
      </c>
      <c r="O153" s="24">
        <v>2</v>
      </c>
      <c r="P153" s="24">
        <v>4</v>
      </c>
      <c r="Q153" s="24">
        <v>3</v>
      </c>
      <c r="R153" s="24">
        <v>3</v>
      </c>
      <c r="S153" s="24">
        <v>3</v>
      </c>
      <c r="T153" s="24">
        <v>4</v>
      </c>
      <c r="U153" s="24">
        <v>3</v>
      </c>
      <c r="V153" s="24">
        <v>3</v>
      </c>
      <c r="W153" s="24">
        <v>4</v>
      </c>
      <c r="X153" s="24">
        <v>4</v>
      </c>
      <c r="Y153" s="24">
        <v>4</v>
      </c>
      <c r="Z153" s="23">
        <v>6</v>
      </c>
      <c r="AA153" s="23">
        <v>5</v>
      </c>
      <c r="AB153" s="23">
        <v>8</v>
      </c>
      <c r="AC153" s="23">
        <v>6</v>
      </c>
      <c r="AD153" s="23">
        <v>5</v>
      </c>
      <c r="AE153" s="23">
        <v>3</v>
      </c>
      <c r="AF153" s="23">
        <v>6</v>
      </c>
      <c r="AG153" s="23">
        <v>7</v>
      </c>
      <c r="AH153" s="23">
        <v>6</v>
      </c>
      <c r="AI153" s="23">
        <v>4</v>
      </c>
      <c r="AJ153" s="23">
        <v>6</v>
      </c>
      <c r="AK153" s="23">
        <v>7</v>
      </c>
      <c r="AL153" s="23">
        <v>15</v>
      </c>
      <c r="AM153" s="23">
        <v>8</v>
      </c>
      <c r="AN153" s="23">
        <v>11</v>
      </c>
      <c r="AO153" s="23">
        <v>5</v>
      </c>
      <c r="AP153" s="23">
        <v>5</v>
      </c>
      <c r="AQ153" s="23">
        <v>5</v>
      </c>
      <c r="AR153" s="23">
        <v>7</v>
      </c>
      <c r="AS153" s="23">
        <v>7</v>
      </c>
      <c r="AT153" s="23">
        <v>-11</v>
      </c>
      <c r="AU153" s="17">
        <f t="shared" si="16"/>
        <v>68</v>
      </c>
      <c r="AV153" s="50">
        <f t="shared" si="17"/>
        <v>27</v>
      </c>
      <c r="AW153" s="24">
        <f t="shared" si="18"/>
        <v>24</v>
      </c>
      <c r="AX153" s="18">
        <f t="shared" si="19"/>
        <v>17</v>
      </c>
    </row>
    <row r="154" spans="1:50">
      <c r="A154" s="24">
        <v>21420</v>
      </c>
      <c r="B154" s="24">
        <v>0</v>
      </c>
      <c r="C154" s="24">
        <v>1979</v>
      </c>
      <c r="D154" s="21">
        <v>44133.779756944445</v>
      </c>
      <c r="E154" s="24" t="s">
        <v>91</v>
      </c>
      <c r="F154" s="24">
        <v>3</v>
      </c>
      <c r="G154" s="24">
        <v>4</v>
      </c>
      <c r="H154" s="24">
        <v>4</v>
      </c>
      <c r="I154" s="24">
        <v>4</v>
      </c>
      <c r="J154" s="24">
        <v>3</v>
      </c>
      <c r="K154" s="24">
        <v>4</v>
      </c>
      <c r="L154" s="24">
        <v>4</v>
      </c>
      <c r="M154" s="24">
        <v>2</v>
      </c>
      <c r="N154" s="24">
        <v>3</v>
      </c>
      <c r="O154" s="24">
        <v>5</v>
      </c>
      <c r="P154" s="24">
        <v>2</v>
      </c>
      <c r="Q154" s="24">
        <v>1</v>
      </c>
      <c r="R154" s="24">
        <v>5</v>
      </c>
      <c r="S154" s="24">
        <v>3</v>
      </c>
      <c r="T154" s="24">
        <v>4</v>
      </c>
      <c r="U154" s="24">
        <v>3</v>
      </c>
      <c r="V154" s="24">
        <v>4</v>
      </c>
      <c r="W154" s="24">
        <v>2</v>
      </c>
      <c r="X154" s="24">
        <v>4</v>
      </c>
      <c r="Y154" s="24">
        <v>5</v>
      </c>
      <c r="Z154" s="23">
        <v>15</v>
      </c>
      <c r="AA154" s="23">
        <v>3</v>
      </c>
      <c r="AB154" s="23">
        <v>7</v>
      </c>
      <c r="AC154" s="23">
        <v>4</v>
      </c>
      <c r="AD154" s="23">
        <v>6</v>
      </c>
      <c r="AE154" s="23">
        <v>5</v>
      </c>
      <c r="AF154" s="23">
        <v>3</v>
      </c>
      <c r="AG154" s="23">
        <v>4</v>
      </c>
      <c r="AH154" s="23">
        <v>5</v>
      </c>
      <c r="AI154" s="23">
        <v>4</v>
      </c>
      <c r="AJ154" s="23">
        <v>4</v>
      </c>
      <c r="AK154" s="23">
        <v>4</v>
      </c>
      <c r="AL154" s="23">
        <v>7</v>
      </c>
      <c r="AM154" s="23">
        <v>4</v>
      </c>
      <c r="AN154" s="23">
        <v>4</v>
      </c>
      <c r="AO154" s="23">
        <v>4</v>
      </c>
      <c r="AP154" s="23">
        <v>3</v>
      </c>
      <c r="AQ154" s="23">
        <v>4</v>
      </c>
      <c r="AR154" s="23">
        <v>4</v>
      </c>
      <c r="AS154" s="23">
        <v>4</v>
      </c>
      <c r="AT154" s="23">
        <v>-6</v>
      </c>
      <c r="AU154" s="17">
        <f t="shared" si="16"/>
        <v>69</v>
      </c>
      <c r="AV154" s="50">
        <f t="shared" si="17"/>
        <v>33</v>
      </c>
      <c r="AW154" s="24">
        <f t="shared" si="18"/>
        <v>16</v>
      </c>
      <c r="AX154" s="18">
        <f t="shared" si="19"/>
        <v>20</v>
      </c>
    </row>
    <row r="155" spans="1:50">
      <c r="A155" s="24">
        <v>21891</v>
      </c>
      <c r="B155" s="24">
        <v>1</v>
      </c>
      <c r="C155" s="24">
        <v>1993</v>
      </c>
      <c r="D155" s="21">
        <v>44135.518703703703</v>
      </c>
      <c r="E155" s="24" t="s">
        <v>85</v>
      </c>
      <c r="F155" s="24">
        <v>3</v>
      </c>
      <c r="G155" s="24">
        <v>5</v>
      </c>
      <c r="H155" s="24">
        <v>4</v>
      </c>
      <c r="I155" s="24">
        <v>3</v>
      </c>
      <c r="J155" s="24">
        <v>3</v>
      </c>
      <c r="K155" s="24">
        <v>4</v>
      </c>
      <c r="L155" s="24">
        <v>5</v>
      </c>
      <c r="M155" s="24">
        <v>5</v>
      </c>
      <c r="N155" s="24">
        <v>5</v>
      </c>
      <c r="O155" s="24">
        <v>3</v>
      </c>
      <c r="P155" s="24">
        <v>4</v>
      </c>
      <c r="Q155" s="24">
        <v>2</v>
      </c>
      <c r="R155" s="24">
        <v>5</v>
      </c>
      <c r="S155" s="24">
        <v>5</v>
      </c>
      <c r="T155" s="24">
        <v>5</v>
      </c>
      <c r="U155" s="24">
        <v>3</v>
      </c>
      <c r="V155" s="24">
        <v>4</v>
      </c>
      <c r="W155" s="24">
        <v>5</v>
      </c>
      <c r="X155" s="24">
        <v>5</v>
      </c>
      <c r="Y155" s="24">
        <v>5</v>
      </c>
      <c r="Z155" s="23">
        <v>14</v>
      </c>
      <c r="AA155" s="23">
        <v>4</v>
      </c>
      <c r="AB155" s="23">
        <v>9</v>
      </c>
      <c r="AC155" s="23">
        <v>5</v>
      </c>
      <c r="AD155" s="23">
        <v>6</v>
      </c>
      <c r="AE155" s="23">
        <v>6</v>
      </c>
      <c r="AF155" s="23">
        <v>3</v>
      </c>
      <c r="AG155" s="23">
        <v>4</v>
      </c>
      <c r="AH155" s="23">
        <v>3</v>
      </c>
      <c r="AI155" s="23">
        <v>4</v>
      </c>
      <c r="AJ155" s="23">
        <v>5</v>
      </c>
      <c r="AK155" s="23">
        <v>9</v>
      </c>
      <c r="AL155" s="23">
        <v>8</v>
      </c>
      <c r="AM155" s="23">
        <v>6</v>
      </c>
      <c r="AN155" s="23">
        <v>5</v>
      </c>
      <c r="AO155" s="23">
        <v>5</v>
      </c>
      <c r="AP155" s="23">
        <v>6</v>
      </c>
      <c r="AQ155" s="23">
        <v>6</v>
      </c>
      <c r="AR155" s="23">
        <v>7</v>
      </c>
      <c r="AS155" s="23">
        <v>5</v>
      </c>
      <c r="AT155" s="23">
        <v>-12</v>
      </c>
      <c r="AU155" s="17">
        <f t="shared" si="16"/>
        <v>83</v>
      </c>
      <c r="AV155" s="50">
        <f t="shared" si="17"/>
        <v>36</v>
      </c>
      <c r="AW155" s="24">
        <f t="shared" si="18"/>
        <v>26</v>
      </c>
      <c r="AX155" s="18">
        <f t="shared" si="19"/>
        <v>21</v>
      </c>
    </row>
    <row r="156" spans="1:50">
      <c r="A156" s="24">
        <v>21904</v>
      </c>
      <c r="B156" s="24">
        <v>1</v>
      </c>
      <c r="C156" s="24">
        <v>1984</v>
      </c>
      <c r="D156" s="21">
        <v>44135.531018518515</v>
      </c>
      <c r="E156" s="24" t="s">
        <v>85</v>
      </c>
      <c r="F156" s="24">
        <v>2</v>
      </c>
      <c r="G156" s="24">
        <v>5</v>
      </c>
      <c r="H156" s="24">
        <v>4</v>
      </c>
      <c r="I156" s="24">
        <v>4</v>
      </c>
      <c r="J156" s="24">
        <v>2</v>
      </c>
      <c r="K156" s="24">
        <v>4</v>
      </c>
      <c r="L156" s="24">
        <v>5</v>
      </c>
      <c r="M156" s="24">
        <v>4</v>
      </c>
      <c r="N156" s="24">
        <v>2</v>
      </c>
      <c r="O156" s="24">
        <v>5</v>
      </c>
      <c r="P156" s="24">
        <v>4</v>
      </c>
      <c r="Q156" s="24">
        <v>4</v>
      </c>
      <c r="R156" s="24">
        <v>5</v>
      </c>
      <c r="S156" s="24">
        <v>5</v>
      </c>
      <c r="T156" s="24">
        <v>5</v>
      </c>
      <c r="U156" s="24">
        <v>3</v>
      </c>
      <c r="V156" s="24">
        <v>2</v>
      </c>
      <c r="W156" s="24">
        <v>2</v>
      </c>
      <c r="X156" s="24">
        <v>2</v>
      </c>
      <c r="Y156" s="24">
        <v>5</v>
      </c>
      <c r="Z156" s="23">
        <v>51</v>
      </c>
      <c r="AA156" s="23">
        <v>3</v>
      </c>
      <c r="AB156" s="23">
        <v>9</v>
      </c>
      <c r="AC156" s="23">
        <v>5</v>
      </c>
      <c r="AD156" s="23">
        <v>4</v>
      </c>
      <c r="AE156" s="23">
        <v>3</v>
      </c>
      <c r="AF156" s="23">
        <v>2</v>
      </c>
      <c r="AG156" s="23">
        <v>4</v>
      </c>
      <c r="AH156" s="23">
        <v>4</v>
      </c>
      <c r="AI156" s="23">
        <v>2</v>
      </c>
      <c r="AJ156" s="23">
        <v>3</v>
      </c>
      <c r="AK156" s="23">
        <v>4</v>
      </c>
      <c r="AL156" s="23">
        <v>9</v>
      </c>
      <c r="AM156" s="23">
        <v>4</v>
      </c>
      <c r="AN156" s="23">
        <v>3</v>
      </c>
      <c r="AO156" s="23">
        <v>7</v>
      </c>
      <c r="AP156" s="23">
        <v>9</v>
      </c>
      <c r="AQ156" s="23">
        <v>8</v>
      </c>
      <c r="AR156" s="23">
        <v>11</v>
      </c>
      <c r="AS156" s="23">
        <v>3</v>
      </c>
      <c r="AT156" s="23">
        <v>6</v>
      </c>
      <c r="AU156" s="17">
        <f t="shared" si="16"/>
        <v>74</v>
      </c>
      <c r="AV156" s="50">
        <f t="shared" si="17"/>
        <v>36</v>
      </c>
      <c r="AW156" s="24">
        <f t="shared" si="18"/>
        <v>22</v>
      </c>
      <c r="AX156" s="18">
        <f t="shared" si="19"/>
        <v>16</v>
      </c>
    </row>
    <row r="157" spans="1:50">
      <c r="A157" s="24">
        <v>23419</v>
      </c>
      <c r="B157" s="24">
        <v>0</v>
      </c>
      <c r="C157" s="24">
        <v>2000</v>
      </c>
      <c r="D157" s="21">
        <v>44144.814317129632</v>
      </c>
      <c r="E157" s="24" t="s">
        <v>85</v>
      </c>
      <c r="F157" s="24">
        <v>2</v>
      </c>
      <c r="G157" s="24">
        <v>4</v>
      </c>
      <c r="H157" s="24">
        <v>3</v>
      </c>
      <c r="I157" s="24">
        <v>3</v>
      </c>
      <c r="J157" s="24">
        <v>2</v>
      </c>
      <c r="K157" s="24">
        <v>4</v>
      </c>
      <c r="L157" s="24">
        <v>5</v>
      </c>
      <c r="M157" s="24">
        <v>3</v>
      </c>
      <c r="N157" s="24">
        <v>4</v>
      </c>
      <c r="O157" s="24">
        <v>3</v>
      </c>
      <c r="P157" s="24">
        <v>4</v>
      </c>
      <c r="Q157" s="24">
        <v>1</v>
      </c>
      <c r="R157" s="24">
        <v>4</v>
      </c>
      <c r="S157" s="24">
        <v>3</v>
      </c>
      <c r="T157" s="24">
        <v>3</v>
      </c>
      <c r="U157" s="24">
        <v>3</v>
      </c>
      <c r="V157" s="24">
        <v>5</v>
      </c>
      <c r="W157" s="24">
        <v>4</v>
      </c>
      <c r="X157" s="24">
        <v>5</v>
      </c>
      <c r="Y157" s="24">
        <v>5</v>
      </c>
      <c r="Z157" s="23">
        <v>5</v>
      </c>
      <c r="AA157" s="23">
        <v>10</v>
      </c>
      <c r="AB157" s="23">
        <v>7</v>
      </c>
      <c r="AC157" s="23">
        <v>6</v>
      </c>
      <c r="AD157" s="23">
        <v>10</v>
      </c>
      <c r="AE157" s="23">
        <v>13</v>
      </c>
      <c r="AF157" s="23">
        <v>19</v>
      </c>
      <c r="AG157" s="23">
        <v>9</v>
      </c>
      <c r="AH157" s="23">
        <v>4</v>
      </c>
      <c r="AI157" s="23">
        <v>3</v>
      </c>
      <c r="AJ157" s="23">
        <v>3</v>
      </c>
      <c r="AK157" s="23">
        <v>5</v>
      </c>
      <c r="AL157" s="23">
        <v>9</v>
      </c>
      <c r="AM157" s="23">
        <v>22</v>
      </c>
      <c r="AN157" s="23">
        <v>13</v>
      </c>
      <c r="AO157" s="23">
        <v>6</v>
      </c>
      <c r="AP157" s="23">
        <v>11</v>
      </c>
      <c r="AQ157" s="23">
        <v>4</v>
      </c>
      <c r="AR157" s="23">
        <v>6</v>
      </c>
      <c r="AS157" s="23">
        <v>4</v>
      </c>
      <c r="AT157" s="23">
        <v>-12</v>
      </c>
      <c r="AU157" s="17">
        <f t="shared" si="16"/>
        <v>70</v>
      </c>
      <c r="AV157" s="50">
        <f t="shared" si="17"/>
        <v>29</v>
      </c>
      <c r="AW157" s="24">
        <f t="shared" si="18"/>
        <v>20</v>
      </c>
      <c r="AX157" s="18">
        <f t="shared" si="19"/>
        <v>21</v>
      </c>
    </row>
    <row r="158" spans="1:50">
      <c r="A158" s="24">
        <v>20846</v>
      </c>
      <c r="B158" s="24">
        <v>1</v>
      </c>
      <c r="C158" s="24">
        <v>1995</v>
      </c>
      <c r="D158" s="21">
        <v>44132.840995370374</v>
      </c>
      <c r="E158" s="24" t="s">
        <v>91</v>
      </c>
      <c r="F158" s="24">
        <v>4</v>
      </c>
      <c r="G158" s="24">
        <v>4</v>
      </c>
      <c r="H158" s="24">
        <v>5</v>
      </c>
      <c r="I158" s="24">
        <v>2</v>
      </c>
      <c r="J158" s="24">
        <v>2</v>
      </c>
      <c r="K158" s="24">
        <v>3</v>
      </c>
      <c r="L158" s="24">
        <v>5</v>
      </c>
      <c r="M158" s="24">
        <v>2</v>
      </c>
      <c r="N158" s="24">
        <v>5</v>
      </c>
      <c r="O158" s="24">
        <v>3</v>
      </c>
      <c r="P158" s="24">
        <v>4</v>
      </c>
      <c r="Q158" s="24">
        <v>5</v>
      </c>
      <c r="R158" s="24">
        <v>5</v>
      </c>
      <c r="S158" s="24">
        <v>3</v>
      </c>
      <c r="T158" s="24">
        <v>4</v>
      </c>
      <c r="U158" s="24">
        <v>3</v>
      </c>
      <c r="V158" s="24">
        <v>4</v>
      </c>
      <c r="W158" s="24">
        <v>5</v>
      </c>
      <c r="X158" s="24">
        <v>5</v>
      </c>
      <c r="Y158" s="24">
        <v>4</v>
      </c>
      <c r="Z158" s="23">
        <v>23</v>
      </c>
      <c r="AA158" s="23">
        <v>8</v>
      </c>
      <c r="AB158" s="23">
        <v>6</v>
      </c>
      <c r="AC158" s="23">
        <v>5</v>
      </c>
      <c r="AD158" s="23">
        <v>6</v>
      </c>
      <c r="AE158" s="23">
        <v>18</v>
      </c>
      <c r="AF158" s="23">
        <v>4</v>
      </c>
      <c r="AG158" s="23">
        <v>15</v>
      </c>
      <c r="AH158" s="23">
        <v>6</v>
      </c>
      <c r="AI158" s="23">
        <v>4</v>
      </c>
      <c r="AJ158" s="23">
        <v>8</v>
      </c>
      <c r="AK158" s="23">
        <v>6</v>
      </c>
      <c r="AL158" s="23">
        <v>9</v>
      </c>
      <c r="AM158" s="23">
        <v>6</v>
      </c>
      <c r="AN158" s="23">
        <v>8</v>
      </c>
      <c r="AO158" s="23">
        <v>7</v>
      </c>
      <c r="AP158" s="23">
        <v>4</v>
      </c>
      <c r="AQ158" s="23">
        <v>5</v>
      </c>
      <c r="AR158" s="23">
        <v>11</v>
      </c>
      <c r="AS158" s="23">
        <v>9</v>
      </c>
      <c r="AT158" s="23">
        <v>6</v>
      </c>
      <c r="AU158" s="17">
        <f t="shared" si="16"/>
        <v>77</v>
      </c>
      <c r="AV158" s="50">
        <f t="shared" si="17"/>
        <v>29</v>
      </c>
      <c r="AW158" s="24">
        <f t="shared" si="18"/>
        <v>27</v>
      </c>
      <c r="AX158" s="18">
        <f t="shared" si="19"/>
        <v>21</v>
      </c>
    </row>
    <row r="159" spans="1:50">
      <c r="A159" s="24">
        <v>20898</v>
      </c>
      <c r="B159" s="24">
        <v>0</v>
      </c>
      <c r="C159" s="24">
        <v>1990</v>
      </c>
      <c r="D159" s="21">
        <v>44132.860891203702</v>
      </c>
      <c r="E159" s="24" t="s">
        <v>85</v>
      </c>
      <c r="F159" s="24">
        <v>4</v>
      </c>
      <c r="G159" s="24">
        <v>3</v>
      </c>
      <c r="H159" s="24">
        <v>4</v>
      </c>
      <c r="I159" s="24">
        <v>3</v>
      </c>
      <c r="J159" s="24">
        <v>2</v>
      </c>
      <c r="K159" s="24">
        <v>3</v>
      </c>
      <c r="L159" s="24">
        <v>3</v>
      </c>
      <c r="M159" s="24">
        <v>4</v>
      </c>
      <c r="N159" s="24">
        <v>4</v>
      </c>
      <c r="O159" s="24">
        <v>3</v>
      </c>
      <c r="P159" s="24">
        <v>2</v>
      </c>
      <c r="Q159" s="24">
        <v>3</v>
      </c>
      <c r="R159" s="24">
        <v>4</v>
      </c>
      <c r="S159" s="24">
        <v>3</v>
      </c>
      <c r="T159" s="24">
        <v>4</v>
      </c>
      <c r="U159" s="24">
        <v>3</v>
      </c>
      <c r="V159" s="24">
        <v>4</v>
      </c>
      <c r="W159" s="24">
        <v>4</v>
      </c>
      <c r="X159" s="24">
        <v>2</v>
      </c>
      <c r="Y159" s="24">
        <v>3</v>
      </c>
      <c r="Z159" s="23">
        <v>4</v>
      </c>
      <c r="AA159" s="23">
        <v>3</v>
      </c>
      <c r="AB159" s="23">
        <v>3</v>
      </c>
      <c r="AC159" s="23">
        <v>3</v>
      </c>
      <c r="AD159" s="23">
        <v>2</v>
      </c>
      <c r="AE159" s="23">
        <v>2</v>
      </c>
      <c r="AF159" s="23">
        <v>2</v>
      </c>
      <c r="AG159" s="23">
        <v>2</v>
      </c>
      <c r="AH159" s="23">
        <v>2</v>
      </c>
      <c r="AI159" s="23">
        <v>3</v>
      </c>
      <c r="AJ159" s="23">
        <v>2</v>
      </c>
      <c r="AK159" s="23">
        <v>2</v>
      </c>
      <c r="AL159" s="23">
        <v>11</v>
      </c>
      <c r="AM159" s="23">
        <v>6</v>
      </c>
      <c r="AN159" s="23">
        <v>3</v>
      </c>
      <c r="AO159" s="23">
        <v>4</v>
      </c>
      <c r="AP159" s="23">
        <v>9</v>
      </c>
      <c r="AQ159" s="23">
        <v>3</v>
      </c>
      <c r="AR159" s="23">
        <v>11</v>
      </c>
      <c r="AS159" s="23">
        <v>3</v>
      </c>
      <c r="AT159" s="23">
        <v>-11</v>
      </c>
      <c r="AU159" s="17">
        <f t="shared" si="16"/>
        <v>65</v>
      </c>
      <c r="AV159" s="50">
        <f t="shared" si="17"/>
        <v>29</v>
      </c>
      <c r="AW159" s="24">
        <f t="shared" si="18"/>
        <v>20</v>
      </c>
      <c r="AX159" s="18">
        <f t="shared" si="19"/>
        <v>16</v>
      </c>
    </row>
    <row r="160" spans="1:50">
      <c r="A160" s="24">
        <v>21144</v>
      </c>
      <c r="B160" s="24">
        <v>0</v>
      </c>
      <c r="C160" s="24">
        <v>1979</v>
      </c>
      <c r="D160" s="21">
        <v>44133.450046296297</v>
      </c>
      <c r="E160" s="24" t="s">
        <v>85</v>
      </c>
      <c r="F160" s="24">
        <v>4</v>
      </c>
      <c r="G160" s="24">
        <v>4</v>
      </c>
      <c r="H160" s="24">
        <v>2</v>
      </c>
      <c r="I160" s="24">
        <v>2</v>
      </c>
      <c r="J160" s="24">
        <v>1</v>
      </c>
      <c r="K160" s="24">
        <v>3</v>
      </c>
      <c r="L160" s="24">
        <v>4</v>
      </c>
      <c r="M160" s="24">
        <v>1</v>
      </c>
      <c r="N160" s="24">
        <v>2</v>
      </c>
      <c r="O160" s="24">
        <v>3</v>
      </c>
      <c r="P160" s="24">
        <v>4</v>
      </c>
      <c r="Q160" s="24">
        <v>2</v>
      </c>
      <c r="R160" s="24">
        <v>2</v>
      </c>
      <c r="S160" s="24">
        <v>3</v>
      </c>
      <c r="T160" s="24">
        <v>3</v>
      </c>
      <c r="U160" s="24">
        <v>3</v>
      </c>
      <c r="V160" s="24">
        <v>2</v>
      </c>
      <c r="W160" s="24">
        <v>3</v>
      </c>
      <c r="X160" s="24">
        <v>2</v>
      </c>
      <c r="Y160" s="24">
        <v>2</v>
      </c>
      <c r="Z160" s="23">
        <v>8</v>
      </c>
      <c r="AA160" s="23">
        <v>10</v>
      </c>
      <c r="AB160" s="23">
        <v>5</v>
      </c>
      <c r="AC160" s="23">
        <v>5</v>
      </c>
      <c r="AD160" s="23">
        <v>5</v>
      </c>
      <c r="AE160" s="23">
        <v>3</v>
      </c>
      <c r="AF160" s="23">
        <v>3</v>
      </c>
      <c r="AG160" s="23">
        <v>4</v>
      </c>
      <c r="AH160" s="23">
        <v>4</v>
      </c>
      <c r="AI160" s="23">
        <v>3</v>
      </c>
      <c r="AJ160" s="23">
        <v>3</v>
      </c>
      <c r="AK160" s="23">
        <v>5</v>
      </c>
      <c r="AL160" s="23">
        <v>7</v>
      </c>
      <c r="AM160" s="23">
        <v>5</v>
      </c>
      <c r="AN160" s="23">
        <v>3</v>
      </c>
      <c r="AO160" s="23">
        <v>6</v>
      </c>
      <c r="AP160" s="23">
        <v>5</v>
      </c>
      <c r="AQ160" s="23">
        <v>3</v>
      </c>
      <c r="AR160" s="23">
        <v>7</v>
      </c>
      <c r="AS160" s="23">
        <v>6</v>
      </c>
      <c r="AT160" s="23">
        <v>-1</v>
      </c>
      <c r="AU160" s="17">
        <f t="shared" si="16"/>
        <v>52</v>
      </c>
      <c r="AV160" s="50">
        <f t="shared" si="17"/>
        <v>23</v>
      </c>
      <c r="AW160" s="24">
        <f t="shared" si="18"/>
        <v>18</v>
      </c>
      <c r="AX160" s="18">
        <f t="shared" si="19"/>
        <v>11</v>
      </c>
    </row>
    <row r="161" spans="1:50">
      <c r="A161" s="24">
        <v>20863</v>
      </c>
      <c r="B161" s="24">
        <v>0</v>
      </c>
      <c r="C161" s="24">
        <v>1988</v>
      </c>
      <c r="D161" s="21">
        <v>44132.847442129627</v>
      </c>
      <c r="E161" s="24" t="s">
        <v>85</v>
      </c>
      <c r="F161" s="24">
        <v>3</v>
      </c>
      <c r="G161" s="24">
        <v>4</v>
      </c>
      <c r="H161" s="24">
        <v>4</v>
      </c>
      <c r="I161" s="24">
        <v>3</v>
      </c>
      <c r="J161" s="24">
        <v>2</v>
      </c>
      <c r="K161" s="24">
        <v>3</v>
      </c>
      <c r="L161" s="24">
        <v>5</v>
      </c>
      <c r="M161" s="24">
        <v>2</v>
      </c>
      <c r="N161" s="24">
        <v>3</v>
      </c>
      <c r="O161" s="24">
        <v>4</v>
      </c>
      <c r="P161" s="24">
        <v>2</v>
      </c>
      <c r="Q161" s="24">
        <v>3</v>
      </c>
      <c r="R161" s="24">
        <v>5</v>
      </c>
      <c r="S161" s="24">
        <v>4</v>
      </c>
      <c r="T161" s="24">
        <v>4</v>
      </c>
      <c r="U161" s="24">
        <v>3</v>
      </c>
      <c r="V161" s="24">
        <v>4</v>
      </c>
      <c r="W161" s="24">
        <v>5</v>
      </c>
      <c r="X161" s="24">
        <v>5</v>
      </c>
      <c r="Y161" s="24">
        <v>5</v>
      </c>
      <c r="Z161" s="23">
        <v>11</v>
      </c>
      <c r="AA161" s="23">
        <v>10</v>
      </c>
      <c r="AB161" s="23">
        <v>13</v>
      </c>
      <c r="AC161" s="23">
        <v>8</v>
      </c>
      <c r="AD161" s="23">
        <v>8</v>
      </c>
      <c r="AE161" s="23">
        <v>6</v>
      </c>
      <c r="AF161" s="23">
        <v>5</v>
      </c>
      <c r="AG161" s="23">
        <v>13</v>
      </c>
      <c r="AH161" s="23">
        <v>7</v>
      </c>
      <c r="AI161" s="23">
        <v>4</v>
      </c>
      <c r="AJ161" s="23">
        <v>5</v>
      </c>
      <c r="AK161" s="23">
        <v>14</v>
      </c>
      <c r="AL161" s="23">
        <v>13</v>
      </c>
      <c r="AM161" s="23">
        <v>9</v>
      </c>
      <c r="AN161" s="23">
        <v>7</v>
      </c>
      <c r="AO161" s="23">
        <v>7</v>
      </c>
      <c r="AP161" s="23">
        <v>7</v>
      </c>
      <c r="AQ161" s="23">
        <v>7</v>
      </c>
      <c r="AR161" s="23">
        <v>7</v>
      </c>
      <c r="AS161" s="23">
        <v>4</v>
      </c>
      <c r="AT161" s="23">
        <v>-23</v>
      </c>
      <c r="AU161" s="17">
        <f t="shared" si="16"/>
        <v>73</v>
      </c>
      <c r="AV161" s="50">
        <f t="shared" si="17"/>
        <v>31</v>
      </c>
      <c r="AW161" s="24">
        <f t="shared" si="18"/>
        <v>21</v>
      </c>
      <c r="AX161" s="18">
        <f t="shared" si="19"/>
        <v>21</v>
      </c>
    </row>
    <row r="162" spans="1:50">
      <c r="A162" s="24">
        <v>20881</v>
      </c>
      <c r="B162" s="24">
        <v>0</v>
      </c>
      <c r="C162" s="24">
        <v>1984</v>
      </c>
      <c r="D162" s="21">
        <v>44132.853391203702</v>
      </c>
      <c r="E162" s="24" t="s">
        <v>85</v>
      </c>
      <c r="F162" s="24">
        <v>3</v>
      </c>
      <c r="G162" s="24">
        <v>3</v>
      </c>
      <c r="H162" s="24">
        <v>2</v>
      </c>
      <c r="I162" s="24">
        <v>2</v>
      </c>
      <c r="J162" s="24">
        <v>3</v>
      </c>
      <c r="K162" s="24">
        <v>3</v>
      </c>
      <c r="L162" s="24">
        <v>5</v>
      </c>
      <c r="M162" s="24">
        <v>5</v>
      </c>
      <c r="N162" s="24">
        <v>1</v>
      </c>
      <c r="O162" s="24">
        <v>5</v>
      </c>
      <c r="P162" s="24">
        <v>3</v>
      </c>
      <c r="Q162" s="24">
        <v>5</v>
      </c>
      <c r="R162" s="24">
        <v>5</v>
      </c>
      <c r="S162" s="24">
        <v>3</v>
      </c>
      <c r="T162" s="24">
        <v>5</v>
      </c>
      <c r="U162" s="24">
        <v>3</v>
      </c>
      <c r="V162" s="24">
        <v>3</v>
      </c>
      <c r="W162" s="24">
        <v>4</v>
      </c>
      <c r="X162" s="24">
        <v>5</v>
      </c>
      <c r="Y162" s="24">
        <v>5</v>
      </c>
      <c r="Z162" s="23">
        <v>8</v>
      </c>
      <c r="AA162" s="23">
        <v>3</v>
      </c>
      <c r="AB162" s="23">
        <v>6</v>
      </c>
      <c r="AC162" s="23">
        <v>6</v>
      </c>
      <c r="AD162" s="23">
        <v>4</v>
      </c>
      <c r="AE162" s="23">
        <v>3</v>
      </c>
      <c r="AF162" s="23">
        <v>5</v>
      </c>
      <c r="AG162" s="23">
        <v>3</v>
      </c>
      <c r="AH162" s="23">
        <v>5</v>
      </c>
      <c r="AI162" s="23">
        <v>2</v>
      </c>
      <c r="AJ162" s="23">
        <v>5</v>
      </c>
      <c r="AK162" s="23">
        <v>5</v>
      </c>
      <c r="AL162" s="23">
        <v>8</v>
      </c>
      <c r="AM162" s="23">
        <v>4</v>
      </c>
      <c r="AN162" s="23">
        <v>4</v>
      </c>
      <c r="AO162" s="23">
        <v>3</v>
      </c>
      <c r="AP162" s="23">
        <v>5</v>
      </c>
      <c r="AQ162" s="23">
        <v>5</v>
      </c>
      <c r="AR162" s="23">
        <v>10</v>
      </c>
      <c r="AS162" s="23">
        <v>5</v>
      </c>
      <c r="AT162" s="23">
        <v>23</v>
      </c>
      <c r="AU162" s="17">
        <f t="shared" si="16"/>
        <v>73</v>
      </c>
      <c r="AV162" s="50">
        <f t="shared" si="17"/>
        <v>34</v>
      </c>
      <c r="AW162" s="24">
        <f t="shared" si="18"/>
        <v>21</v>
      </c>
      <c r="AX162" s="18">
        <f t="shared" si="19"/>
        <v>18</v>
      </c>
    </row>
    <row r="163" spans="1:50">
      <c r="A163" s="24">
        <v>20890</v>
      </c>
      <c r="B163" s="24">
        <v>0</v>
      </c>
      <c r="C163" s="24">
        <v>1983</v>
      </c>
      <c r="D163" s="21">
        <v>44132.85796296296</v>
      </c>
      <c r="E163" s="24" t="s">
        <v>88</v>
      </c>
      <c r="F163" s="24">
        <v>3</v>
      </c>
      <c r="G163" s="24">
        <v>4</v>
      </c>
      <c r="H163" s="24">
        <v>4</v>
      </c>
      <c r="I163" s="24">
        <v>3</v>
      </c>
      <c r="J163" s="24">
        <v>2</v>
      </c>
      <c r="K163" s="24">
        <v>3</v>
      </c>
      <c r="L163" s="24">
        <v>5</v>
      </c>
      <c r="M163" s="24">
        <v>2</v>
      </c>
      <c r="N163" s="24">
        <v>4</v>
      </c>
      <c r="O163" s="24">
        <v>5</v>
      </c>
      <c r="P163" s="24">
        <v>4</v>
      </c>
      <c r="Q163" s="24">
        <v>3</v>
      </c>
      <c r="R163" s="24">
        <v>4</v>
      </c>
      <c r="S163" s="24">
        <v>2</v>
      </c>
      <c r="T163" s="24">
        <v>4</v>
      </c>
      <c r="U163" s="24">
        <v>3</v>
      </c>
      <c r="V163" s="24">
        <v>4</v>
      </c>
      <c r="W163" s="24">
        <v>2</v>
      </c>
      <c r="X163" s="24">
        <v>3</v>
      </c>
      <c r="Y163" s="24">
        <v>3</v>
      </c>
      <c r="Z163" s="23">
        <v>8</v>
      </c>
      <c r="AA163" s="23">
        <v>4</v>
      </c>
      <c r="AB163" s="23">
        <v>11</v>
      </c>
      <c r="AC163" s="23">
        <v>4</v>
      </c>
      <c r="AD163" s="23">
        <v>5</v>
      </c>
      <c r="AE163" s="23">
        <v>3</v>
      </c>
      <c r="AF163" s="23">
        <v>6</v>
      </c>
      <c r="AG163" s="23">
        <v>9</v>
      </c>
      <c r="AH163" s="23">
        <v>4</v>
      </c>
      <c r="AI163" s="23">
        <v>8</v>
      </c>
      <c r="AJ163" s="23">
        <v>7</v>
      </c>
      <c r="AK163" s="23">
        <v>6</v>
      </c>
      <c r="AL163" s="23">
        <v>12</v>
      </c>
      <c r="AM163" s="23">
        <v>7</v>
      </c>
      <c r="AN163" s="23">
        <v>6</v>
      </c>
      <c r="AO163" s="23">
        <v>4</v>
      </c>
      <c r="AP163" s="23">
        <v>8</v>
      </c>
      <c r="AQ163" s="23">
        <v>4</v>
      </c>
      <c r="AR163" s="23">
        <v>6</v>
      </c>
      <c r="AS163" s="23">
        <v>5</v>
      </c>
      <c r="AT163" s="23">
        <v>-19</v>
      </c>
      <c r="AU163" s="17">
        <f t="shared" si="16"/>
        <v>67</v>
      </c>
      <c r="AV163" s="50">
        <f t="shared" si="17"/>
        <v>29</v>
      </c>
      <c r="AW163" s="24">
        <f t="shared" si="18"/>
        <v>21</v>
      </c>
      <c r="AX163" s="18">
        <f t="shared" si="19"/>
        <v>17</v>
      </c>
    </row>
    <row r="164" spans="1:50">
      <c r="A164" s="24">
        <v>20937</v>
      </c>
      <c r="B164" s="24">
        <v>0</v>
      </c>
      <c r="C164" s="24">
        <v>1986</v>
      </c>
      <c r="D164" s="21">
        <v>44132.878101851849</v>
      </c>
      <c r="E164" s="24" t="s">
        <v>98</v>
      </c>
      <c r="F164" s="24">
        <v>3</v>
      </c>
      <c r="G164" s="24">
        <v>4</v>
      </c>
      <c r="H164" s="24">
        <v>4</v>
      </c>
      <c r="I164" s="24">
        <v>3</v>
      </c>
      <c r="J164" s="24">
        <v>2</v>
      </c>
      <c r="K164" s="24">
        <v>3</v>
      </c>
      <c r="L164" s="24">
        <v>5</v>
      </c>
      <c r="M164" s="24">
        <v>5</v>
      </c>
      <c r="N164" s="24">
        <v>4</v>
      </c>
      <c r="O164" s="24">
        <v>5</v>
      </c>
      <c r="P164" s="24">
        <v>2</v>
      </c>
      <c r="Q164" s="24">
        <v>5</v>
      </c>
      <c r="R164" s="24">
        <v>5</v>
      </c>
      <c r="S164" s="24">
        <v>3</v>
      </c>
      <c r="T164" s="24">
        <v>4</v>
      </c>
      <c r="U164" s="24">
        <v>3</v>
      </c>
      <c r="V164" s="24">
        <v>4</v>
      </c>
      <c r="W164" s="24">
        <v>2</v>
      </c>
      <c r="X164" s="24">
        <v>4</v>
      </c>
      <c r="Y164" s="24">
        <v>5</v>
      </c>
      <c r="Z164" s="23">
        <v>7</v>
      </c>
      <c r="AA164" s="23">
        <v>8</v>
      </c>
      <c r="AB164" s="23">
        <v>5</v>
      </c>
      <c r="AC164" s="23">
        <v>6</v>
      </c>
      <c r="AD164" s="23">
        <v>5</v>
      </c>
      <c r="AE164" s="23">
        <v>5</v>
      </c>
      <c r="AF164" s="23">
        <v>5</v>
      </c>
      <c r="AG164" s="23">
        <v>6</v>
      </c>
      <c r="AH164" s="23">
        <v>6</v>
      </c>
      <c r="AI164" s="23">
        <v>4</v>
      </c>
      <c r="AJ164" s="23">
        <v>5</v>
      </c>
      <c r="AK164" s="23">
        <v>7</v>
      </c>
      <c r="AL164" s="23">
        <v>10</v>
      </c>
      <c r="AM164" s="23">
        <v>7</v>
      </c>
      <c r="AN164" s="23">
        <v>4</v>
      </c>
      <c r="AO164" s="23">
        <v>4</v>
      </c>
      <c r="AP164" s="23">
        <v>6</v>
      </c>
      <c r="AQ164" s="23">
        <v>5</v>
      </c>
      <c r="AR164" s="23">
        <v>6</v>
      </c>
      <c r="AS164" s="23">
        <v>4</v>
      </c>
      <c r="AT164" s="23">
        <v>-19</v>
      </c>
      <c r="AU164" s="17">
        <f t="shared" si="16"/>
        <v>75</v>
      </c>
      <c r="AV164" s="50">
        <f t="shared" si="17"/>
        <v>34</v>
      </c>
      <c r="AW164" s="24">
        <f t="shared" si="18"/>
        <v>21</v>
      </c>
      <c r="AX164" s="18">
        <f t="shared" si="19"/>
        <v>20</v>
      </c>
    </row>
    <row r="165" spans="1:50">
      <c r="A165" s="24">
        <v>21228</v>
      </c>
      <c r="B165" s="24">
        <v>0</v>
      </c>
      <c r="C165" s="24">
        <v>1984</v>
      </c>
      <c r="D165" s="21">
        <v>44133.545775462961</v>
      </c>
      <c r="E165" s="24" t="s">
        <v>85</v>
      </c>
      <c r="F165" s="24">
        <v>3</v>
      </c>
      <c r="G165" s="24">
        <v>4</v>
      </c>
      <c r="H165" s="24">
        <v>4</v>
      </c>
      <c r="I165" s="24">
        <v>4</v>
      </c>
      <c r="J165" s="24">
        <v>3</v>
      </c>
      <c r="K165" s="24">
        <v>3</v>
      </c>
      <c r="L165" s="24">
        <v>5</v>
      </c>
      <c r="M165" s="24">
        <v>4</v>
      </c>
      <c r="N165" s="24">
        <v>2</v>
      </c>
      <c r="O165" s="24">
        <v>5</v>
      </c>
      <c r="P165" s="24">
        <v>2</v>
      </c>
      <c r="Q165" s="24">
        <v>4</v>
      </c>
      <c r="R165" s="24">
        <v>4</v>
      </c>
      <c r="S165" s="24">
        <v>5</v>
      </c>
      <c r="T165" s="24">
        <v>4</v>
      </c>
      <c r="U165" s="24">
        <v>3</v>
      </c>
      <c r="V165" s="24">
        <v>2</v>
      </c>
      <c r="W165" s="24">
        <v>2</v>
      </c>
      <c r="X165" s="24">
        <v>3</v>
      </c>
      <c r="Y165" s="24">
        <v>4</v>
      </c>
      <c r="Z165" s="23">
        <v>6</v>
      </c>
      <c r="AA165" s="23">
        <v>4</v>
      </c>
      <c r="AB165" s="23">
        <v>5</v>
      </c>
      <c r="AC165" s="23">
        <v>6</v>
      </c>
      <c r="AD165" s="23">
        <v>4</v>
      </c>
      <c r="AE165" s="23">
        <v>3</v>
      </c>
      <c r="AF165" s="23">
        <v>3</v>
      </c>
      <c r="AG165" s="23">
        <v>6</v>
      </c>
      <c r="AH165" s="23">
        <v>3</v>
      </c>
      <c r="AI165" s="23">
        <v>2</v>
      </c>
      <c r="AJ165" s="23">
        <v>9</v>
      </c>
      <c r="AK165" s="23">
        <v>4</v>
      </c>
      <c r="AL165" s="23">
        <v>6</v>
      </c>
      <c r="AM165" s="23">
        <v>4</v>
      </c>
      <c r="AN165" s="23">
        <v>4</v>
      </c>
      <c r="AO165" s="23">
        <v>4</v>
      </c>
      <c r="AP165" s="23">
        <v>4</v>
      </c>
      <c r="AQ165" s="23">
        <v>6</v>
      </c>
      <c r="AR165" s="23">
        <v>7</v>
      </c>
      <c r="AS165" s="23">
        <v>3</v>
      </c>
      <c r="AT165" s="23">
        <v>-20</v>
      </c>
      <c r="AU165" s="17">
        <f t="shared" si="16"/>
        <v>70</v>
      </c>
      <c r="AV165" s="50">
        <f t="shared" si="17"/>
        <v>36</v>
      </c>
      <c r="AW165" s="24">
        <f t="shared" si="18"/>
        <v>18</v>
      </c>
      <c r="AX165" s="18">
        <f t="shared" si="19"/>
        <v>16</v>
      </c>
    </row>
    <row r="166" spans="1:50">
      <c r="A166" s="24">
        <v>21379</v>
      </c>
      <c r="B166" s="24">
        <v>0</v>
      </c>
      <c r="C166" s="24">
        <v>1995</v>
      </c>
      <c r="D166" s="21">
        <v>44133.737592592595</v>
      </c>
      <c r="E166" s="24" t="s">
        <v>85</v>
      </c>
      <c r="F166" s="24">
        <v>3</v>
      </c>
      <c r="G166" s="24">
        <v>2</v>
      </c>
      <c r="H166" s="24">
        <v>2</v>
      </c>
      <c r="I166" s="24">
        <v>3</v>
      </c>
      <c r="J166" s="24">
        <v>2</v>
      </c>
      <c r="K166" s="24">
        <v>3</v>
      </c>
      <c r="L166" s="24">
        <v>5</v>
      </c>
      <c r="M166" s="24">
        <v>5</v>
      </c>
      <c r="N166" s="24">
        <v>5</v>
      </c>
      <c r="O166" s="24">
        <v>5</v>
      </c>
      <c r="P166" s="24">
        <v>2</v>
      </c>
      <c r="Q166" s="24">
        <v>2</v>
      </c>
      <c r="R166" s="24">
        <v>2</v>
      </c>
      <c r="S166" s="24">
        <v>3</v>
      </c>
      <c r="T166" s="24">
        <v>2</v>
      </c>
      <c r="U166" s="24">
        <v>3</v>
      </c>
      <c r="V166" s="24">
        <v>5</v>
      </c>
      <c r="W166" s="24">
        <v>5</v>
      </c>
      <c r="X166" s="24">
        <v>5</v>
      </c>
      <c r="Y166" s="24">
        <v>4</v>
      </c>
      <c r="Z166" s="23">
        <v>3</v>
      </c>
      <c r="AA166" s="23">
        <v>4</v>
      </c>
      <c r="AB166" s="23">
        <v>4</v>
      </c>
      <c r="AC166" s="23">
        <v>3</v>
      </c>
      <c r="AD166" s="23">
        <v>3</v>
      </c>
      <c r="AE166" s="23">
        <v>2</v>
      </c>
      <c r="AF166" s="23">
        <v>3</v>
      </c>
      <c r="AG166" s="23">
        <v>3</v>
      </c>
      <c r="AH166" s="23">
        <v>4</v>
      </c>
      <c r="AI166" s="23">
        <v>2</v>
      </c>
      <c r="AJ166" s="23">
        <v>5</v>
      </c>
      <c r="AK166" s="23">
        <v>5</v>
      </c>
      <c r="AL166" s="23">
        <v>7</v>
      </c>
      <c r="AM166" s="23">
        <v>4</v>
      </c>
      <c r="AN166" s="23">
        <v>5</v>
      </c>
      <c r="AO166" s="23">
        <v>3</v>
      </c>
      <c r="AP166" s="23">
        <v>3</v>
      </c>
      <c r="AQ166" s="23">
        <v>4</v>
      </c>
      <c r="AR166" s="23">
        <v>4</v>
      </c>
      <c r="AS166" s="23">
        <v>4</v>
      </c>
      <c r="AT166" s="23">
        <v>8</v>
      </c>
      <c r="AU166" s="17">
        <f t="shared" si="16"/>
        <v>68</v>
      </c>
      <c r="AV166" s="50">
        <f t="shared" si="17"/>
        <v>31</v>
      </c>
      <c r="AW166" s="24">
        <f t="shared" si="18"/>
        <v>18</v>
      </c>
      <c r="AX166" s="18">
        <f t="shared" si="19"/>
        <v>19</v>
      </c>
    </row>
    <row r="167" spans="1:50">
      <c r="A167" s="24">
        <v>21803</v>
      </c>
      <c r="B167" s="24">
        <v>0</v>
      </c>
      <c r="C167" s="24">
        <v>2001</v>
      </c>
      <c r="D167" s="21">
        <v>44134.976504629631</v>
      </c>
      <c r="E167" s="24" t="s">
        <v>85</v>
      </c>
      <c r="F167" s="24">
        <v>3</v>
      </c>
      <c r="G167" s="24">
        <v>2</v>
      </c>
      <c r="H167" s="24">
        <v>2</v>
      </c>
      <c r="I167" s="24">
        <v>3</v>
      </c>
      <c r="J167" s="24">
        <v>2</v>
      </c>
      <c r="K167" s="24">
        <v>3</v>
      </c>
      <c r="L167" s="24">
        <v>3</v>
      </c>
      <c r="M167" s="24">
        <v>4</v>
      </c>
      <c r="N167" s="24">
        <v>1</v>
      </c>
      <c r="O167" s="24">
        <v>4</v>
      </c>
      <c r="P167" s="24">
        <v>5</v>
      </c>
      <c r="Q167" s="24">
        <v>4</v>
      </c>
      <c r="R167" s="24">
        <v>3</v>
      </c>
      <c r="S167" s="24">
        <v>3</v>
      </c>
      <c r="T167" s="24">
        <v>3</v>
      </c>
      <c r="U167" s="24">
        <v>3</v>
      </c>
      <c r="V167" s="24">
        <v>3</v>
      </c>
      <c r="W167" s="24">
        <v>3</v>
      </c>
      <c r="X167" s="24">
        <v>4</v>
      </c>
      <c r="Y167" s="24">
        <v>5</v>
      </c>
      <c r="Z167" s="23">
        <v>10</v>
      </c>
      <c r="AA167" s="23">
        <v>5</v>
      </c>
      <c r="AB167" s="23">
        <v>4</v>
      </c>
      <c r="AC167" s="23">
        <v>6</v>
      </c>
      <c r="AD167" s="23">
        <v>13</v>
      </c>
      <c r="AE167" s="23">
        <v>4</v>
      </c>
      <c r="AF167" s="23">
        <v>4</v>
      </c>
      <c r="AG167" s="23">
        <v>11</v>
      </c>
      <c r="AH167" s="23">
        <v>4</v>
      </c>
      <c r="AI167" s="23">
        <v>5</v>
      </c>
      <c r="AJ167" s="23">
        <v>10</v>
      </c>
      <c r="AK167" s="23">
        <v>11</v>
      </c>
      <c r="AL167" s="23">
        <v>18</v>
      </c>
      <c r="AM167" s="23">
        <v>5</v>
      </c>
      <c r="AN167" s="23">
        <v>8</v>
      </c>
      <c r="AO167" s="23">
        <v>8</v>
      </c>
      <c r="AP167" s="23">
        <v>5</v>
      </c>
      <c r="AQ167" s="23">
        <v>3</v>
      </c>
      <c r="AR167" s="23">
        <v>12</v>
      </c>
      <c r="AS167" s="23">
        <v>5</v>
      </c>
      <c r="AT167" s="23">
        <v>-10</v>
      </c>
      <c r="AU167" s="17">
        <f t="shared" si="16"/>
        <v>63</v>
      </c>
      <c r="AV167" s="50">
        <f t="shared" si="17"/>
        <v>28</v>
      </c>
      <c r="AW167" s="24">
        <f t="shared" si="18"/>
        <v>18</v>
      </c>
      <c r="AX167" s="18">
        <f t="shared" si="19"/>
        <v>17</v>
      </c>
    </row>
    <row r="168" spans="1:50">
      <c r="A168" s="24">
        <v>21973</v>
      </c>
      <c r="B168" s="24">
        <v>1</v>
      </c>
      <c r="C168" s="24">
        <v>1990</v>
      </c>
      <c r="D168" s="21">
        <v>44135.666446759256</v>
      </c>
      <c r="E168" s="24" t="s">
        <v>92</v>
      </c>
      <c r="F168" s="24">
        <v>3</v>
      </c>
      <c r="G168" s="24">
        <v>4</v>
      </c>
      <c r="H168" s="24">
        <v>4</v>
      </c>
      <c r="I168" s="24">
        <v>4</v>
      </c>
      <c r="J168" s="24">
        <v>4</v>
      </c>
      <c r="K168" s="24">
        <v>3</v>
      </c>
      <c r="L168" s="24">
        <v>5</v>
      </c>
      <c r="M168" s="24">
        <v>4</v>
      </c>
      <c r="N168" s="24">
        <v>3</v>
      </c>
      <c r="O168" s="24">
        <v>5</v>
      </c>
      <c r="P168" s="24">
        <v>2</v>
      </c>
      <c r="Q168" s="24">
        <v>3</v>
      </c>
      <c r="R168" s="24">
        <v>5</v>
      </c>
      <c r="S168" s="24">
        <v>4</v>
      </c>
      <c r="T168" s="24">
        <v>5</v>
      </c>
      <c r="U168" s="24">
        <v>3</v>
      </c>
      <c r="V168" s="24">
        <v>4</v>
      </c>
      <c r="W168" s="24">
        <v>5</v>
      </c>
      <c r="X168" s="24">
        <v>5</v>
      </c>
      <c r="Y168" s="24">
        <v>5</v>
      </c>
      <c r="Z168" s="23">
        <v>7</v>
      </c>
      <c r="AA168" s="23">
        <v>3</v>
      </c>
      <c r="AB168" s="23">
        <v>10</v>
      </c>
      <c r="AC168" s="23">
        <v>5</v>
      </c>
      <c r="AD168" s="23">
        <v>5</v>
      </c>
      <c r="AE168" s="23">
        <v>3</v>
      </c>
      <c r="AF168" s="23">
        <v>5</v>
      </c>
      <c r="AG168" s="23">
        <v>5</v>
      </c>
      <c r="AH168" s="23">
        <v>4</v>
      </c>
      <c r="AI168" s="23">
        <v>3</v>
      </c>
      <c r="AJ168" s="23">
        <v>5</v>
      </c>
      <c r="AK168" s="23">
        <v>7</v>
      </c>
      <c r="AL168" s="23">
        <v>12</v>
      </c>
      <c r="AM168" s="23">
        <v>4</v>
      </c>
      <c r="AN168" s="23">
        <v>7</v>
      </c>
      <c r="AO168" s="23">
        <v>5</v>
      </c>
      <c r="AP168" s="23">
        <v>6</v>
      </c>
      <c r="AQ168" s="23">
        <v>6</v>
      </c>
      <c r="AR168" s="23">
        <v>4</v>
      </c>
      <c r="AS168" s="23">
        <v>3</v>
      </c>
      <c r="AT168" s="23">
        <v>-20</v>
      </c>
      <c r="AU168" s="17">
        <f t="shared" si="16"/>
        <v>80</v>
      </c>
      <c r="AV168" s="50">
        <f t="shared" si="17"/>
        <v>37</v>
      </c>
      <c r="AW168" s="24">
        <f t="shared" si="18"/>
        <v>22</v>
      </c>
      <c r="AX168" s="18">
        <f t="shared" si="19"/>
        <v>21</v>
      </c>
    </row>
    <row r="169" spans="1:50">
      <c r="A169" s="24">
        <v>23249</v>
      </c>
      <c r="B169" s="24">
        <v>1</v>
      </c>
      <c r="C169" s="24">
        <v>1985</v>
      </c>
      <c r="D169" s="21">
        <v>44144.584178240744</v>
      </c>
      <c r="E169" s="24" t="s">
        <v>85</v>
      </c>
      <c r="F169" s="24">
        <v>3</v>
      </c>
      <c r="G169" s="24">
        <v>5</v>
      </c>
      <c r="H169" s="24">
        <v>1</v>
      </c>
      <c r="I169" s="24">
        <v>3</v>
      </c>
      <c r="J169" s="24">
        <v>1</v>
      </c>
      <c r="K169" s="24">
        <v>3</v>
      </c>
      <c r="L169" s="24">
        <v>3</v>
      </c>
      <c r="M169" s="24">
        <v>1</v>
      </c>
      <c r="N169" s="24">
        <v>5</v>
      </c>
      <c r="O169" s="24">
        <v>1</v>
      </c>
      <c r="P169" s="24">
        <v>5</v>
      </c>
      <c r="Q169" s="24">
        <v>1</v>
      </c>
      <c r="R169" s="24">
        <v>1</v>
      </c>
      <c r="S169" s="24">
        <v>3</v>
      </c>
      <c r="T169" s="24">
        <v>5</v>
      </c>
      <c r="U169" s="24">
        <v>3</v>
      </c>
      <c r="V169" s="24">
        <v>3</v>
      </c>
      <c r="W169" s="24">
        <v>3</v>
      </c>
      <c r="X169" s="24">
        <v>5</v>
      </c>
      <c r="Y169" s="24">
        <v>5</v>
      </c>
      <c r="Z169" s="23">
        <v>11</v>
      </c>
      <c r="AA169" s="23">
        <v>3</v>
      </c>
      <c r="AB169" s="23">
        <v>13</v>
      </c>
      <c r="AC169" s="23">
        <v>8</v>
      </c>
      <c r="AD169" s="23">
        <v>5</v>
      </c>
      <c r="AE169" s="23">
        <v>3</v>
      </c>
      <c r="AF169" s="23">
        <v>5</v>
      </c>
      <c r="AG169" s="23">
        <v>4</v>
      </c>
      <c r="AH169" s="23">
        <v>4</v>
      </c>
      <c r="AI169" s="23">
        <v>5</v>
      </c>
      <c r="AJ169" s="23">
        <v>5</v>
      </c>
      <c r="AK169" s="23">
        <v>6</v>
      </c>
      <c r="AL169" s="23">
        <v>30</v>
      </c>
      <c r="AM169" s="23">
        <v>7</v>
      </c>
      <c r="AN169" s="23">
        <v>7</v>
      </c>
      <c r="AO169" s="23">
        <v>6</v>
      </c>
      <c r="AP169" s="23">
        <v>5</v>
      </c>
      <c r="AQ169" s="23">
        <v>6</v>
      </c>
      <c r="AR169" s="23">
        <v>9</v>
      </c>
      <c r="AS169" s="23">
        <v>5</v>
      </c>
      <c r="AT169" s="23">
        <v>42</v>
      </c>
      <c r="AU169" s="17">
        <f t="shared" si="16"/>
        <v>60</v>
      </c>
      <c r="AV169" s="50">
        <f t="shared" si="17"/>
        <v>19</v>
      </c>
      <c r="AW169" s="24">
        <f t="shared" si="18"/>
        <v>24</v>
      </c>
      <c r="AX169" s="18">
        <f t="shared" si="19"/>
        <v>17</v>
      </c>
    </row>
    <row r="170" spans="1:50">
      <c r="A170" s="24">
        <v>23826</v>
      </c>
      <c r="B170" s="24">
        <v>0</v>
      </c>
      <c r="C170" s="24">
        <v>1994</v>
      </c>
      <c r="D170" s="21">
        <v>44150.891817129632</v>
      </c>
      <c r="E170" s="24" t="s">
        <v>85</v>
      </c>
      <c r="F170" s="24">
        <v>3</v>
      </c>
      <c r="G170" s="24">
        <v>4</v>
      </c>
      <c r="H170" s="24">
        <v>4</v>
      </c>
      <c r="I170" s="24">
        <v>3</v>
      </c>
      <c r="J170" s="24">
        <v>2</v>
      </c>
      <c r="K170" s="24">
        <v>3</v>
      </c>
      <c r="L170" s="24">
        <v>5</v>
      </c>
      <c r="M170" s="24">
        <v>4</v>
      </c>
      <c r="N170" s="24">
        <v>5</v>
      </c>
      <c r="O170" s="24">
        <v>5</v>
      </c>
      <c r="P170" s="24">
        <v>5</v>
      </c>
      <c r="Q170" s="24">
        <v>4</v>
      </c>
      <c r="R170" s="24">
        <v>4</v>
      </c>
      <c r="S170" s="24">
        <v>3</v>
      </c>
      <c r="T170" s="24">
        <v>4</v>
      </c>
      <c r="U170" s="24">
        <v>3</v>
      </c>
      <c r="V170" s="24">
        <v>5</v>
      </c>
      <c r="W170" s="24">
        <v>4</v>
      </c>
      <c r="X170" s="24">
        <v>4</v>
      </c>
      <c r="Y170" s="24">
        <v>5</v>
      </c>
      <c r="Z170" s="23">
        <v>4</v>
      </c>
      <c r="AA170" s="23">
        <v>4</v>
      </c>
      <c r="AB170" s="23">
        <v>5</v>
      </c>
      <c r="AC170" s="23">
        <v>8</v>
      </c>
      <c r="AD170" s="23">
        <v>5</v>
      </c>
      <c r="AE170" s="23">
        <v>3</v>
      </c>
      <c r="AF170" s="23">
        <v>3</v>
      </c>
      <c r="AG170" s="23">
        <v>6</v>
      </c>
      <c r="AH170" s="23">
        <v>5</v>
      </c>
      <c r="AI170" s="23">
        <v>4</v>
      </c>
      <c r="AJ170" s="23">
        <v>5</v>
      </c>
      <c r="AK170" s="23">
        <v>8</v>
      </c>
      <c r="AL170" s="23">
        <v>9</v>
      </c>
      <c r="AM170" s="23">
        <v>6</v>
      </c>
      <c r="AN170" s="23">
        <v>5</v>
      </c>
      <c r="AO170" s="23">
        <v>9</v>
      </c>
      <c r="AP170" s="23">
        <v>4</v>
      </c>
      <c r="AQ170" s="23">
        <v>5</v>
      </c>
      <c r="AR170" s="23">
        <v>4</v>
      </c>
      <c r="AS170" s="23">
        <v>7</v>
      </c>
      <c r="AT170" s="23">
        <v>-30</v>
      </c>
      <c r="AU170" s="17">
        <f t="shared" si="16"/>
        <v>79</v>
      </c>
      <c r="AV170" s="50">
        <f t="shared" si="17"/>
        <v>32</v>
      </c>
      <c r="AW170" s="24">
        <f t="shared" si="18"/>
        <v>26</v>
      </c>
      <c r="AX170" s="18">
        <f t="shared" si="19"/>
        <v>21</v>
      </c>
    </row>
    <row r="171" spans="1:50">
      <c r="A171" s="24">
        <v>22050</v>
      </c>
      <c r="B171" s="24">
        <v>0</v>
      </c>
      <c r="C171" s="24">
        <v>1977</v>
      </c>
      <c r="D171" s="21">
        <v>44135.889444444445</v>
      </c>
      <c r="E171" s="24" t="s">
        <v>85</v>
      </c>
      <c r="F171" s="24">
        <v>2</v>
      </c>
      <c r="G171" s="24">
        <v>5</v>
      </c>
      <c r="H171" s="24">
        <v>4</v>
      </c>
      <c r="I171" s="24">
        <v>4</v>
      </c>
      <c r="J171" s="24">
        <v>2</v>
      </c>
      <c r="K171" s="24">
        <v>3</v>
      </c>
      <c r="L171" s="24">
        <v>1</v>
      </c>
      <c r="M171" s="24">
        <v>4</v>
      </c>
      <c r="N171" s="24">
        <v>2</v>
      </c>
      <c r="O171" s="24">
        <v>4</v>
      </c>
      <c r="P171" s="24">
        <v>2</v>
      </c>
      <c r="Q171" s="24">
        <v>4</v>
      </c>
      <c r="R171" s="24">
        <v>2</v>
      </c>
      <c r="S171" s="24">
        <v>4</v>
      </c>
      <c r="T171" s="24">
        <v>5</v>
      </c>
      <c r="U171" s="24">
        <v>3</v>
      </c>
      <c r="V171" s="24">
        <v>2</v>
      </c>
      <c r="W171" s="24">
        <v>3</v>
      </c>
      <c r="X171" s="24">
        <v>4</v>
      </c>
      <c r="Y171" s="24">
        <v>4</v>
      </c>
      <c r="Z171" s="23">
        <v>5</v>
      </c>
      <c r="AA171" s="23">
        <v>4</v>
      </c>
      <c r="AB171" s="23">
        <v>8</v>
      </c>
      <c r="AC171" s="23">
        <v>5</v>
      </c>
      <c r="AD171" s="23">
        <v>7</v>
      </c>
      <c r="AE171" s="23">
        <v>3</v>
      </c>
      <c r="AF171" s="23">
        <v>5</v>
      </c>
      <c r="AG171" s="23">
        <v>20</v>
      </c>
      <c r="AH171" s="23">
        <v>4</v>
      </c>
      <c r="AI171" s="23">
        <v>3</v>
      </c>
      <c r="AJ171" s="23">
        <v>5</v>
      </c>
      <c r="AK171" s="23">
        <v>4</v>
      </c>
      <c r="AL171" s="23">
        <v>12</v>
      </c>
      <c r="AM171" s="23">
        <v>4</v>
      </c>
      <c r="AN171" s="23">
        <v>4</v>
      </c>
      <c r="AO171" s="23">
        <v>5</v>
      </c>
      <c r="AP171" s="23">
        <v>11</v>
      </c>
      <c r="AQ171" s="23">
        <v>5</v>
      </c>
      <c r="AR171" s="23">
        <v>7</v>
      </c>
      <c r="AS171" s="23">
        <v>2</v>
      </c>
      <c r="AT171" s="23">
        <v>17</v>
      </c>
      <c r="AU171" s="17">
        <f t="shared" si="16"/>
        <v>64</v>
      </c>
      <c r="AV171" s="50">
        <f t="shared" si="17"/>
        <v>26</v>
      </c>
      <c r="AW171" s="24">
        <f t="shared" si="18"/>
        <v>21</v>
      </c>
      <c r="AX171" s="18">
        <f t="shared" si="19"/>
        <v>17</v>
      </c>
    </row>
    <row r="172" spans="1:50">
      <c r="A172" s="24">
        <v>23814</v>
      </c>
      <c r="B172" s="24">
        <v>0</v>
      </c>
      <c r="C172" s="24">
        <v>1986</v>
      </c>
      <c r="D172" s="21">
        <v>44150.87127314815</v>
      </c>
      <c r="E172" s="24" t="s">
        <v>200</v>
      </c>
      <c r="F172" s="24">
        <v>2</v>
      </c>
      <c r="G172" s="24">
        <v>4</v>
      </c>
      <c r="H172" s="24">
        <v>4</v>
      </c>
      <c r="I172" s="24">
        <v>3</v>
      </c>
      <c r="J172" s="24">
        <v>2</v>
      </c>
      <c r="K172" s="24">
        <v>3</v>
      </c>
      <c r="L172" s="24">
        <v>4</v>
      </c>
      <c r="M172" s="24">
        <v>5</v>
      </c>
      <c r="N172" s="24">
        <v>5</v>
      </c>
      <c r="O172" s="24">
        <v>5</v>
      </c>
      <c r="P172" s="24">
        <v>4</v>
      </c>
      <c r="Q172" s="24">
        <v>4</v>
      </c>
      <c r="R172" s="24">
        <v>2</v>
      </c>
      <c r="S172" s="24">
        <v>3</v>
      </c>
      <c r="T172" s="24">
        <v>3</v>
      </c>
      <c r="U172" s="24">
        <v>3</v>
      </c>
      <c r="V172" s="24">
        <v>4</v>
      </c>
      <c r="W172" s="24">
        <v>3</v>
      </c>
      <c r="X172" s="24">
        <v>2</v>
      </c>
      <c r="Y172" s="24">
        <v>4</v>
      </c>
      <c r="Z172" s="23">
        <v>41</v>
      </c>
      <c r="AA172" s="23">
        <v>3</v>
      </c>
      <c r="AB172" s="23">
        <v>4</v>
      </c>
      <c r="AC172" s="23">
        <v>4</v>
      </c>
      <c r="AD172" s="23">
        <v>8</v>
      </c>
      <c r="AE172" s="23">
        <v>9</v>
      </c>
      <c r="AF172" s="23">
        <v>4</v>
      </c>
      <c r="AG172" s="23">
        <v>4</v>
      </c>
      <c r="AH172" s="23">
        <v>3</v>
      </c>
      <c r="AI172" s="23">
        <v>2</v>
      </c>
      <c r="AJ172" s="23">
        <v>7</v>
      </c>
      <c r="AK172" s="23">
        <v>3</v>
      </c>
      <c r="AL172" s="23">
        <v>7</v>
      </c>
      <c r="AM172" s="23">
        <v>4</v>
      </c>
      <c r="AN172" s="23">
        <v>4</v>
      </c>
      <c r="AO172" s="23">
        <v>6</v>
      </c>
      <c r="AP172" s="23">
        <v>7</v>
      </c>
      <c r="AQ172" s="23">
        <v>4</v>
      </c>
      <c r="AR172" s="23">
        <v>8</v>
      </c>
      <c r="AS172" s="23">
        <v>3</v>
      </c>
      <c r="AT172" s="23">
        <v>-10</v>
      </c>
      <c r="AU172" s="17">
        <f t="shared" si="16"/>
        <v>69</v>
      </c>
      <c r="AV172" s="50">
        <f t="shared" si="17"/>
        <v>29</v>
      </c>
      <c r="AW172" s="24">
        <f t="shared" si="18"/>
        <v>23</v>
      </c>
      <c r="AX172" s="18">
        <f t="shared" si="19"/>
        <v>17</v>
      </c>
    </row>
    <row r="173" spans="1:50">
      <c r="A173" s="24">
        <v>19835</v>
      </c>
      <c r="B173" s="24">
        <v>0</v>
      </c>
      <c r="C173" s="24">
        <v>1972</v>
      </c>
      <c r="D173" s="21">
        <v>44131.710497685184</v>
      </c>
      <c r="E173" s="24" t="s">
        <v>105</v>
      </c>
      <c r="F173" s="24">
        <v>1</v>
      </c>
      <c r="G173" s="24">
        <v>3</v>
      </c>
      <c r="H173" s="24">
        <v>4</v>
      </c>
      <c r="I173" s="24">
        <v>3</v>
      </c>
      <c r="J173" s="24">
        <v>2</v>
      </c>
      <c r="K173" s="24">
        <v>3</v>
      </c>
      <c r="L173" s="24">
        <v>3</v>
      </c>
      <c r="M173" s="24">
        <v>4</v>
      </c>
      <c r="N173" s="24">
        <v>5</v>
      </c>
      <c r="O173" s="24">
        <v>3</v>
      </c>
      <c r="P173" s="24">
        <v>2</v>
      </c>
      <c r="Q173" s="24">
        <v>2</v>
      </c>
      <c r="R173" s="24">
        <v>4</v>
      </c>
      <c r="S173" s="24">
        <v>3</v>
      </c>
      <c r="T173" s="24">
        <v>4</v>
      </c>
      <c r="U173" s="24">
        <v>3</v>
      </c>
      <c r="V173" s="24">
        <v>2</v>
      </c>
      <c r="W173" s="24">
        <v>4</v>
      </c>
      <c r="X173" s="24">
        <v>2</v>
      </c>
      <c r="Y173" s="24">
        <v>5</v>
      </c>
      <c r="Z173" s="23">
        <v>5</v>
      </c>
      <c r="AA173" s="23">
        <v>4</v>
      </c>
      <c r="AB173" s="23">
        <v>7</v>
      </c>
      <c r="AC173" s="23">
        <v>3</v>
      </c>
      <c r="AD173" s="23">
        <v>14</v>
      </c>
      <c r="AE173" s="23">
        <v>3</v>
      </c>
      <c r="AF173" s="23">
        <v>3</v>
      </c>
      <c r="AG173" s="23">
        <v>5</v>
      </c>
      <c r="AH173" s="23">
        <v>3</v>
      </c>
      <c r="AI173" s="23">
        <v>2</v>
      </c>
      <c r="AJ173" s="23">
        <v>4</v>
      </c>
      <c r="AK173" s="23">
        <v>8</v>
      </c>
      <c r="AL173" s="23">
        <v>7</v>
      </c>
      <c r="AM173" s="23">
        <v>4</v>
      </c>
      <c r="AN173" s="23">
        <v>6</v>
      </c>
      <c r="AO173" s="23">
        <v>6</v>
      </c>
      <c r="AP173" s="23">
        <v>9</v>
      </c>
      <c r="AQ173" s="23">
        <v>6</v>
      </c>
      <c r="AR173" s="23">
        <v>9</v>
      </c>
      <c r="AS173" s="23">
        <v>5</v>
      </c>
      <c r="AT173" s="23">
        <v>-3</v>
      </c>
      <c r="AU173" s="17">
        <f t="shared" si="16"/>
        <v>62</v>
      </c>
      <c r="AV173" s="50">
        <f t="shared" si="17"/>
        <v>26</v>
      </c>
      <c r="AW173" s="24">
        <f t="shared" si="18"/>
        <v>20</v>
      </c>
      <c r="AX173" s="18">
        <f t="shared" si="19"/>
        <v>16</v>
      </c>
    </row>
    <row r="174" spans="1:50">
      <c r="A174" s="24">
        <v>20976</v>
      </c>
      <c r="B174" s="24">
        <v>0</v>
      </c>
      <c r="C174" s="24">
        <v>1984</v>
      </c>
      <c r="D174" s="21">
        <v>44132.911145833335</v>
      </c>
      <c r="E174" s="24" t="s">
        <v>86</v>
      </c>
      <c r="F174" s="24">
        <v>1</v>
      </c>
      <c r="G174" s="24">
        <v>2</v>
      </c>
      <c r="H174" s="24">
        <v>2</v>
      </c>
      <c r="I174" s="24">
        <v>3</v>
      </c>
      <c r="J174" s="24">
        <v>2</v>
      </c>
      <c r="K174" s="24">
        <v>3</v>
      </c>
      <c r="L174" s="24">
        <v>5</v>
      </c>
      <c r="M174" s="24">
        <v>4</v>
      </c>
      <c r="N174" s="24">
        <v>2</v>
      </c>
      <c r="O174" s="24">
        <v>5</v>
      </c>
      <c r="P174" s="24">
        <v>4</v>
      </c>
      <c r="Q174" s="24">
        <v>4</v>
      </c>
      <c r="R174" s="24">
        <v>4</v>
      </c>
      <c r="S174" s="24">
        <v>3</v>
      </c>
      <c r="T174" s="24">
        <v>3</v>
      </c>
      <c r="U174" s="24">
        <v>3</v>
      </c>
      <c r="V174" s="24">
        <v>4</v>
      </c>
      <c r="W174" s="24">
        <v>3</v>
      </c>
      <c r="X174" s="24">
        <v>2</v>
      </c>
      <c r="Y174" s="24">
        <v>4</v>
      </c>
      <c r="Z174" s="23">
        <v>21</v>
      </c>
      <c r="AA174" s="23">
        <v>9</v>
      </c>
      <c r="AB174" s="23">
        <v>12</v>
      </c>
      <c r="AC174" s="23">
        <v>4</v>
      </c>
      <c r="AD174" s="23">
        <v>7</v>
      </c>
      <c r="AE174" s="23">
        <v>7</v>
      </c>
      <c r="AF174" s="23">
        <v>6</v>
      </c>
      <c r="AG174" s="23">
        <v>8</v>
      </c>
      <c r="AH174" s="23">
        <v>5</v>
      </c>
      <c r="AI174" s="23">
        <v>8</v>
      </c>
      <c r="AJ174" s="23">
        <v>8</v>
      </c>
      <c r="AK174" s="23">
        <v>6</v>
      </c>
      <c r="AL174" s="23">
        <v>9</v>
      </c>
      <c r="AM174" s="23">
        <v>5</v>
      </c>
      <c r="AN174" s="23">
        <v>4</v>
      </c>
      <c r="AO174" s="23">
        <v>5</v>
      </c>
      <c r="AP174" s="23">
        <v>4</v>
      </c>
      <c r="AQ174" s="23">
        <v>8</v>
      </c>
      <c r="AR174" s="23">
        <v>6</v>
      </c>
      <c r="AS174" s="23">
        <v>4</v>
      </c>
      <c r="AT174" s="23">
        <v>-5</v>
      </c>
      <c r="AU174" s="17">
        <f t="shared" si="16"/>
        <v>63</v>
      </c>
      <c r="AV174" s="50">
        <f t="shared" si="17"/>
        <v>30</v>
      </c>
      <c r="AW174" s="24">
        <f t="shared" si="18"/>
        <v>18</v>
      </c>
      <c r="AX174" s="18">
        <f t="shared" si="19"/>
        <v>15</v>
      </c>
    </row>
    <row r="175" spans="1:50">
      <c r="A175" s="24">
        <v>22165</v>
      </c>
      <c r="B175" s="24">
        <v>1</v>
      </c>
      <c r="C175" s="24">
        <v>1993</v>
      </c>
      <c r="D175" s="21">
        <v>44136.796481481484</v>
      </c>
      <c r="E175" s="24" t="s">
        <v>85</v>
      </c>
      <c r="F175" s="24">
        <v>1</v>
      </c>
      <c r="G175" s="24">
        <v>5</v>
      </c>
      <c r="H175" s="24">
        <v>4</v>
      </c>
      <c r="I175" s="24">
        <v>4</v>
      </c>
      <c r="J175" s="24">
        <v>2</v>
      </c>
      <c r="K175" s="24">
        <v>3</v>
      </c>
      <c r="L175" s="24">
        <v>5</v>
      </c>
      <c r="M175" s="24">
        <v>5</v>
      </c>
      <c r="N175" s="24">
        <v>5</v>
      </c>
      <c r="O175" s="24">
        <v>4</v>
      </c>
      <c r="P175" s="24">
        <v>5</v>
      </c>
      <c r="Q175" s="24">
        <v>3</v>
      </c>
      <c r="R175" s="24">
        <v>5</v>
      </c>
      <c r="S175" s="24">
        <v>4</v>
      </c>
      <c r="T175" s="24">
        <v>5</v>
      </c>
      <c r="U175" s="24">
        <v>3</v>
      </c>
      <c r="V175" s="24">
        <v>4</v>
      </c>
      <c r="W175" s="24">
        <v>4</v>
      </c>
      <c r="X175" s="24">
        <v>4</v>
      </c>
      <c r="Y175" s="24">
        <v>5</v>
      </c>
      <c r="Z175" s="23">
        <v>7</v>
      </c>
      <c r="AA175" s="23">
        <v>4</v>
      </c>
      <c r="AB175" s="23">
        <v>4</v>
      </c>
      <c r="AC175" s="23">
        <v>7</v>
      </c>
      <c r="AD175" s="23">
        <v>4</v>
      </c>
      <c r="AE175" s="23">
        <v>4</v>
      </c>
      <c r="AF175" s="23">
        <v>2</v>
      </c>
      <c r="AG175" s="23">
        <v>4</v>
      </c>
      <c r="AH175" s="23">
        <v>4</v>
      </c>
      <c r="AI175" s="23">
        <v>5</v>
      </c>
      <c r="AJ175" s="23">
        <v>3</v>
      </c>
      <c r="AK175" s="23">
        <v>5</v>
      </c>
      <c r="AL175" s="23">
        <v>8</v>
      </c>
      <c r="AM175" s="23">
        <v>8</v>
      </c>
      <c r="AN175" s="23">
        <v>3</v>
      </c>
      <c r="AO175" s="23">
        <v>3</v>
      </c>
      <c r="AP175" s="23">
        <v>5</v>
      </c>
      <c r="AQ175" s="23">
        <v>3</v>
      </c>
      <c r="AR175" s="23">
        <v>14</v>
      </c>
      <c r="AS175" s="23">
        <v>3</v>
      </c>
      <c r="AT175" s="23">
        <v>-8</v>
      </c>
      <c r="AU175" s="17">
        <f t="shared" si="16"/>
        <v>80</v>
      </c>
      <c r="AV175" s="50">
        <f t="shared" si="17"/>
        <v>33</v>
      </c>
      <c r="AW175" s="24">
        <f t="shared" si="18"/>
        <v>27</v>
      </c>
      <c r="AX175" s="18">
        <f t="shared" si="19"/>
        <v>20</v>
      </c>
    </row>
    <row r="176" spans="1:50">
      <c r="A176" s="24">
        <v>23818</v>
      </c>
      <c r="B176" s="24">
        <v>0</v>
      </c>
      <c r="C176" s="24">
        <v>1971</v>
      </c>
      <c r="D176" s="21">
        <v>44150.877245370371</v>
      </c>
      <c r="E176" s="24" t="s">
        <v>114</v>
      </c>
      <c r="F176" s="24">
        <v>1</v>
      </c>
      <c r="G176" s="24">
        <v>4</v>
      </c>
      <c r="H176" s="24">
        <v>1</v>
      </c>
      <c r="I176" s="24">
        <v>4</v>
      </c>
      <c r="J176" s="24">
        <v>3</v>
      </c>
      <c r="K176" s="24">
        <v>3</v>
      </c>
      <c r="L176" s="24">
        <v>4</v>
      </c>
      <c r="M176" s="24">
        <v>2</v>
      </c>
      <c r="N176" s="24">
        <v>5</v>
      </c>
      <c r="O176" s="24">
        <v>4</v>
      </c>
      <c r="P176" s="24">
        <v>4</v>
      </c>
      <c r="Q176" s="24">
        <v>5</v>
      </c>
      <c r="R176" s="24">
        <v>1</v>
      </c>
      <c r="S176" s="24">
        <v>4</v>
      </c>
      <c r="T176" s="24">
        <v>4</v>
      </c>
      <c r="U176" s="24">
        <v>3</v>
      </c>
      <c r="V176" s="24">
        <v>2</v>
      </c>
      <c r="W176" s="24">
        <v>5</v>
      </c>
      <c r="X176" s="24">
        <v>2</v>
      </c>
      <c r="Y176" s="24">
        <v>4</v>
      </c>
      <c r="Z176" s="23">
        <v>11</v>
      </c>
      <c r="AA176" s="23">
        <v>6</v>
      </c>
      <c r="AB176" s="23">
        <v>16</v>
      </c>
      <c r="AC176" s="23">
        <v>7</v>
      </c>
      <c r="AD176" s="23">
        <v>9</v>
      </c>
      <c r="AE176" s="23">
        <v>5</v>
      </c>
      <c r="AF176" s="23">
        <v>5</v>
      </c>
      <c r="AG176" s="23">
        <v>7</v>
      </c>
      <c r="AH176" s="23">
        <v>13</v>
      </c>
      <c r="AI176" s="23">
        <v>4</v>
      </c>
      <c r="AJ176" s="23">
        <v>7</v>
      </c>
      <c r="AK176" s="23">
        <v>9</v>
      </c>
      <c r="AL176" s="23">
        <v>10</v>
      </c>
      <c r="AM176" s="23">
        <v>6</v>
      </c>
      <c r="AN176" s="23">
        <v>13</v>
      </c>
      <c r="AO176" s="23">
        <v>13</v>
      </c>
      <c r="AP176" s="23">
        <v>13</v>
      </c>
      <c r="AQ176" s="23">
        <v>5</v>
      </c>
      <c r="AR176" s="23">
        <v>10</v>
      </c>
      <c r="AS176" s="23">
        <v>5</v>
      </c>
      <c r="AT176" s="23">
        <v>20</v>
      </c>
      <c r="AU176" s="17">
        <f t="shared" si="16"/>
        <v>65</v>
      </c>
      <c r="AV176" s="50">
        <f t="shared" si="17"/>
        <v>26</v>
      </c>
      <c r="AW176" s="24">
        <f t="shared" si="18"/>
        <v>27</v>
      </c>
      <c r="AX176" s="18">
        <f t="shared" si="19"/>
        <v>12</v>
      </c>
    </row>
    <row r="177" spans="1:50">
      <c r="A177" s="24">
        <v>21927</v>
      </c>
      <c r="B177" s="24">
        <v>0</v>
      </c>
      <c r="C177" s="24">
        <v>1988</v>
      </c>
      <c r="D177" s="21">
        <v>44135.557164351849</v>
      </c>
      <c r="E177" s="24" t="s">
        <v>85</v>
      </c>
      <c r="F177" s="24">
        <v>4</v>
      </c>
      <c r="G177" s="24">
        <v>4</v>
      </c>
      <c r="H177" s="24">
        <v>5</v>
      </c>
      <c r="I177" s="24">
        <v>2</v>
      </c>
      <c r="J177" s="24">
        <v>2</v>
      </c>
      <c r="K177" s="24">
        <v>2</v>
      </c>
      <c r="L177" s="24">
        <v>5</v>
      </c>
      <c r="M177" s="24">
        <v>5</v>
      </c>
      <c r="N177" s="24">
        <v>1</v>
      </c>
      <c r="O177" s="24">
        <v>3</v>
      </c>
      <c r="P177" s="24">
        <v>1</v>
      </c>
      <c r="Q177" s="24">
        <v>2</v>
      </c>
      <c r="R177" s="24">
        <v>5</v>
      </c>
      <c r="S177" s="24">
        <v>4</v>
      </c>
      <c r="T177" s="24">
        <v>4</v>
      </c>
      <c r="U177" s="24">
        <v>3</v>
      </c>
      <c r="V177" s="24">
        <v>5</v>
      </c>
      <c r="W177" s="24">
        <v>1</v>
      </c>
      <c r="X177" s="24">
        <v>5</v>
      </c>
      <c r="Y177" s="24">
        <v>5</v>
      </c>
      <c r="Z177" s="23">
        <v>8</v>
      </c>
      <c r="AA177" s="23">
        <v>3</v>
      </c>
      <c r="AB177" s="23">
        <v>4</v>
      </c>
      <c r="AC177" s="23">
        <v>4</v>
      </c>
      <c r="AD177" s="23">
        <v>5</v>
      </c>
      <c r="AE177" s="23">
        <v>4</v>
      </c>
      <c r="AF177" s="23">
        <v>2</v>
      </c>
      <c r="AG177" s="23">
        <v>5</v>
      </c>
      <c r="AH177" s="23">
        <v>3</v>
      </c>
      <c r="AI177" s="23">
        <v>4</v>
      </c>
      <c r="AJ177" s="23">
        <v>2</v>
      </c>
      <c r="AK177" s="23">
        <v>5</v>
      </c>
      <c r="AL177" s="23">
        <v>6</v>
      </c>
      <c r="AM177" s="23">
        <v>4</v>
      </c>
      <c r="AN177" s="23">
        <v>4</v>
      </c>
      <c r="AO177" s="23">
        <v>4</v>
      </c>
      <c r="AP177" s="23">
        <v>3</v>
      </c>
      <c r="AQ177" s="23">
        <v>3</v>
      </c>
      <c r="AR177" s="23">
        <v>4</v>
      </c>
      <c r="AS177" s="23">
        <v>2</v>
      </c>
      <c r="AT177" s="23">
        <v>33</v>
      </c>
      <c r="AU177" s="17">
        <f t="shared" si="16"/>
        <v>68</v>
      </c>
      <c r="AV177" s="50">
        <f t="shared" si="17"/>
        <v>32</v>
      </c>
      <c r="AW177" s="24">
        <f t="shared" si="18"/>
        <v>13</v>
      </c>
      <c r="AX177" s="18">
        <f t="shared" si="19"/>
        <v>23</v>
      </c>
    </row>
    <row r="178" spans="1:50">
      <c r="A178" s="24">
        <v>22118</v>
      </c>
      <c r="B178" s="24">
        <v>0</v>
      </c>
      <c r="C178" s="24">
        <v>1998</v>
      </c>
      <c r="D178" s="21">
        <v>44136.541851851849</v>
      </c>
      <c r="E178" s="24" t="s">
        <v>98</v>
      </c>
      <c r="F178" s="24">
        <v>4</v>
      </c>
      <c r="G178" s="24">
        <v>4</v>
      </c>
      <c r="H178" s="24">
        <v>1</v>
      </c>
      <c r="I178" s="24">
        <v>4</v>
      </c>
      <c r="J178" s="24">
        <v>2</v>
      </c>
      <c r="K178" s="24">
        <v>2</v>
      </c>
      <c r="L178" s="24">
        <v>5</v>
      </c>
      <c r="M178" s="24">
        <v>4</v>
      </c>
      <c r="N178" s="24">
        <v>1</v>
      </c>
      <c r="O178" s="24">
        <v>5</v>
      </c>
      <c r="P178" s="24">
        <v>1</v>
      </c>
      <c r="Q178" s="24">
        <v>4</v>
      </c>
      <c r="R178" s="24">
        <v>3</v>
      </c>
      <c r="S178" s="24">
        <v>4</v>
      </c>
      <c r="T178" s="24">
        <v>4</v>
      </c>
      <c r="U178" s="24">
        <v>3</v>
      </c>
      <c r="V178" s="24">
        <v>4</v>
      </c>
      <c r="W178" s="24">
        <v>4</v>
      </c>
      <c r="X178" s="24">
        <v>4</v>
      </c>
      <c r="Y178" s="24">
        <v>5</v>
      </c>
      <c r="Z178" s="23">
        <v>17</v>
      </c>
      <c r="AA178" s="23">
        <v>7</v>
      </c>
      <c r="AB178" s="23">
        <v>6</v>
      </c>
      <c r="AC178" s="23">
        <v>19</v>
      </c>
      <c r="AD178" s="23">
        <v>8</v>
      </c>
      <c r="AE178" s="23">
        <v>8</v>
      </c>
      <c r="AF178" s="23">
        <v>5</v>
      </c>
      <c r="AG178" s="23">
        <v>9</v>
      </c>
      <c r="AH178" s="23">
        <v>5</v>
      </c>
      <c r="AI178" s="23">
        <v>9</v>
      </c>
      <c r="AJ178" s="23">
        <v>3</v>
      </c>
      <c r="AK178" s="23">
        <v>7</v>
      </c>
      <c r="AL178" s="23">
        <v>21</v>
      </c>
      <c r="AM178" s="23">
        <v>8</v>
      </c>
      <c r="AN178" s="23">
        <v>6</v>
      </c>
      <c r="AO178" s="23">
        <v>10</v>
      </c>
      <c r="AP178" s="23">
        <v>4</v>
      </c>
      <c r="AQ178" s="23">
        <v>11</v>
      </c>
      <c r="AR178" s="23">
        <v>5</v>
      </c>
      <c r="AS178" s="23">
        <v>5</v>
      </c>
      <c r="AT178" s="23">
        <v>13</v>
      </c>
      <c r="AU178" s="17">
        <f t="shared" si="16"/>
        <v>68</v>
      </c>
      <c r="AV178" s="50">
        <f t="shared" si="17"/>
        <v>33</v>
      </c>
      <c r="AW178" s="24">
        <f t="shared" si="18"/>
        <v>18</v>
      </c>
      <c r="AX178" s="18">
        <f t="shared" si="19"/>
        <v>17</v>
      </c>
    </row>
    <row r="179" spans="1:50">
      <c r="A179" s="24">
        <v>20995</v>
      </c>
      <c r="B179" s="24">
        <v>0</v>
      </c>
      <c r="C179" s="24">
        <v>1983</v>
      </c>
      <c r="D179" s="21">
        <v>44132.927025462966</v>
      </c>
      <c r="E179" s="24" t="s">
        <v>131</v>
      </c>
      <c r="F179" s="24">
        <v>3</v>
      </c>
      <c r="G179" s="24">
        <v>4</v>
      </c>
      <c r="H179" s="24">
        <v>4</v>
      </c>
      <c r="I179" s="24">
        <v>2</v>
      </c>
      <c r="J179" s="24">
        <v>2</v>
      </c>
      <c r="K179" s="24">
        <v>2</v>
      </c>
      <c r="L179" s="24">
        <v>5</v>
      </c>
      <c r="M179" s="24">
        <v>2</v>
      </c>
      <c r="N179" s="24">
        <v>5</v>
      </c>
      <c r="O179" s="24">
        <v>4</v>
      </c>
      <c r="P179" s="24">
        <v>2</v>
      </c>
      <c r="Q179" s="24">
        <v>1</v>
      </c>
      <c r="R179" s="24">
        <v>1</v>
      </c>
      <c r="S179" s="24">
        <v>4</v>
      </c>
      <c r="T179" s="24">
        <v>3</v>
      </c>
      <c r="U179" s="24">
        <v>3</v>
      </c>
      <c r="V179" s="24">
        <v>4</v>
      </c>
      <c r="W179" s="24">
        <v>4</v>
      </c>
      <c r="X179" s="24">
        <v>4</v>
      </c>
      <c r="Y179" s="24">
        <v>4</v>
      </c>
      <c r="Z179" s="23">
        <v>10</v>
      </c>
      <c r="AA179" s="23">
        <v>27</v>
      </c>
      <c r="AB179" s="23">
        <v>24</v>
      </c>
      <c r="AC179" s="23">
        <v>8</v>
      </c>
      <c r="AD179" s="23">
        <v>5</v>
      </c>
      <c r="AE179" s="23">
        <v>4</v>
      </c>
      <c r="AF179" s="23">
        <v>4</v>
      </c>
      <c r="AG179" s="23">
        <v>4</v>
      </c>
      <c r="AH179" s="23">
        <v>6</v>
      </c>
      <c r="AI179" s="23">
        <v>3</v>
      </c>
      <c r="AJ179" s="23">
        <v>8</v>
      </c>
      <c r="AK179" s="23">
        <v>8</v>
      </c>
      <c r="AL179" s="23">
        <v>8</v>
      </c>
      <c r="AM179" s="23">
        <v>4</v>
      </c>
      <c r="AN179" s="23">
        <v>8</v>
      </c>
      <c r="AO179" s="23">
        <v>10</v>
      </c>
      <c r="AP179" s="23">
        <v>6</v>
      </c>
      <c r="AQ179" s="23">
        <v>10</v>
      </c>
      <c r="AR179" s="23">
        <v>5</v>
      </c>
      <c r="AS179" s="23">
        <v>4</v>
      </c>
      <c r="AT179" s="23">
        <v>-8</v>
      </c>
      <c r="AU179" s="17">
        <f t="shared" si="16"/>
        <v>63</v>
      </c>
      <c r="AV179" s="50">
        <f t="shared" si="17"/>
        <v>25</v>
      </c>
      <c r="AW179" s="24">
        <f t="shared" si="18"/>
        <v>19</v>
      </c>
      <c r="AX179" s="18">
        <f t="shared" si="19"/>
        <v>19</v>
      </c>
    </row>
    <row r="180" spans="1:50">
      <c r="A180" s="24">
        <v>21075</v>
      </c>
      <c r="B180" s="24">
        <v>0</v>
      </c>
      <c r="C180" s="24">
        <v>1991</v>
      </c>
      <c r="D180" s="21">
        <v>44133.281724537039</v>
      </c>
      <c r="E180" s="24" t="s">
        <v>85</v>
      </c>
      <c r="F180" s="24">
        <v>3</v>
      </c>
      <c r="G180" s="24">
        <v>2</v>
      </c>
      <c r="H180" s="24">
        <v>4</v>
      </c>
      <c r="I180" s="24">
        <v>3</v>
      </c>
      <c r="J180" s="24">
        <v>1</v>
      </c>
      <c r="K180" s="24">
        <v>2</v>
      </c>
      <c r="L180" s="24">
        <v>1</v>
      </c>
      <c r="M180" s="24">
        <v>2</v>
      </c>
      <c r="N180" s="24">
        <v>5</v>
      </c>
      <c r="O180" s="24">
        <v>5</v>
      </c>
      <c r="P180" s="24">
        <v>2</v>
      </c>
      <c r="Q180" s="24">
        <v>1</v>
      </c>
      <c r="R180" s="24">
        <v>4</v>
      </c>
      <c r="S180" s="24">
        <v>4</v>
      </c>
      <c r="T180" s="24">
        <v>2</v>
      </c>
      <c r="U180" s="24">
        <v>3</v>
      </c>
      <c r="V180" s="24">
        <v>4</v>
      </c>
      <c r="W180" s="24">
        <v>3</v>
      </c>
      <c r="X180" s="24">
        <v>5</v>
      </c>
      <c r="Y180" s="24">
        <v>4</v>
      </c>
      <c r="Z180" s="23">
        <v>99</v>
      </c>
      <c r="AA180" s="23">
        <v>17</v>
      </c>
      <c r="AB180" s="23">
        <v>8</v>
      </c>
      <c r="AC180" s="23">
        <v>11</v>
      </c>
      <c r="AD180" s="23">
        <v>9</v>
      </c>
      <c r="AE180" s="23">
        <v>11</v>
      </c>
      <c r="AF180" s="23">
        <v>6</v>
      </c>
      <c r="AG180" s="23">
        <v>6</v>
      </c>
      <c r="AH180" s="23">
        <v>5</v>
      </c>
      <c r="AI180" s="23">
        <v>7</v>
      </c>
      <c r="AJ180" s="23">
        <v>7</v>
      </c>
      <c r="AK180" s="23">
        <v>12</v>
      </c>
      <c r="AL180" s="23">
        <v>42</v>
      </c>
      <c r="AM180" s="23">
        <v>13</v>
      </c>
      <c r="AN180" s="23">
        <v>10</v>
      </c>
      <c r="AO180" s="23">
        <v>6</v>
      </c>
      <c r="AP180" s="23">
        <v>7</v>
      </c>
      <c r="AQ180" s="23">
        <v>12</v>
      </c>
      <c r="AR180" s="23">
        <v>18</v>
      </c>
      <c r="AS180" s="23">
        <v>5</v>
      </c>
      <c r="AT180" s="23">
        <v>34</v>
      </c>
      <c r="AU180" s="17">
        <f t="shared" si="16"/>
        <v>60</v>
      </c>
      <c r="AV180" s="50">
        <f t="shared" si="17"/>
        <v>25</v>
      </c>
      <c r="AW180" s="24">
        <f t="shared" si="18"/>
        <v>15</v>
      </c>
      <c r="AX180" s="18">
        <f t="shared" si="19"/>
        <v>20</v>
      </c>
    </row>
    <row r="181" spans="1:50">
      <c r="A181" s="24">
        <v>21152</v>
      </c>
      <c r="B181" s="24">
        <v>0</v>
      </c>
      <c r="C181" s="24">
        <v>1988</v>
      </c>
      <c r="D181" s="21">
        <v>44133.464756944442</v>
      </c>
      <c r="E181" s="24" t="s">
        <v>92</v>
      </c>
      <c r="F181" s="24">
        <v>3</v>
      </c>
      <c r="G181" s="24">
        <v>4</v>
      </c>
      <c r="H181" s="24">
        <v>4</v>
      </c>
      <c r="I181" s="24">
        <v>4</v>
      </c>
      <c r="J181" s="24">
        <v>2</v>
      </c>
      <c r="K181" s="24">
        <v>2</v>
      </c>
      <c r="L181" s="24">
        <v>5</v>
      </c>
      <c r="M181" s="24">
        <v>4</v>
      </c>
      <c r="N181" s="24">
        <v>2</v>
      </c>
      <c r="O181" s="24">
        <v>5</v>
      </c>
      <c r="P181" s="24">
        <v>2</v>
      </c>
      <c r="Q181" s="24">
        <v>4</v>
      </c>
      <c r="R181" s="24">
        <v>2</v>
      </c>
      <c r="S181" s="24">
        <v>4</v>
      </c>
      <c r="T181" s="24">
        <v>4</v>
      </c>
      <c r="U181" s="24">
        <v>3</v>
      </c>
      <c r="V181" s="24">
        <v>4</v>
      </c>
      <c r="W181" s="24">
        <v>2</v>
      </c>
      <c r="X181" s="24">
        <v>4</v>
      </c>
      <c r="Y181" s="24">
        <v>5</v>
      </c>
      <c r="Z181" s="23">
        <v>27</v>
      </c>
      <c r="AA181" s="23">
        <v>6</v>
      </c>
      <c r="AB181" s="23">
        <v>8</v>
      </c>
      <c r="AC181" s="23">
        <v>5</v>
      </c>
      <c r="AD181" s="23">
        <v>14</v>
      </c>
      <c r="AE181" s="23">
        <v>8</v>
      </c>
      <c r="AF181" s="23">
        <v>4</v>
      </c>
      <c r="AG181" s="23">
        <v>6</v>
      </c>
      <c r="AH181" s="23">
        <v>5</v>
      </c>
      <c r="AI181" s="23">
        <v>2</v>
      </c>
      <c r="AJ181" s="23">
        <v>6</v>
      </c>
      <c r="AK181" s="23">
        <v>4</v>
      </c>
      <c r="AL181" s="23">
        <v>9</v>
      </c>
      <c r="AM181" s="23">
        <v>5</v>
      </c>
      <c r="AN181" s="23">
        <v>4</v>
      </c>
      <c r="AO181" s="23">
        <v>8</v>
      </c>
      <c r="AP181" s="23">
        <v>5</v>
      </c>
      <c r="AQ181" s="23">
        <v>6</v>
      </c>
      <c r="AR181" s="23">
        <v>7</v>
      </c>
      <c r="AS181" s="23">
        <v>4</v>
      </c>
      <c r="AT181" s="23">
        <v>-22</v>
      </c>
      <c r="AU181" s="17">
        <f t="shared" si="16"/>
        <v>69</v>
      </c>
      <c r="AV181" s="50">
        <f t="shared" si="17"/>
        <v>31</v>
      </c>
      <c r="AW181" s="24">
        <f t="shared" si="18"/>
        <v>18</v>
      </c>
      <c r="AX181" s="18">
        <f t="shared" si="19"/>
        <v>20</v>
      </c>
    </row>
    <row r="182" spans="1:50">
      <c r="A182" s="24">
        <v>21529</v>
      </c>
      <c r="B182" s="24">
        <v>0</v>
      </c>
      <c r="C182" s="24">
        <v>1998</v>
      </c>
      <c r="D182" s="21">
        <v>44133.915567129632</v>
      </c>
      <c r="E182" s="24" t="s">
        <v>85</v>
      </c>
      <c r="F182" s="24">
        <v>3</v>
      </c>
      <c r="G182" s="24">
        <v>2</v>
      </c>
      <c r="H182" s="24">
        <v>4</v>
      </c>
      <c r="I182" s="24">
        <v>3</v>
      </c>
      <c r="J182" s="24">
        <v>4</v>
      </c>
      <c r="K182" s="24">
        <v>2</v>
      </c>
      <c r="L182" s="24">
        <v>2</v>
      </c>
      <c r="M182" s="24">
        <v>4</v>
      </c>
      <c r="N182" s="24">
        <v>2</v>
      </c>
      <c r="O182" s="24">
        <v>4</v>
      </c>
      <c r="P182" s="24">
        <v>1</v>
      </c>
      <c r="Q182" s="24">
        <v>3</v>
      </c>
      <c r="R182" s="24">
        <v>5</v>
      </c>
      <c r="S182" s="24">
        <v>3</v>
      </c>
      <c r="T182" s="24">
        <v>4</v>
      </c>
      <c r="U182" s="24">
        <v>3</v>
      </c>
      <c r="V182" s="24">
        <v>4</v>
      </c>
      <c r="W182" s="24">
        <v>4</v>
      </c>
      <c r="X182" s="24">
        <v>4</v>
      </c>
      <c r="Y182" s="24">
        <v>4</v>
      </c>
      <c r="Z182" s="23">
        <v>5</v>
      </c>
      <c r="AA182" s="23">
        <v>4</v>
      </c>
      <c r="AB182" s="23">
        <v>6</v>
      </c>
      <c r="AC182" s="23">
        <v>4</v>
      </c>
      <c r="AD182" s="23">
        <v>3</v>
      </c>
      <c r="AE182" s="23">
        <v>4</v>
      </c>
      <c r="AF182" s="23">
        <v>5</v>
      </c>
      <c r="AG182" s="23">
        <v>3</v>
      </c>
      <c r="AH182" s="23">
        <v>5</v>
      </c>
      <c r="AI182" s="23">
        <v>3</v>
      </c>
      <c r="AJ182" s="23">
        <v>4</v>
      </c>
      <c r="AK182" s="23">
        <v>9</v>
      </c>
      <c r="AL182" s="23">
        <v>19</v>
      </c>
      <c r="AM182" s="23">
        <v>3</v>
      </c>
      <c r="AN182" s="23">
        <v>3</v>
      </c>
      <c r="AO182" s="23">
        <v>6</v>
      </c>
      <c r="AP182" s="23">
        <v>5</v>
      </c>
      <c r="AQ182" s="23">
        <v>3</v>
      </c>
      <c r="AR182" s="23">
        <v>4</v>
      </c>
      <c r="AS182" s="23">
        <v>3</v>
      </c>
      <c r="AT182" s="23">
        <v>10</v>
      </c>
      <c r="AU182" s="17">
        <f t="shared" si="16"/>
        <v>65</v>
      </c>
      <c r="AV182" s="50">
        <f t="shared" si="17"/>
        <v>30</v>
      </c>
      <c r="AW182" s="24">
        <f t="shared" si="18"/>
        <v>16</v>
      </c>
      <c r="AX182" s="18">
        <f t="shared" si="19"/>
        <v>19</v>
      </c>
    </row>
    <row r="183" spans="1:50">
      <c r="A183" s="24">
        <v>21535</v>
      </c>
      <c r="B183" s="24">
        <v>0</v>
      </c>
      <c r="C183" s="24">
        <v>1973</v>
      </c>
      <c r="D183" s="21">
        <v>44133.933819444443</v>
      </c>
      <c r="E183" s="24" t="s">
        <v>86</v>
      </c>
      <c r="F183" s="24">
        <v>3</v>
      </c>
      <c r="G183" s="24">
        <v>5</v>
      </c>
      <c r="H183" s="24">
        <v>4</v>
      </c>
      <c r="I183" s="24">
        <v>3</v>
      </c>
      <c r="J183" s="24">
        <v>3</v>
      </c>
      <c r="K183" s="24">
        <v>2</v>
      </c>
      <c r="L183" s="24">
        <v>5</v>
      </c>
      <c r="M183" s="24">
        <v>4</v>
      </c>
      <c r="N183" s="24">
        <v>4</v>
      </c>
      <c r="O183" s="24">
        <v>3</v>
      </c>
      <c r="P183" s="24">
        <v>4</v>
      </c>
      <c r="Q183" s="24">
        <v>5</v>
      </c>
      <c r="R183" s="24">
        <v>5</v>
      </c>
      <c r="S183" s="24">
        <v>4</v>
      </c>
      <c r="T183" s="24">
        <v>4</v>
      </c>
      <c r="U183" s="24">
        <v>3</v>
      </c>
      <c r="V183" s="24">
        <v>4</v>
      </c>
      <c r="W183" s="24">
        <v>4</v>
      </c>
      <c r="X183" s="24">
        <v>2</v>
      </c>
      <c r="Y183" s="24">
        <v>4</v>
      </c>
      <c r="Z183" s="23">
        <v>19</v>
      </c>
      <c r="AA183" s="23">
        <v>6</v>
      </c>
      <c r="AB183" s="23">
        <v>6</v>
      </c>
      <c r="AC183" s="23">
        <v>4</v>
      </c>
      <c r="AD183" s="23">
        <v>5</v>
      </c>
      <c r="AE183" s="23">
        <v>5</v>
      </c>
      <c r="AF183" s="23">
        <v>5</v>
      </c>
      <c r="AG183" s="23">
        <v>6</v>
      </c>
      <c r="AH183" s="23">
        <v>4</v>
      </c>
      <c r="AI183" s="23">
        <v>4</v>
      </c>
      <c r="AJ183" s="23">
        <v>4</v>
      </c>
      <c r="AK183" s="23">
        <v>5</v>
      </c>
      <c r="AL183" s="23">
        <v>9</v>
      </c>
      <c r="AM183" s="23">
        <v>4</v>
      </c>
      <c r="AN183" s="23">
        <v>4</v>
      </c>
      <c r="AO183" s="23">
        <v>6</v>
      </c>
      <c r="AP183" s="23">
        <v>4</v>
      </c>
      <c r="AQ183" s="23">
        <v>4</v>
      </c>
      <c r="AR183" s="23">
        <v>6</v>
      </c>
      <c r="AS183" s="23">
        <v>4</v>
      </c>
      <c r="AT183" s="23">
        <v>-22</v>
      </c>
      <c r="AU183" s="17">
        <f t="shared" si="16"/>
        <v>75</v>
      </c>
      <c r="AV183" s="50">
        <f t="shared" si="17"/>
        <v>32</v>
      </c>
      <c r="AW183" s="24">
        <f t="shared" si="18"/>
        <v>26</v>
      </c>
      <c r="AX183" s="18">
        <f t="shared" si="19"/>
        <v>17</v>
      </c>
    </row>
    <row r="184" spans="1:50">
      <c r="A184" s="24">
        <v>22245</v>
      </c>
      <c r="B184" s="24">
        <v>0</v>
      </c>
      <c r="C184" s="24">
        <v>2001</v>
      </c>
      <c r="D184" s="21">
        <v>44137.550057870372</v>
      </c>
      <c r="E184" s="24" t="s">
        <v>91</v>
      </c>
      <c r="F184" s="24">
        <v>3</v>
      </c>
      <c r="G184" s="24">
        <v>5</v>
      </c>
      <c r="H184" s="24">
        <v>2</v>
      </c>
      <c r="I184" s="24">
        <v>4</v>
      </c>
      <c r="J184" s="24">
        <v>2</v>
      </c>
      <c r="K184" s="24">
        <v>2</v>
      </c>
      <c r="L184" s="24">
        <v>5</v>
      </c>
      <c r="M184" s="24">
        <v>4</v>
      </c>
      <c r="N184" s="24">
        <v>4</v>
      </c>
      <c r="O184" s="24">
        <v>2</v>
      </c>
      <c r="P184" s="24">
        <v>5</v>
      </c>
      <c r="Q184" s="24">
        <v>3</v>
      </c>
      <c r="R184" s="24">
        <v>4</v>
      </c>
      <c r="S184" s="24">
        <v>3</v>
      </c>
      <c r="T184" s="24">
        <v>5</v>
      </c>
      <c r="U184" s="24">
        <v>3</v>
      </c>
      <c r="V184" s="24">
        <v>4</v>
      </c>
      <c r="W184" s="24">
        <v>4</v>
      </c>
      <c r="X184" s="24">
        <v>2</v>
      </c>
      <c r="Y184" s="24">
        <v>5</v>
      </c>
      <c r="Z184" s="23">
        <v>13</v>
      </c>
      <c r="AA184" s="23">
        <v>7</v>
      </c>
      <c r="AB184" s="23">
        <v>6</v>
      </c>
      <c r="AC184" s="23">
        <v>15</v>
      </c>
      <c r="AD184" s="23">
        <v>4</v>
      </c>
      <c r="AE184" s="23">
        <v>12</v>
      </c>
      <c r="AF184" s="23">
        <v>5</v>
      </c>
      <c r="AG184" s="23">
        <v>7</v>
      </c>
      <c r="AH184" s="23">
        <v>5</v>
      </c>
      <c r="AI184" s="23">
        <v>4</v>
      </c>
      <c r="AJ184" s="23">
        <v>5</v>
      </c>
      <c r="AK184" s="23">
        <v>11</v>
      </c>
      <c r="AL184" s="23">
        <v>18</v>
      </c>
      <c r="AM184" s="23">
        <v>8</v>
      </c>
      <c r="AN184" s="23">
        <v>15</v>
      </c>
      <c r="AO184" s="23">
        <v>15</v>
      </c>
      <c r="AP184" s="23">
        <v>7</v>
      </c>
      <c r="AQ184" s="23">
        <v>7</v>
      </c>
      <c r="AR184" s="23">
        <v>21</v>
      </c>
      <c r="AS184" s="23">
        <v>4</v>
      </c>
      <c r="AT184" s="23">
        <v>-4</v>
      </c>
      <c r="AU184" s="17">
        <f t="shared" si="16"/>
        <v>71</v>
      </c>
      <c r="AV184" s="50">
        <f t="shared" si="17"/>
        <v>29</v>
      </c>
      <c r="AW184" s="24">
        <f t="shared" si="18"/>
        <v>26</v>
      </c>
      <c r="AX184" s="18">
        <f t="shared" si="19"/>
        <v>16</v>
      </c>
    </row>
    <row r="185" spans="1:50">
      <c r="A185" s="24">
        <v>23822</v>
      </c>
      <c r="B185" s="24">
        <v>0</v>
      </c>
      <c r="C185" s="24">
        <v>1996</v>
      </c>
      <c r="D185" s="21">
        <v>44150.885115740741</v>
      </c>
      <c r="E185" s="24" t="s">
        <v>92</v>
      </c>
      <c r="F185" s="24">
        <v>3</v>
      </c>
      <c r="G185" s="24">
        <v>4</v>
      </c>
      <c r="H185" s="24">
        <v>4</v>
      </c>
      <c r="I185" s="24">
        <v>2</v>
      </c>
      <c r="J185" s="24">
        <v>1</v>
      </c>
      <c r="K185" s="24">
        <v>2</v>
      </c>
      <c r="L185" s="24">
        <v>5</v>
      </c>
      <c r="M185" s="24">
        <v>2</v>
      </c>
      <c r="N185" s="24">
        <v>1</v>
      </c>
      <c r="O185" s="24">
        <v>4</v>
      </c>
      <c r="P185" s="24">
        <v>2</v>
      </c>
      <c r="Q185" s="24">
        <v>2</v>
      </c>
      <c r="R185" s="24">
        <v>2</v>
      </c>
      <c r="S185" s="24">
        <v>4</v>
      </c>
      <c r="T185" s="24">
        <v>4</v>
      </c>
      <c r="U185" s="24">
        <v>3</v>
      </c>
      <c r="V185" s="24">
        <v>2</v>
      </c>
      <c r="W185" s="24">
        <v>2</v>
      </c>
      <c r="X185" s="24">
        <v>2</v>
      </c>
      <c r="Y185" s="24">
        <v>2</v>
      </c>
      <c r="Z185" s="23">
        <v>13</v>
      </c>
      <c r="AA185" s="23">
        <v>6</v>
      </c>
      <c r="AB185" s="23">
        <v>7</v>
      </c>
      <c r="AC185" s="23">
        <v>4</v>
      </c>
      <c r="AD185" s="23">
        <v>4</v>
      </c>
      <c r="AE185" s="23">
        <v>4</v>
      </c>
      <c r="AF185" s="23">
        <v>3</v>
      </c>
      <c r="AG185" s="23">
        <v>5</v>
      </c>
      <c r="AH185" s="23">
        <v>3</v>
      </c>
      <c r="AI185" s="23">
        <v>3</v>
      </c>
      <c r="AJ185" s="23">
        <v>7</v>
      </c>
      <c r="AK185" s="23">
        <v>7</v>
      </c>
      <c r="AL185" s="23">
        <v>5</v>
      </c>
      <c r="AM185" s="23">
        <v>5</v>
      </c>
      <c r="AN185" s="23">
        <v>3</v>
      </c>
      <c r="AO185" s="23">
        <v>6</v>
      </c>
      <c r="AP185" s="23">
        <v>4</v>
      </c>
      <c r="AQ185" s="23">
        <v>3</v>
      </c>
      <c r="AR185" s="23">
        <v>5</v>
      </c>
      <c r="AS185" s="23">
        <v>6</v>
      </c>
      <c r="AT185" s="23">
        <v>11</v>
      </c>
      <c r="AU185" s="17">
        <f t="shared" si="16"/>
        <v>53</v>
      </c>
      <c r="AV185" s="50">
        <f t="shared" si="17"/>
        <v>25</v>
      </c>
      <c r="AW185" s="24">
        <f t="shared" si="18"/>
        <v>15</v>
      </c>
      <c r="AX185" s="18">
        <f t="shared" si="19"/>
        <v>13</v>
      </c>
    </row>
    <row r="186" spans="1:50">
      <c r="A186" s="24">
        <v>20920</v>
      </c>
      <c r="B186" s="24">
        <v>0</v>
      </c>
      <c r="C186" s="24">
        <v>1982</v>
      </c>
      <c r="D186" s="21">
        <v>44132.870011574072</v>
      </c>
      <c r="E186" s="24" t="s">
        <v>98</v>
      </c>
      <c r="F186" s="24">
        <v>2</v>
      </c>
      <c r="G186" s="24">
        <v>2</v>
      </c>
      <c r="H186" s="24">
        <v>4</v>
      </c>
      <c r="I186" s="24">
        <v>2</v>
      </c>
      <c r="J186" s="24">
        <v>2</v>
      </c>
      <c r="K186" s="24">
        <v>2</v>
      </c>
      <c r="L186" s="24">
        <v>3</v>
      </c>
      <c r="M186" s="24">
        <v>4</v>
      </c>
      <c r="N186" s="24">
        <v>4</v>
      </c>
      <c r="O186" s="24">
        <v>5</v>
      </c>
      <c r="P186" s="24">
        <v>2</v>
      </c>
      <c r="Q186" s="24">
        <v>1</v>
      </c>
      <c r="R186" s="24">
        <v>4</v>
      </c>
      <c r="S186" s="24">
        <v>1</v>
      </c>
      <c r="T186" s="24">
        <v>4</v>
      </c>
      <c r="U186" s="24">
        <v>3</v>
      </c>
      <c r="V186" s="24">
        <v>4</v>
      </c>
      <c r="W186" s="24">
        <v>4</v>
      </c>
      <c r="X186" s="24">
        <v>4</v>
      </c>
      <c r="Y186" s="24">
        <v>4</v>
      </c>
      <c r="Z186" s="23">
        <v>14</v>
      </c>
      <c r="AA186" s="23">
        <v>8</v>
      </c>
      <c r="AB186" s="23">
        <v>4</v>
      </c>
      <c r="AC186" s="23">
        <v>4</v>
      </c>
      <c r="AD186" s="23">
        <v>5</v>
      </c>
      <c r="AE186" s="23">
        <v>13</v>
      </c>
      <c r="AF186" s="23">
        <v>5</v>
      </c>
      <c r="AG186" s="23">
        <v>5</v>
      </c>
      <c r="AH186" s="23">
        <v>12</v>
      </c>
      <c r="AI186" s="23">
        <v>4</v>
      </c>
      <c r="AJ186" s="23">
        <v>11</v>
      </c>
      <c r="AK186" s="23">
        <v>7</v>
      </c>
      <c r="AL186" s="23">
        <v>25</v>
      </c>
      <c r="AM186" s="23">
        <v>29</v>
      </c>
      <c r="AN186" s="23">
        <v>4</v>
      </c>
      <c r="AO186" s="23">
        <v>5</v>
      </c>
      <c r="AP186" s="23">
        <v>27</v>
      </c>
      <c r="AQ186" s="23">
        <v>9</v>
      </c>
      <c r="AR186" s="23">
        <v>6</v>
      </c>
      <c r="AS186" s="23">
        <v>3</v>
      </c>
      <c r="AT186" s="23">
        <v>6</v>
      </c>
      <c r="AU186" s="17">
        <f t="shared" si="16"/>
        <v>61</v>
      </c>
      <c r="AV186" s="50">
        <f t="shared" si="17"/>
        <v>25</v>
      </c>
      <c r="AW186" s="24">
        <f t="shared" si="18"/>
        <v>17</v>
      </c>
      <c r="AX186" s="18">
        <f t="shared" si="19"/>
        <v>19</v>
      </c>
    </row>
    <row r="187" spans="1:50">
      <c r="A187" s="24">
        <v>20935</v>
      </c>
      <c r="B187" s="24">
        <v>0</v>
      </c>
      <c r="C187" s="24">
        <v>1992</v>
      </c>
      <c r="D187" s="21">
        <v>44132.877650462964</v>
      </c>
      <c r="E187" s="24" t="s">
        <v>92</v>
      </c>
      <c r="F187" s="24">
        <v>2</v>
      </c>
      <c r="G187" s="24">
        <v>1</v>
      </c>
      <c r="H187" s="24">
        <v>2</v>
      </c>
      <c r="I187" s="24">
        <v>2</v>
      </c>
      <c r="J187" s="24">
        <v>2</v>
      </c>
      <c r="K187" s="24">
        <v>2</v>
      </c>
      <c r="L187" s="24">
        <v>3</v>
      </c>
      <c r="M187" s="24">
        <v>1</v>
      </c>
      <c r="N187" s="24">
        <v>5</v>
      </c>
      <c r="O187" s="24">
        <v>2</v>
      </c>
      <c r="P187" s="24">
        <v>1</v>
      </c>
      <c r="Q187" s="24">
        <v>1</v>
      </c>
      <c r="R187" s="24">
        <v>1</v>
      </c>
      <c r="S187" s="24">
        <v>1</v>
      </c>
      <c r="T187" s="24">
        <v>2</v>
      </c>
      <c r="U187" s="24">
        <v>3</v>
      </c>
      <c r="V187" s="24">
        <v>5</v>
      </c>
      <c r="W187" s="24">
        <v>5</v>
      </c>
      <c r="X187" s="24">
        <v>5</v>
      </c>
      <c r="Y187" s="24">
        <v>5</v>
      </c>
      <c r="Z187" s="23">
        <v>8</v>
      </c>
      <c r="AA187" s="23">
        <v>9</v>
      </c>
      <c r="AB187" s="23">
        <v>6</v>
      </c>
      <c r="AC187" s="23">
        <v>11</v>
      </c>
      <c r="AD187" s="23">
        <v>22</v>
      </c>
      <c r="AE187" s="23">
        <v>4</v>
      </c>
      <c r="AF187" s="23">
        <v>3</v>
      </c>
      <c r="AG187" s="23">
        <v>15</v>
      </c>
      <c r="AH187" s="23">
        <v>4</v>
      </c>
      <c r="AI187" s="23">
        <v>11</v>
      </c>
      <c r="AJ187" s="23">
        <v>4</v>
      </c>
      <c r="AK187" s="23">
        <v>5</v>
      </c>
      <c r="AL187" s="23">
        <v>11</v>
      </c>
      <c r="AM187" s="23">
        <v>3</v>
      </c>
      <c r="AN187" s="23">
        <v>4</v>
      </c>
      <c r="AO187" s="23">
        <v>19</v>
      </c>
      <c r="AP187" s="23">
        <v>5</v>
      </c>
      <c r="AQ187" s="23">
        <v>6</v>
      </c>
      <c r="AR187" s="23">
        <v>4</v>
      </c>
      <c r="AS187" s="23">
        <v>3</v>
      </c>
      <c r="AT187" s="23">
        <v>13</v>
      </c>
      <c r="AU187" s="17">
        <f t="shared" si="16"/>
        <v>51</v>
      </c>
      <c r="AV187" s="50">
        <f t="shared" si="17"/>
        <v>16</v>
      </c>
      <c r="AW187" s="24">
        <f t="shared" si="18"/>
        <v>15</v>
      </c>
      <c r="AX187" s="18">
        <f t="shared" si="19"/>
        <v>20</v>
      </c>
    </row>
    <row r="188" spans="1:50">
      <c r="A188" s="24">
        <v>20973</v>
      </c>
      <c r="B188" s="24">
        <v>0</v>
      </c>
      <c r="C188" s="24">
        <v>1981</v>
      </c>
      <c r="D188" s="21">
        <v>44132.910532407404</v>
      </c>
      <c r="E188" s="24" t="s">
        <v>128</v>
      </c>
      <c r="F188" s="24">
        <v>2</v>
      </c>
      <c r="G188" s="24">
        <v>4</v>
      </c>
      <c r="H188" s="24">
        <v>2</v>
      </c>
      <c r="I188" s="24">
        <v>2</v>
      </c>
      <c r="J188" s="24">
        <v>2</v>
      </c>
      <c r="K188" s="24">
        <v>2</v>
      </c>
      <c r="L188" s="24">
        <v>5</v>
      </c>
      <c r="M188" s="24">
        <v>4</v>
      </c>
      <c r="N188" s="24">
        <v>4</v>
      </c>
      <c r="O188" s="24">
        <v>3</v>
      </c>
      <c r="P188" s="24">
        <v>4</v>
      </c>
      <c r="Q188" s="24">
        <v>1</v>
      </c>
      <c r="R188" s="24">
        <v>4</v>
      </c>
      <c r="S188" s="24">
        <v>2</v>
      </c>
      <c r="T188" s="24">
        <v>3</v>
      </c>
      <c r="U188" s="24">
        <v>3</v>
      </c>
      <c r="V188" s="24">
        <v>2</v>
      </c>
      <c r="W188" s="24">
        <v>3</v>
      </c>
      <c r="X188" s="24">
        <v>5</v>
      </c>
      <c r="Y188" s="24">
        <v>4</v>
      </c>
      <c r="Z188" s="23">
        <v>16</v>
      </c>
      <c r="AA188" s="23">
        <v>7</v>
      </c>
      <c r="AB188" s="23">
        <v>8</v>
      </c>
      <c r="AC188" s="23">
        <v>9</v>
      </c>
      <c r="AD188" s="23">
        <v>7</v>
      </c>
      <c r="AE188" s="23">
        <v>7</v>
      </c>
      <c r="AF188" s="23">
        <v>4</v>
      </c>
      <c r="AG188" s="23">
        <v>8</v>
      </c>
      <c r="AH188" s="23">
        <v>6</v>
      </c>
      <c r="AI188" s="23">
        <v>7</v>
      </c>
      <c r="AJ188" s="23">
        <v>8</v>
      </c>
      <c r="AK188" s="23">
        <v>7</v>
      </c>
      <c r="AL188" s="23">
        <v>13</v>
      </c>
      <c r="AM188" s="23">
        <v>11</v>
      </c>
      <c r="AN188" s="23">
        <v>6</v>
      </c>
      <c r="AO188" s="23">
        <v>9</v>
      </c>
      <c r="AP188" s="23">
        <v>6</v>
      </c>
      <c r="AQ188" s="23">
        <v>6</v>
      </c>
      <c r="AR188" s="23">
        <v>8</v>
      </c>
      <c r="AS188" s="23">
        <v>8</v>
      </c>
      <c r="AT188" s="23">
        <v>-14</v>
      </c>
      <c r="AU188" s="17">
        <f t="shared" si="16"/>
        <v>61</v>
      </c>
      <c r="AV188" s="50">
        <f t="shared" si="17"/>
        <v>26</v>
      </c>
      <c r="AW188" s="24">
        <f t="shared" si="18"/>
        <v>19</v>
      </c>
      <c r="AX188" s="18">
        <f t="shared" si="19"/>
        <v>16</v>
      </c>
    </row>
    <row r="189" spans="1:50">
      <c r="A189" s="24">
        <v>20988</v>
      </c>
      <c r="B189" s="24">
        <v>0</v>
      </c>
      <c r="C189" s="24">
        <v>1992</v>
      </c>
      <c r="D189" s="21">
        <v>44132.920914351853</v>
      </c>
      <c r="E189" s="24" t="s">
        <v>85</v>
      </c>
      <c r="F189" s="24">
        <v>2</v>
      </c>
      <c r="G189" s="24">
        <v>4</v>
      </c>
      <c r="H189" s="24">
        <v>2</v>
      </c>
      <c r="I189" s="24">
        <v>3</v>
      </c>
      <c r="J189" s="24">
        <v>2</v>
      </c>
      <c r="K189" s="24">
        <v>2</v>
      </c>
      <c r="L189" s="24">
        <v>5</v>
      </c>
      <c r="M189" s="24">
        <v>4</v>
      </c>
      <c r="N189" s="24">
        <v>4</v>
      </c>
      <c r="O189" s="24">
        <v>3</v>
      </c>
      <c r="P189" s="24">
        <v>2</v>
      </c>
      <c r="Q189" s="24">
        <v>2</v>
      </c>
      <c r="R189" s="24">
        <v>2</v>
      </c>
      <c r="S189" s="24">
        <v>2</v>
      </c>
      <c r="T189" s="24">
        <v>4</v>
      </c>
      <c r="U189" s="24">
        <v>3</v>
      </c>
      <c r="V189" s="24">
        <v>4</v>
      </c>
      <c r="W189" s="24">
        <v>4</v>
      </c>
      <c r="X189" s="24">
        <v>2</v>
      </c>
      <c r="Y189" s="24">
        <v>4</v>
      </c>
      <c r="Z189" s="23">
        <v>8</v>
      </c>
      <c r="AA189" s="23">
        <v>12</v>
      </c>
      <c r="AB189" s="23">
        <v>6</v>
      </c>
      <c r="AC189" s="23">
        <v>9</v>
      </c>
      <c r="AD189" s="23">
        <v>13</v>
      </c>
      <c r="AE189" s="23">
        <v>3</v>
      </c>
      <c r="AF189" s="23">
        <v>2</v>
      </c>
      <c r="AG189" s="23">
        <v>10</v>
      </c>
      <c r="AH189" s="23">
        <v>6</v>
      </c>
      <c r="AI189" s="23">
        <v>4</v>
      </c>
      <c r="AJ189" s="23">
        <v>4</v>
      </c>
      <c r="AK189" s="23">
        <v>6</v>
      </c>
      <c r="AL189" s="23">
        <v>11</v>
      </c>
      <c r="AM189" s="23">
        <v>4</v>
      </c>
      <c r="AN189" s="23">
        <v>4</v>
      </c>
      <c r="AO189" s="23">
        <v>6</v>
      </c>
      <c r="AP189" s="23">
        <v>4</v>
      </c>
      <c r="AQ189" s="23">
        <v>6</v>
      </c>
      <c r="AR189" s="23">
        <v>12</v>
      </c>
      <c r="AS189" s="23">
        <v>17</v>
      </c>
      <c r="AT189" s="23">
        <v>-24</v>
      </c>
      <c r="AU189" s="17">
        <f t="shared" si="16"/>
        <v>60</v>
      </c>
      <c r="AV189" s="50">
        <f t="shared" si="17"/>
        <v>25</v>
      </c>
      <c r="AW189" s="24">
        <f t="shared" si="18"/>
        <v>20</v>
      </c>
      <c r="AX189" s="18">
        <f t="shared" si="19"/>
        <v>15</v>
      </c>
    </row>
    <row r="190" spans="1:50">
      <c r="A190" s="24">
        <v>21004</v>
      </c>
      <c r="B190" s="24">
        <v>0</v>
      </c>
      <c r="C190" s="24">
        <v>1988</v>
      </c>
      <c r="D190" s="21">
        <v>44132.932476851849</v>
      </c>
      <c r="E190" s="24" t="s">
        <v>91</v>
      </c>
      <c r="F190" s="24">
        <v>2</v>
      </c>
      <c r="G190" s="24">
        <v>4</v>
      </c>
      <c r="H190" s="24">
        <v>2</v>
      </c>
      <c r="I190" s="24">
        <v>2</v>
      </c>
      <c r="J190" s="24">
        <v>2</v>
      </c>
      <c r="K190" s="24">
        <v>2</v>
      </c>
      <c r="L190" s="24">
        <v>3</v>
      </c>
      <c r="M190" s="24">
        <v>4</v>
      </c>
      <c r="N190" s="24">
        <v>4</v>
      </c>
      <c r="O190" s="24">
        <v>3</v>
      </c>
      <c r="P190" s="24">
        <v>3</v>
      </c>
      <c r="Q190" s="24">
        <v>2</v>
      </c>
      <c r="R190" s="24">
        <v>2</v>
      </c>
      <c r="S190" s="24">
        <v>3</v>
      </c>
      <c r="T190" s="24">
        <v>4</v>
      </c>
      <c r="U190" s="24">
        <v>3</v>
      </c>
      <c r="V190" s="24">
        <v>4</v>
      </c>
      <c r="W190" s="24">
        <v>4</v>
      </c>
      <c r="X190" s="24">
        <v>3</v>
      </c>
      <c r="Y190" s="24">
        <v>4</v>
      </c>
      <c r="Z190" s="23">
        <v>7</v>
      </c>
      <c r="AA190" s="23">
        <v>2</v>
      </c>
      <c r="AB190" s="23">
        <v>8</v>
      </c>
      <c r="AC190" s="23">
        <v>2</v>
      </c>
      <c r="AD190" s="23">
        <v>10</v>
      </c>
      <c r="AE190" s="23">
        <v>4</v>
      </c>
      <c r="AF190" s="23">
        <v>2</v>
      </c>
      <c r="AG190" s="23">
        <v>4</v>
      </c>
      <c r="AH190" s="23">
        <v>2</v>
      </c>
      <c r="AI190" s="23">
        <v>2</v>
      </c>
      <c r="AJ190" s="23">
        <v>2</v>
      </c>
      <c r="AK190" s="23">
        <v>15</v>
      </c>
      <c r="AL190" s="23">
        <v>19</v>
      </c>
      <c r="AM190" s="23">
        <v>4</v>
      </c>
      <c r="AN190" s="23">
        <v>3</v>
      </c>
      <c r="AO190" s="23">
        <v>3</v>
      </c>
      <c r="AP190" s="23">
        <v>2</v>
      </c>
      <c r="AQ190" s="23">
        <v>3</v>
      </c>
      <c r="AR190" s="23">
        <v>4</v>
      </c>
      <c r="AS190" s="23">
        <v>6</v>
      </c>
      <c r="AT190" s="23">
        <v>-32</v>
      </c>
      <c r="AU190" s="17">
        <f t="shared" si="16"/>
        <v>60</v>
      </c>
      <c r="AV190" s="50">
        <f t="shared" si="17"/>
        <v>23</v>
      </c>
      <c r="AW190" s="24">
        <f t="shared" si="18"/>
        <v>21</v>
      </c>
      <c r="AX190" s="18">
        <f t="shared" si="19"/>
        <v>16</v>
      </c>
    </row>
    <row r="191" spans="1:50">
      <c r="A191" s="24">
        <v>21006</v>
      </c>
      <c r="B191" s="24">
        <v>0</v>
      </c>
      <c r="C191" s="24">
        <v>1990</v>
      </c>
      <c r="D191" s="21">
        <v>44132.934351851851</v>
      </c>
      <c r="E191" s="24" t="s">
        <v>98</v>
      </c>
      <c r="F191" s="24">
        <v>2</v>
      </c>
      <c r="G191" s="24">
        <v>2</v>
      </c>
      <c r="H191" s="24">
        <v>2</v>
      </c>
      <c r="I191" s="24">
        <v>3</v>
      </c>
      <c r="J191" s="24">
        <v>2</v>
      </c>
      <c r="K191" s="24">
        <v>2</v>
      </c>
      <c r="L191" s="24">
        <v>3</v>
      </c>
      <c r="M191" s="24">
        <v>1</v>
      </c>
      <c r="N191" s="24">
        <v>4</v>
      </c>
      <c r="O191" s="24">
        <v>3</v>
      </c>
      <c r="P191" s="24">
        <v>4</v>
      </c>
      <c r="Q191" s="24">
        <v>2</v>
      </c>
      <c r="R191" s="24">
        <v>2</v>
      </c>
      <c r="S191" s="24">
        <v>2</v>
      </c>
      <c r="T191" s="24">
        <v>4</v>
      </c>
      <c r="U191" s="24">
        <v>3</v>
      </c>
      <c r="V191" s="24">
        <v>4</v>
      </c>
      <c r="W191" s="24">
        <v>5</v>
      </c>
      <c r="X191" s="24">
        <v>4</v>
      </c>
      <c r="Y191" s="24">
        <v>4</v>
      </c>
      <c r="Z191" s="23">
        <v>10</v>
      </c>
      <c r="AA191" s="23">
        <v>4</v>
      </c>
      <c r="AB191" s="23">
        <v>15</v>
      </c>
      <c r="AC191" s="23">
        <v>3</v>
      </c>
      <c r="AD191" s="23">
        <v>5</v>
      </c>
      <c r="AE191" s="23">
        <v>4</v>
      </c>
      <c r="AF191" s="23">
        <v>6</v>
      </c>
      <c r="AG191" s="23">
        <v>7</v>
      </c>
      <c r="AH191" s="23">
        <v>4</v>
      </c>
      <c r="AI191" s="23">
        <v>5</v>
      </c>
      <c r="AJ191" s="23">
        <v>4</v>
      </c>
      <c r="AK191" s="23">
        <v>6</v>
      </c>
      <c r="AL191" s="23">
        <v>8</v>
      </c>
      <c r="AM191" s="23">
        <v>5</v>
      </c>
      <c r="AN191" s="23">
        <v>5</v>
      </c>
      <c r="AO191" s="23">
        <v>5</v>
      </c>
      <c r="AP191" s="23">
        <v>5</v>
      </c>
      <c r="AQ191" s="23">
        <v>4</v>
      </c>
      <c r="AR191" s="23">
        <v>6</v>
      </c>
      <c r="AS191" s="23">
        <v>4</v>
      </c>
      <c r="AT191" s="23">
        <v>-22</v>
      </c>
      <c r="AU191" s="17">
        <f t="shared" si="16"/>
        <v>58</v>
      </c>
      <c r="AV191" s="50">
        <f t="shared" si="17"/>
        <v>20</v>
      </c>
      <c r="AW191" s="24">
        <f t="shared" si="18"/>
        <v>21</v>
      </c>
      <c r="AX191" s="18">
        <f t="shared" si="19"/>
        <v>17</v>
      </c>
    </row>
    <row r="192" spans="1:50">
      <c r="A192" s="24">
        <v>21509</v>
      </c>
      <c r="B192" s="24">
        <v>0</v>
      </c>
      <c r="C192" s="24">
        <v>1985</v>
      </c>
      <c r="D192" s="21">
        <v>44133.883564814816</v>
      </c>
      <c r="E192" s="24" t="s">
        <v>85</v>
      </c>
      <c r="F192" s="24">
        <v>2</v>
      </c>
      <c r="G192" s="24">
        <v>4</v>
      </c>
      <c r="H192" s="24">
        <v>2</v>
      </c>
      <c r="I192" s="24">
        <v>3</v>
      </c>
      <c r="J192" s="24">
        <v>2</v>
      </c>
      <c r="K192" s="24">
        <v>2</v>
      </c>
      <c r="L192" s="24">
        <v>3</v>
      </c>
      <c r="M192" s="24">
        <v>1</v>
      </c>
      <c r="N192" s="24">
        <v>4</v>
      </c>
      <c r="O192" s="24">
        <v>3</v>
      </c>
      <c r="P192" s="24">
        <v>1</v>
      </c>
      <c r="Q192" s="24">
        <v>2</v>
      </c>
      <c r="R192" s="24">
        <v>1</v>
      </c>
      <c r="S192" s="24">
        <v>3</v>
      </c>
      <c r="T192" s="24">
        <v>4</v>
      </c>
      <c r="U192" s="24">
        <v>3</v>
      </c>
      <c r="V192" s="24">
        <v>4</v>
      </c>
      <c r="W192" s="24">
        <v>1</v>
      </c>
      <c r="X192" s="24">
        <v>2</v>
      </c>
      <c r="Y192" s="24">
        <v>4</v>
      </c>
      <c r="Z192" s="23">
        <v>6</v>
      </c>
      <c r="AA192" s="23">
        <v>4</v>
      </c>
      <c r="AB192" s="23">
        <v>6</v>
      </c>
      <c r="AC192" s="23">
        <v>6</v>
      </c>
      <c r="AD192" s="23">
        <v>5</v>
      </c>
      <c r="AE192" s="23">
        <v>4</v>
      </c>
      <c r="AF192" s="23">
        <v>6</v>
      </c>
      <c r="AG192" s="23">
        <v>5</v>
      </c>
      <c r="AH192" s="23">
        <v>5</v>
      </c>
      <c r="AI192" s="23">
        <v>3</v>
      </c>
      <c r="AJ192" s="23">
        <v>3</v>
      </c>
      <c r="AK192" s="23">
        <v>6</v>
      </c>
      <c r="AL192" s="23">
        <v>9</v>
      </c>
      <c r="AM192" s="23">
        <v>4</v>
      </c>
      <c r="AN192" s="23">
        <v>7</v>
      </c>
      <c r="AO192" s="23">
        <v>5</v>
      </c>
      <c r="AP192" s="23">
        <v>51</v>
      </c>
      <c r="AQ192" s="23">
        <v>3</v>
      </c>
      <c r="AR192" s="23">
        <v>12</v>
      </c>
      <c r="AS192" s="23">
        <v>5</v>
      </c>
      <c r="AT192" s="23">
        <v>-6</v>
      </c>
      <c r="AU192" s="17">
        <f t="shared" si="16"/>
        <v>51</v>
      </c>
      <c r="AV192" s="50">
        <f t="shared" si="17"/>
        <v>20</v>
      </c>
      <c r="AW192" s="24">
        <f t="shared" si="18"/>
        <v>16</v>
      </c>
      <c r="AX192" s="18">
        <f t="shared" si="19"/>
        <v>15</v>
      </c>
    </row>
    <row r="193" spans="1:50">
      <c r="A193" s="24">
        <v>21537</v>
      </c>
      <c r="B193" s="24">
        <v>0</v>
      </c>
      <c r="C193" s="24">
        <v>1978</v>
      </c>
      <c r="D193" s="21">
        <v>44133.939560185187</v>
      </c>
      <c r="E193" s="24" t="s">
        <v>85</v>
      </c>
      <c r="F193" s="24">
        <v>2</v>
      </c>
      <c r="G193" s="24">
        <v>4</v>
      </c>
      <c r="H193" s="24">
        <v>2</v>
      </c>
      <c r="I193" s="24">
        <v>2</v>
      </c>
      <c r="J193" s="24">
        <v>1</v>
      </c>
      <c r="K193" s="24">
        <v>2</v>
      </c>
      <c r="L193" s="24">
        <v>4</v>
      </c>
      <c r="M193" s="24">
        <v>2</v>
      </c>
      <c r="N193" s="24">
        <v>4</v>
      </c>
      <c r="O193" s="24">
        <v>4</v>
      </c>
      <c r="P193" s="24">
        <v>5</v>
      </c>
      <c r="Q193" s="24">
        <v>3</v>
      </c>
      <c r="R193" s="24">
        <v>2</v>
      </c>
      <c r="S193" s="24">
        <v>1</v>
      </c>
      <c r="T193" s="24">
        <v>4</v>
      </c>
      <c r="U193" s="24">
        <v>3</v>
      </c>
      <c r="V193" s="24">
        <v>2</v>
      </c>
      <c r="W193" s="24">
        <v>4</v>
      </c>
      <c r="X193" s="24">
        <v>4</v>
      </c>
      <c r="Y193" s="24">
        <v>4</v>
      </c>
      <c r="Z193" s="23">
        <v>10</v>
      </c>
      <c r="AA193" s="23">
        <v>10</v>
      </c>
      <c r="AB193" s="23">
        <v>11</v>
      </c>
      <c r="AC193" s="23">
        <v>8</v>
      </c>
      <c r="AD193" s="23">
        <v>7</v>
      </c>
      <c r="AE193" s="23">
        <v>6</v>
      </c>
      <c r="AF193" s="23">
        <v>6</v>
      </c>
      <c r="AG193" s="23">
        <v>5</v>
      </c>
      <c r="AH193" s="23">
        <v>9</v>
      </c>
      <c r="AI193" s="23">
        <v>5</v>
      </c>
      <c r="AJ193" s="23">
        <v>7</v>
      </c>
      <c r="AK193" s="23">
        <v>5</v>
      </c>
      <c r="AL193" s="23">
        <v>10</v>
      </c>
      <c r="AM193" s="23">
        <v>5</v>
      </c>
      <c r="AN193" s="23">
        <v>7</v>
      </c>
      <c r="AO193" s="23">
        <v>9</v>
      </c>
      <c r="AP193" s="23">
        <v>7</v>
      </c>
      <c r="AQ193" s="23">
        <v>5</v>
      </c>
      <c r="AR193" s="23">
        <v>15</v>
      </c>
      <c r="AS193" s="23">
        <v>7</v>
      </c>
      <c r="AT193" s="23">
        <v>-20</v>
      </c>
      <c r="AU193" s="17">
        <f t="shared" si="16"/>
        <v>59</v>
      </c>
      <c r="AV193" s="50">
        <f t="shared" si="17"/>
        <v>20</v>
      </c>
      <c r="AW193" s="24">
        <f t="shared" si="18"/>
        <v>24</v>
      </c>
      <c r="AX193" s="18">
        <f t="shared" si="19"/>
        <v>15</v>
      </c>
    </row>
    <row r="194" spans="1:50">
      <c r="A194" s="24">
        <v>22235</v>
      </c>
      <c r="B194" s="24">
        <v>1</v>
      </c>
      <c r="C194" s="24">
        <v>1975</v>
      </c>
      <c r="D194" s="21">
        <v>44137.480347222219</v>
      </c>
      <c r="E194" s="24" t="s">
        <v>92</v>
      </c>
      <c r="F194" s="24">
        <v>2</v>
      </c>
      <c r="G194" s="24">
        <v>2</v>
      </c>
      <c r="H194" s="24">
        <v>4</v>
      </c>
      <c r="I194" s="24">
        <v>2</v>
      </c>
      <c r="J194" s="24">
        <v>4</v>
      </c>
      <c r="K194" s="24">
        <v>2</v>
      </c>
      <c r="L194" s="24">
        <v>3</v>
      </c>
      <c r="M194" s="24">
        <v>2</v>
      </c>
      <c r="N194" s="24">
        <v>5</v>
      </c>
      <c r="O194" s="24">
        <v>2</v>
      </c>
      <c r="P194" s="24">
        <v>1</v>
      </c>
      <c r="Q194" s="24">
        <v>4</v>
      </c>
      <c r="R194" s="24">
        <v>5</v>
      </c>
      <c r="S194" s="24">
        <v>4</v>
      </c>
      <c r="T194" s="24">
        <v>2</v>
      </c>
      <c r="U194" s="24">
        <v>3</v>
      </c>
      <c r="V194" s="24">
        <v>4</v>
      </c>
      <c r="W194" s="24">
        <v>4</v>
      </c>
      <c r="X194" s="24">
        <v>2</v>
      </c>
      <c r="Y194" s="24">
        <v>4</v>
      </c>
      <c r="Z194" s="23">
        <v>22</v>
      </c>
      <c r="AA194" s="23">
        <v>13</v>
      </c>
      <c r="AB194" s="23">
        <v>10</v>
      </c>
      <c r="AC194" s="23">
        <v>28</v>
      </c>
      <c r="AD194" s="23">
        <v>8</v>
      </c>
      <c r="AE194" s="23">
        <v>10</v>
      </c>
      <c r="AF194" s="23">
        <v>13</v>
      </c>
      <c r="AG194" s="23">
        <v>11</v>
      </c>
      <c r="AH194" s="23">
        <v>9</v>
      </c>
      <c r="AI194" s="23">
        <v>21</v>
      </c>
      <c r="AJ194" s="23">
        <v>9</v>
      </c>
      <c r="AK194" s="23">
        <v>11</v>
      </c>
      <c r="AL194" s="23">
        <v>11</v>
      </c>
      <c r="AM194" s="23">
        <v>6</v>
      </c>
      <c r="AN194" s="23">
        <v>9</v>
      </c>
      <c r="AO194" s="23">
        <v>10</v>
      </c>
      <c r="AP194" s="23">
        <v>8</v>
      </c>
      <c r="AQ194" s="23">
        <v>6</v>
      </c>
      <c r="AR194" s="23">
        <v>10</v>
      </c>
      <c r="AS194" s="23">
        <v>11</v>
      </c>
      <c r="AT194" s="23">
        <v>27</v>
      </c>
      <c r="AU194" s="17">
        <f t="shared" si="16"/>
        <v>61</v>
      </c>
      <c r="AV194" s="50">
        <f t="shared" si="17"/>
        <v>26</v>
      </c>
      <c r="AW194" s="24">
        <f t="shared" si="18"/>
        <v>18</v>
      </c>
      <c r="AX194" s="18">
        <f t="shared" si="19"/>
        <v>17</v>
      </c>
    </row>
    <row r="195" spans="1:50">
      <c r="A195" s="24">
        <v>23162</v>
      </c>
      <c r="B195" s="24">
        <v>0</v>
      </c>
      <c r="C195" s="24">
        <v>1998</v>
      </c>
      <c r="D195" s="21">
        <v>44144.052569444444</v>
      </c>
      <c r="E195" s="24" t="s">
        <v>88</v>
      </c>
      <c r="F195" s="24">
        <v>2</v>
      </c>
      <c r="G195" s="24">
        <v>2</v>
      </c>
      <c r="H195" s="24">
        <v>2</v>
      </c>
      <c r="I195" s="24">
        <v>3</v>
      </c>
      <c r="J195" s="24">
        <v>2</v>
      </c>
      <c r="K195" s="24">
        <v>2</v>
      </c>
      <c r="L195" s="24">
        <v>3</v>
      </c>
      <c r="M195" s="24">
        <v>2</v>
      </c>
      <c r="N195" s="24">
        <v>1</v>
      </c>
      <c r="O195" s="24">
        <v>3</v>
      </c>
      <c r="P195" s="24">
        <v>2</v>
      </c>
      <c r="Q195" s="24">
        <v>1</v>
      </c>
      <c r="R195" s="24">
        <v>2</v>
      </c>
      <c r="S195" s="24">
        <v>1</v>
      </c>
      <c r="T195" s="24">
        <v>2</v>
      </c>
      <c r="U195" s="24">
        <v>3</v>
      </c>
      <c r="V195" s="24">
        <v>4</v>
      </c>
      <c r="W195" s="24">
        <v>2</v>
      </c>
      <c r="X195" s="24">
        <v>4</v>
      </c>
      <c r="Y195" s="24">
        <v>4</v>
      </c>
      <c r="Z195" s="23">
        <v>8</v>
      </c>
      <c r="AA195" s="23">
        <v>7</v>
      </c>
      <c r="AB195" s="23">
        <v>5</v>
      </c>
      <c r="AC195" s="23">
        <v>8</v>
      </c>
      <c r="AD195" s="23">
        <v>5</v>
      </c>
      <c r="AE195" s="23">
        <v>3</v>
      </c>
      <c r="AF195" s="23">
        <v>2</v>
      </c>
      <c r="AG195" s="23">
        <v>5</v>
      </c>
      <c r="AH195" s="23">
        <v>4</v>
      </c>
      <c r="AI195" s="23">
        <v>3</v>
      </c>
      <c r="AJ195" s="23">
        <v>3</v>
      </c>
      <c r="AK195" s="23">
        <v>5</v>
      </c>
      <c r="AL195" s="23">
        <v>10</v>
      </c>
      <c r="AM195" s="23">
        <v>4</v>
      </c>
      <c r="AN195" s="23">
        <v>7</v>
      </c>
      <c r="AO195" s="23">
        <v>5</v>
      </c>
      <c r="AP195" s="23">
        <v>3</v>
      </c>
      <c r="AQ195" s="23">
        <v>4</v>
      </c>
      <c r="AR195" s="23">
        <v>5</v>
      </c>
      <c r="AS195" s="23">
        <v>3</v>
      </c>
      <c r="AT195" s="23">
        <v>-29</v>
      </c>
      <c r="AU195" s="17">
        <f t="shared" si="16"/>
        <v>47</v>
      </c>
      <c r="AV195" s="50">
        <f t="shared" si="17"/>
        <v>20</v>
      </c>
      <c r="AW195" s="24">
        <f t="shared" si="18"/>
        <v>10</v>
      </c>
      <c r="AX195" s="18">
        <f t="shared" si="19"/>
        <v>17</v>
      </c>
    </row>
    <row r="196" spans="1:50">
      <c r="A196" s="24">
        <v>23531</v>
      </c>
      <c r="B196" s="24">
        <v>0</v>
      </c>
      <c r="C196" s="24">
        <v>1959</v>
      </c>
      <c r="D196" s="21">
        <v>44145.011504629627</v>
      </c>
      <c r="E196" s="24" t="s">
        <v>189</v>
      </c>
      <c r="F196" s="24">
        <v>2</v>
      </c>
      <c r="G196" s="24">
        <v>2</v>
      </c>
      <c r="H196" s="24">
        <v>2</v>
      </c>
      <c r="I196" s="24">
        <v>4</v>
      </c>
      <c r="J196" s="24">
        <v>2</v>
      </c>
      <c r="K196" s="24">
        <v>2</v>
      </c>
      <c r="L196" s="24">
        <v>4</v>
      </c>
      <c r="M196" s="24">
        <v>2</v>
      </c>
      <c r="N196" s="24">
        <v>2</v>
      </c>
      <c r="O196" s="24">
        <v>5</v>
      </c>
      <c r="P196" s="24">
        <v>2</v>
      </c>
      <c r="Q196" s="24">
        <v>3</v>
      </c>
      <c r="R196" s="24">
        <v>5</v>
      </c>
      <c r="S196" s="24">
        <v>2</v>
      </c>
      <c r="T196" s="24">
        <v>2</v>
      </c>
      <c r="U196" s="24">
        <v>3</v>
      </c>
      <c r="V196" s="24">
        <v>2</v>
      </c>
      <c r="W196" s="24">
        <v>4</v>
      </c>
      <c r="X196" s="24">
        <v>2</v>
      </c>
      <c r="Y196" s="24">
        <v>4</v>
      </c>
      <c r="Z196" s="23">
        <v>7</v>
      </c>
      <c r="AA196" s="23">
        <v>4</v>
      </c>
      <c r="AB196" s="23">
        <v>5</v>
      </c>
      <c r="AC196" s="23">
        <v>4</v>
      </c>
      <c r="AD196" s="23">
        <v>9</v>
      </c>
      <c r="AE196" s="23">
        <v>3</v>
      </c>
      <c r="AF196" s="23">
        <v>4</v>
      </c>
      <c r="AG196" s="23">
        <v>5</v>
      </c>
      <c r="AH196" s="23">
        <v>8</v>
      </c>
      <c r="AI196" s="23">
        <v>3</v>
      </c>
      <c r="AJ196" s="23">
        <v>7</v>
      </c>
      <c r="AK196" s="23">
        <v>5</v>
      </c>
      <c r="AL196" s="23">
        <v>8</v>
      </c>
      <c r="AM196" s="23">
        <v>5</v>
      </c>
      <c r="AN196" s="23">
        <v>9</v>
      </c>
      <c r="AO196" s="23">
        <v>5</v>
      </c>
      <c r="AP196" s="23">
        <v>5</v>
      </c>
      <c r="AQ196" s="23">
        <v>3</v>
      </c>
      <c r="AR196" s="23">
        <v>6</v>
      </c>
      <c r="AS196" s="23">
        <v>3</v>
      </c>
      <c r="AT196" s="23">
        <v>-3</v>
      </c>
      <c r="AU196" s="17">
        <f t="shared" si="16"/>
        <v>56</v>
      </c>
      <c r="AV196" s="50">
        <f t="shared" si="17"/>
        <v>28</v>
      </c>
      <c r="AW196" s="24">
        <f t="shared" si="18"/>
        <v>15</v>
      </c>
      <c r="AX196" s="18">
        <f t="shared" si="19"/>
        <v>13</v>
      </c>
    </row>
    <row r="197" spans="1:50">
      <c r="A197" s="24">
        <v>23611</v>
      </c>
      <c r="B197" s="24">
        <v>0</v>
      </c>
      <c r="C197" s="24">
        <v>1967</v>
      </c>
      <c r="D197" s="21">
        <v>44145.946458333332</v>
      </c>
      <c r="E197" s="24" t="s">
        <v>85</v>
      </c>
      <c r="F197" s="24">
        <v>2</v>
      </c>
      <c r="G197" s="24">
        <v>4</v>
      </c>
      <c r="H197" s="24">
        <v>4</v>
      </c>
      <c r="I197" s="24">
        <v>3</v>
      </c>
      <c r="J197" s="24">
        <v>2</v>
      </c>
      <c r="K197" s="24">
        <v>2</v>
      </c>
      <c r="L197" s="24">
        <v>3</v>
      </c>
      <c r="M197" s="24">
        <v>4</v>
      </c>
      <c r="N197" s="24">
        <v>5</v>
      </c>
      <c r="O197" s="24">
        <v>2</v>
      </c>
      <c r="P197" s="24">
        <v>2</v>
      </c>
      <c r="Q197" s="24">
        <v>1</v>
      </c>
      <c r="R197" s="24">
        <v>4</v>
      </c>
      <c r="S197" s="24">
        <v>2</v>
      </c>
      <c r="T197" s="24">
        <v>3</v>
      </c>
      <c r="U197" s="24">
        <v>3</v>
      </c>
      <c r="V197" s="24">
        <v>4</v>
      </c>
      <c r="W197" s="24">
        <v>3</v>
      </c>
      <c r="X197" s="24">
        <v>5</v>
      </c>
      <c r="Y197" s="24">
        <v>4</v>
      </c>
      <c r="Z197" s="23">
        <v>5</v>
      </c>
      <c r="AA197" s="23">
        <v>4</v>
      </c>
      <c r="AB197" s="23">
        <v>5</v>
      </c>
      <c r="AC197" s="23">
        <v>7</v>
      </c>
      <c r="AD197" s="23">
        <v>10</v>
      </c>
      <c r="AE197" s="23">
        <v>3</v>
      </c>
      <c r="AF197" s="23">
        <v>3</v>
      </c>
      <c r="AG197" s="23">
        <v>3</v>
      </c>
      <c r="AH197" s="23">
        <v>3</v>
      </c>
      <c r="AI197" s="23">
        <v>4</v>
      </c>
      <c r="AJ197" s="23">
        <v>4</v>
      </c>
      <c r="AK197" s="23">
        <v>3</v>
      </c>
      <c r="AL197" s="23">
        <v>8</v>
      </c>
      <c r="AM197" s="23">
        <v>4</v>
      </c>
      <c r="AN197" s="23">
        <v>4</v>
      </c>
      <c r="AO197" s="23">
        <v>5</v>
      </c>
      <c r="AP197" s="23">
        <v>4</v>
      </c>
      <c r="AQ197" s="23">
        <v>3</v>
      </c>
      <c r="AR197" s="23">
        <v>5</v>
      </c>
      <c r="AS197" s="23">
        <v>7</v>
      </c>
      <c r="AT197" s="23">
        <v>-13</v>
      </c>
      <c r="AU197" s="17">
        <f t="shared" si="16"/>
        <v>62</v>
      </c>
      <c r="AV197" s="50">
        <f t="shared" si="17"/>
        <v>24</v>
      </c>
      <c r="AW197" s="24">
        <f t="shared" si="18"/>
        <v>18</v>
      </c>
      <c r="AX197" s="18">
        <f t="shared" si="19"/>
        <v>20</v>
      </c>
    </row>
    <row r="198" spans="1:50">
      <c r="A198" s="24">
        <v>19364</v>
      </c>
      <c r="B198" s="24">
        <v>1</v>
      </c>
      <c r="C198" s="24">
        <v>1968</v>
      </c>
      <c r="D198" s="21">
        <v>44149.651342592595</v>
      </c>
      <c r="E198" s="24" t="s">
        <v>114</v>
      </c>
      <c r="F198" s="24">
        <v>2</v>
      </c>
      <c r="G198" s="24">
        <v>2</v>
      </c>
      <c r="H198" s="24">
        <v>2</v>
      </c>
      <c r="I198" s="24">
        <v>2</v>
      </c>
      <c r="J198" s="24">
        <v>2</v>
      </c>
      <c r="K198" s="24">
        <v>2</v>
      </c>
      <c r="L198" s="24">
        <v>2</v>
      </c>
      <c r="M198" s="24">
        <v>2</v>
      </c>
      <c r="N198" s="24">
        <v>4</v>
      </c>
      <c r="O198" s="24">
        <v>3</v>
      </c>
      <c r="P198" s="24">
        <v>2</v>
      </c>
      <c r="Q198" s="24">
        <v>4</v>
      </c>
      <c r="R198" s="24">
        <v>2</v>
      </c>
      <c r="S198" s="24">
        <v>2</v>
      </c>
      <c r="T198" s="24">
        <v>2</v>
      </c>
      <c r="U198" s="24">
        <v>3</v>
      </c>
      <c r="V198" s="24">
        <v>5</v>
      </c>
      <c r="W198" s="24">
        <v>2</v>
      </c>
      <c r="X198" s="24">
        <v>5</v>
      </c>
      <c r="Y198" s="24">
        <v>2</v>
      </c>
      <c r="Z198" s="23">
        <v>5</v>
      </c>
      <c r="AA198" s="23">
        <v>2</v>
      </c>
      <c r="AB198" s="23">
        <v>6</v>
      </c>
      <c r="AC198" s="23">
        <v>3</v>
      </c>
      <c r="AD198" s="23">
        <v>2</v>
      </c>
      <c r="AE198" s="23">
        <v>2</v>
      </c>
      <c r="AF198" s="23">
        <v>3</v>
      </c>
      <c r="AG198" s="23">
        <v>3</v>
      </c>
      <c r="AH198" s="23">
        <v>2</v>
      </c>
      <c r="AI198" s="23">
        <v>4</v>
      </c>
      <c r="AJ198" s="23">
        <v>2</v>
      </c>
      <c r="AK198" s="23">
        <v>4</v>
      </c>
      <c r="AL198" s="23">
        <v>2</v>
      </c>
      <c r="AM198" s="23">
        <v>3</v>
      </c>
      <c r="AN198" s="23">
        <v>2</v>
      </c>
      <c r="AO198" s="23">
        <v>4</v>
      </c>
      <c r="AP198" s="23">
        <v>10</v>
      </c>
      <c r="AQ198" s="23">
        <v>2</v>
      </c>
      <c r="AR198" s="23">
        <v>4</v>
      </c>
      <c r="AS198" s="23">
        <v>3</v>
      </c>
      <c r="AT198" s="23">
        <v>-1</v>
      </c>
      <c r="AU198" s="17">
        <f t="shared" si="16"/>
        <v>52</v>
      </c>
      <c r="AV198" s="50">
        <f t="shared" si="17"/>
        <v>19</v>
      </c>
      <c r="AW198" s="24">
        <f t="shared" si="18"/>
        <v>16</v>
      </c>
      <c r="AX198" s="18">
        <f t="shared" si="19"/>
        <v>17</v>
      </c>
    </row>
    <row r="199" spans="1:50">
      <c r="A199" s="24">
        <v>23816</v>
      </c>
      <c r="B199" s="24">
        <v>0</v>
      </c>
      <c r="C199" s="24">
        <v>1988</v>
      </c>
      <c r="D199" s="21">
        <v>44150.875937500001</v>
      </c>
      <c r="E199" s="24" t="s">
        <v>92</v>
      </c>
      <c r="F199" s="24">
        <v>2</v>
      </c>
      <c r="G199" s="24">
        <v>2</v>
      </c>
      <c r="H199" s="24">
        <v>3</v>
      </c>
      <c r="I199" s="24">
        <v>2</v>
      </c>
      <c r="J199" s="24">
        <v>2</v>
      </c>
      <c r="K199" s="24">
        <v>2</v>
      </c>
      <c r="L199" s="24">
        <v>5</v>
      </c>
      <c r="M199" s="24">
        <v>2</v>
      </c>
      <c r="N199" s="24">
        <v>1</v>
      </c>
      <c r="O199" s="24">
        <v>4</v>
      </c>
      <c r="P199" s="24">
        <v>5</v>
      </c>
      <c r="Q199" s="24">
        <v>1</v>
      </c>
      <c r="R199" s="24">
        <v>3</v>
      </c>
      <c r="S199" s="24">
        <v>2</v>
      </c>
      <c r="T199" s="24">
        <v>3</v>
      </c>
      <c r="U199" s="24">
        <v>3</v>
      </c>
      <c r="V199" s="24">
        <v>4</v>
      </c>
      <c r="W199" s="24">
        <v>4</v>
      </c>
      <c r="X199" s="24">
        <v>5</v>
      </c>
      <c r="Y199" s="24">
        <v>4</v>
      </c>
      <c r="Z199" s="23">
        <v>14</v>
      </c>
      <c r="AA199" s="23">
        <v>8</v>
      </c>
      <c r="AB199" s="23">
        <v>12</v>
      </c>
      <c r="AC199" s="23">
        <v>5</v>
      </c>
      <c r="AD199" s="23">
        <v>4</v>
      </c>
      <c r="AE199" s="23">
        <v>7</v>
      </c>
      <c r="AF199" s="23">
        <v>4</v>
      </c>
      <c r="AG199" s="23">
        <v>5</v>
      </c>
      <c r="AH199" s="23">
        <v>4</v>
      </c>
      <c r="AI199" s="23">
        <v>5</v>
      </c>
      <c r="AJ199" s="23">
        <v>5</v>
      </c>
      <c r="AK199" s="23">
        <v>6</v>
      </c>
      <c r="AL199" s="23">
        <v>12</v>
      </c>
      <c r="AM199" s="23">
        <v>7</v>
      </c>
      <c r="AN199" s="23">
        <v>9</v>
      </c>
      <c r="AO199" s="23">
        <v>8</v>
      </c>
      <c r="AP199" s="23">
        <v>5</v>
      </c>
      <c r="AQ199" s="23">
        <v>7</v>
      </c>
      <c r="AR199" s="23">
        <v>9</v>
      </c>
      <c r="AS199" s="23">
        <v>5</v>
      </c>
      <c r="AT199" s="23">
        <v>-11</v>
      </c>
      <c r="AU199" s="17">
        <f t="shared" si="16"/>
        <v>59</v>
      </c>
      <c r="AV199" s="50">
        <f t="shared" si="17"/>
        <v>24</v>
      </c>
      <c r="AW199" s="24">
        <f t="shared" si="18"/>
        <v>16</v>
      </c>
      <c r="AX199" s="18">
        <f t="shared" si="19"/>
        <v>19</v>
      </c>
    </row>
    <row r="200" spans="1:50">
      <c r="A200" s="24">
        <v>19681</v>
      </c>
      <c r="B200" s="24">
        <v>0</v>
      </c>
      <c r="C200" s="24">
        <v>1999</v>
      </c>
      <c r="D200" s="21">
        <v>44131.632488425923</v>
      </c>
      <c r="E200" s="24" t="s">
        <v>102</v>
      </c>
      <c r="F200" s="24">
        <v>1</v>
      </c>
      <c r="G200" s="24">
        <v>3</v>
      </c>
      <c r="H200" s="24">
        <v>4</v>
      </c>
      <c r="I200" s="24">
        <v>2</v>
      </c>
      <c r="J200" s="24">
        <v>2</v>
      </c>
      <c r="K200" s="24">
        <v>2</v>
      </c>
      <c r="L200" s="24">
        <v>3</v>
      </c>
      <c r="M200" s="24">
        <v>2</v>
      </c>
      <c r="N200" s="24">
        <v>1</v>
      </c>
      <c r="O200" s="24">
        <v>5</v>
      </c>
      <c r="P200" s="24">
        <v>4</v>
      </c>
      <c r="Q200" s="24">
        <v>5</v>
      </c>
      <c r="R200" s="24">
        <v>5</v>
      </c>
      <c r="S200" s="24">
        <v>3</v>
      </c>
      <c r="T200" s="24">
        <v>4</v>
      </c>
      <c r="U200" s="24">
        <v>3</v>
      </c>
      <c r="V200" s="24">
        <v>4</v>
      </c>
      <c r="W200" s="24">
        <v>2</v>
      </c>
      <c r="X200" s="24">
        <v>5</v>
      </c>
      <c r="Y200" s="24">
        <v>5</v>
      </c>
      <c r="Z200" s="23">
        <v>12</v>
      </c>
      <c r="AA200" s="23">
        <v>5</v>
      </c>
      <c r="AB200" s="23">
        <v>5</v>
      </c>
      <c r="AC200" s="23">
        <v>4</v>
      </c>
      <c r="AD200" s="23">
        <v>5</v>
      </c>
      <c r="AE200" s="23">
        <v>3</v>
      </c>
      <c r="AF200" s="23">
        <v>3</v>
      </c>
      <c r="AG200" s="23">
        <v>4</v>
      </c>
      <c r="AH200" s="23">
        <v>2</v>
      </c>
      <c r="AI200" s="23">
        <v>3</v>
      </c>
      <c r="AJ200" s="23">
        <v>4</v>
      </c>
      <c r="AK200" s="23">
        <v>5</v>
      </c>
      <c r="AL200" s="23">
        <v>9</v>
      </c>
      <c r="AM200" s="23">
        <v>4</v>
      </c>
      <c r="AN200" s="23">
        <v>4</v>
      </c>
      <c r="AO200" s="23">
        <v>19</v>
      </c>
      <c r="AP200" s="23">
        <v>4</v>
      </c>
      <c r="AQ200" s="23">
        <v>4</v>
      </c>
      <c r="AR200" s="23">
        <v>4</v>
      </c>
      <c r="AS200" s="23">
        <v>4</v>
      </c>
      <c r="AT200" s="23">
        <v>-1</v>
      </c>
      <c r="AU200" s="17">
        <f t="shared" ref="AU200:AU263" si="20">SUM(F200:Y200)</f>
        <v>65</v>
      </c>
      <c r="AV200" s="50">
        <f t="shared" ref="AV200:AV263" si="21">SUM(F200,I200,J200,K200,L200,M200,O200,R200,S200)</f>
        <v>25</v>
      </c>
      <c r="AW200" s="24">
        <f t="shared" ref="AW200:AW263" si="22">SUM(G200,N200,P200,Q200,T200,W200)</f>
        <v>19</v>
      </c>
      <c r="AX200" s="18">
        <f t="shared" ref="AX200:AX263" si="23">SUM(H200,U200,V200,X200,Y200)</f>
        <v>21</v>
      </c>
    </row>
    <row r="201" spans="1:50">
      <c r="A201" s="24">
        <v>19868</v>
      </c>
      <c r="B201" s="24">
        <v>0</v>
      </c>
      <c r="C201" s="24">
        <v>1996</v>
      </c>
      <c r="D201" s="21">
        <v>44131.704247685186</v>
      </c>
      <c r="E201" s="24" t="s">
        <v>104</v>
      </c>
      <c r="F201" s="24">
        <v>1</v>
      </c>
      <c r="G201" s="24">
        <v>2</v>
      </c>
      <c r="H201" s="24">
        <v>2</v>
      </c>
      <c r="I201" s="24">
        <v>3</v>
      </c>
      <c r="J201" s="24">
        <v>2</v>
      </c>
      <c r="K201" s="24">
        <v>2</v>
      </c>
      <c r="L201" s="24">
        <v>4</v>
      </c>
      <c r="M201" s="24">
        <v>2</v>
      </c>
      <c r="N201" s="24">
        <v>4</v>
      </c>
      <c r="O201" s="24">
        <v>4</v>
      </c>
      <c r="P201" s="24">
        <v>2</v>
      </c>
      <c r="Q201" s="24">
        <v>4</v>
      </c>
      <c r="R201" s="24">
        <v>2</v>
      </c>
      <c r="S201" s="24">
        <v>2</v>
      </c>
      <c r="T201" s="24">
        <v>4</v>
      </c>
      <c r="U201" s="24">
        <v>3</v>
      </c>
      <c r="V201" s="24">
        <v>3</v>
      </c>
      <c r="W201" s="24">
        <v>4</v>
      </c>
      <c r="X201" s="24">
        <v>4</v>
      </c>
      <c r="Y201" s="24">
        <v>4</v>
      </c>
      <c r="Z201" s="23">
        <v>7</v>
      </c>
      <c r="AA201" s="23">
        <v>3</v>
      </c>
      <c r="AB201" s="23">
        <v>5</v>
      </c>
      <c r="AC201" s="23">
        <v>5</v>
      </c>
      <c r="AD201" s="23">
        <v>3</v>
      </c>
      <c r="AE201" s="23">
        <v>2</v>
      </c>
      <c r="AF201" s="23">
        <v>3</v>
      </c>
      <c r="AG201" s="23">
        <v>3</v>
      </c>
      <c r="AH201" s="23">
        <v>3</v>
      </c>
      <c r="AI201" s="23">
        <v>3</v>
      </c>
      <c r="AJ201" s="23">
        <v>3</v>
      </c>
      <c r="AK201" s="23">
        <v>3</v>
      </c>
      <c r="AL201" s="23">
        <v>7</v>
      </c>
      <c r="AM201" s="23">
        <v>5</v>
      </c>
      <c r="AN201" s="23">
        <v>3</v>
      </c>
      <c r="AO201" s="23">
        <v>4</v>
      </c>
      <c r="AP201" s="23">
        <v>4</v>
      </c>
      <c r="AQ201" s="23">
        <v>3</v>
      </c>
      <c r="AR201" s="23">
        <v>6</v>
      </c>
      <c r="AS201" s="23">
        <v>2</v>
      </c>
      <c r="AT201" s="23">
        <v>-20</v>
      </c>
      <c r="AU201" s="17">
        <f t="shared" si="20"/>
        <v>58</v>
      </c>
      <c r="AV201" s="50">
        <f t="shared" si="21"/>
        <v>22</v>
      </c>
      <c r="AW201" s="24">
        <f t="shared" si="22"/>
        <v>20</v>
      </c>
      <c r="AX201" s="18">
        <f t="shared" si="23"/>
        <v>16</v>
      </c>
    </row>
    <row r="202" spans="1:50">
      <c r="A202" s="24">
        <v>20235</v>
      </c>
      <c r="B202" s="24">
        <v>0</v>
      </c>
      <c r="C202" s="24">
        <v>1998</v>
      </c>
      <c r="D202" s="21">
        <v>44131.876805555556</v>
      </c>
      <c r="E202" s="24" t="s">
        <v>92</v>
      </c>
      <c r="F202" s="24">
        <v>1</v>
      </c>
      <c r="G202" s="24">
        <v>2</v>
      </c>
      <c r="H202" s="24">
        <v>4</v>
      </c>
      <c r="I202" s="24">
        <v>4</v>
      </c>
      <c r="J202" s="24">
        <v>2</v>
      </c>
      <c r="K202" s="24">
        <v>2</v>
      </c>
      <c r="L202" s="24">
        <v>2</v>
      </c>
      <c r="M202" s="24">
        <v>2</v>
      </c>
      <c r="N202" s="24">
        <v>2</v>
      </c>
      <c r="O202" s="24">
        <v>2</v>
      </c>
      <c r="P202" s="24">
        <v>2</v>
      </c>
      <c r="Q202" s="24">
        <v>2</v>
      </c>
      <c r="R202" s="24">
        <v>3</v>
      </c>
      <c r="S202" s="24">
        <v>2</v>
      </c>
      <c r="T202" s="24">
        <v>2</v>
      </c>
      <c r="U202" s="24">
        <v>3</v>
      </c>
      <c r="V202" s="24">
        <v>4</v>
      </c>
      <c r="W202" s="24">
        <v>4</v>
      </c>
      <c r="X202" s="24">
        <v>4</v>
      </c>
      <c r="Y202" s="24">
        <v>4</v>
      </c>
      <c r="Z202" s="23">
        <v>7</v>
      </c>
      <c r="AA202" s="23">
        <v>3</v>
      </c>
      <c r="AB202" s="23">
        <v>5</v>
      </c>
      <c r="AC202" s="23">
        <v>6</v>
      </c>
      <c r="AD202" s="23">
        <v>4</v>
      </c>
      <c r="AE202" s="23">
        <v>5</v>
      </c>
      <c r="AF202" s="23">
        <v>3</v>
      </c>
      <c r="AG202" s="23">
        <v>3</v>
      </c>
      <c r="AH202" s="23">
        <v>3</v>
      </c>
      <c r="AI202" s="23">
        <v>3</v>
      </c>
      <c r="AJ202" s="23">
        <v>5</v>
      </c>
      <c r="AK202" s="23">
        <v>4</v>
      </c>
      <c r="AL202" s="23">
        <v>9</v>
      </c>
      <c r="AM202" s="23">
        <v>3</v>
      </c>
      <c r="AN202" s="23">
        <v>4</v>
      </c>
      <c r="AO202" s="23">
        <v>4</v>
      </c>
      <c r="AP202" s="23">
        <v>5</v>
      </c>
      <c r="AQ202" s="23">
        <v>3</v>
      </c>
      <c r="AR202" s="23">
        <v>3</v>
      </c>
      <c r="AS202" s="23">
        <v>2</v>
      </c>
      <c r="AT202" s="23">
        <v>-8</v>
      </c>
      <c r="AU202" s="17">
        <f t="shared" si="20"/>
        <v>53</v>
      </c>
      <c r="AV202" s="50">
        <f t="shared" si="21"/>
        <v>20</v>
      </c>
      <c r="AW202" s="24">
        <f t="shared" si="22"/>
        <v>14</v>
      </c>
      <c r="AX202" s="18">
        <f t="shared" si="23"/>
        <v>19</v>
      </c>
    </row>
    <row r="203" spans="1:50">
      <c r="A203" s="24">
        <v>20513</v>
      </c>
      <c r="B203" s="24">
        <v>0</v>
      </c>
      <c r="C203" s="24">
        <v>1996</v>
      </c>
      <c r="D203" s="21">
        <v>44132.446203703701</v>
      </c>
      <c r="E203" s="24" t="s">
        <v>91</v>
      </c>
      <c r="F203" s="24">
        <v>1</v>
      </c>
      <c r="G203" s="24">
        <v>4</v>
      </c>
      <c r="H203" s="24">
        <v>2</v>
      </c>
      <c r="I203" s="24">
        <v>2</v>
      </c>
      <c r="J203" s="24">
        <v>1</v>
      </c>
      <c r="K203" s="24">
        <v>2</v>
      </c>
      <c r="L203" s="24">
        <v>4</v>
      </c>
      <c r="M203" s="24">
        <v>2</v>
      </c>
      <c r="N203" s="24">
        <v>1</v>
      </c>
      <c r="O203" s="24">
        <v>3</v>
      </c>
      <c r="P203" s="24">
        <v>4</v>
      </c>
      <c r="Q203" s="24">
        <v>4</v>
      </c>
      <c r="R203" s="24">
        <v>2</v>
      </c>
      <c r="S203" s="24">
        <v>2</v>
      </c>
      <c r="T203" s="24">
        <v>4</v>
      </c>
      <c r="U203" s="24">
        <v>3</v>
      </c>
      <c r="V203" s="24">
        <v>2</v>
      </c>
      <c r="W203" s="24">
        <v>2</v>
      </c>
      <c r="X203" s="24">
        <v>2</v>
      </c>
      <c r="Y203" s="24">
        <v>4</v>
      </c>
      <c r="Z203" s="23">
        <v>4</v>
      </c>
      <c r="AA203" s="23">
        <v>2</v>
      </c>
      <c r="AB203" s="23">
        <v>6</v>
      </c>
      <c r="AC203" s="23">
        <v>2</v>
      </c>
      <c r="AD203" s="23">
        <v>3</v>
      </c>
      <c r="AE203" s="23">
        <v>2</v>
      </c>
      <c r="AF203" s="23">
        <v>2</v>
      </c>
      <c r="AG203" s="23">
        <v>3</v>
      </c>
      <c r="AH203" s="23">
        <v>2</v>
      </c>
      <c r="AI203" s="23">
        <v>2</v>
      </c>
      <c r="AJ203" s="23">
        <v>3</v>
      </c>
      <c r="AK203" s="23">
        <v>3</v>
      </c>
      <c r="AL203" s="23">
        <v>3</v>
      </c>
      <c r="AM203" s="23">
        <v>2</v>
      </c>
      <c r="AN203" s="23">
        <v>3</v>
      </c>
      <c r="AO203" s="23">
        <v>2</v>
      </c>
      <c r="AP203" s="23">
        <v>3</v>
      </c>
      <c r="AQ203" s="23">
        <v>3</v>
      </c>
      <c r="AR203" s="23">
        <v>2</v>
      </c>
      <c r="AS203" s="23">
        <v>4</v>
      </c>
      <c r="AT203" s="23">
        <v>-20</v>
      </c>
      <c r="AU203" s="17">
        <f t="shared" si="20"/>
        <v>51</v>
      </c>
      <c r="AV203" s="50">
        <f t="shared" si="21"/>
        <v>19</v>
      </c>
      <c r="AW203" s="24">
        <f t="shared" si="22"/>
        <v>19</v>
      </c>
      <c r="AX203" s="18">
        <f t="shared" si="23"/>
        <v>13</v>
      </c>
    </row>
    <row r="204" spans="1:50">
      <c r="A204" s="24">
        <v>20897</v>
      </c>
      <c r="B204" s="24">
        <v>0</v>
      </c>
      <c r="C204" s="24">
        <v>1987</v>
      </c>
      <c r="D204" s="21">
        <v>44132.86141203704</v>
      </c>
      <c r="E204" s="24" t="s">
        <v>85</v>
      </c>
      <c r="F204" s="24">
        <v>1</v>
      </c>
      <c r="G204" s="24">
        <v>3</v>
      </c>
      <c r="H204" s="24">
        <v>2</v>
      </c>
      <c r="I204" s="24">
        <v>2</v>
      </c>
      <c r="J204" s="24">
        <v>2</v>
      </c>
      <c r="K204" s="24">
        <v>2</v>
      </c>
      <c r="L204" s="24">
        <v>3</v>
      </c>
      <c r="M204" s="24">
        <v>4</v>
      </c>
      <c r="N204" s="24">
        <v>2</v>
      </c>
      <c r="O204" s="24">
        <v>4</v>
      </c>
      <c r="P204" s="24">
        <v>5</v>
      </c>
      <c r="Q204" s="24">
        <v>4</v>
      </c>
      <c r="R204" s="24">
        <v>4</v>
      </c>
      <c r="S204" s="24">
        <v>2</v>
      </c>
      <c r="T204" s="24">
        <v>4</v>
      </c>
      <c r="U204" s="24">
        <v>3</v>
      </c>
      <c r="V204" s="24">
        <v>4</v>
      </c>
      <c r="W204" s="24">
        <v>4</v>
      </c>
      <c r="X204" s="24">
        <v>4</v>
      </c>
      <c r="Y204" s="24">
        <v>4</v>
      </c>
      <c r="Z204" s="23">
        <v>23</v>
      </c>
      <c r="AA204" s="23">
        <v>18</v>
      </c>
      <c r="AB204" s="23">
        <v>8</v>
      </c>
      <c r="AC204" s="23">
        <v>25</v>
      </c>
      <c r="AD204" s="23">
        <v>9</v>
      </c>
      <c r="AE204" s="23">
        <v>11</v>
      </c>
      <c r="AF204" s="23">
        <v>4</v>
      </c>
      <c r="AG204" s="23">
        <v>39</v>
      </c>
      <c r="AH204" s="23">
        <v>5</v>
      </c>
      <c r="AI204" s="23">
        <v>5</v>
      </c>
      <c r="AJ204" s="23">
        <v>7</v>
      </c>
      <c r="AK204" s="23">
        <v>9</v>
      </c>
      <c r="AL204" s="23">
        <v>18</v>
      </c>
      <c r="AM204" s="23">
        <v>11</v>
      </c>
      <c r="AN204" s="23">
        <v>7</v>
      </c>
      <c r="AO204" s="23">
        <v>11</v>
      </c>
      <c r="AP204" s="23">
        <v>15</v>
      </c>
      <c r="AQ204" s="23">
        <v>5</v>
      </c>
      <c r="AR204" s="23">
        <v>8</v>
      </c>
      <c r="AS204" s="23">
        <v>22</v>
      </c>
      <c r="AT204" s="23">
        <v>-19</v>
      </c>
      <c r="AU204" s="17">
        <f t="shared" si="20"/>
        <v>63</v>
      </c>
      <c r="AV204" s="50">
        <f t="shared" si="21"/>
        <v>24</v>
      </c>
      <c r="AW204" s="24">
        <f t="shared" si="22"/>
        <v>22</v>
      </c>
      <c r="AX204" s="18">
        <f t="shared" si="23"/>
        <v>17</v>
      </c>
    </row>
    <row r="205" spans="1:50">
      <c r="A205" s="24">
        <v>20998</v>
      </c>
      <c r="B205" s="24">
        <v>0</v>
      </c>
      <c r="C205" s="24">
        <v>1990</v>
      </c>
      <c r="D205" s="21">
        <v>44132.935856481483</v>
      </c>
      <c r="E205" s="24" t="s">
        <v>85</v>
      </c>
      <c r="F205" s="24">
        <v>1</v>
      </c>
      <c r="G205" s="24">
        <v>4</v>
      </c>
      <c r="H205" s="24">
        <v>2</v>
      </c>
      <c r="I205" s="24">
        <v>2</v>
      </c>
      <c r="J205" s="24">
        <v>1</v>
      </c>
      <c r="K205" s="24">
        <v>2</v>
      </c>
      <c r="L205" s="24">
        <v>1</v>
      </c>
      <c r="M205" s="24">
        <v>2</v>
      </c>
      <c r="N205" s="24">
        <v>1</v>
      </c>
      <c r="O205" s="24">
        <v>4</v>
      </c>
      <c r="P205" s="24">
        <v>4</v>
      </c>
      <c r="Q205" s="24">
        <v>3</v>
      </c>
      <c r="R205" s="24">
        <v>2</v>
      </c>
      <c r="S205" s="24">
        <v>3</v>
      </c>
      <c r="T205" s="24">
        <v>4</v>
      </c>
      <c r="U205" s="24">
        <v>3</v>
      </c>
      <c r="V205" s="24">
        <v>5</v>
      </c>
      <c r="W205" s="24">
        <v>4</v>
      </c>
      <c r="X205" s="24">
        <v>5</v>
      </c>
      <c r="Y205" s="24">
        <v>5</v>
      </c>
      <c r="Z205" s="23">
        <v>264</v>
      </c>
      <c r="AA205" s="23">
        <v>9</v>
      </c>
      <c r="AB205" s="23">
        <v>17</v>
      </c>
      <c r="AC205" s="23">
        <v>46</v>
      </c>
      <c r="AD205" s="23">
        <v>6</v>
      </c>
      <c r="AE205" s="23">
        <v>8</v>
      </c>
      <c r="AF205" s="23">
        <v>4</v>
      </c>
      <c r="AG205" s="23">
        <v>11</v>
      </c>
      <c r="AH205" s="23">
        <v>96</v>
      </c>
      <c r="AI205" s="23">
        <v>4</v>
      </c>
      <c r="AJ205" s="23">
        <v>5</v>
      </c>
      <c r="AK205" s="23">
        <v>7</v>
      </c>
      <c r="AL205" s="23">
        <v>50</v>
      </c>
      <c r="AM205" s="23">
        <v>16</v>
      </c>
      <c r="AN205" s="23">
        <v>6</v>
      </c>
      <c r="AO205" s="23">
        <v>65</v>
      </c>
      <c r="AP205" s="23">
        <v>8</v>
      </c>
      <c r="AQ205" s="23">
        <v>197</v>
      </c>
      <c r="AR205" s="23">
        <v>5</v>
      </c>
      <c r="AS205" s="23">
        <v>5</v>
      </c>
      <c r="AT205" s="23">
        <v>8</v>
      </c>
      <c r="AU205" s="17">
        <f t="shared" si="20"/>
        <v>58</v>
      </c>
      <c r="AV205" s="50">
        <f t="shared" si="21"/>
        <v>18</v>
      </c>
      <c r="AW205" s="24">
        <f t="shared" si="22"/>
        <v>20</v>
      </c>
      <c r="AX205" s="18">
        <f t="shared" si="23"/>
        <v>20</v>
      </c>
    </row>
    <row r="206" spans="1:50">
      <c r="A206" s="24">
        <v>22306</v>
      </c>
      <c r="B206" s="24">
        <v>1</v>
      </c>
      <c r="C206" s="24">
        <v>1995</v>
      </c>
      <c r="D206" s="21">
        <v>44137.707060185188</v>
      </c>
      <c r="E206" s="24" t="s">
        <v>170</v>
      </c>
      <c r="F206" s="24">
        <v>1</v>
      </c>
      <c r="G206" s="24">
        <v>3</v>
      </c>
      <c r="H206" s="24">
        <v>4</v>
      </c>
      <c r="I206" s="24">
        <v>1</v>
      </c>
      <c r="J206" s="24">
        <v>2</v>
      </c>
      <c r="K206" s="24">
        <v>2</v>
      </c>
      <c r="L206" s="24">
        <v>4</v>
      </c>
      <c r="M206" s="24">
        <v>4</v>
      </c>
      <c r="N206" s="24">
        <v>5</v>
      </c>
      <c r="O206" s="24">
        <v>1</v>
      </c>
      <c r="P206" s="24">
        <v>2</v>
      </c>
      <c r="Q206" s="24">
        <v>1</v>
      </c>
      <c r="R206" s="24">
        <v>4</v>
      </c>
      <c r="S206" s="24">
        <v>3</v>
      </c>
      <c r="T206" s="24">
        <v>2</v>
      </c>
      <c r="U206" s="24">
        <v>3</v>
      </c>
      <c r="V206" s="24">
        <v>4</v>
      </c>
      <c r="W206" s="24">
        <v>2</v>
      </c>
      <c r="X206" s="24">
        <v>1</v>
      </c>
      <c r="Y206" s="24">
        <v>2</v>
      </c>
      <c r="Z206" s="23">
        <v>14</v>
      </c>
      <c r="AA206" s="23">
        <v>11</v>
      </c>
      <c r="AB206" s="23">
        <v>29</v>
      </c>
      <c r="AC206" s="23">
        <v>15</v>
      </c>
      <c r="AD206" s="23">
        <v>6</v>
      </c>
      <c r="AE206" s="23">
        <v>4</v>
      </c>
      <c r="AF206" s="23">
        <v>7</v>
      </c>
      <c r="AG206" s="23">
        <v>4</v>
      </c>
      <c r="AH206" s="23">
        <v>6</v>
      </c>
      <c r="AI206" s="23">
        <v>5</v>
      </c>
      <c r="AJ206" s="23">
        <v>9</v>
      </c>
      <c r="AK206" s="23">
        <v>5</v>
      </c>
      <c r="AL206" s="23">
        <v>16</v>
      </c>
      <c r="AM206" s="23">
        <v>10</v>
      </c>
      <c r="AN206" s="23">
        <v>5</v>
      </c>
      <c r="AO206" s="23">
        <v>7</v>
      </c>
      <c r="AP206" s="23">
        <v>5</v>
      </c>
      <c r="AQ206" s="23">
        <v>8</v>
      </c>
      <c r="AR206" s="23">
        <v>8</v>
      </c>
      <c r="AS206" s="23">
        <v>7</v>
      </c>
      <c r="AT206" s="23">
        <v>28</v>
      </c>
      <c r="AU206" s="17">
        <f t="shared" si="20"/>
        <v>51</v>
      </c>
      <c r="AV206" s="50">
        <f t="shared" si="21"/>
        <v>22</v>
      </c>
      <c r="AW206" s="24">
        <f t="shared" si="22"/>
        <v>15</v>
      </c>
      <c r="AX206" s="18">
        <f t="shared" si="23"/>
        <v>14</v>
      </c>
    </row>
    <row r="207" spans="1:50">
      <c r="A207" s="24">
        <v>22795</v>
      </c>
      <c r="B207" s="24">
        <v>0</v>
      </c>
      <c r="C207" s="24">
        <v>2001</v>
      </c>
      <c r="D207" s="21">
        <v>44140.593935185185</v>
      </c>
      <c r="E207" s="24" t="s">
        <v>88</v>
      </c>
      <c r="F207" s="24">
        <v>1</v>
      </c>
      <c r="G207" s="24">
        <v>2</v>
      </c>
      <c r="H207" s="24">
        <v>4</v>
      </c>
      <c r="I207" s="24">
        <v>2</v>
      </c>
      <c r="J207" s="24">
        <v>2</v>
      </c>
      <c r="K207" s="24">
        <v>2</v>
      </c>
      <c r="L207" s="24">
        <v>3</v>
      </c>
      <c r="M207" s="24">
        <v>2</v>
      </c>
      <c r="N207" s="24">
        <v>4</v>
      </c>
      <c r="O207" s="24">
        <v>4</v>
      </c>
      <c r="P207" s="24">
        <v>4</v>
      </c>
      <c r="Q207" s="24">
        <v>4</v>
      </c>
      <c r="R207" s="24">
        <v>4</v>
      </c>
      <c r="S207" s="24">
        <v>2</v>
      </c>
      <c r="T207" s="24">
        <v>2</v>
      </c>
      <c r="U207" s="24">
        <v>3</v>
      </c>
      <c r="V207" s="24">
        <v>4</v>
      </c>
      <c r="W207" s="24">
        <v>4</v>
      </c>
      <c r="X207" s="24">
        <v>2</v>
      </c>
      <c r="Y207" s="24">
        <v>5</v>
      </c>
      <c r="Z207" s="23">
        <v>3</v>
      </c>
      <c r="AA207" s="23">
        <v>5</v>
      </c>
      <c r="AB207" s="23">
        <v>3</v>
      </c>
      <c r="AC207" s="23">
        <v>3</v>
      </c>
      <c r="AD207" s="23">
        <v>3</v>
      </c>
      <c r="AE207" s="23">
        <v>3</v>
      </c>
      <c r="AF207" s="23">
        <v>2</v>
      </c>
      <c r="AG207" s="23">
        <v>6</v>
      </c>
      <c r="AH207" s="23">
        <v>2</v>
      </c>
      <c r="AI207" s="23">
        <v>8</v>
      </c>
      <c r="AJ207" s="23">
        <v>3</v>
      </c>
      <c r="AK207" s="23">
        <v>3</v>
      </c>
      <c r="AL207" s="23">
        <v>5</v>
      </c>
      <c r="AM207" s="23">
        <v>3</v>
      </c>
      <c r="AN207" s="23">
        <v>4</v>
      </c>
      <c r="AO207" s="23">
        <v>6</v>
      </c>
      <c r="AP207" s="23">
        <v>5</v>
      </c>
      <c r="AQ207" s="23">
        <v>3</v>
      </c>
      <c r="AR207" s="23">
        <v>5</v>
      </c>
      <c r="AS207" s="23">
        <v>3</v>
      </c>
      <c r="AT207" s="23">
        <v>-10</v>
      </c>
      <c r="AU207" s="17">
        <f t="shared" si="20"/>
        <v>60</v>
      </c>
      <c r="AV207" s="50">
        <f t="shared" si="21"/>
        <v>22</v>
      </c>
      <c r="AW207" s="24">
        <f t="shared" si="22"/>
        <v>20</v>
      </c>
      <c r="AX207" s="18">
        <f t="shared" si="23"/>
        <v>18</v>
      </c>
    </row>
    <row r="208" spans="1:50">
      <c r="A208" s="24">
        <v>19466</v>
      </c>
      <c r="B208" s="24">
        <v>0</v>
      </c>
      <c r="C208" s="24">
        <v>1998</v>
      </c>
      <c r="D208" s="21">
        <v>44131.524918981479</v>
      </c>
      <c r="E208" s="24" t="s">
        <v>91</v>
      </c>
      <c r="F208" s="24">
        <v>4</v>
      </c>
      <c r="G208" s="24">
        <v>2</v>
      </c>
      <c r="H208" s="24">
        <v>4</v>
      </c>
      <c r="I208" s="24">
        <v>3</v>
      </c>
      <c r="J208" s="24">
        <v>4</v>
      </c>
      <c r="K208" s="24">
        <v>1</v>
      </c>
      <c r="L208" s="24">
        <v>5</v>
      </c>
      <c r="M208" s="24">
        <v>2</v>
      </c>
      <c r="N208" s="24">
        <v>4</v>
      </c>
      <c r="O208" s="24">
        <v>3</v>
      </c>
      <c r="P208" s="24">
        <v>4</v>
      </c>
      <c r="Q208" s="24">
        <v>2</v>
      </c>
      <c r="R208" s="24">
        <v>1</v>
      </c>
      <c r="S208" s="24">
        <v>3</v>
      </c>
      <c r="T208" s="24">
        <v>2</v>
      </c>
      <c r="U208" s="24">
        <v>3</v>
      </c>
      <c r="V208" s="24">
        <v>4</v>
      </c>
      <c r="W208" s="24">
        <v>2</v>
      </c>
      <c r="X208" s="24">
        <v>2</v>
      </c>
      <c r="Y208" s="24">
        <v>2</v>
      </c>
      <c r="Z208" s="23">
        <v>6</v>
      </c>
      <c r="AA208" s="23">
        <v>5</v>
      </c>
      <c r="AB208" s="23">
        <v>7</v>
      </c>
      <c r="AC208" s="23">
        <v>6</v>
      </c>
      <c r="AD208" s="23">
        <v>5</v>
      </c>
      <c r="AE208" s="23">
        <v>4</v>
      </c>
      <c r="AF208" s="23">
        <v>3</v>
      </c>
      <c r="AG208" s="23">
        <v>4</v>
      </c>
      <c r="AH208" s="23">
        <v>4</v>
      </c>
      <c r="AI208" s="23">
        <v>3</v>
      </c>
      <c r="AJ208" s="23">
        <v>4</v>
      </c>
      <c r="AK208" s="23">
        <v>4</v>
      </c>
      <c r="AL208" s="23">
        <v>10</v>
      </c>
      <c r="AM208" s="23">
        <v>5</v>
      </c>
      <c r="AN208" s="23">
        <v>4</v>
      </c>
      <c r="AO208" s="23">
        <v>12</v>
      </c>
      <c r="AP208" s="23">
        <v>4</v>
      </c>
      <c r="AQ208" s="23">
        <v>4</v>
      </c>
      <c r="AR208" s="23">
        <v>6</v>
      </c>
      <c r="AS208" s="23">
        <v>6</v>
      </c>
      <c r="AT208" s="23">
        <v>37</v>
      </c>
      <c r="AU208" s="17">
        <f t="shared" si="20"/>
        <v>57</v>
      </c>
      <c r="AV208" s="50">
        <f t="shared" si="21"/>
        <v>26</v>
      </c>
      <c r="AW208" s="24">
        <f t="shared" si="22"/>
        <v>16</v>
      </c>
      <c r="AX208" s="18">
        <f t="shared" si="23"/>
        <v>15</v>
      </c>
    </row>
    <row r="209" spans="1:50">
      <c r="A209" s="24">
        <v>23216</v>
      </c>
      <c r="B209" s="24">
        <v>0</v>
      </c>
      <c r="C209" s="24">
        <v>2000</v>
      </c>
      <c r="D209" s="21">
        <v>44144.480856481481</v>
      </c>
      <c r="E209" s="24" t="s">
        <v>92</v>
      </c>
      <c r="F209" s="24">
        <v>4</v>
      </c>
      <c r="G209" s="24">
        <v>4</v>
      </c>
      <c r="H209" s="24">
        <v>2</v>
      </c>
      <c r="I209" s="24">
        <v>3</v>
      </c>
      <c r="J209" s="24">
        <v>2</v>
      </c>
      <c r="K209" s="24">
        <v>1</v>
      </c>
      <c r="L209" s="24">
        <v>4</v>
      </c>
      <c r="M209" s="24">
        <v>4</v>
      </c>
      <c r="N209" s="24">
        <v>1</v>
      </c>
      <c r="O209" s="24">
        <v>2</v>
      </c>
      <c r="P209" s="24">
        <v>1</v>
      </c>
      <c r="Q209" s="24">
        <v>1</v>
      </c>
      <c r="R209" s="24">
        <v>3</v>
      </c>
      <c r="S209" s="24">
        <v>4</v>
      </c>
      <c r="T209" s="24">
        <v>4</v>
      </c>
      <c r="U209" s="24">
        <v>3</v>
      </c>
      <c r="V209" s="24">
        <v>3</v>
      </c>
      <c r="W209" s="24">
        <v>2</v>
      </c>
      <c r="X209" s="24">
        <v>2</v>
      </c>
      <c r="Y209" s="24">
        <v>3</v>
      </c>
      <c r="Z209" s="23">
        <v>12</v>
      </c>
      <c r="AA209" s="23">
        <v>4</v>
      </c>
      <c r="AB209" s="23">
        <v>7</v>
      </c>
      <c r="AC209" s="23">
        <v>3</v>
      </c>
      <c r="AD209" s="23">
        <v>3</v>
      </c>
      <c r="AE209" s="23">
        <v>4</v>
      </c>
      <c r="AF209" s="23">
        <v>4</v>
      </c>
      <c r="AG209" s="23">
        <v>7</v>
      </c>
      <c r="AH209" s="23">
        <v>4</v>
      </c>
      <c r="AI209" s="23">
        <v>3</v>
      </c>
      <c r="AJ209" s="23">
        <v>2</v>
      </c>
      <c r="AK209" s="23">
        <v>4</v>
      </c>
      <c r="AL209" s="23">
        <v>9</v>
      </c>
      <c r="AM209" s="23">
        <v>4</v>
      </c>
      <c r="AN209" s="23">
        <v>6</v>
      </c>
      <c r="AO209" s="23">
        <v>4</v>
      </c>
      <c r="AP209" s="23">
        <v>3</v>
      </c>
      <c r="AQ209" s="23">
        <v>4</v>
      </c>
      <c r="AR209" s="23">
        <v>4</v>
      </c>
      <c r="AS209" s="23">
        <v>6</v>
      </c>
      <c r="AT209" s="23">
        <v>22</v>
      </c>
      <c r="AU209" s="17">
        <f t="shared" si="20"/>
        <v>53</v>
      </c>
      <c r="AV209" s="50">
        <f t="shared" si="21"/>
        <v>27</v>
      </c>
      <c r="AW209" s="24">
        <f t="shared" si="22"/>
        <v>13</v>
      </c>
      <c r="AX209" s="18">
        <f t="shared" si="23"/>
        <v>13</v>
      </c>
    </row>
    <row r="210" spans="1:50">
      <c r="A210" s="24">
        <v>20913</v>
      </c>
      <c r="B210" s="24">
        <v>0</v>
      </c>
      <c r="C210" s="24">
        <v>1979</v>
      </c>
      <c r="D210" s="21">
        <v>44132.865127314813</v>
      </c>
      <c r="E210" s="24" t="s">
        <v>98</v>
      </c>
      <c r="F210" s="24">
        <v>2</v>
      </c>
      <c r="G210" s="24">
        <v>2</v>
      </c>
      <c r="H210" s="24">
        <v>4</v>
      </c>
      <c r="I210" s="24">
        <v>2</v>
      </c>
      <c r="J210" s="24">
        <v>1</v>
      </c>
      <c r="K210" s="24">
        <v>1</v>
      </c>
      <c r="L210" s="24">
        <v>1</v>
      </c>
      <c r="M210" s="24">
        <v>4</v>
      </c>
      <c r="N210" s="24">
        <v>4</v>
      </c>
      <c r="O210" s="24">
        <v>2</v>
      </c>
      <c r="P210" s="24">
        <v>4</v>
      </c>
      <c r="Q210" s="24">
        <v>2</v>
      </c>
      <c r="R210" s="24">
        <v>4</v>
      </c>
      <c r="S210" s="24">
        <v>2</v>
      </c>
      <c r="T210" s="24">
        <v>2</v>
      </c>
      <c r="U210" s="24">
        <v>3</v>
      </c>
      <c r="V210" s="24">
        <v>4</v>
      </c>
      <c r="W210" s="24">
        <v>2</v>
      </c>
      <c r="X210" s="24">
        <v>2</v>
      </c>
      <c r="Y210" s="24">
        <v>5</v>
      </c>
      <c r="Z210" s="23">
        <v>13</v>
      </c>
      <c r="AA210" s="23">
        <v>15</v>
      </c>
      <c r="AB210" s="23">
        <v>9</v>
      </c>
      <c r="AC210" s="23">
        <v>7</v>
      </c>
      <c r="AD210" s="23">
        <v>8</v>
      </c>
      <c r="AE210" s="23">
        <v>4</v>
      </c>
      <c r="AF210" s="23">
        <v>6</v>
      </c>
      <c r="AG210" s="23">
        <v>8</v>
      </c>
      <c r="AH210" s="23">
        <v>12</v>
      </c>
      <c r="AI210" s="23">
        <v>12</v>
      </c>
      <c r="AJ210" s="23">
        <v>5</v>
      </c>
      <c r="AK210" s="23">
        <v>11</v>
      </c>
      <c r="AL210" s="23">
        <v>14</v>
      </c>
      <c r="AM210" s="23">
        <v>7</v>
      </c>
      <c r="AN210" s="23">
        <v>6</v>
      </c>
      <c r="AO210" s="23">
        <v>5</v>
      </c>
      <c r="AP210" s="23">
        <v>5</v>
      </c>
      <c r="AQ210" s="23">
        <v>7</v>
      </c>
      <c r="AR210" s="23">
        <v>7</v>
      </c>
      <c r="AS210" s="23">
        <v>5</v>
      </c>
      <c r="AT210" s="23">
        <v>7</v>
      </c>
      <c r="AU210" s="17">
        <f t="shared" si="20"/>
        <v>53</v>
      </c>
      <c r="AV210" s="50">
        <f t="shared" si="21"/>
        <v>19</v>
      </c>
      <c r="AW210" s="24">
        <f t="shared" si="22"/>
        <v>16</v>
      </c>
      <c r="AX210" s="18">
        <f t="shared" si="23"/>
        <v>18</v>
      </c>
    </row>
    <row r="211" spans="1:50">
      <c r="A211" s="24">
        <v>20977</v>
      </c>
      <c r="B211" s="24">
        <v>0</v>
      </c>
      <c r="C211" s="24">
        <v>1994</v>
      </c>
      <c r="D211" s="21">
        <v>44132.918564814812</v>
      </c>
      <c r="E211" s="24" t="s">
        <v>88</v>
      </c>
      <c r="F211" s="24">
        <v>2</v>
      </c>
      <c r="G211" s="24">
        <v>3</v>
      </c>
      <c r="H211" s="24">
        <v>4</v>
      </c>
      <c r="I211" s="24">
        <v>3</v>
      </c>
      <c r="J211" s="24">
        <v>2</v>
      </c>
      <c r="K211" s="24">
        <v>1</v>
      </c>
      <c r="L211" s="24">
        <v>3</v>
      </c>
      <c r="M211" s="24">
        <v>2</v>
      </c>
      <c r="N211" s="24">
        <v>4</v>
      </c>
      <c r="O211" s="24">
        <v>3</v>
      </c>
      <c r="P211" s="24">
        <v>4</v>
      </c>
      <c r="Q211" s="24">
        <v>3</v>
      </c>
      <c r="R211" s="24">
        <v>3</v>
      </c>
      <c r="S211" s="24">
        <v>2</v>
      </c>
      <c r="T211" s="24">
        <v>3</v>
      </c>
      <c r="U211" s="24">
        <v>3</v>
      </c>
      <c r="V211" s="24">
        <v>4</v>
      </c>
      <c r="W211" s="24">
        <v>3</v>
      </c>
      <c r="X211" s="24">
        <v>4</v>
      </c>
      <c r="Y211" s="24">
        <v>5</v>
      </c>
      <c r="Z211" s="23">
        <v>30</v>
      </c>
      <c r="AA211" s="23">
        <v>9</v>
      </c>
      <c r="AB211" s="23">
        <v>27</v>
      </c>
      <c r="AC211" s="23">
        <v>16</v>
      </c>
      <c r="AD211" s="23">
        <v>15</v>
      </c>
      <c r="AE211" s="23">
        <v>11</v>
      </c>
      <c r="AF211" s="23">
        <v>14</v>
      </c>
      <c r="AG211" s="23">
        <v>31</v>
      </c>
      <c r="AH211" s="23">
        <v>11</v>
      </c>
      <c r="AI211" s="23">
        <v>20</v>
      </c>
      <c r="AJ211" s="23">
        <v>13</v>
      </c>
      <c r="AK211" s="23">
        <v>11</v>
      </c>
      <c r="AL211" s="23">
        <v>37</v>
      </c>
      <c r="AM211" s="23">
        <v>12</v>
      </c>
      <c r="AN211" s="23">
        <v>14</v>
      </c>
      <c r="AO211" s="23">
        <v>40</v>
      </c>
      <c r="AP211" s="23">
        <v>7</v>
      </c>
      <c r="AQ211" s="23">
        <v>9</v>
      </c>
      <c r="AR211" s="23">
        <v>12</v>
      </c>
      <c r="AS211" s="23">
        <v>9</v>
      </c>
      <c r="AT211" s="23">
        <v>-34</v>
      </c>
      <c r="AU211" s="17">
        <f t="shared" si="20"/>
        <v>61</v>
      </c>
      <c r="AV211" s="50">
        <f t="shared" si="21"/>
        <v>21</v>
      </c>
      <c r="AW211" s="24">
        <f t="shared" si="22"/>
        <v>20</v>
      </c>
      <c r="AX211" s="18">
        <f t="shared" si="23"/>
        <v>20</v>
      </c>
    </row>
    <row r="212" spans="1:50">
      <c r="A212" s="24">
        <v>21189</v>
      </c>
      <c r="B212" s="24">
        <v>0</v>
      </c>
      <c r="C212" s="24">
        <v>1976</v>
      </c>
      <c r="D212" s="21">
        <v>44133.497604166667</v>
      </c>
      <c r="E212" s="24" t="s">
        <v>98</v>
      </c>
      <c r="F212" s="24">
        <v>2</v>
      </c>
      <c r="G212" s="24">
        <v>1</v>
      </c>
      <c r="H212" s="24">
        <v>2</v>
      </c>
      <c r="I212" s="24">
        <v>2</v>
      </c>
      <c r="J212" s="24">
        <v>1</v>
      </c>
      <c r="K212" s="24">
        <v>1</v>
      </c>
      <c r="L212" s="24">
        <v>3</v>
      </c>
      <c r="M212" s="24">
        <v>2</v>
      </c>
      <c r="N212" s="24">
        <v>5</v>
      </c>
      <c r="O212" s="24">
        <v>1</v>
      </c>
      <c r="P212" s="24">
        <v>1</v>
      </c>
      <c r="Q212" s="24">
        <v>2</v>
      </c>
      <c r="R212" s="24">
        <v>2</v>
      </c>
      <c r="S212" s="24">
        <v>2</v>
      </c>
      <c r="T212" s="24">
        <v>2</v>
      </c>
      <c r="U212" s="24">
        <v>3</v>
      </c>
      <c r="V212" s="24">
        <v>4</v>
      </c>
      <c r="W212" s="24">
        <v>1</v>
      </c>
      <c r="X212" s="24">
        <v>4</v>
      </c>
      <c r="Y212" s="24">
        <v>5</v>
      </c>
      <c r="Z212" s="23">
        <v>54</v>
      </c>
      <c r="AA212" s="23">
        <v>9</v>
      </c>
      <c r="AB212" s="23">
        <v>7</v>
      </c>
      <c r="AC212" s="23">
        <v>5</v>
      </c>
      <c r="AD212" s="23">
        <v>65</v>
      </c>
      <c r="AE212" s="23">
        <v>3</v>
      </c>
      <c r="AF212" s="23">
        <v>6</v>
      </c>
      <c r="AG212" s="23">
        <v>4</v>
      </c>
      <c r="AH212" s="23">
        <v>6</v>
      </c>
      <c r="AI212" s="23">
        <v>5</v>
      </c>
      <c r="AJ212" s="23">
        <v>46</v>
      </c>
      <c r="AK212" s="23">
        <v>21</v>
      </c>
      <c r="AL212" s="23">
        <v>77</v>
      </c>
      <c r="AM212" s="23">
        <v>11</v>
      </c>
      <c r="AN212" s="23">
        <v>6</v>
      </c>
      <c r="AO212" s="23">
        <v>8</v>
      </c>
      <c r="AP212" s="23">
        <v>4</v>
      </c>
      <c r="AQ212" s="23">
        <v>5</v>
      </c>
      <c r="AR212" s="23">
        <v>10</v>
      </c>
      <c r="AS212" s="23">
        <v>4</v>
      </c>
      <c r="AT212" s="23">
        <v>-4</v>
      </c>
      <c r="AU212" s="17">
        <f t="shared" si="20"/>
        <v>46</v>
      </c>
      <c r="AV212" s="50">
        <f t="shared" si="21"/>
        <v>16</v>
      </c>
      <c r="AW212" s="24">
        <f t="shared" si="22"/>
        <v>12</v>
      </c>
      <c r="AX212" s="18">
        <f t="shared" si="23"/>
        <v>18</v>
      </c>
    </row>
    <row r="213" spans="1:50">
      <c r="A213" s="24">
        <v>21951</v>
      </c>
      <c r="B213" s="24">
        <v>0</v>
      </c>
      <c r="C213" s="24">
        <v>1997</v>
      </c>
      <c r="D213" s="21">
        <v>44135.614178240743</v>
      </c>
      <c r="E213" s="24" t="s">
        <v>92</v>
      </c>
      <c r="F213" s="24">
        <v>2</v>
      </c>
      <c r="G213" s="24">
        <v>4</v>
      </c>
      <c r="H213" s="24">
        <v>2</v>
      </c>
      <c r="I213" s="24">
        <v>3</v>
      </c>
      <c r="J213" s="24">
        <v>2</v>
      </c>
      <c r="K213" s="24">
        <v>1</v>
      </c>
      <c r="L213" s="24">
        <v>4</v>
      </c>
      <c r="M213" s="24">
        <v>2</v>
      </c>
      <c r="N213" s="24">
        <v>4</v>
      </c>
      <c r="O213" s="24">
        <v>4</v>
      </c>
      <c r="P213" s="24">
        <v>4</v>
      </c>
      <c r="Q213" s="24">
        <v>2</v>
      </c>
      <c r="R213" s="24">
        <v>2</v>
      </c>
      <c r="S213" s="24">
        <v>2</v>
      </c>
      <c r="T213" s="24">
        <v>4</v>
      </c>
      <c r="U213" s="24">
        <v>3</v>
      </c>
      <c r="V213" s="24">
        <v>2</v>
      </c>
      <c r="W213" s="24">
        <v>4</v>
      </c>
      <c r="X213" s="24">
        <v>3</v>
      </c>
      <c r="Y213" s="24">
        <v>2</v>
      </c>
      <c r="Z213" s="23">
        <v>9</v>
      </c>
      <c r="AA213" s="23">
        <v>5</v>
      </c>
      <c r="AB213" s="23">
        <v>6</v>
      </c>
      <c r="AC213" s="23">
        <v>6</v>
      </c>
      <c r="AD213" s="23">
        <v>4</v>
      </c>
      <c r="AE213" s="23">
        <v>14</v>
      </c>
      <c r="AF213" s="23">
        <v>3</v>
      </c>
      <c r="AG213" s="23">
        <v>4</v>
      </c>
      <c r="AH213" s="23">
        <v>3</v>
      </c>
      <c r="AI213" s="23">
        <v>4</v>
      </c>
      <c r="AJ213" s="23">
        <v>6</v>
      </c>
      <c r="AK213" s="23">
        <v>10</v>
      </c>
      <c r="AL213" s="23">
        <v>12</v>
      </c>
      <c r="AM213" s="23">
        <v>5</v>
      </c>
      <c r="AN213" s="23">
        <v>8</v>
      </c>
      <c r="AO213" s="23">
        <v>4</v>
      </c>
      <c r="AP213" s="23">
        <v>9</v>
      </c>
      <c r="AQ213" s="23">
        <v>6</v>
      </c>
      <c r="AR213" s="23">
        <v>5</v>
      </c>
      <c r="AS213" s="23">
        <v>11</v>
      </c>
      <c r="AT213" s="23">
        <v>-26</v>
      </c>
      <c r="AU213" s="17">
        <f t="shared" si="20"/>
        <v>56</v>
      </c>
      <c r="AV213" s="50">
        <f t="shared" si="21"/>
        <v>22</v>
      </c>
      <c r="AW213" s="24">
        <f t="shared" si="22"/>
        <v>22</v>
      </c>
      <c r="AX213" s="18">
        <f t="shared" si="23"/>
        <v>12</v>
      </c>
    </row>
    <row r="214" spans="1:50">
      <c r="A214" s="24">
        <v>23623</v>
      </c>
      <c r="B214" s="24">
        <v>0</v>
      </c>
      <c r="C214" s="24">
        <v>1999</v>
      </c>
      <c r="D214" s="21">
        <v>44146.434467592589</v>
      </c>
      <c r="E214" s="24" t="s">
        <v>85</v>
      </c>
      <c r="F214" s="24">
        <v>2</v>
      </c>
      <c r="G214" s="24">
        <v>2</v>
      </c>
      <c r="H214" s="24">
        <v>2</v>
      </c>
      <c r="I214" s="24">
        <v>2</v>
      </c>
      <c r="J214" s="24">
        <v>2</v>
      </c>
      <c r="K214" s="24">
        <v>1</v>
      </c>
      <c r="L214" s="24">
        <v>3</v>
      </c>
      <c r="M214" s="24">
        <v>2</v>
      </c>
      <c r="N214" s="24">
        <v>2</v>
      </c>
      <c r="O214" s="24">
        <v>2</v>
      </c>
      <c r="P214" s="24">
        <v>2</v>
      </c>
      <c r="Q214" s="24">
        <v>2</v>
      </c>
      <c r="R214" s="24">
        <v>2</v>
      </c>
      <c r="S214" s="24">
        <v>2</v>
      </c>
      <c r="T214" s="24">
        <v>2</v>
      </c>
      <c r="U214" s="24">
        <v>3</v>
      </c>
      <c r="V214" s="24">
        <v>2</v>
      </c>
      <c r="W214" s="24">
        <v>3</v>
      </c>
      <c r="X214" s="24">
        <v>4</v>
      </c>
      <c r="Y214" s="24">
        <v>4</v>
      </c>
      <c r="Z214" s="23">
        <v>9</v>
      </c>
      <c r="AA214" s="23">
        <v>5</v>
      </c>
      <c r="AB214" s="23">
        <v>6</v>
      </c>
      <c r="AC214" s="23">
        <v>4</v>
      </c>
      <c r="AD214" s="23">
        <v>3</v>
      </c>
      <c r="AE214" s="23">
        <v>3</v>
      </c>
      <c r="AF214" s="23">
        <v>4</v>
      </c>
      <c r="AG214" s="23">
        <v>6</v>
      </c>
      <c r="AH214" s="23">
        <v>5</v>
      </c>
      <c r="AI214" s="23">
        <v>4</v>
      </c>
      <c r="AJ214" s="23">
        <v>5</v>
      </c>
      <c r="AK214" s="23">
        <v>5</v>
      </c>
      <c r="AL214" s="23">
        <v>8</v>
      </c>
      <c r="AM214" s="23">
        <v>4</v>
      </c>
      <c r="AN214" s="23">
        <v>5</v>
      </c>
      <c r="AO214" s="23">
        <v>8</v>
      </c>
      <c r="AP214" s="23">
        <v>7</v>
      </c>
      <c r="AQ214" s="23">
        <v>4</v>
      </c>
      <c r="AR214" s="23">
        <v>5</v>
      </c>
      <c r="AS214" s="23">
        <v>5</v>
      </c>
      <c r="AT214" s="23">
        <v>-37</v>
      </c>
      <c r="AU214" s="17">
        <f t="shared" si="20"/>
        <v>46</v>
      </c>
      <c r="AV214" s="50">
        <f t="shared" si="21"/>
        <v>18</v>
      </c>
      <c r="AW214" s="24">
        <f t="shared" si="22"/>
        <v>13</v>
      </c>
      <c r="AX214" s="18">
        <f t="shared" si="23"/>
        <v>15</v>
      </c>
    </row>
    <row r="215" spans="1:50">
      <c r="A215" s="24">
        <v>23806</v>
      </c>
      <c r="B215" s="24">
        <v>0</v>
      </c>
      <c r="C215" s="24">
        <v>1979</v>
      </c>
      <c r="D215" s="21">
        <v>44150.847824074073</v>
      </c>
      <c r="E215" s="24" t="s">
        <v>92</v>
      </c>
      <c r="F215" s="24">
        <v>2</v>
      </c>
      <c r="G215" s="24">
        <v>1</v>
      </c>
      <c r="H215" s="24">
        <v>4</v>
      </c>
      <c r="I215" s="24">
        <v>2</v>
      </c>
      <c r="J215" s="24">
        <v>2</v>
      </c>
      <c r="K215" s="24">
        <v>1</v>
      </c>
      <c r="L215" s="24">
        <v>5</v>
      </c>
      <c r="M215" s="24">
        <v>1</v>
      </c>
      <c r="N215" s="24">
        <v>2</v>
      </c>
      <c r="O215" s="24">
        <v>5</v>
      </c>
      <c r="P215" s="24">
        <v>5</v>
      </c>
      <c r="Q215" s="24">
        <v>4</v>
      </c>
      <c r="R215" s="24">
        <v>5</v>
      </c>
      <c r="S215" s="24">
        <v>1</v>
      </c>
      <c r="T215" s="24">
        <v>4</v>
      </c>
      <c r="U215" s="24">
        <v>3</v>
      </c>
      <c r="V215" s="24">
        <v>4</v>
      </c>
      <c r="W215" s="24">
        <v>5</v>
      </c>
      <c r="X215" s="24">
        <v>4</v>
      </c>
      <c r="Y215" s="24">
        <v>5</v>
      </c>
      <c r="Z215" s="23">
        <v>9</v>
      </c>
      <c r="AA215" s="23">
        <v>12</v>
      </c>
      <c r="AB215" s="23">
        <v>8</v>
      </c>
      <c r="AC215" s="23">
        <v>5</v>
      </c>
      <c r="AD215" s="23">
        <v>5</v>
      </c>
      <c r="AE215" s="23">
        <v>3</v>
      </c>
      <c r="AF215" s="23">
        <v>4</v>
      </c>
      <c r="AG215" s="23">
        <v>6</v>
      </c>
      <c r="AH215" s="23">
        <v>9</v>
      </c>
      <c r="AI215" s="23">
        <v>2</v>
      </c>
      <c r="AJ215" s="23">
        <v>7</v>
      </c>
      <c r="AK215" s="23">
        <v>9</v>
      </c>
      <c r="AL215" s="23">
        <v>7</v>
      </c>
      <c r="AM215" s="23">
        <v>8</v>
      </c>
      <c r="AN215" s="23">
        <v>10</v>
      </c>
      <c r="AO215" s="23">
        <v>7</v>
      </c>
      <c r="AP215" s="23">
        <v>4</v>
      </c>
      <c r="AQ215" s="23">
        <v>4</v>
      </c>
      <c r="AR215" s="23">
        <v>6</v>
      </c>
      <c r="AS215" s="23">
        <v>3</v>
      </c>
      <c r="AT215" s="23">
        <v>48</v>
      </c>
      <c r="AU215" s="17">
        <f t="shared" si="20"/>
        <v>65</v>
      </c>
      <c r="AV215" s="50">
        <f t="shared" si="21"/>
        <v>24</v>
      </c>
      <c r="AW215" s="24">
        <f t="shared" si="22"/>
        <v>21</v>
      </c>
      <c r="AX215" s="18">
        <f t="shared" si="23"/>
        <v>20</v>
      </c>
    </row>
    <row r="216" spans="1:50">
      <c r="A216" s="24">
        <v>23821</v>
      </c>
      <c r="B216" s="24">
        <v>0</v>
      </c>
      <c r="C216" s="24">
        <v>1986</v>
      </c>
      <c r="D216" s="21">
        <v>44150.885578703703</v>
      </c>
      <c r="E216" s="24" t="s">
        <v>85</v>
      </c>
      <c r="F216" s="24">
        <v>2</v>
      </c>
      <c r="G216" s="24">
        <v>4</v>
      </c>
      <c r="H216" s="24">
        <v>4</v>
      </c>
      <c r="I216" s="24">
        <v>2</v>
      </c>
      <c r="J216" s="24">
        <v>2</v>
      </c>
      <c r="K216" s="24">
        <v>1</v>
      </c>
      <c r="L216" s="24">
        <v>5</v>
      </c>
      <c r="M216" s="24">
        <v>4</v>
      </c>
      <c r="N216" s="24">
        <v>5</v>
      </c>
      <c r="O216" s="24">
        <v>5</v>
      </c>
      <c r="P216" s="24">
        <v>2</v>
      </c>
      <c r="Q216" s="24">
        <v>2</v>
      </c>
      <c r="R216" s="24">
        <v>4</v>
      </c>
      <c r="S216" s="24">
        <v>2</v>
      </c>
      <c r="T216" s="24">
        <v>4</v>
      </c>
      <c r="U216" s="24">
        <v>3</v>
      </c>
      <c r="V216" s="24">
        <v>2</v>
      </c>
      <c r="W216" s="24">
        <v>4</v>
      </c>
      <c r="X216" s="24">
        <v>2</v>
      </c>
      <c r="Y216" s="24">
        <v>5</v>
      </c>
      <c r="Z216" s="23">
        <v>8</v>
      </c>
      <c r="AA216" s="23">
        <v>15</v>
      </c>
      <c r="AB216" s="23">
        <v>7</v>
      </c>
      <c r="AC216" s="23">
        <v>4</v>
      </c>
      <c r="AD216" s="23">
        <v>3</v>
      </c>
      <c r="AE216" s="23">
        <v>7</v>
      </c>
      <c r="AF216" s="23">
        <v>3</v>
      </c>
      <c r="AG216" s="23">
        <v>3</v>
      </c>
      <c r="AH216" s="23">
        <v>6</v>
      </c>
      <c r="AI216" s="23">
        <v>2</v>
      </c>
      <c r="AJ216" s="23">
        <v>6</v>
      </c>
      <c r="AK216" s="23">
        <v>7</v>
      </c>
      <c r="AL216" s="23">
        <v>15</v>
      </c>
      <c r="AM216" s="23">
        <v>9</v>
      </c>
      <c r="AN216" s="23">
        <v>6</v>
      </c>
      <c r="AO216" s="23">
        <v>11</v>
      </c>
      <c r="AP216" s="23">
        <v>4</v>
      </c>
      <c r="AQ216" s="23">
        <v>5</v>
      </c>
      <c r="AR216" s="23">
        <v>4</v>
      </c>
      <c r="AS216" s="23">
        <v>5</v>
      </c>
      <c r="AT216" s="23">
        <v>0</v>
      </c>
      <c r="AU216" s="17">
        <f t="shared" si="20"/>
        <v>64</v>
      </c>
      <c r="AV216" s="50">
        <f t="shared" si="21"/>
        <v>27</v>
      </c>
      <c r="AW216" s="24">
        <f t="shared" si="22"/>
        <v>21</v>
      </c>
      <c r="AX216" s="18">
        <f t="shared" si="23"/>
        <v>16</v>
      </c>
    </row>
    <row r="217" spans="1:50">
      <c r="A217" s="24">
        <v>23837</v>
      </c>
      <c r="B217" s="24">
        <v>0</v>
      </c>
      <c r="C217" s="24">
        <v>1987</v>
      </c>
      <c r="D217" s="21">
        <v>44150.981238425928</v>
      </c>
      <c r="E217" s="24" t="s">
        <v>85</v>
      </c>
      <c r="F217" s="24">
        <v>2</v>
      </c>
      <c r="G217" s="24">
        <v>4</v>
      </c>
      <c r="H217" s="24">
        <v>1</v>
      </c>
      <c r="I217" s="24">
        <v>1</v>
      </c>
      <c r="J217" s="24">
        <v>1</v>
      </c>
      <c r="K217" s="24">
        <v>1</v>
      </c>
      <c r="L217" s="24">
        <v>2</v>
      </c>
      <c r="M217" s="24">
        <v>1</v>
      </c>
      <c r="N217" s="24">
        <v>1</v>
      </c>
      <c r="O217" s="24">
        <v>4</v>
      </c>
      <c r="P217" s="24">
        <v>5</v>
      </c>
      <c r="Q217" s="24">
        <v>4</v>
      </c>
      <c r="R217" s="24">
        <v>2</v>
      </c>
      <c r="S217" s="24">
        <v>3</v>
      </c>
      <c r="T217" s="24">
        <v>4</v>
      </c>
      <c r="U217" s="24">
        <v>3</v>
      </c>
      <c r="V217" s="24">
        <v>4</v>
      </c>
      <c r="W217" s="24">
        <v>2</v>
      </c>
      <c r="X217" s="24">
        <v>1</v>
      </c>
      <c r="Y217" s="24">
        <v>5</v>
      </c>
      <c r="Z217" s="23">
        <v>8</v>
      </c>
      <c r="AA217" s="23">
        <v>3</v>
      </c>
      <c r="AB217" s="23">
        <v>5</v>
      </c>
      <c r="AC217" s="23">
        <v>8</v>
      </c>
      <c r="AD217" s="23">
        <v>9</v>
      </c>
      <c r="AE217" s="23">
        <v>3</v>
      </c>
      <c r="AF217" s="23">
        <v>4</v>
      </c>
      <c r="AG217" s="23">
        <v>4</v>
      </c>
      <c r="AH217" s="23">
        <v>2</v>
      </c>
      <c r="AI217" s="23">
        <v>3</v>
      </c>
      <c r="AJ217" s="23">
        <v>4</v>
      </c>
      <c r="AK217" s="23">
        <v>5</v>
      </c>
      <c r="AL217" s="23">
        <v>11</v>
      </c>
      <c r="AM217" s="23">
        <v>6</v>
      </c>
      <c r="AN217" s="23">
        <v>3</v>
      </c>
      <c r="AO217" s="23">
        <v>7</v>
      </c>
      <c r="AP217" s="23">
        <v>4</v>
      </c>
      <c r="AQ217" s="23">
        <v>4</v>
      </c>
      <c r="AR217" s="23">
        <v>9</v>
      </c>
      <c r="AS217" s="23">
        <v>3</v>
      </c>
      <c r="AT217" s="23">
        <v>28</v>
      </c>
      <c r="AU217" s="17">
        <f t="shared" si="20"/>
        <v>51</v>
      </c>
      <c r="AV217" s="50">
        <f t="shared" si="21"/>
        <v>17</v>
      </c>
      <c r="AW217" s="24">
        <f t="shared" si="22"/>
        <v>20</v>
      </c>
      <c r="AX217" s="18">
        <f t="shared" si="23"/>
        <v>14</v>
      </c>
    </row>
    <row r="218" spans="1:50">
      <c r="A218" s="24">
        <v>19922</v>
      </c>
      <c r="B218" s="24">
        <v>0</v>
      </c>
      <c r="C218" s="24">
        <v>1999</v>
      </c>
      <c r="D218" s="21">
        <v>44131.732928240737</v>
      </c>
      <c r="E218" s="24" t="s">
        <v>91</v>
      </c>
      <c r="F218" s="24">
        <v>1</v>
      </c>
      <c r="G218" s="24">
        <v>4</v>
      </c>
      <c r="H218" s="24">
        <v>4</v>
      </c>
      <c r="I218" s="24">
        <v>3</v>
      </c>
      <c r="J218" s="24">
        <v>2</v>
      </c>
      <c r="K218" s="24">
        <v>1</v>
      </c>
      <c r="L218" s="24">
        <v>5</v>
      </c>
      <c r="M218" s="24">
        <v>4</v>
      </c>
      <c r="N218" s="24">
        <v>2</v>
      </c>
      <c r="O218" s="24">
        <v>2</v>
      </c>
      <c r="P218" s="24">
        <v>5</v>
      </c>
      <c r="Q218" s="24">
        <v>4</v>
      </c>
      <c r="R218" s="24">
        <v>4</v>
      </c>
      <c r="S218" s="24">
        <v>1</v>
      </c>
      <c r="T218" s="24">
        <v>4</v>
      </c>
      <c r="U218" s="24">
        <v>3</v>
      </c>
      <c r="V218" s="24">
        <v>4</v>
      </c>
      <c r="W218" s="24">
        <v>4</v>
      </c>
      <c r="X218" s="24">
        <v>4</v>
      </c>
      <c r="Y218" s="24">
        <v>5</v>
      </c>
      <c r="Z218" s="23">
        <v>7</v>
      </c>
      <c r="AA218" s="23">
        <v>4</v>
      </c>
      <c r="AB218" s="23">
        <v>8</v>
      </c>
      <c r="AC218" s="23">
        <v>4</v>
      </c>
      <c r="AD218" s="23">
        <v>4</v>
      </c>
      <c r="AE218" s="23">
        <v>2</v>
      </c>
      <c r="AF218" s="23">
        <v>3</v>
      </c>
      <c r="AG218" s="23">
        <v>5</v>
      </c>
      <c r="AH218" s="23">
        <v>5</v>
      </c>
      <c r="AI218" s="23">
        <v>5</v>
      </c>
      <c r="AJ218" s="23">
        <v>4</v>
      </c>
      <c r="AK218" s="23">
        <v>5</v>
      </c>
      <c r="AL218" s="23">
        <v>9</v>
      </c>
      <c r="AM218" s="23">
        <v>94</v>
      </c>
      <c r="AN218" s="23">
        <v>4</v>
      </c>
      <c r="AO218" s="23">
        <v>5</v>
      </c>
      <c r="AP218" s="23">
        <v>3</v>
      </c>
      <c r="AQ218" s="23">
        <v>4</v>
      </c>
      <c r="AR218" s="23">
        <v>4</v>
      </c>
      <c r="AS218" s="23">
        <v>15</v>
      </c>
      <c r="AT218" s="23">
        <v>3</v>
      </c>
      <c r="AU218" s="17">
        <f t="shared" si="20"/>
        <v>66</v>
      </c>
      <c r="AV218" s="50">
        <f t="shared" si="21"/>
        <v>23</v>
      </c>
      <c r="AW218" s="24">
        <f t="shared" si="22"/>
        <v>23</v>
      </c>
      <c r="AX218" s="18">
        <f t="shared" si="23"/>
        <v>20</v>
      </c>
    </row>
    <row r="219" spans="1:50">
      <c r="A219" s="24">
        <v>20088</v>
      </c>
      <c r="B219" s="24">
        <v>0</v>
      </c>
      <c r="C219" s="24">
        <v>1999</v>
      </c>
      <c r="D219" s="21">
        <v>44131.832418981481</v>
      </c>
      <c r="E219" s="24" t="s">
        <v>91</v>
      </c>
      <c r="F219" s="24">
        <v>1</v>
      </c>
      <c r="G219" s="24">
        <v>2</v>
      </c>
      <c r="H219" s="24">
        <v>2</v>
      </c>
      <c r="I219" s="24">
        <v>2</v>
      </c>
      <c r="J219" s="24">
        <v>2</v>
      </c>
      <c r="K219" s="24">
        <v>1</v>
      </c>
      <c r="L219" s="24">
        <v>1</v>
      </c>
      <c r="M219" s="24">
        <v>1</v>
      </c>
      <c r="N219" s="24">
        <v>1</v>
      </c>
      <c r="O219" s="24">
        <v>3</v>
      </c>
      <c r="P219" s="24">
        <v>1</v>
      </c>
      <c r="Q219" s="24">
        <v>1</v>
      </c>
      <c r="R219" s="24">
        <v>3</v>
      </c>
      <c r="S219" s="24">
        <v>2</v>
      </c>
      <c r="T219" s="24">
        <v>2</v>
      </c>
      <c r="U219" s="24">
        <v>3</v>
      </c>
      <c r="V219" s="24">
        <v>2</v>
      </c>
      <c r="W219" s="24">
        <v>1</v>
      </c>
      <c r="X219" s="24">
        <v>4</v>
      </c>
      <c r="Y219" s="24">
        <v>2</v>
      </c>
      <c r="Z219" s="23">
        <v>6</v>
      </c>
      <c r="AA219" s="23">
        <v>5</v>
      </c>
      <c r="AB219" s="23">
        <v>6</v>
      </c>
      <c r="AC219" s="23">
        <v>6</v>
      </c>
      <c r="AD219" s="23">
        <v>5</v>
      </c>
      <c r="AE219" s="23">
        <v>3</v>
      </c>
      <c r="AF219" s="23">
        <v>3</v>
      </c>
      <c r="AG219" s="23">
        <v>3</v>
      </c>
      <c r="AH219" s="23">
        <v>2</v>
      </c>
      <c r="AI219" s="23">
        <v>3</v>
      </c>
      <c r="AJ219" s="23">
        <v>3</v>
      </c>
      <c r="AK219" s="23">
        <v>4</v>
      </c>
      <c r="AL219" s="23">
        <v>10</v>
      </c>
      <c r="AM219" s="23">
        <v>9</v>
      </c>
      <c r="AN219" s="23">
        <v>26</v>
      </c>
      <c r="AO219" s="23">
        <v>7</v>
      </c>
      <c r="AP219" s="23">
        <v>4</v>
      </c>
      <c r="AQ219" s="23">
        <v>3</v>
      </c>
      <c r="AR219" s="23">
        <v>5</v>
      </c>
      <c r="AS219" s="23">
        <v>4</v>
      </c>
      <c r="AT219" s="23">
        <v>-13</v>
      </c>
      <c r="AU219" s="17">
        <f t="shared" si="20"/>
        <v>37</v>
      </c>
      <c r="AV219" s="50">
        <f t="shared" si="21"/>
        <v>16</v>
      </c>
      <c r="AW219" s="24">
        <f t="shared" si="22"/>
        <v>8</v>
      </c>
      <c r="AX219" s="18">
        <f t="shared" si="23"/>
        <v>13</v>
      </c>
    </row>
    <row r="220" spans="1:50">
      <c r="A220" s="24">
        <v>20540</v>
      </c>
      <c r="B220" s="24">
        <v>1</v>
      </c>
      <c r="C220" s="24">
        <v>1998</v>
      </c>
      <c r="D220" s="21">
        <v>44132.469918981478</v>
      </c>
      <c r="E220" s="24" t="s">
        <v>91</v>
      </c>
      <c r="F220" s="24">
        <v>1</v>
      </c>
      <c r="G220" s="24">
        <v>4</v>
      </c>
      <c r="H220" s="24">
        <v>2</v>
      </c>
      <c r="I220" s="24">
        <v>2</v>
      </c>
      <c r="J220" s="24">
        <v>1</v>
      </c>
      <c r="K220" s="24">
        <v>1</v>
      </c>
      <c r="L220" s="24">
        <v>4</v>
      </c>
      <c r="M220" s="24">
        <v>2</v>
      </c>
      <c r="N220" s="24">
        <v>4</v>
      </c>
      <c r="O220" s="24">
        <v>2</v>
      </c>
      <c r="P220" s="24">
        <v>4</v>
      </c>
      <c r="Q220" s="24">
        <v>2</v>
      </c>
      <c r="R220" s="24">
        <v>5</v>
      </c>
      <c r="S220" s="24">
        <v>2</v>
      </c>
      <c r="T220" s="24">
        <v>5</v>
      </c>
      <c r="U220" s="24">
        <v>3</v>
      </c>
      <c r="V220" s="24">
        <v>2</v>
      </c>
      <c r="W220" s="24">
        <v>5</v>
      </c>
      <c r="X220" s="24">
        <v>4</v>
      </c>
      <c r="Y220" s="24">
        <v>5</v>
      </c>
      <c r="Z220" s="23">
        <v>8</v>
      </c>
      <c r="AA220" s="23">
        <v>6</v>
      </c>
      <c r="AB220" s="23">
        <v>8</v>
      </c>
      <c r="AC220" s="23">
        <v>6</v>
      </c>
      <c r="AD220" s="23">
        <v>4</v>
      </c>
      <c r="AE220" s="23">
        <v>3</v>
      </c>
      <c r="AF220" s="23">
        <v>6</v>
      </c>
      <c r="AG220" s="23">
        <v>8</v>
      </c>
      <c r="AH220" s="23">
        <v>5</v>
      </c>
      <c r="AI220" s="23">
        <v>92</v>
      </c>
      <c r="AJ220" s="23">
        <v>6</v>
      </c>
      <c r="AK220" s="23">
        <v>8</v>
      </c>
      <c r="AL220" s="23">
        <v>23</v>
      </c>
      <c r="AM220" s="23">
        <v>8</v>
      </c>
      <c r="AN220" s="23">
        <v>9</v>
      </c>
      <c r="AO220" s="23">
        <v>7</v>
      </c>
      <c r="AP220" s="23">
        <v>11</v>
      </c>
      <c r="AQ220" s="23">
        <v>6</v>
      </c>
      <c r="AR220" s="23">
        <v>7</v>
      </c>
      <c r="AS220" s="23">
        <v>5</v>
      </c>
      <c r="AT220" s="23">
        <v>-9</v>
      </c>
      <c r="AU220" s="17">
        <f t="shared" si="20"/>
        <v>60</v>
      </c>
      <c r="AV220" s="50">
        <f t="shared" si="21"/>
        <v>20</v>
      </c>
      <c r="AW220" s="24">
        <f t="shared" si="22"/>
        <v>24</v>
      </c>
      <c r="AX220" s="18">
        <f t="shared" si="23"/>
        <v>16</v>
      </c>
    </row>
    <row r="221" spans="1:50">
      <c r="A221" s="24">
        <v>20853</v>
      </c>
      <c r="B221" s="24">
        <v>1</v>
      </c>
      <c r="C221" s="24">
        <v>1985</v>
      </c>
      <c r="D221" s="21">
        <v>44132.841863425929</v>
      </c>
      <c r="E221" s="24" t="s">
        <v>85</v>
      </c>
      <c r="F221" s="24">
        <v>1</v>
      </c>
      <c r="G221" s="24">
        <v>2</v>
      </c>
      <c r="H221" s="24">
        <v>2</v>
      </c>
      <c r="I221" s="24">
        <v>2</v>
      </c>
      <c r="J221" s="24">
        <v>2</v>
      </c>
      <c r="K221" s="24">
        <v>1</v>
      </c>
      <c r="L221" s="24">
        <v>2</v>
      </c>
      <c r="M221" s="24">
        <v>3</v>
      </c>
      <c r="N221" s="24">
        <v>4</v>
      </c>
      <c r="O221" s="24">
        <v>3</v>
      </c>
      <c r="P221" s="24">
        <v>4</v>
      </c>
      <c r="Q221" s="24">
        <v>4</v>
      </c>
      <c r="R221" s="24">
        <v>5</v>
      </c>
      <c r="S221" s="24">
        <v>2</v>
      </c>
      <c r="T221" s="24">
        <v>4</v>
      </c>
      <c r="U221" s="24">
        <v>3</v>
      </c>
      <c r="V221" s="24">
        <v>2</v>
      </c>
      <c r="W221" s="24">
        <v>4</v>
      </c>
      <c r="X221" s="24">
        <v>5</v>
      </c>
      <c r="Y221" s="24">
        <v>5</v>
      </c>
      <c r="Z221" s="23">
        <v>7</v>
      </c>
      <c r="AA221" s="23">
        <v>3</v>
      </c>
      <c r="AB221" s="23">
        <v>6</v>
      </c>
      <c r="AC221" s="23">
        <v>4</v>
      </c>
      <c r="AD221" s="23">
        <v>5</v>
      </c>
      <c r="AE221" s="23">
        <v>5</v>
      </c>
      <c r="AF221" s="23">
        <v>3</v>
      </c>
      <c r="AG221" s="23">
        <v>5</v>
      </c>
      <c r="AH221" s="23">
        <v>5</v>
      </c>
      <c r="AI221" s="23">
        <v>3</v>
      </c>
      <c r="AJ221" s="23">
        <v>8</v>
      </c>
      <c r="AK221" s="23">
        <v>5</v>
      </c>
      <c r="AL221" s="23">
        <v>20</v>
      </c>
      <c r="AM221" s="23">
        <v>8</v>
      </c>
      <c r="AN221" s="23">
        <v>5</v>
      </c>
      <c r="AO221" s="23">
        <v>7</v>
      </c>
      <c r="AP221" s="23">
        <v>5</v>
      </c>
      <c r="AQ221" s="23">
        <v>5</v>
      </c>
      <c r="AR221" s="23">
        <v>4</v>
      </c>
      <c r="AS221" s="23">
        <v>3</v>
      </c>
      <c r="AT221" s="23">
        <v>-8</v>
      </c>
      <c r="AU221" s="17">
        <f t="shared" si="20"/>
        <v>60</v>
      </c>
      <c r="AV221" s="50">
        <f t="shared" si="21"/>
        <v>21</v>
      </c>
      <c r="AW221" s="24">
        <f t="shared" si="22"/>
        <v>22</v>
      </c>
      <c r="AX221" s="18">
        <f t="shared" si="23"/>
        <v>17</v>
      </c>
    </row>
    <row r="222" spans="1:50">
      <c r="A222" s="24">
        <v>20868</v>
      </c>
      <c r="B222" s="24">
        <v>0</v>
      </c>
      <c r="C222" s="24">
        <v>1998</v>
      </c>
      <c r="D222" s="21">
        <v>44132.848564814813</v>
      </c>
      <c r="E222" s="24" t="s">
        <v>124</v>
      </c>
      <c r="F222" s="24">
        <v>1</v>
      </c>
      <c r="G222" s="24">
        <v>4</v>
      </c>
      <c r="H222" s="24">
        <v>2</v>
      </c>
      <c r="I222" s="24">
        <v>2</v>
      </c>
      <c r="J222" s="24">
        <v>1</v>
      </c>
      <c r="K222" s="24">
        <v>1</v>
      </c>
      <c r="L222" s="24">
        <v>3</v>
      </c>
      <c r="M222" s="24">
        <v>2</v>
      </c>
      <c r="N222" s="24">
        <v>2</v>
      </c>
      <c r="O222" s="24">
        <v>2</v>
      </c>
      <c r="P222" s="24">
        <v>1</v>
      </c>
      <c r="Q222" s="24">
        <v>4</v>
      </c>
      <c r="R222" s="24">
        <v>4</v>
      </c>
      <c r="S222" s="24">
        <v>1</v>
      </c>
      <c r="T222" s="24">
        <v>2</v>
      </c>
      <c r="U222" s="24">
        <v>3</v>
      </c>
      <c r="V222" s="24">
        <v>5</v>
      </c>
      <c r="W222" s="24">
        <v>3</v>
      </c>
      <c r="X222" s="24">
        <v>1</v>
      </c>
      <c r="Y222" s="24">
        <v>2</v>
      </c>
      <c r="Z222" s="23">
        <v>5</v>
      </c>
      <c r="AA222" s="23">
        <v>10</v>
      </c>
      <c r="AB222" s="23">
        <v>9</v>
      </c>
      <c r="AC222" s="23">
        <v>5</v>
      </c>
      <c r="AD222" s="23">
        <v>4</v>
      </c>
      <c r="AE222" s="23">
        <v>3</v>
      </c>
      <c r="AF222" s="23">
        <v>5</v>
      </c>
      <c r="AG222" s="23">
        <v>4</v>
      </c>
      <c r="AH222" s="23">
        <v>10</v>
      </c>
      <c r="AI222" s="23">
        <v>13</v>
      </c>
      <c r="AJ222" s="23">
        <v>3</v>
      </c>
      <c r="AK222" s="23">
        <v>5</v>
      </c>
      <c r="AL222" s="23">
        <v>7</v>
      </c>
      <c r="AM222" s="23">
        <v>4</v>
      </c>
      <c r="AN222" s="23">
        <v>4</v>
      </c>
      <c r="AO222" s="23">
        <v>14</v>
      </c>
      <c r="AP222" s="23">
        <v>12</v>
      </c>
      <c r="AQ222" s="23">
        <v>7</v>
      </c>
      <c r="AR222" s="23">
        <v>6</v>
      </c>
      <c r="AS222" s="23">
        <v>3</v>
      </c>
      <c r="AT222" s="23">
        <v>20</v>
      </c>
      <c r="AU222" s="17">
        <f t="shared" si="20"/>
        <v>46</v>
      </c>
      <c r="AV222" s="50">
        <f t="shared" si="21"/>
        <v>17</v>
      </c>
      <c r="AW222" s="24">
        <f t="shared" si="22"/>
        <v>16</v>
      </c>
      <c r="AX222" s="18">
        <f t="shared" si="23"/>
        <v>13</v>
      </c>
    </row>
    <row r="223" spans="1:50">
      <c r="A223" s="24">
        <v>20938</v>
      </c>
      <c r="B223" s="24">
        <v>0</v>
      </c>
      <c r="C223" s="24">
        <v>1989</v>
      </c>
      <c r="D223" s="21">
        <v>44132.87809027778</v>
      </c>
      <c r="E223" s="24" t="s">
        <v>92</v>
      </c>
      <c r="F223" s="24">
        <v>1</v>
      </c>
      <c r="G223" s="24">
        <v>4</v>
      </c>
      <c r="H223" s="24">
        <v>3</v>
      </c>
      <c r="I223" s="24">
        <v>2</v>
      </c>
      <c r="J223" s="24">
        <v>3</v>
      </c>
      <c r="K223" s="24">
        <v>1</v>
      </c>
      <c r="L223" s="24">
        <v>4</v>
      </c>
      <c r="M223" s="24">
        <v>3</v>
      </c>
      <c r="N223" s="24">
        <v>4</v>
      </c>
      <c r="O223" s="24">
        <v>3</v>
      </c>
      <c r="P223" s="24">
        <v>1</v>
      </c>
      <c r="Q223" s="24">
        <v>2</v>
      </c>
      <c r="R223" s="24">
        <v>5</v>
      </c>
      <c r="S223" s="24">
        <v>2</v>
      </c>
      <c r="T223" s="24">
        <v>4</v>
      </c>
      <c r="U223" s="24">
        <v>3</v>
      </c>
      <c r="V223" s="24">
        <v>3</v>
      </c>
      <c r="W223" s="24">
        <v>2</v>
      </c>
      <c r="X223" s="24">
        <v>4</v>
      </c>
      <c r="Y223" s="24">
        <v>3</v>
      </c>
      <c r="Z223" s="23">
        <v>4</v>
      </c>
      <c r="AA223" s="23">
        <v>6</v>
      </c>
      <c r="AB223" s="23">
        <v>7</v>
      </c>
      <c r="AC223" s="23">
        <v>6</v>
      </c>
      <c r="AD223" s="23">
        <v>6</v>
      </c>
      <c r="AE223" s="23">
        <v>3</v>
      </c>
      <c r="AF223" s="23">
        <v>4</v>
      </c>
      <c r="AG223" s="23">
        <v>4</v>
      </c>
      <c r="AH223" s="23">
        <v>4</v>
      </c>
      <c r="AI223" s="23">
        <v>3</v>
      </c>
      <c r="AJ223" s="23">
        <v>4</v>
      </c>
      <c r="AK223" s="23">
        <v>5</v>
      </c>
      <c r="AL223" s="23">
        <v>6</v>
      </c>
      <c r="AM223" s="23">
        <v>5</v>
      </c>
      <c r="AN223" s="23">
        <v>3</v>
      </c>
      <c r="AO223" s="23">
        <v>4</v>
      </c>
      <c r="AP223" s="23">
        <v>4</v>
      </c>
      <c r="AQ223" s="23">
        <v>5</v>
      </c>
      <c r="AR223" s="23">
        <v>4</v>
      </c>
      <c r="AS223" s="23">
        <v>3</v>
      </c>
      <c r="AT223" s="23">
        <v>-8</v>
      </c>
      <c r="AU223" s="17">
        <f t="shared" si="20"/>
        <v>57</v>
      </c>
      <c r="AV223" s="50">
        <f t="shared" si="21"/>
        <v>24</v>
      </c>
      <c r="AW223" s="24">
        <f t="shared" si="22"/>
        <v>17</v>
      </c>
      <c r="AX223" s="18">
        <f t="shared" si="23"/>
        <v>16</v>
      </c>
    </row>
    <row r="224" spans="1:50">
      <c r="A224" s="24">
        <v>21070</v>
      </c>
      <c r="B224" s="24">
        <v>0</v>
      </c>
      <c r="C224" s="24">
        <v>1980</v>
      </c>
      <c r="D224" s="21">
        <v>44133.261388888888</v>
      </c>
      <c r="E224" s="24" t="s">
        <v>85</v>
      </c>
      <c r="F224" s="24">
        <v>1</v>
      </c>
      <c r="G224" s="24">
        <v>1</v>
      </c>
      <c r="H224" s="24">
        <v>3</v>
      </c>
      <c r="I224" s="24">
        <v>3</v>
      </c>
      <c r="J224" s="24">
        <v>1</v>
      </c>
      <c r="K224" s="24">
        <v>1</v>
      </c>
      <c r="L224" s="24">
        <v>2</v>
      </c>
      <c r="M224" s="24">
        <v>1</v>
      </c>
      <c r="N224" s="24">
        <v>3</v>
      </c>
      <c r="O224" s="24">
        <v>1</v>
      </c>
      <c r="P224" s="24">
        <v>3</v>
      </c>
      <c r="Q224" s="24">
        <v>1</v>
      </c>
      <c r="R224" s="24">
        <v>3</v>
      </c>
      <c r="S224" s="24">
        <v>1</v>
      </c>
      <c r="T224" s="24">
        <v>1</v>
      </c>
      <c r="U224" s="24">
        <v>3</v>
      </c>
      <c r="V224" s="24">
        <v>3</v>
      </c>
      <c r="W224" s="24">
        <v>5</v>
      </c>
      <c r="X224" s="24">
        <v>3</v>
      </c>
      <c r="Y224" s="24">
        <v>3</v>
      </c>
      <c r="Z224" s="23">
        <v>4</v>
      </c>
      <c r="AA224" s="23">
        <v>3</v>
      </c>
      <c r="AB224" s="23">
        <v>8</v>
      </c>
      <c r="AC224" s="23">
        <v>8</v>
      </c>
      <c r="AD224" s="23">
        <v>5</v>
      </c>
      <c r="AE224" s="23">
        <v>5</v>
      </c>
      <c r="AF224" s="23">
        <v>6</v>
      </c>
      <c r="AG224" s="23">
        <v>4</v>
      </c>
      <c r="AH224" s="23">
        <v>3</v>
      </c>
      <c r="AI224" s="23">
        <v>3</v>
      </c>
      <c r="AJ224" s="23">
        <v>6</v>
      </c>
      <c r="AK224" s="23">
        <v>5</v>
      </c>
      <c r="AL224" s="23">
        <v>8</v>
      </c>
      <c r="AM224" s="23">
        <v>4</v>
      </c>
      <c r="AN224" s="23">
        <v>5</v>
      </c>
      <c r="AO224" s="23">
        <v>5</v>
      </c>
      <c r="AP224" s="23">
        <v>5</v>
      </c>
      <c r="AQ224" s="23">
        <v>6</v>
      </c>
      <c r="AR224" s="23">
        <v>7</v>
      </c>
      <c r="AS224" s="23">
        <v>5</v>
      </c>
      <c r="AT224" s="23">
        <v>2</v>
      </c>
      <c r="AU224" s="17">
        <f t="shared" si="20"/>
        <v>43</v>
      </c>
      <c r="AV224" s="50">
        <f t="shared" si="21"/>
        <v>14</v>
      </c>
      <c r="AW224" s="24">
        <f t="shared" si="22"/>
        <v>14</v>
      </c>
      <c r="AX224" s="18">
        <f t="shared" si="23"/>
        <v>15</v>
      </c>
    </row>
    <row r="225" spans="1:50">
      <c r="A225" s="24">
        <v>21475</v>
      </c>
      <c r="B225" s="24">
        <v>0</v>
      </c>
      <c r="C225" s="24">
        <v>1996</v>
      </c>
      <c r="D225" s="21">
        <v>44134.865046296298</v>
      </c>
      <c r="E225" s="24" t="s">
        <v>86</v>
      </c>
      <c r="F225" s="24">
        <v>1</v>
      </c>
      <c r="G225" s="24">
        <v>2</v>
      </c>
      <c r="H225" s="24">
        <v>2</v>
      </c>
      <c r="I225" s="24">
        <v>2</v>
      </c>
      <c r="J225" s="24">
        <v>1</v>
      </c>
      <c r="K225" s="24">
        <v>1</v>
      </c>
      <c r="L225" s="24">
        <v>4</v>
      </c>
      <c r="M225" s="24">
        <v>2</v>
      </c>
      <c r="N225" s="24">
        <v>1</v>
      </c>
      <c r="O225" s="24">
        <v>2</v>
      </c>
      <c r="P225" s="24">
        <v>4</v>
      </c>
      <c r="Q225" s="24">
        <v>1</v>
      </c>
      <c r="R225" s="24">
        <v>1</v>
      </c>
      <c r="S225" s="24">
        <v>1</v>
      </c>
      <c r="T225" s="24">
        <v>1</v>
      </c>
      <c r="U225" s="24">
        <v>3</v>
      </c>
      <c r="V225" s="24">
        <v>2</v>
      </c>
      <c r="W225" s="24">
        <v>2</v>
      </c>
      <c r="X225" s="24">
        <v>3</v>
      </c>
      <c r="Y225" s="24">
        <v>2</v>
      </c>
      <c r="Z225" s="23">
        <v>4</v>
      </c>
      <c r="AA225" s="23">
        <v>3</v>
      </c>
      <c r="AB225" s="23">
        <v>3</v>
      </c>
      <c r="AC225" s="23">
        <v>2</v>
      </c>
      <c r="AD225" s="23">
        <v>2</v>
      </c>
      <c r="AE225" s="23">
        <v>3</v>
      </c>
      <c r="AF225" s="23">
        <v>3</v>
      </c>
      <c r="AG225" s="23">
        <v>3</v>
      </c>
      <c r="AH225" s="23">
        <v>2</v>
      </c>
      <c r="AI225" s="23">
        <v>3</v>
      </c>
      <c r="AJ225" s="23">
        <v>3</v>
      </c>
      <c r="AK225" s="23">
        <v>3</v>
      </c>
      <c r="AL225" s="23">
        <v>5</v>
      </c>
      <c r="AM225" s="23">
        <v>2</v>
      </c>
      <c r="AN225" s="23">
        <v>2</v>
      </c>
      <c r="AO225" s="23">
        <v>3</v>
      </c>
      <c r="AP225" s="23">
        <v>2</v>
      </c>
      <c r="AQ225" s="23">
        <v>2</v>
      </c>
      <c r="AR225" s="23">
        <v>4</v>
      </c>
      <c r="AS225" s="23">
        <v>2</v>
      </c>
      <c r="AT225" s="23">
        <v>-11</v>
      </c>
      <c r="AU225" s="17">
        <f t="shared" si="20"/>
        <v>38</v>
      </c>
      <c r="AV225" s="50">
        <f t="shared" si="21"/>
        <v>15</v>
      </c>
      <c r="AW225" s="24">
        <f t="shared" si="22"/>
        <v>11</v>
      </c>
      <c r="AX225" s="18">
        <f t="shared" si="23"/>
        <v>12</v>
      </c>
    </row>
    <row r="226" spans="1:50">
      <c r="A226" s="24">
        <v>21999</v>
      </c>
      <c r="B226" s="24">
        <v>0</v>
      </c>
      <c r="C226" s="24">
        <v>1962</v>
      </c>
      <c r="D226" s="21">
        <v>44135.754444444443</v>
      </c>
      <c r="E226" s="24" t="s">
        <v>142</v>
      </c>
      <c r="F226" s="24">
        <v>1</v>
      </c>
      <c r="G226" s="24">
        <v>3</v>
      </c>
      <c r="H226" s="24">
        <v>2</v>
      </c>
      <c r="I226" s="24">
        <v>3</v>
      </c>
      <c r="J226" s="24">
        <v>3</v>
      </c>
      <c r="K226" s="24">
        <v>1</v>
      </c>
      <c r="L226" s="24">
        <v>5</v>
      </c>
      <c r="M226" s="24">
        <v>4</v>
      </c>
      <c r="N226" s="24">
        <v>5</v>
      </c>
      <c r="O226" s="24">
        <v>3</v>
      </c>
      <c r="P226" s="24">
        <v>4</v>
      </c>
      <c r="Q226" s="24">
        <v>2</v>
      </c>
      <c r="R226" s="24">
        <v>2</v>
      </c>
      <c r="S226" s="24">
        <v>3</v>
      </c>
      <c r="T226" s="24">
        <v>3</v>
      </c>
      <c r="U226" s="24">
        <v>3</v>
      </c>
      <c r="V226" s="24">
        <v>4</v>
      </c>
      <c r="W226" s="24">
        <v>5</v>
      </c>
      <c r="X226" s="24">
        <v>3</v>
      </c>
      <c r="Y226" s="24">
        <v>5</v>
      </c>
      <c r="Z226" s="23">
        <v>10</v>
      </c>
      <c r="AA226" s="23">
        <v>8</v>
      </c>
      <c r="AB226" s="23">
        <v>11</v>
      </c>
      <c r="AC226" s="23">
        <v>7</v>
      </c>
      <c r="AD226" s="23">
        <v>8</v>
      </c>
      <c r="AE226" s="23">
        <v>7</v>
      </c>
      <c r="AF226" s="23">
        <v>5</v>
      </c>
      <c r="AG226" s="23">
        <v>6</v>
      </c>
      <c r="AH226" s="23">
        <v>7</v>
      </c>
      <c r="AI226" s="23">
        <v>4</v>
      </c>
      <c r="AJ226" s="23">
        <v>9</v>
      </c>
      <c r="AK226" s="23">
        <v>8</v>
      </c>
      <c r="AL226" s="23">
        <v>12</v>
      </c>
      <c r="AM226" s="23">
        <v>9</v>
      </c>
      <c r="AN226" s="23">
        <v>8</v>
      </c>
      <c r="AO226" s="23">
        <v>7</v>
      </c>
      <c r="AP226" s="23">
        <v>7</v>
      </c>
      <c r="AQ226" s="23">
        <v>7</v>
      </c>
      <c r="AR226" s="23">
        <v>13</v>
      </c>
      <c r="AS226" s="23">
        <v>4</v>
      </c>
      <c r="AT226" s="23">
        <v>-7</v>
      </c>
      <c r="AU226" s="17">
        <f t="shared" si="20"/>
        <v>64</v>
      </c>
      <c r="AV226" s="50">
        <f t="shared" si="21"/>
        <v>25</v>
      </c>
      <c r="AW226" s="24">
        <f t="shared" si="22"/>
        <v>22</v>
      </c>
      <c r="AX226" s="18">
        <f t="shared" si="23"/>
        <v>17</v>
      </c>
    </row>
    <row r="227" spans="1:50">
      <c r="A227" s="24">
        <v>22717</v>
      </c>
      <c r="B227" s="24">
        <v>0</v>
      </c>
      <c r="C227" s="24">
        <v>1984</v>
      </c>
      <c r="D227" s="21">
        <v>44139.910671296297</v>
      </c>
      <c r="E227" s="24" t="s">
        <v>85</v>
      </c>
      <c r="F227" s="24">
        <v>1</v>
      </c>
      <c r="G227" s="24">
        <v>4</v>
      </c>
      <c r="H227" s="24">
        <v>1</v>
      </c>
      <c r="I227" s="24">
        <v>4</v>
      </c>
      <c r="J227" s="24">
        <v>2</v>
      </c>
      <c r="K227" s="24">
        <v>1</v>
      </c>
      <c r="L227" s="24">
        <v>5</v>
      </c>
      <c r="M227" s="24">
        <v>2</v>
      </c>
      <c r="N227" s="24">
        <v>4</v>
      </c>
      <c r="O227" s="24">
        <v>4</v>
      </c>
      <c r="P227" s="24">
        <v>2</v>
      </c>
      <c r="Q227" s="24">
        <v>4</v>
      </c>
      <c r="R227" s="24">
        <v>5</v>
      </c>
      <c r="S227" s="24">
        <v>4</v>
      </c>
      <c r="T227" s="24">
        <v>4</v>
      </c>
      <c r="U227" s="24">
        <v>3</v>
      </c>
      <c r="V227" s="24">
        <v>2</v>
      </c>
      <c r="W227" s="24">
        <v>5</v>
      </c>
      <c r="X227" s="24">
        <v>2</v>
      </c>
      <c r="Y227" s="24">
        <v>5</v>
      </c>
      <c r="Z227" s="23">
        <v>5</v>
      </c>
      <c r="AA227" s="23">
        <v>3</v>
      </c>
      <c r="AB227" s="23">
        <v>5</v>
      </c>
      <c r="AC227" s="23">
        <v>4</v>
      </c>
      <c r="AD227" s="23">
        <v>4</v>
      </c>
      <c r="AE227" s="23">
        <v>2</v>
      </c>
      <c r="AF227" s="23">
        <v>5</v>
      </c>
      <c r="AG227" s="23">
        <v>4</v>
      </c>
      <c r="AH227" s="23">
        <v>3</v>
      </c>
      <c r="AI227" s="23">
        <v>5</v>
      </c>
      <c r="AJ227" s="23">
        <v>8</v>
      </c>
      <c r="AK227" s="23">
        <v>6</v>
      </c>
      <c r="AL227" s="23">
        <v>5</v>
      </c>
      <c r="AM227" s="23">
        <v>5</v>
      </c>
      <c r="AN227" s="23">
        <v>2</v>
      </c>
      <c r="AO227" s="23">
        <v>6</v>
      </c>
      <c r="AP227" s="23">
        <v>3</v>
      </c>
      <c r="AQ227" s="23">
        <v>5</v>
      </c>
      <c r="AR227" s="23">
        <v>4</v>
      </c>
      <c r="AS227" s="23">
        <v>7</v>
      </c>
      <c r="AT227" s="23">
        <v>13</v>
      </c>
      <c r="AU227" s="17">
        <f t="shared" si="20"/>
        <v>64</v>
      </c>
      <c r="AV227" s="50">
        <f t="shared" si="21"/>
        <v>28</v>
      </c>
      <c r="AW227" s="24">
        <f t="shared" si="22"/>
        <v>23</v>
      </c>
      <c r="AX227" s="18">
        <f t="shared" si="23"/>
        <v>13</v>
      </c>
    </row>
    <row r="228" spans="1:50">
      <c r="A228" s="24">
        <v>22802</v>
      </c>
      <c r="B228" s="24">
        <v>0</v>
      </c>
      <c r="C228" s="24">
        <v>1975</v>
      </c>
      <c r="D228" s="21">
        <v>44140.598692129628</v>
      </c>
      <c r="E228" s="24" t="s">
        <v>98</v>
      </c>
      <c r="F228" s="24">
        <v>1</v>
      </c>
      <c r="G228" s="24">
        <v>1</v>
      </c>
      <c r="H228" s="24">
        <v>1</v>
      </c>
      <c r="I228" s="24">
        <v>1</v>
      </c>
      <c r="J228" s="24">
        <v>1</v>
      </c>
      <c r="K228" s="24">
        <v>1</v>
      </c>
      <c r="L228" s="24">
        <v>3</v>
      </c>
      <c r="M228" s="24">
        <v>1</v>
      </c>
      <c r="N228" s="24">
        <v>3</v>
      </c>
      <c r="O228" s="24">
        <v>4</v>
      </c>
      <c r="P228" s="24">
        <v>2</v>
      </c>
      <c r="Q228" s="24">
        <v>1</v>
      </c>
      <c r="R228" s="24">
        <v>4</v>
      </c>
      <c r="S228" s="24">
        <v>1</v>
      </c>
      <c r="T228" s="24">
        <v>2</v>
      </c>
      <c r="U228" s="24">
        <v>3</v>
      </c>
      <c r="V228" s="24">
        <v>2</v>
      </c>
      <c r="W228" s="24">
        <v>2</v>
      </c>
      <c r="X228" s="24">
        <v>4</v>
      </c>
      <c r="Y228" s="24">
        <v>4</v>
      </c>
      <c r="Z228" s="23">
        <v>10</v>
      </c>
      <c r="AA228" s="23">
        <v>11</v>
      </c>
      <c r="AB228" s="23">
        <v>9</v>
      </c>
      <c r="AC228" s="23">
        <v>5</v>
      </c>
      <c r="AD228" s="23">
        <v>4</v>
      </c>
      <c r="AE228" s="23">
        <v>4</v>
      </c>
      <c r="AF228" s="23">
        <v>4</v>
      </c>
      <c r="AG228" s="23">
        <v>4</v>
      </c>
      <c r="AH228" s="23">
        <v>4</v>
      </c>
      <c r="AI228" s="23">
        <v>5</v>
      </c>
      <c r="AJ228" s="23">
        <v>6</v>
      </c>
      <c r="AK228" s="23">
        <v>5</v>
      </c>
      <c r="AL228" s="23">
        <v>15</v>
      </c>
      <c r="AM228" s="23">
        <v>6</v>
      </c>
      <c r="AN228" s="23">
        <v>9</v>
      </c>
      <c r="AO228" s="23">
        <v>4</v>
      </c>
      <c r="AP228" s="23">
        <v>6</v>
      </c>
      <c r="AQ228" s="23">
        <v>5</v>
      </c>
      <c r="AR228" s="23">
        <v>7</v>
      </c>
      <c r="AS228" s="23">
        <v>6</v>
      </c>
      <c r="AT228" s="23">
        <v>-13</v>
      </c>
      <c r="AU228" s="17">
        <f t="shared" si="20"/>
        <v>42</v>
      </c>
      <c r="AV228" s="50">
        <f t="shared" si="21"/>
        <v>17</v>
      </c>
      <c r="AW228" s="24">
        <f t="shared" si="22"/>
        <v>11</v>
      </c>
      <c r="AX228" s="18">
        <f t="shared" si="23"/>
        <v>14</v>
      </c>
    </row>
    <row r="229" spans="1:50">
      <c r="A229" s="24">
        <v>23161</v>
      </c>
      <c r="B229" s="24">
        <v>0</v>
      </c>
      <c r="C229" s="24">
        <v>1996</v>
      </c>
      <c r="D229" s="21">
        <v>44144.051423611112</v>
      </c>
      <c r="E229" s="24" t="s">
        <v>85</v>
      </c>
      <c r="F229" s="24">
        <v>1</v>
      </c>
      <c r="G229" s="24">
        <v>2</v>
      </c>
      <c r="H229" s="24">
        <v>2</v>
      </c>
      <c r="I229" s="24">
        <v>2</v>
      </c>
      <c r="J229" s="24">
        <v>2</v>
      </c>
      <c r="K229" s="24">
        <v>1</v>
      </c>
      <c r="L229" s="24">
        <v>1</v>
      </c>
      <c r="M229" s="24">
        <v>2</v>
      </c>
      <c r="N229" s="24">
        <v>1</v>
      </c>
      <c r="O229" s="24">
        <v>3</v>
      </c>
      <c r="P229" s="24">
        <v>4</v>
      </c>
      <c r="Q229" s="24">
        <v>2</v>
      </c>
      <c r="R229" s="24">
        <v>4</v>
      </c>
      <c r="S229" s="24">
        <v>1</v>
      </c>
      <c r="T229" s="24">
        <v>1</v>
      </c>
      <c r="U229" s="24">
        <v>3</v>
      </c>
      <c r="V229" s="24">
        <v>3</v>
      </c>
      <c r="W229" s="24">
        <v>2</v>
      </c>
      <c r="X229" s="24">
        <v>2</v>
      </c>
      <c r="Y229" s="24">
        <v>4</v>
      </c>
      <c r="Z229" s="23">
        <v>12</v>
      </c>
      <c r="AA229" s="23">
        <v>4</v>
      </c>
      <c r="AB229" s="23">
        <v>9</v>
      </c>
      <c r="AC229" s="23">
        <v>7</v>
      </c>
      <c r="AD229" s="23">
        <v>6</v>
      </c>
      <c r="AE229" s="23">
        <v>3</v>
      </c>
      <c r="AF229" s="23">
        <v>4</v>
      </c>
      <c r="AG229" s="23">
        <v>4</v>
      </c>
      <c r="AH229" s="23">
        <v>6</v>
      </c>
      <c r="AI229" s="23">
        <v>3</v>
      </c>
      <c r="AJ229" s="23">
        <v>6</v>
      </c>
      <c r="AK229" s="23">
        <v>6</v>
      </c>
      <c r="AL229" s="23">
        <v>13</v>
      </c>
      <c r="AM229" s="23">
        <v>4</v>
      </c>
      <c r="AN229" s="23">
        <v>5</v>
      </c>
      <c r="AO229" s="23">
        <v>5</v>
      </c>
      <c r="AP229" s="23">
        <v>4</v>
      </c>
      <c r="AQ229" s="23">
        <v>5</v>
      </c>
      <c r="AR229" s="23">
        <v>8</v>
      </c>
      <c r="AS229" s="23">
        <v>5</v>
      </c>
      <c r="AT229" s="23">
        <v>-11</v>
      </c>
      <c r="AU229" s="17">
        <f t="shared" si="20"/>
        <v>43</v>
      </c>
      <c r="AV229" s="50">
        <f t="shared" si="21"/>
        <v>17</v>
      </c>
      <c r="AW229" s="24">
        <f t="shared" si="22"/>
        <v>12</v>
      </c>
      <c r="AX229" s="18">
        <f t="shared" si="23"/>
        <v>14</v>
      </c>
    </row>
    <row r="230" spans="1:50">
      <c r="A230" s="24">
        <v>23187</v>
      </c>
      <c r="B230" s="24">
        <v>1</v>
      </c>
      <c r="C230" s="24">
        <v>1998</v>
      </c>
      <c r="D230" s="21">
        <v>44144.415937500002</v>
      </c>
      <c r="E230" s="24" t="s">
        <v>92</v>
      </c>
      <c r="F230" s="24">
        <v>1</v>
      </c>
      <c r="G230" s="24">
        <v>4</v>
      </c>
      <c r="H230" s="24">
        <v>2</v>
      </c>
      <c r="I230" s="24">
        <v>1</v>
      </c>
      <c r="J230" s="24">
        <v>1</v>
      </c>
      <c r="K230" s="24">
        <v>1</v>
      </c>
      <c r="L230" s="24">
        <v>1</v>
      </c>
      <c r="M230" s="24">
        <v>2</v>
      </c>
      <c r="N230" s="24">
        <v>3</v>
      </c>
      <c r="O230" s="24">
        <v>2</v>
      </c>
      <c r="P230" s="24">
        <v>2</v>
      </c>
      <c r="Q230" s="24">
        <v>3</v>
      </c>
      <c r="R230" s="24">
        <v>2</v>
      </c>
      <c r="S230" s="24">
        <v>2</v>
      </c>
      <c r="T230" s="24">
        <v>5</v>
      </c>
      <c r="U230" s="24">
        <v>3</v>
      </c>
      <c r="V230" s="24">
        <v>4</v>
      </c>
      <c r="W230" s="24">
        <v>4</v>
      </c>
      <c r="X230" s="24">
        <v>2</v>
      </c>
      <c r="Y230" s="24">
        <v>4</v>
      </c>
      <c r="Z230" s="23">
        <v>4</v>
      </c>
      <c r="AA230" s="23">
        <v>2</v>
      </c>
      <c r="AB230" s="23">
        <v>2</v>
      </c>
      <c r="AC230" s="23">
        <v>2</v>
      </c>
      <c r="AD230" s="23">
        <v>2</v>
      </c>
      <c r="AE230" s="23">
        <v>2</v>
      </c>
      <c r="AF230" s="23">
        <v>2</v>
      </c>
      <c r="AG230" s="23">
        <v>2</v>
      </c>
      <c r="AH230" s="23">
        <v>3</v>
      </c>
      <c r="AI230" s="23">
        <v>1</v>
      </c>
      <c r="AJ230" s="23">
        <v>4</v>
      </c>
      <c r="AK230" s="23">
        <v>5</v>
      </c>
      <c r="AL230" s="23">
        <v>6</v>
      </c>
      <c r="AM230" s="23">
        <v>2</v>
      </c>
      <c r="AN230" s="23">
        <v>3</v>
      </c>
      <c r="AO230" s="23">
        <v>3</v>
      </c>
      <c r="AP230" s="23">
        <v>3</v>
      </c>
      <c r="AQ230" s="23">
        <v>2</v>
      </c>
      <c r="AR230" s="23">
        <v>5</v>
      </c>
      <c r="AS230" s="23">
        <v>2</v>
      </c>
      <c r="AT230" s="23">
        <v>-11</v>
      </c>
      <c r="AU230" s="17">
        <f t="shared" si="20"/>
        <v>49</v>
      </c>
      <c r="AV230" s="50">
        <f t="shared" si="21"/>
        <v>13</v>
      </c>
      <c r="AW230" s="24">
        <f t="shared" si="22"/>
        <v>21</v>
      </c>
      <c r="AX230" s="18">
        <f t="shared" si="23"/>
        <v>15</v>
      </c>
    </row>
    <row r="231" spans="1:50">
      <c r="A231" s="24">
        <v>23208</v>
      </c>
      <c r="B231" s="24">
        <v>0</v>
      </c>
      <c r="C231" s="24">
        <v>1996</v>
      </c>
      <c r="D231" s="21">
        <v>44144.459074074075</v>
      </c>
      <c r="E231" s="24" t="s">
        <v>91</v>
      </c>
      <c r="F231" s="24">
        <v>1</v>
      </c>
      <c r="G231" s="24">
        <v>2</v>
      </c>
      <c r="H231" s="24">
        <v>2</v>
      </c>
      <c r="I231" s="24">
        <v>2</v>
      </c>
      <c r="J231" s="24">
        <v>1</v>
      </c>
      <c r="K231" s="24">
        <v>1</v>
      </c>
      <c r="L231" s="24">
        <v>3</v>
      </c>
      <c r="M231" s="24">
        <v>2</v>
      </c>
      <c r="N231" s="24">
        <v>4</v>
      </c>
      <c r="O231" s="24">
        <v>2</v>
      </c>
      <c r="P231" s="24">
        <v>5</v>
      </c>
      <c r="Q231" s="24">
        <v>2</v>
      </c>
      <c r="R231" s="24">
        <v>2</v>
      </c>
      <c r="S231" s="24">
        <v>1</v>
      </c>
      <c r="T231" s="24">
        <v>3</v>
      </c>
      <c r="U231" s="24">
        <v>3</v>
      </c>
      <c r="V231" s="24">
        <v>4</v>
      </c>
      <c r="W231" s="24">
        <v>2</v>
      </c>
      <c r="X231" s="24">
        <v>1</v>
      </c>
      <c r="Y231" s="24">
        <v>4</v>
      </c>
      <c r="Z231" s="23">
        <v>5</v>
      </c>
      <c r="AA231" s="23">
        <v>4</v>
      </c>
      <c r="AB231" s="23">
        <v>7</v>
      </c>
      <c r="AC231" s="23">
        <v>6</v>
      </c>
      <c r="AD231" s="23">
        <v>8</v>
      </c>
      <c r="AE231" s="23">
        <v>3</v>
      </c>
      <c r="AF231" s="23">
        <v>4</v>
      </c>
      <c r="AG231" s="23">
        <v>8</v>
      </c>
      <c r="AH231" s="23">
        <v>5</v>
      </c>
      <c r="AI231" s="23">
        <v>7</v>
      </c>
      <c r="AJ231" s="23">
        <v>4</v>
      </c>
      <c r="AK231" s="23">
        <v>6</v>
      </c>
      <c r="AL231" s="23">
        <v>17</v>
      </c>
      <c r="AM231" s="23">
        <v>5</v>
      </c>
      <c r="AN231" s="23">
        <v>11</v>
      </c>
      <c r="AO231" s="23">
        <v>4</v>
      </c>
      <c r="AP231" s="23">
        <v>7</v>
      </c>
      <c r="AQ231" s="23">
        <v>9</v>
      </c>
      <c r="AR231" s="23">
        <v>7</v>
      </c>
      <c r="AS231" s="23">
        <v>5</v>
      </c>
      <c r="AT231" s="23">
        <v>-14</v>
      </c>
      <c r="AU231" s="17">
        <f t="shared" si="20"/>
        <v>47</v>
      </c>
      <c r="AV231" s="50">
        <f t="shared" si="21"/>
        <v>15</v>
      </c>
      <c r="AW231" s="24">
        <f t="shared" si="22"/>
        <v>18</v>
      </c>
      <c r="AX231" s="18">
        <f t="shared" si="23"/>
        <v>14</v>
      </c>
    </row>
    <row r="232" spans="1:50">
      <c r="A232" s="24">
        <v>23795</v>
      </c>
      <c r="B232" s="24">
        <v>0</v>
      </c>
      <c r="C232" s="24">
        <v>1994</v>
      </c>
      <c r="D232" s="21">
        <v>44150.773657407408</v>
      </c>
      <c r="E232" s="24" t="s">
        <v>88</v>
      </c>
      <c r="F232" s="24">
        <v>1</v>
      </c>
      <c r="G232" s="24">
        <v>3</v>
      </c>
      <c r="H232" s="24">
        <v>4</v>
      </c>
      <c r="I232" s="24">
        <v>2</v>
      </c>
      <c r="J232" s="24">
        <v>1</v>
      </c>
      <c r="K232" s="24">
        <v>1</v>
      </c>
      <c r="L232" s="24">
        <v>3</v>
      </c>
      <c r="M232" s="24">
        <v>2</v>
      </c>
      <c r="N232" s="24">
        <v>3</v>
      </c>
      <c r="O232" s="24">
        <v>2</v>
      </c>
      <c r="P232" s="24">
        <v>3</v>
      </c>
      <c r="Q232" s="24">
        <v>4</v>
      </c>
      <c r="R232" s="24">
        <v>2</v>
      </c>
      <c r="S232" s="24">
        <v>2</v>
      </c>
      <c r="T232" s="24">
        <v>2</v>
      </c>
      <c r="U232" s="24">
        <v>3</v>
      </c>
      <c r="V232" s="24">
        <v>2</v>
      </c>
      <c r="W232" s="24">
        <v>3</v>
      </c>
      <c r="X232" s="24">
        <v>4</v>
      </c>
      <c r="Y232" s="24">
        <v>4</v>
      </c>
      <c r="Z232" s="23">
        <v>15</v>
      </c>
      <c r="AA232" s="23">
        <v>7</v>
      </c>
      <c r="AB232" s="23">
        <v>5</v>
      </c>
      <c r="AC232" s="23">
        <v>23</v>
      </c>
      <c r="AD232" s="23">
        <v>12</v>
      </c>
      <c r="AE232" s="23">
        <v>6</v>
      </c>
      <c r="AF232" s="23">
        <v>4</v>
      </c>
      <c r="AG232" s="23">
        <v>11</v>
      </c>
      <c r="AH232" s="23">
        <v>8</v>
      </c>
      <c r="AI232" s="23">
        <v>3</v>
      </c>
      <c r="AJ232" s="23">
        <v>8</v>
      </c>
      <c r="AK232" s="23">
        <v>11</v>
      </c>
      <c r="AL232" s="23">
        <v>8</v>
      </c>
      <c r="AM232" s="23">
        <v>8</v>
      </c>
      <c r="AN232" s="23">
        <v>12</v>
      </c>
      <c r="AO232" s="23">
        <v>5</v>
      </c>
      <c r="AP232" s="23">
        <v>19</v>
      </c>
      <c r="AQ232" s="23">
        <v>6</v>
      </c>
      <c r="AR232" s="23">
        <v>13</v>
      </c>
      <c r="AS232" s="23">
        <v>6</v>
      </c>
      <c r="AT232" s="23">
        <v>-13</v>
      </c>
      <c r="AU232" s="17">
        <f t="shared" si="20"/>
        <v>51</v>
      </c>
      <c r="AV232" s="50">
        <f t="shared" si="21"/>
        <v>16</v>
      </c>
      <c r="AW232" s="24">
        <f t="shared" si="22"/>
        <v>18</v>
      </c>
      <c r="AX232" s="18">
        <f t="shared" si="23"/>
        <v>17</v>
      </c>
    </row>
    <row r="233" spans="1:50">
      <c r="A233" s="24">
        <v>21331</v>
      </c>
      <c r="B233" s="24">
        <v>0</v>
      </c>
      <c r="C233" s="24">
        <v>1990</v>
      </c>
      <c r="D233" s="21">
        <v>44133.676203703704</v>
      </c>
      <c r="E233" s="24" t="s">
        <v>85</v>
      </c>
      <c r="F233" s="24">
        <v>4</v>
      </c>
      <c r="G233" s="24">
        <v>4</v>
      </c>
      <c r="H233" s="24">
        <v>2</v>
      </c>
      <c r="I233" s="24">
        <v>4</v>
      </c>
      <c r="J233" s="24">
        <v>3</v>
      </c>
      <c r="K233" s="24">
        <v>5</v>
      </c>
      <c r="L233" s="24">
        <v>5</v>
      </c>
      <c r="M233" s="24">
        <v>4</v>
      </c>
      <c r="N233" s="24">
        <v>4</v>
      </c>
      <c r="O233" s="24">
        <v>5</v>
      </c>
      <c r="P233" s="24">
        <v>5</v>
      </c>
      <c r="Q233" s="24">
        <v>3</v>
      </c>
      <c r="R233" s="24">
        <v>4</v>
      </c>
      <c r="S233" s="24">
        <v>5</v>
      </c>
      <c r="T233" s="24">
        <v>5</v>
      </c>
      <c r="U233" s="24">
        <v>2</v>
      </c>
      <c r="V233" s="24">
        <v>2</v>
      </c>
      <c r="W233" s="24">
        <v>2</v>
      </c>
      <c r="X233" s="24">
        <v>4</v>
      </c>
      <c r="Y233" s="24">
        <v>4</v>
      </c>
      <c r="Z233" s="23">
        <v>6</v>
      </c>
      <c r="AA233" s="23">
        <v>14</v>
      </c>
      <c r="AB233" s="23">
        <v>8</v>
      </c>
      <c r="AC233" s="23">
        <v>29</v>
      </c>
      <c r="AD233" s="23">
        <v>27</v>
      </c>
      <c r="AE233" s="23">
        <v>3</v>
      </c>
      <c r="AF233" s="23">
        <v>4</v>
      </c>
      <c r="AG233" s="23">
        <v>58</v>
      </c>
      <c r="AH233" s="23">
        <v>6</v>
      </c>
      <c r="AI233" s="23">
        <v>4</v>
      </c>
      <c r="AJ233" s="23">
        <v>4</v>
      </c>
      <c r="AK233" s="23">
        <v>37</v>
      </c>
      <c r="AL233" s="23">
        <v>32</v>
      </c>
      <c r="AM233" s="23">
        <v>4</v>
      </c>
      <c r="AN233" s="23">
        <v>3</v>
      </c>
      <c r="AO233" s="23">
        <v>34</v>
      </c>
      <c r="AP233" s="23">
        <v>5</v>
      </c>
      <c r="AQ233" s="23">
        <v>5</v>
      </c>
      <c r="AR233" s="23">
        <v>6</v>
      </c>
      <c r="AS233" s="23">
        <v>3</v>
      </c>
      <c r="AT233" s="23">
        <v>2</v>
      </c>
      <c r="AU233" s="17">
        <f t="shared" si="20"/>
        <v>76</v>
      </c>
      <c r="AV233" s="50">
        <f t="shared" si="21"/>
        <v>39</v>
      </c>
      <c r="AW233" s="24">
        <f t="shared" si="22"/>
        <v>23</v>
      </c>
      <c r="AX233" s="18">
        <f t="shared" si="23"/>
        <v>14</v>
      </c>
    </row>
    <row r="234" spans="1:50">
      <c r="A234" s="24">
        <v>21447</v>
      </c>
      <c r="B234" s="24">
        <v>0</v>
      </c>
      <c r="C234" s="24">
        <v>1986</v>
      </c>
      <c r="D234" s="21">
        <v>44133.820567129631</v>
      </c>
      <c r="E234" s="24" t="s">
        <v>150</v>
      </c>
      <c r="F234" s="24">
        <v>4</v>
      </c>
      <c r="G234" s="24">
        <v>5</v>
      </c>
      <c r="H234" s="24">
        <v>4</v>
      </c>
      <c r="I234" s="24">
        <v>4</v>
      </c>
      <c r="J234" s="24">
        <v>2</v>
      </c>
      <c r="K234" s="24">
        <v>5</v>
      </c>
      <c r="L234" s="24">
        <v>5</v>
      </c>
      <c r="M234" s="24">
        <v>4</v>
      </c>
      <c r="N234" s="24">
        <v>4</v>
      </c>
      <c r="O234" s="24">
        <v>5</v>
      </c>
      <c r="P234" s="24">
        <v>1</v>
      </c>
      <c r="Q234" s="24">
        <v>4</v>
      </c>
      <c r="R234" s="24">
        <v>4</v>
      </c>
      <c r="S234" s="24">
        <v>4</v>
      </c>
      <c r="T234" s="24">
        <v>4</v>
      </c>
      <c r="U234" s="24">
        <v>2</v>
      </c>
      <c r="V234" s="24">
        <v>5</v>
      </c>
      <c r="W234" s="24">
        <v>2</v>
      </c>
      <c r="X234" s="24">
        <v>5</v>
      </c>
      <c r="Y234" s="24">
        <v>5</v>
      </c>
      <c r="Z234" s="23">
        <v>16</v>
      </c>
      <c r="AA234" s="23">
        <v>9</v>
      </c>
      <c r="AB234" s="23">
        <v>11</v>
      </c>
      <c r="AC234" s="23">
        <v>7</v>
      </c>
      <c r="AD234" s="23">
        <v>9</v>
      </c>
      <c r="AE234" s="23">
        <v>3</v>
      </c>
      <c r="AF234" s="23">
        <v>4</v>
      </c>
      <c r="AG234" s="23">
        <v>6</v>
      </c>
      <c r="AH234" s="23">
        <v>5</v>
      </c>
      <c r="AI234" s="23">
        <v>3</v>
      </c>
      <c r="AJ234" s="23">
        <v>4</v>
      </c>
      <c r="AK234" s="23">
        <v>6</v>
      </c>
      <c r="AL234" s="23">
        <v>10</v>
      </c>
      <c r="AM234" s="23">
        <v>6</v>
      </c>
      <c r="AN234" s="23">
        <v>6</v>
      </c>
      <c r="AO234" s="23">
        <v>4</v>
      </c>
      <c r="AP234" s="23">
        <v>5</v>
      </c>
      <c r="AQ234" s="23">
        <v>7</v>
      </c>
      <c r="AR234" s="23">
        <v>6</v>
      </c>
      <c r="AS234" s="23">
        <v>4</v>
      </c>
      <c r="AT234" s="23">
        <v>4</v>
      </c>
      <c r="AU234" s="17">
        <f t="shared" si="20"/>
        <v>78</v>
      </c>
      <c r="AV234" s="50">
        <f t="shared" si="21"/>
        <v>37</v>
      </c>
      <c r="AW234" s="24">
        <f t="shared" si="22"/>
        <v>20</v>
      </c>
      <c r="AX234" s="18">
        <f t="shared" si="23"/>
        <v>21</v>
      </c>
    </row>
    <row r="235" spans="1:50">
      <c r="A235" s="24">
        <v>21926</v>
      </c>
      <c r="B235" s="24">
        <v>1</v>
      </c>
      <c r="C235" s="24">
        <v>1992</v>
      </c>
      <c r="D235" s="21">
        <v>44135.556620370371</v>
      </c>
      <c r="E235" s="24" t="s">
        <v>85</v>
      </c>
      <c r="F235" s="24">
        <v>3</v>
      </c>
      <c r="G235" s="24">
        <v>3</v>
      </c>
      <c r="H235" s="24">
        <v>2</v>
      </c>
      <c r="I235" s="24">
        <v>3</v>
      </c>
      <c r="J235" s="24">
        <v>2</v>
      </c>
      <c r="K235" s="24">
        <v>5</v>
      </c>
      <c r="L235" s="24">
        <v>4</v>
      </c>
      <c r="M235" s="24">
        <v>4</v>
      </c>
      <c r="N235" s="24">
        <v>5</v>
      </c>
      <c r="O235" s="24">
        <v>2</v>
      </c>
      <c r="P235" s="24">
        <v>4</v>
      </c>
      <c r="Q235" s="24">
        <v>1</v>
      </c>
      <c r="R235" s="24">
        <v>2</v>
      </c>
      <c r="S235" s="24">
        <v>3</v>
      </c>
      <c r="T235" s="24">
        <v>3</v>
      </c>
      <c r="U235" s="24">
        <v>2</v>
      </c>
      <c r="V235" s="24">
        <v>2</v>
      </c>
      <c r="W235" s="24">
        <v>3</v>
      </c>
      <c r="X235" s="24">
        <v>4</v>
      </c>
      <c r="Y235" s="24">
        <v>4</v>
      </c>
      <c r="Z235" s="23">
        <v>8</v>
      </c>
      <c r="AA235" s="23">
        <v>10</v>
      </c>
      <c r="AB235" s="23">
        <v>6</v>
      </c>
      <c r="AC235" s="23">
        <v>8</v>
      </c>
      <c r="AD235" s="23">
        <v>7</v>
      </c>
      <c r="AE235" s="23">
        <v>7</v>
      </c>
      <c r="AF235" s="23">
        <v>5</v>
      </c>
      <c r="AG235" s="23">
        <v>7</v>
      </c>
      <c r="AH235" s="23">
        <v>5</v>
      </c>
      <c r="AI235" s="23">
        <v>4</v>
      </c>
      <c r="AJ235" s="23">
        <v>9</v>
      </c>
      <c r="AK235" s="23">
        <v>6</v>
      </c>
      <c r="AL235" s="23">
        <v>12</v>
      </c>
      <c r="AM235" s="23">
        <v>7</v>
      </c>
      <c r="AN235" s="23">
        <v>7</v>
      </c>
      <c r="AO235" s="23">
        <v>8</v>
      </c>
      <c r="AP235" s="23">
        <v>5</v>
      </c>
      <c r="AQ235" s="23">
        <v>4</v>
      </c>
      <c r="AR235" s="23">
        <v>8</v>
      </c>
      <c r="AS235" s="23">
        <v>6</v>
      </c>
      <c r="AT235" s="23">
        <v>4</v>
      </c>
      <c r="AU235" s="17">
        <f t="shared" si="20"/>
        <v>61</v>
      </c>
      <c r="AV235" s="50">
        <f t="shared" si="21"/>
        <v>28</v>
      </c>
      <c r="AW235" s="24">
        <f t="shared" si="22"/>
        <v>19</v>
      </c>
      <c r="AX235" s="18">
        <f t="shared" si="23"/>
        <v>14</v>
      </c>
    </row>
    <row r="236" spans="1:50">
      <c r="A236" s="24">
        <v>22164</v>
      </c>
      <c r="B236" s="24">
        <v>1</v>
      </c>
      <c r="C236" s="24">
        <v>1982</v>
      </c>
      <c r="D236" s="21">
        <v>44136.790370370371</v>
      </c>
      <c r="E236" s="24" t="s">
        <v>98</v>
      </c>
      <c r="F236" s="24">
        <v>3</v>
      </c>
      <c r="G236" s="24">
        <v>4</v>
      </c>
      <c r="H236" s="24">
        <v>4</v>
      </c>
      <c r="I236" s="24">
        <v>4</v>
      </c>
      <c r="J236" s="24">
        <v>4</v>
      </c>
      <c r="K236" s="24">
        <v>5</v>
      </c>
      <c r="L236" s="24">
        <v>5</v>
      </c>
      <c r="M236" s="24">
        <v>2</v>
      </c>
      <c r="N236" s="24">
        <v>4</v>
      </c>
      <c r="O236" s="24">
        <v>5</v>
      </c>
      <c r="P236" s="24">
        <v>2</v>
      </c>
      <c r="Q236" s="24">
        <v>1</v>
      </c>
      <c r="R236" s="24">
        <v>5</v>
      </c>
      <c r="S236" s="24">
        <v>3</v>
      </c>
      <c r="T236" s="24">
        <v>2</v>
      </c>
      <c r="U236" s="24">
        <v>2</v>
      </c>
      <c r="V236" s="24">
        <v>4</v>
      </c>
      <c r="W236" s="24">
        <v>2</v>
      </c>
      <c r="X236" s="24">
        <v>2</v>
      </c>
      <c r="Y236" s="24">
        <v>4</v>
      </c>
      <c r="Z236" s="23">
        <v>6</v>
      </c>
      <c r="AA236" s="23">
        <v>12</v>
      </c>
      <c r="AB236" s="23">
        <v>7</v>
      </c>
      <c r="AC236" s="23">
        <v>6</v>
      </c>
      <c r="AD236" s="23">
        <v>6</v>
      </c>
      <c r="AE236" s="23">
        <v>5</v>
      </c>
      <c r="AF236" s="23">
        <v>4</v>
      </c>
      <c r="AG236" s="23">
        <v>4</v>
      </c>
      <c r="AH236" s="23">
        <v>7</v>
      </c>
      <c r="AI236" s="23">
        <v>6</v>
      </c>
      <c r="AJ236" s="23">
        <v>5</v>
      </c>
      <c r="AK236" s="23">
        <v>4</v>
      </c>
      <c r="AL236" s="23">
        <v>16</v>
      </c>
      <c r="AM236" s="23">
        <v>14</v>
      </c>
      <c r="AN236" s="23">
        <v>4</v>
      </c>
      <c r="AO236" s="23">
        <v>5</v>
      </c>
      <c r="AP236" s="23">
        <v>9</v>
      </c>
      <c r="AQ236" s="23">
        <v>9</v>
      </c>
      <c r="AR236" s="23">
        <v>9</v>
      </c>
      <c r="AS236" s="23">
        <v>5</v>
      </c>
      <c r="AT236" s="23">
        <v>39</v>
      </c>
      <c r="AU236" s="17">
        <f t="shared" si="20"/>
        <v>67</v>
      </c>
      <c r="AV236" s="50">
        <f t="shared" si="21"/>
        <v>36</v>
      </c>
      <c r="AW236" s="24">
        <f t="shared" si="22"/>
        <v>15</v>
      </c>
      <c r="AX236" s="18">
        <f t="shared" si="23"/>
        <v>16</v>
      </c>
    </row>
    <row r="237" spans="1:50">
      <c r="A237" s="24">
        <v>20889</v>
      </c>
      <c r="B237" s="24">
        <v>0</v>
      </c>
      <c r="C237" s="24">
        <v>1980</v>
      </c>
      <c r="D237" s="21">
        <v>44132.859699074077</v>
      </c>
      <c r="E237" s="24" t="s">
        <v>92</v>
      </c>
      <c r="F237" s="24">
        <v>2</v>
      </c>
      <c r="G237" s="24">
        <v>4</v>
      </c>
      <c r="H237" s="24">
        <v>4</v>
      </c>
      <c r="I237" s="24">
        <v>4</v>
      </c>
      <c r="J237" s="24">
        <v>4</v>
      </c>
      <c r="K237" s="24">
        <v>5</v>
      </c>
      <c r="L237" s="24">
        <v>4</v>
      </c>
      <c r="M237" s="24">
        <v>4</v>
      </c>
      <c r="N237" s="24">
        <v>2</v>
      </c>
      <c r="O237" s="24">
        <v>5</v>
      </c>
      <c r="P237" s="24">
        <v>5</v>
      </c>
      <c r="Q237" s="24">
        <v>2</v>
      </c>
      <c r="R237" s="24">
        <v>5</v>
      </c>
      <c r="S237" s="24">
        <v>5</v>
      </c>
      <c r="T237" s="24">
        <v>4</v>
      </c>
      <c r="U237" s="24">
        <v>2</v>
      </c>
      <c r="V237" s="24">
        <v>4</v>
      </c>
      <c r="W237" s="24">
        <v>5</v>
      </c>
      <c r="X237" s="24">
        <v>1</v>
      </c>
      <c r="Y237" s="24">
        <v>5</v>
      </c>
      <c r="Z237" s="23">
        <v>14</v>
      </c>
      <c r="AA237" s="23">
        <v>12</v>
      </c>
      <c r="AB237" s="23">
        <v>23</v>
      </c>
      <c r="AC237" s="23">
        <v>10</v>
      </c>
      <c r="AD237" s="23">
        <v>33</v>
      </c>
      <c r="AE237" s="23">
        <v>7</v>
      </c>
      <c r="AF237" s="23">
        <v>12</v>
      </c>
      <c r="AG237" s="23">
        <v>23</v>
      </c>
      <c r="AH237" s="23">
        <v>16</v>
      </c>
      <c r="AI237" s="23">
        <v>5</v>
      </c>
      <c r="AJ237" s="23">
        <v>15</v>
      </c>
      <c r="AK237" s="23">
        <v>12</v>
      </c>
      <c r="AL237" s="23">
        <v>14</v>
      </c>
      <c r="AM237" s="23">
        <v>9</v>
      </c>
      <c r="AN237" s="23">
        <v>10</v>
      </c>
      <c r="AO237" s="23">
        <v>32</v>
      </c>
      <c r="AP237" s="23">
        <v>15</v>
      </c>
      <c r="AQ237" s="23">
        <v>6</v>
      </c>
      <c r="AR237" s="23">
        <v>18</v>
      </c>
      <c r="AS237" s="23">
        <v>7</v>
      </c>
      <c r="AT237" s="23">
        <v>34</v>
      </c>
      <c r="AU237" s="17">
        <f t="shared" si="20"/>
        <v>76</v>
      </c>
      <c r="AV237" s="50">
        <f t="shared" si="21"/>
        <v>38</v>
      </c>
      <c r="AW237" s="24">
        <f t="shared" si="22"/>
        <v>22</v>
      </c>
      <c r="AX237" s="18">
        <f t="shared" si="23"/>
        <v>16</v>
      </c>
    </row>
    <row r="238" spans="1:50">
      <c r="A238" s="24">
        <v>23341</v>
      </c>
      <c r="B238" s="24">
        <v>0</v>
      </c>
      <c r="C238" s="24">
        <v>1973</v>
      </c>
      <c r="D238" s="21">
        <v>44144.71980324074</v>
      </c>
      <c r="E238" s="24" t="s">
        <v>92</v>
      </c>
      <c r="F238" s="24">
        <v>2</v>
      </c>
      <c r="G238" s="24">
        <v>4</v>
      </c>
      <c r="H238" s="24">
        <v>4</v>
      </c>
      <c r="I238" s="24">
        <v>2</v>
      </c>
      <c r="J238" s="24">
        <v>3</v>
      </c>
      <c r="K238" s="24">
        <v>5</v>
      </c>
      <c r="L238" s="24">
        <v>5</v>
      </c>
      <c r="M238" s="24">
        <v>4</v>
      </c>
      <c r="N238" s="24">
        <v>5</v>
      </c>
      <c r="O238" s="24">
        <v>5</v>
      </c>
      <c r="P238" s="24">
        <v>2</v>
      </c>
      <c r="Q238" s="24">
        <v>2</v>
      </c>
      <c r="R238" s="24">
        <v>4</v>
      </c>
      <c r="S238" s="24">
        <v>4</v>
      </c>
      <c r="T238" s="24">
        <v>4</v>
      </c>
      <c r="U238" s="24">
        <v>2</v>
      </c>
      <c r="V238" s="24">
        <v>5</v>
      </c>
      <c r="W238" s="24">
        <v>4</v>
      </c>
      <c r="X238" s="24">
        <v>5</v>
      </c>
      <c r="Y238" s="24">
        <v>5</v>
      </c>
      <c r="Z238" s="23">
        <v>46</v>
      </c>
      <c r="AA238" s="23">
        <v>4</v>
      </c>
      <c r="AB238" s="23">
        <v>10</v>
      </c>
      <c r="AC238" s="23">
        <v>6</v>
      </c>
      <c r="AD238" s="23">
        <v>9</v>
      </c>
      <c r="AE238" s="23">
        <v>4</v>
      </c>
      <c r="AF238" s="23">
        <v>4</v>
      </c>
      <c r="AG238" s="23">
        <v>4</v>
      </c>
      <c r="AH238" s="23">
        <v>5</v>
      </c>
      <c r="AI238" s="23">
        <v>3</v>
      </c>
      <c r="AJ238" s="23">
        <v>5</v>
      </c>
      <c r="AK238" s="23">
        <v>6</v>
      </c>
      <c r="AL238" s="23">
        <v>11</v>
      </c>
      <c r="AM238" s="23">
        <v>7</v>
      </c>
      <c r="AN238" s="23">
        <v>3</v>
      </c>
      <c r="AO238" s="23">
        <v>10</v>
      </c>
      <c r="AP238" s="23">
        <v>5</v>
      </c>
      <c r="AQ238" s="23">
        <v>5</v>
      </c>
      <c r="AR238" s="23">
        <v>5</v>
      </c>
      <c r="AS238" s="23">
        <v>4</v>
      </c>
      <c r="AT238" s="23">
        <v>17</v>
      </c>
      <c r="AU238" s="17">
        <f t="shared" si="20"/>
        <v>76</v>
      </c>
      <c r="AV238" s="50">
        <f t="shared" si="21"/>
        <v>34</v>
      </c>
      <c r="AW238" s="24">
        <f t="shared" si="22"/>
        <v>21</v>
      </c>
      <c r="AX238" s="18">
        <f t="shared" si="23"/>
        <v>21</v>
      </c>
    </row>
    <row r="239" spans="1:50">
      <c r="A239" s="24">
        <v>23836</v>
      </c>
      <c r="B239" s="24">
        <v>0</v>
      </c>
      <c r="C239" s="24">
        <v>1987</v>
      </c>
      <c r="D239" s="21">
        <v>44150.959363425929</v>
      </c>
      <c r="E239" s="24" t="s">
        <v>85</v>
      </c>
      <c r="F239" s="24">
        <v>2</v>
      </c>
      <c r="G239" s="24">
        <v>5</v>
      </c>
      <c r="H239" s="24">
        <v>1</v>
      </c>
      <c r="I239" s="24">
        <v>1</v>
      </c>
      <c r="J239" s="24">
        <v>1</v>
      </c>
      <c r="K239" s="24">
        <v>5</v>
      </c>
      <c r="L239" s="24">
        <v>3</v>
      </c>
      <c r="M239" s="24">
        <v>2</v>
      </c>
      <c r="N239" s="24">
        <v>1</v>
      </c>
      <c r="O239" s="24">
        <v>2</v>
      </c>
      <c r="P239" s="24">
        <v>2</v>
      </c>
      <c r="Q239" s="24">
        <v>2</v>
      </c>
      <c r="R239" s="24">
        <v>2</v>
      </c>
      <c r="S239" s="24">
        <v>3</v>
      </c>
      <c r="T239" s="24">
        <v>2</v>
      </c>
      <c r="U239" s="24">
        <v>2</v>
      </c>
      <c r="V239" s="24">
        <v>2</v>
      </c>
      <c r="W239" s="24">
        <v>2</v>
      </c>
      <c r="X239" s="24">
        <v>4</v>
      </c>
      <c r="Y239" s="24">
        <v>4</v>
      </c>
      <c r="Z239" s="23">
        <v>7</v>
      </c>
      <c r="AA239" s="23">
        <v>1</v>
      </c>
      <c r="AB239" s="23">
        <v>9</v>
      </c>
      <c r="AC239" s="23">
        <v>8</v>
      </c>
      <c r="AD239" s="23">
        <v>5</v>
      </c>
      <c r="AE239" s="23">
        <v>3</v>
      </c>
      <c r="AF239" s="23">
        <v>4</v>
      </c>
      <c r="AG239" s="23">
        <v>4</v>
      </c>
      <c r="AH239" s="23">
        <v>6</v>
      </c>
      <c r="AI239" s="23">
        <v>6</v>
      </c>
      <c r="AJ239" s="23">
        <v>5</v>
      </c>
      <c r="AK239" s="23">
        <v>5</v>
      </c>
      <c r="AL239" s="23">
        <v>10</v>
      </c>
      <c r="AM239" s="23">
        <v>10</v>
      </c>
      <c r="AN239" s="23">
        <v>3</v>
      </c>
      <c r="AO239" s="23">
        <v>5</v>
      </c>
      <c r="AP239" s="23">
        <v>4</v>
      </c>
      <c r="AQ239" s="23">
        <v>4</v>
      </c>
      <c r="AR239" s="23">
        <v>6</v>
      </c>
      <c r="AS239" s="23">
        <v>4</v>
      </c>
      <c r="AT239" s="23">
        <v>49</v>
      </c>
      <c r="AU239" s="17">
        <f t="shared" si="20"/>
        <v>48</v>
      </c>
      <c r="AV239" s="50">
        <f t="shared" si="21"/>
        <v>21</v>
      </c>
      <c r="AW239" s="24">
        <f t="shared" si="22"/>
        <v>14</v>
      </c>
      <c r="AX239" s="18">
        <f t="shared" si="23"/>
        <v>13</v>
      </c>
    </row>
    <row r="240" spans="1:50">
      <c r="A240" s="24">
        <v>20487</v>
      </c>
      <c r="B240" s="24">
        <v>0</v>
      </c>
      <c r="C240" s="24">
        <v>1999</v>
      </c>
      <c r="D240" s="21">
        <v>44132.427349537036</v>
      </c>
      <c r="E240" s="24" t="s">
        <v>86</v>
      </c>
      <c r="F240" s="24">
        <v>1</v>
      </c>
      <c r="G240" s="24">
        <v>4</v>
      </c>
      <c r="H240" s="24">
        <v>4</v>
      </c>
      <c r="I240" s="24">
        <v>5</v>
      </c>
      <c r="J240" s="24">
        <v>2</v>
      </c>
      <c r="K240" s="24">
        <v>5</v>
      </c>
      <c r="L240" s="24">
        <v>5</v>
      </c>
      <c r="M240" s="24">
        <v>5</v>
      </c>
      <c r="N240" s="24">
        <v>1</v>
      </c>
      <c r="O240" s="24">
        <v>2</v>
      </c>
      <c r="P240" s="24">
        <v>2</v>
      </c>
      <c r="Q240" s="24">
        <v>1</v>
      </c>
      <c r="R240" s="24">
        <v>5</v>
      </c>
      <c r="S240" s="24">
        <v>4</v>
      </c>
      <c r="T240" s="24">
        <v>4</v>
      </c>
      <c r="U240" s="24">
        <v>2</v>
      </c>
      <c r="V240" s="24">
        <v>5</v>
      </c>
      <c r="W240" s="24">
        <v>2</v>
      </c>
      <c r="X240" s="24">
        <v>5</v>
      </c>
      <c r="Y240" s="24">
        <v>5</v>
      </c>
      <c r="Z240" s="23">
        <v>9</v>
      </c>
      <c r="AA240" s="23">
        <v>7</v>
      </c>
      <c r="AB240" s="23">
        <v>5</v>
      </c>
      <c r="AC240" s="23">
        <v>28</v>
      </c>
      <c r="AD240" s="23">
        <v>6</v>
      </c>
      <c r="AE240" s="23">
        <v>3</v>
      </c>
      <c r="AF240" s="23">
        <v>4</v>
      </c>
      <c r="AG240" s="23">
        <v>3</v>
      </c>
      <c r="AH240" s="23">
        <v>5</v>
      </c>
      <c r="AI240" s="23">
        <v>4</v>
      </c>
      <c r="AJ240" s="23">
        <v>3</v>
      </c>
      <c r="AK240" s="23">
        <v>5</v>
      </c>
      <c r="AL240" s="23">
        <v>9</v>
      </c>
      <c r="AM240" s="23">
        <v>11</v>
      </c>
      <c r="AN240" s="23">
        <v>5</v>
      </c>
      <c r="AO240" s="23">
        <v>7</v>
      </c>
      <c r="AP240" s="23">
        <v>6</v>
      </c>
      <c r="AQ240" s="23">
        <v>6</v>
      </c>
      <c r="AR240" s="23">
        <v>5</v>
      </c>
      <c r="AS240" s="23">
        <v>3</v>
      </c>
      <c r="AT240" s="23">
        <v>73</v>
      </c>
      <c r="AU240" s="17">
        <f t="shared" si="20"/>
        <v>69</v>
      </c>
      <c r="AV240" s="50">
        <f t="shared" si="21"/>
        <v>34</v>
      </c>
      <c r="AW240" s="24">
        <f t="shared" si="22"/>
        <v>14</v>
      </c>
      <c r="AX240" s="18">
        <f t="shared" si="23"/>
        <v>21</v>
      </c>
    </row>
    <row r="241" spans="1:50">
      <c r="A241" s="24">
        <v>21917</v>
      </c>
      <c r="B241" s="24">
        <v>0</v>
      </c>
      <c r="C241" s="24">
        <v>2002</v>
      </c>
      <c r="D241" s="21">
        <v>44135.547743055555</v>
      </c>
      <c r="E241" s="24" t="s">
        <v>91</v>
      </c>
      <c r="F241" s="24">
        <v>1</v>
      </c>
      <c r="G241" s="24">
        <v>4</v>
      </c>
      <c r="H241" s="24">
        <v>1</v>
      </c>
      <c r="I241" s="24">
        <v>2</v>
      </c>
      <c r="J241" s="24">
        <v>2</v>
      </c>
      <c r="K241" s="24">
        <v>5</v>
      </c>
      <c r="L241" s="24">
        <v>2</v>
      </c>
      <c r="M241" s="24">
        <v>2</v>
      </c>
      <c r="N241" s="24">
        <v>2</v>
      </c>
      <c r="O241" s="24">
        <v>2</v>
      </c>
      <c r="P241" s="24">
        <v>2</v>
      </c>
      <c r="Q241" s="24">
        <v>2</v>
      </c>
      <c r="R241" s="24">
        <v>1</v>
      </c>
      <c r="S241" s="24">
        <v>1</v>
      </c>
      <c r="T241" s="24">
        <v>4</v>
      </c>
      <c r="U241" s="24">
        <v>2</v>
      </c>
      <c r="V241" s="24">
        <v>2</v>
      </c>
      <c r="W241" s="24">
        <v>4</v>
      </c>
      <c r="X241" s="24">
        <v>4</v>
      </c>
      <c r="Y241" s="24">
        <v>2</v>
      </c>
      <c r="Z241" s="23">
        <v>8</v>
      </c>
      <c r="AA241" s="23">
        <v>8</v>
      </c>
      <c r="AB241" s="23">
        <v>5</v>
      </c>
      <c r="AC241" s="23">
        <v>5</v>
      </c>
      <c r="AD241" s="23">
        <v>7</v>
      </c>
      <c r="AE241" s="23">
        <v>2</v>
      </c>
      <c r="AF241" s="23">
        <v>8</v>
      </c>
      <c r="AG241" s="23">
        <v>4</v>
      </c>
      <c r="AH241" s="23">
        <v>6</v>
      </c>
      <c r="AI241" s="23">
        <v>3</v>
      </c>
      <c r="AJ241" s="23">
        <v>4</v>
      </c>
      <c r="AK241" s="23">
        <v>5</v>
      </c>
      <c r="AL241" s="23">
        <v>9</v>
      </c>
      <c r="AM241" s="23">
        <v>5</v>
      </c>
      <c r="AN241" s="23">
        <v>5</v>
      </c>
      <c r="AO241" s="23">
        <v>15</v>
      </c>
      <c r="AP241" s="23">
        <v>44</v>
      </c>
      <c r="AQ241" s="23">
        <v>7</v>
      </c>
      <c r="AR241" s="23">
        <v>9</v>
      </c>
      <c r="AS241" s="23">
        <v>7</v>
      </c>
      <c r="AT241" s="23">
        <v>32</v>
      </c>
      <c r="AU241" s="17">
        <f t="shared" si="20"/>
        <v>47</v>
      </c>
      <c r="AV241" s="50">
        <f t="shared" si="21"/>
        <v>18</v>
      </c>
      <c r="AW241" s="24">
        <f t="shared" si="22"/>
        <v>18</v>
      </c>
      <c r="AX241" s="18">
        <f t="shared" si="23"/>
        <v>11</v>
      </c>
    </row>
    <row r="242" spans="1:50">
      <c r="A242" s="24">
        <v>23166</v>
      </c>
      <c r="B242" s="24">
        <v>0</v>
      </c>
      <c r="C242" s="24">
        <v>2000</v>
      </c>
      <c r="D242" s="21">
        <v>44144.24013888889</v>
      </c>
      <c r="E242" s="24" t="s">
        <v>91</v>
      </c>
      <c r="F242" s="24">
        <v>1</v>
      </c>
      <c r="G242" s="24">
        <v>5</v>
      </c>
      <c r="H242" s="24">
        <v>4</v>
      </c>
      <c r="I242" s="24">
        <v>5</v>
      </c>
      <c r="J242" s="24">
        <v>4</v>
      </c>
      <c r="K242" s="24">
        <v>5</v>
      </c>
      <c r="L242" s="24">
        <v>5</v>
      </c>
      <c r="M242" s="24">
        <v>5</v>
      </c>
      <c r="N242" s="24">
        <v>1</v>
      </c>
      <c r="O242" s="24">
        <v>5</v>
      </c>
      <c r="P242" s="24">
        <v>5</v>
      </c>
      <c r="Q242" s="24">
        <v>5</v>
      </c>
      <c r="R242" s="24">
        <v>5</v>
      </c>
      <c r="S242" s="24">
        <v>5</v>
      </c>
      <c r="T242" s="24">
        <v>5</v>
      </c>
      <c r="U242" s="24">
        <v>2</v>
      </c>
      <c r="V242" s="24">
        <v>5</v>
      </c>
      <c r="W242" s="24">
        <v>2</v>
      </c>
      <c r="X242" s="24">
        <v>2</v>
      </c>
      <c r="Y242" s="24">
        <v>5</v>
      </c>
      <c r="Z242" s="23">
        <v>9</v>
      </c>
      <c r="AA242" s="23">
        <v>2</v>
      </c>
      <c r="AB242" s="23">
        <v>6</v>
      </c>
      <c r="AC242" s="23">
        <v>2</v>
      </c>
      <c r="AD242" s="23">
        <v>3</v>
      </c>
      <c r="AE242" s="23">
        <v>3</v>
      </c>
      <c r="AF242" s="23">
        <v>1</v>
      </c>
      <c r="AG242" s="23">
        <v>3</v>
      </c>
      <c r="AH242" s="23">
        <v>3</v>
      </c>
      <c r="AI242" s="23">
        <v>1</v>
      </c>
      <c r="AJ242" s="23">
        <v>3</v>
      </c>
      <c r="AK242" s="23">
        <v>3</v>
      </c>
      <c r="AL242" s="23">
        <v>7</v>
      </c>
      <c r="AM242" s="23">
        <v>3</v>
      </c>
      <c r="AN242" s="23">
        <v>2</v>
      </c>
      <c r="AO242" s="23">
        <v>6</v>
      </c>
      <c r="AP242" s="23">
        <v>3</v>
      </c>
      <c r="AQ242" s="23">
        <v>4</v>
      </c>
      <c r="AR242" s="23">
        <v>7</v>
      </c>
      <c r="AS242" s="23">
        <v>6</v>
      </c>
      <c r="AT242" s="23">
        <v>38</v>
      </c>
      <c r="AU242" s="17">
        <f t="shared" si="20"/>
        <v>81</v>
      </c>
      <c r="AV242" s="50">
        <f t="shared" si="21"/>
        <v>40</v>
      </c>
      <c r="AW242" s="24">
        <f t="shared" si="22"/>
        <v>23</v>
      </c>
      <c r="AX242" s="18">
        <f t="shared" si="23"/>
        <v>18</v>
      </c>
    </row>
    <row r="243" spans="1:50">
      <c r="A243" s="24">
        <v>23798</v>
      </c>
      <c r="B243" s="24">
        <v>0</v>
      </c>
      <c r="C243" s="24">
        <v>1955</v>
      </c>
      <c r="D243" s="21">
        <v>44150.795231481483</v>
      </c>
      <c r="E243" s="24" t="s">
        <v>92</v>
      </c>
      <c r="F243" s="24">
        <v>1</v>
      </c>
      <c r="G243" s="24">
        <v>2</v>
      </c>
      <c r="H243" s="24">
        <v>2</v>
      </c>
      <c r="I243" s="24">
        <v>1</v>
      </c>
      <c r="J243" s="24">
        <v>1</v>
      </c>
      <c r="K243" s="24">
        <v>5</v>
      </c>
      <c r="L243" s="24">
        <v>3</v>
      </c>
      <c r="M243" s="24">
        <v>1</v>
      </c>
      <c r="N243" s="24">
        <v>2</v>
      </c>
      <c r="O243" s="24">
        <v>3</v>
      </c>
      <c r="P243" s="24">
        <v>4</v>
      </c>
      <c r="Q243" s="24">
        <v>2</v>
      </c>
      <c r="R243" s="24">
        <v>2</v>
      </c>
      <c r="S243" s="24">
        <v>1</v>
      </c>
      <c r="T243" s="24">
        <v>2</v>
      </c>
      <c r="U243" s="24">
        <v>2</v>
      </c>
      <c r="V243" s="24">
        <v>4</v>
      </c>
      <c r="W243" s="24">
        <v>2</v>
      </c>
      <c r="X243" s="24">
        <v>4</v>
      </c>
      <c r="Y243" s="24">
        <v>4</v>
      </c>
      <c r="Z243" s="23">
        <v>17</v>
      </c>
      <c r="AA243" s="23">
        <v>6</v>
      </c>
      <c r="AB243" s="23">
        <v>12</v>
      </c>
      <c r="AC243" s="23">
        <v>11</v>
      </c>
      <c r="AD243" s="23">
        <v>8</v>
      </c>
      <c r="AE243" s="23">
        <v>4</v>
      </c>
      <c r="AF243" s="23">
        <v>7</v>
      </c>
      <c r="AG243" s="23">
        <v>10</v>
      </c>
      <c r="AH243" s="23">
        <v>6</v>
      </c>
      <c r="AI243" s="23">
        <v>5</v>
      </c>
      <c r="AJ243" s="23">
        <v>8</v>
      </c>
      <c r="AK243" s="23">
        <v>8</v>
      </c>
      <c r="AL243" s="23">
        <v>12</v>
      </c>
      <c r="AM243" s="23">
        <v>9</v>
      </c>
      <c r="AN243" s="23">
        <v>5</v>
      </c>
      <c r="AO243" s="23">
        <v>7</v>
      </c>
      <c r="AP243" s="23">
        <v>16</v>
      </c>
      <c r="AQ243" s="23">
        <v>6</v>
      </c>
      <c r="AR243" s="23">
        <v>6</v>
      </c>
      <c r="AS243" s="23">
        <v>15</v>
      </c>
      <c r="AT243" s="23">
        <v>23</v>
      </c>
      <c r="AU243" s="17">
        <f t="shared" si="20"/>
        <v>48</v>
      </c>
      <c r="AV243" s="50">
        <f t="shared" si="21"/>
        <v>18</v>
      </c>
      <c r="AW243" s="24">
        <f t="shared" si="22"/>
        <v>14</v>
      </c>
      <c r="AX243" s="18">
        <f t="shared" si="23"/>
        <v>16</v>
      </c>
    </row>
    <row r="244" spans="1:50">
      <c r="A244" s="24">
        <v>20092</v>
      </c>
      <c r="B244" s="24">
        <v>1</v>
      </c>
      <c r="C244" s="24">
        <v>1997</v>
      </c>
      <c r="D244" s="21">
        <v>44131.82608796296</v>
      </c>
      <c r="E244" s="24" t="s">
        <v>91</v>
      </c>
      <c r="F244" s="24">
        <v>5</v>
      </c>
      <c r="G244" s="24">
        <v>4</v>
      </c>
      <c r="H244" s="24">
        <v>2</v>
      </c>
      <c r="I244" s="24">
        <v>5</v>
      </c>
      <c r="J244" s="24">
        <v>5</v>
      </c>
      <c r="K244" s="24">
        <v>4</v>
      </c>
      <c r="L244" s="24">
        <v>5</v>
      </c>
      <c r="M244" s="24">
        <v>4</v>
      </c>
      <c r="N244" s="24">
        <v>5</v>
      </c>
      <c r="O244" s="24">
        <v>4</v>
      </c>
      <c r="P244" s="24">
        <v>2</v>
      </c>
      <c r="Q244" s="24">
        <v>3</v>
      </c>
      <c r="R244" s="24">
        <v>4</v>
      </c>
      <c r="S244" s="24">
        <v>5</v>
      </c>
      <c r="T244" s="24">
        <v>4</v>
      </c>
      <c r="U244" s="24">
        <v>2</v>
      </c>
      <c r="V244" s="24">
        <v>2</v>
      </c>
      <c r="W244" s="24">
        <v>4</v>
      </c>
      <c r="X244" s="24">
        <v>4</v>
      </c>
      <c r="Y244" s="24">
        <v>4</v>
      </c>
      <c r="Z244" s="23">
        <v>27</v>
      </c>
      <c r="AA244" s="23">
        <v>9</v>
      </c>
      <c r="AB244" s="23">
        <v>17</v>
      </c>
      <c r="AC244" s="23">
        <v>10</v>
      </c>
      <c r="AD244" s="23">
        <v>7</v>
      </c>
      <c r="AE244" s="23">
        <v>8</v>
      </c>
      <c r="AF244" s="23">
        <v>5</v>
      </c>
      <c r="AG244" s="23">
        <v>6</v>
      </c>
      <c r="AH244" s="23">
        <v>4</v>
      </c>
      <c r="AI244" s="23">
        <v>8</v>
      </c>
      <c r="AJ244" s="23">
        <v>7</v>
      </c>
      <c r="AK244" s="23">
        <v>9</v>
      </c>
      <c r="AL244" s="23">
        <v>12</v>
      </c>
      <c r="AM244" s="23">
        <v>10</v>
      </c>
      <c r="AN244" s="23">
        <v>6</v>
      </c>
      <c r="AO244" s="23">
        <v>7</v>
      </c>
      <c r="AP244" s="23">
        <v>10</v>
      </c>
      <c r="AQ244" s="23">
        <v>7</v>
      </c>
      <c r="AR244" s="23">
        <v>12</v>
      </c>
      <c r="AS244" s="23">
        <v>4</v>
      </c>
      <c r="AT244" s="23">
        <v>16</v>
      </c>
      <c r="AU244" s="17">
        <f t="shared" si="20"/>
        <v>77</v>
      </c>
      <c r="AV244" s="50">
        <f t="shared" si="21"/>
        <v>41</v>
      </c>
      <c r="AW244" s="24">
        <f t="shared" si="22"/>
        <v>22</v>
      </c>
      <c r="AX244" s="18">
        <f t="shared" si="23"/>
        <v>14</v>
      </c>
    </row>
    <row r="245" spans="1:50">
      <c r="A245" s="24">
        <v>20880</v>
      </c>
      <c r="B245" s="24">
        <v>0</v>
      </c>
      <c r="C245" s="24">
        <v>1982</v>
      </c>
      <c r="D245" s="21">
        <v>44132.85125</v>
      </c>
      <c r="E245" s="24" t="s">
        <v>91</v>
      </c>
      <c r="F245" s="24">
        <v>5</v>
      </c>
      <c r="G245" s="24">
        <v>4</v>
      </c>
      <c r="H245" s="24">
        <v>2</v>
      </c>
      <c r="I245" s="24">
        <v>5</v>
      </c>
      <c r="J245" s="24">
        <v>2</v>
      </c>
      <c r="K245" s="24">
        <v>4</v>
      </c>
      <c r="L245" s="24">
        <v>5</v>
      </c>
      <c r="M245" s="24">
        <v>5</v>
      </c>
      <c r="N245" s="24">
        <v>5</v>
      </c>
      <c r="O245" s="24">
        <v>5</v>
      </c>
      <c r="P245" s="24">
        <v>2</v>
      </c>
      <c r="Q245" s="24">
        <v>2</v>
      </c>
      <c r="R245" s="24">
        <v>5</v>
      </c>
      <c r="S245" s="24">
        <v>5</v>
      </c>
      <c r="T245" s="24">
        <v>5</v>
      </c>
      <c r="U245" s="24">
        <v>2</v>
      </c>
      <c r="V245" s="24">
        <v>2</v>
      </c>
      <c r="W245" s="24">
        <v>5</v>
      </c>
      <c r="X245" s="24">
        <v>5</v>
      </c>
      <c r="Y245" s="24">
        <v>5</v>
      </c>
      <c r="Z245" s="23">
        <v>5</v>
      </c>
      <c r="AA245" s="23">
        <v>4</v>
      </c>
      <c r="AB245" s="23">
        <v>10</v>
      </c>
      <c r="AC245" s="23">
        <v>5</v>
      </c>
      <c r="AD245" s="23">
        <v>4</v>
      </c>
      <c r="AE245" s="23">
        <v>4</v>
      </c>
      <c r="AF245" s="23">
        <v>3</v>
      </c>
      <c r="AG245" s="23">
        <v>3</v>
      </c>
      <c r="AH245" s="23">
        <v>3</v>
      </c>
      <c r="AI245" s="23">
        <v>2</v>
      </c>
      <c r="AJ245" s="23">
        <v>5</v>
      </c>
      <c r="AK245" s="23">
        <v>5</v>
      </c>
      <c r="AL245" s="23">
        <v>7</v>
      </c>
      <c r="AM245" s="23">
        <v>5</v>
      </c>
      <c r="AN245" s="23">
        <v>3</v>
      </c>
      <c r="AO245" s="23">
        <v>6</v>
      </c>
      <c r="AP245" s="23">
        <v>5</v>
      </c>
      <c r="AQ245" s="23">
        <v>3</v>
      </c>
      <c r="AR245" s="23">
        <v>4</v>
      </c>
      <c r="AS245" s="23">
        <v>2</v>
      </c>
      <c r="AT245" s="23">
        <v>32</v>
      </c>
      <c r="AU245" s="17">
        <f t="shared" si="20"/>
        <v>80</v>
      </c>
      <c r="AV245" s="50">
        <f t="shared" si="21"/>
        <v>41</v>
      </c>
      <c r="AW245" s="24">
        <f t="shared" si="22"/>
        <v>23</v>
      </c>
      <c r="AX245" s="18">
        <f t="shared" si="23"/>
        <v>16</v>
      </c>
    </row>
    <row r="246" spans="1:50">
      <c r="A246" s="24">
        <v>21235</v>
      </c>
      <c r="B246" s="24">
        <v>0</v>
      </c>
      <c r="C246" s="24">
        <v>1989</v>
      </c>
      <c r="D246" s="21">
        <v>44133.553773148145</v>
      </c>
      <c r="E246" s="24" t="s">
        <v>92</v>
      </c>
      <c r="F246" s="24">
        <v>4</v>
      </c>
      <c r="G246" s="24">
        <v>4</v>
      </c>
      <c r="H246" s="24">
        <v>4</v>
      </c>
      <c r="I246" s="24">
        <v>5</v>
      </c>
      <c r="J246" s="24">
        <v>3</v>
      </c>
      <c r="K246" s="24">
        <v>4</v>
      </c>
      <c r="L246" s="24">
        <v>5</v>
      </c>
      <c r="M246" s="24">
        <v>4</v>
      </c>
      <c r="N246" s="24">
        <v>2</v>
      </c>
      <c r="O246" s="24">
        <v>4</v>
      </c>
      <c r="P246" s="24">
        <v>5</v>
      </c>
      <c r="Q246" s="24">
        <v>4</v>
      </c>
      <c r="R246" s="24">
        <v>4</v>
      </c>
      <c r="S246" s="24">
        <v>2</v>
      </c>
      <c r="T246" s="24">
        <v>5</v>
      </c>
      <c r="U246" s="24">
        <v>2</v>
      </c>
      <c r="V246" s="24">
        <v>5</v>
      </c>
      <c r="W246" s="24">
        <v>4</v>
      </c>
      <c r="X246" s="24">
        <v>4</v>
      </c>
      <c r="Y246" s="24">
        <v>5</v>
      </c>
      <c r="Z246" s="23">
        <v>6</v>
      </c>
      <c r="AA246" s="23">
        <v>6</v>
      </c>
      <c r="AB246" s="23">
        <v>7</v>
      </c>
      <c r="AC246" s="23">
        <v>6</v>
      </c>
      <c r="AD246" s="23">
        <v>4</v>
      </c>
      <c r="AE246" s="23">
        <v>3</v>
      </c>
      <c r="AF246" s="23">
        <v>6</v>
      </c>
      <c r="AG246" s="23">
        <v>4</v>
      </c>
      <c r="AH246" s="23">
        <v>3</v>
      </c>
      <c r="AI246" s="23">
        <v>2</v>
      </c>
      <c r="AJ246" s="23">
        <v>4</v>
      </c>
      <c r="AK246" s="23">
        <v>3</v>
      </c>
      <c r="AL246" s="23">
        <v>9</v>
      </c>
      <c r="AM246" s="23">
        <v>3</v>
      </c>
      <c r="AN246" s="23">
        <v>4</v>
      </c>
      <c r="AO246" s="23">
        <v>4</v>
      </c>
      <c r="AP246" s="23">
        <v>3</v>
      </c>
      <c r="AQ246" s="23">
        <v>3</v>
      </c>
      <c r="AR246" s="23">
        <v>7</v>
      </c>
      <c r="AS246" s="23">
        <v>8</v>
      </c>
      <c r="AT246" s="23">
        <v>8</v>
      </c>
      <c r="AU246" s="17">
        <f t="shared" si="20"/>
        <v>79</v>
      </c>
      <c r="AV246" s="50">
        <f t="shared" si="21"/>
        <v>35</v>
      </c>
      <c r="AW246" s="24">
        <f t="shared" si="22"/>
        <v>24</v>
      </c>
      <c r="AX246" s="18">
        <f t="shared" si="23"/>
        <v>20</v>
      </c>
    </row>
    <row r="247" spans="1:50">
      <c r="A247" s="24">
        <v>21878</v>
      </c>
      <c r="B247" s="24">
        <v>1</v>
      </c>
      <c r="C247" s="24">
        <v>1985</v>
      </c>
      <c r="D247" s="21">
        <v>44135.505706018521</v>
      </c>
      <c r="E247" s="24" t="s">
        <v>91</v>
      </c>
      <c r="F247" s="24">
        <v>4</v>
      </c>
      <c r="G247" s="24">
        <v>4</v>
      </c>
      <c r="H247" s="24">
        <v>4</v>
      </c>
      <c r="I247" s="24">
        <v>4</v>
      </c>
      <c r="J247" s="24">
        <v>3</v>
      </c>
      <c r="K247" s="24">
        <v>4</v>
      </c>
      <c r="L247" s="24">
        <v>4</v>
      </c>
      <c r="M247" s="24">
        <v>2</v>
      </c>
      <c r="N247" s="24">
        <v>4</v>
      </c>
      <c r="O247" s="24">
        <v>2</v>
      </c>
      <c r="P247" s="24">
        <v>4</v>
      </c>
      <c r="Q247" s="24">
        <v>1</v>
      </c>
      <c r="R247" s="24">
        <v>4</v>
      </c>
      <c r="S247" s="24">
        <v>4</v>
      </c>
      <c r="T247" s="24">
        <v>4</v>
      </c>
      <c r="U247" s="24">
        <v>2</v>
      </c>
      <c r="V247" s="24">
        <v>4</v>
      </c>
      <c r="W247" s="24">
        <v>4</v>
      </c>
      <c r="X247" s="24">
        <v>5</v>
      </c>
      <c r="Y247" s="24">
        <v>5</v>
      </c>
      <c r="Z247" s="23">
        <v>16</v>
      </c>
      <c r="AA247" s="23">
        <v>3</v>
      </c>
      <c r="AB247" s="23">
        <v>15</v>
      </c>
      <c r="AC247" s="23">
        <v>9</v>
      </c>
      <c r="AD247" s="23">
        <v>23</v>
      </c>
      <c r="AE247" s="23">
        <v>7</v>
      </c>
      <c r="AF247" s="23">
        <v>5</v>
      </c>
      <c r="AG247" s="23">
        <v>3</v>
      </c>
      <c r="AH247" s="23">
        <v>8</v>
      </c>
      <c r="AI247" s="23">
        <v>12</v>
      </c>
      <c r="AJ247" s="23">
        <v>5</v>
      </c>
      <c r="AK247" s="23">
        <v>6</v>
      </c>
      <c r="AL247" s="23">
        <v>12</v>
      </c>
      <c r="AM247" s="23">
        <v>5</v>
      </c>
      <c r="AN247" s="23">
        <v>5</v>
      </c>
      <c r="AO247" s="23">
        <v>9</v>
      </c>
      <c r="AP247" s="23">
        <v>6</v>
      </c>
      <c r="AQ247" s="23">
        <v>8</v>
      </c>
      <c r="AR247" s="23">
        <v>19</v>
      </c>
      <c r="AS247" s="23">
        <v>3</v>
      </c>
      <c r="AT247" s="23">
        <v>0</v>
      </c>
      <c r="AU247" s="17">
        <f t="shared" si="20"/>
        <v>72</v>
      </c>
      <c r="AV247" s="50">
        <f t="shared" si="21"/>
        <v>31</v>
      </c>
      <c r="AW247" s="24">
        <f t="shared" si="22"/>
        <v>21</v>
      </c>
      <c r="AX247" s="18">
        <f t="shared" si="23"/>
        <v>20</v>
      </c>
    </row>
    <row r="248" spans="1:50">
      <c r="A248" s="24">
        <v>22844</v>
      </c>
      <c r="B248" s="24">
        <v>1</v>
      </c>
      <c r="C248" s="24">
        <v>1998</v>
      </c>
      <c r="D248" s="21">
        <v>44140.874918981484</v>
      </c>
      <c r="E248" s="24" t="s">
        <v>85</v>
      </c>
      <c r="F248" s="24">
        <v>4</v>
      </c>
      <c r="G248" s="24">
        <v>2</v>
      </c>
      <c r="H248" s="24">
        <v>4</v>
      </c>
      <c r="I248" s="24">
        <v>5</v>
      </c>
      <c r="J248" s="24">
        <v>4</v>
      </c>
      <c r="K248" s="24">
        <v>4</v>
      </c>
      <c r="L248" s="24">
        <v>4</v>
      </c>
      <c r="M248" s="24">
        <v>4</v>
      </c>
      <c r="N248" s="24">
        <v>2</v>
      </c>
      <c r="O248" s="24">
        <v>3</v>
      </c>
      <c r="P248" s="24">
        <v>4</v>
      </c>
      <c r="Q248" s="24">
        <v>2</v>
      </c>
      <c r="R248" s="24">
        <v>4</v>
      </c>
      <c r="S248" s="24">
        <v>4</v>
      </c>
      <c r="T248" s="24">
        <v>4</v>
      </c>
      <c r="U248" s="24">
        <v>2</v>
      </c>
      <c r="V248" s="24">
        <v>5</v>
      </c>
      <c r="W248" s="24">
        <v>4</v>
      </c>
      <c r="X248" s="24">
        <v>4</v>
      </c>
      <c r="Y248" s="24">
        <v>4</v>
      </c>
      <c r="Z248" s="23">
        <v>10</v>
      </c>
      <c r="AA248" s="23">
        <v>6</v>
      </c>
      <c r="AB248" s="23">
        <v>7</v>
      </c>
      <c r="AC248" s="23">
        <v>6</v>
      </c>
      <c r="AD248" s="23">
        <v>5</v>
      </c>
      <c r="AE248" s="23">
        <v>3</v>
      </c>
      <c r="AF248" s="23">
        <v>4</v>
      </c>
      <c r="AG248" s="23">
        <v>7</v>
      </c>
      <c r="AH248" s="23">
        <v>5</v>
      </c>
      <c r="AI248" s="23">
        <v>6</v>
      </c>
      <c r="AJ248" s="23">
        <v>4</v>
      </c>
      <c r="AK248" s="23">
        <v>7</v>
      </c>
      <c r="AL248" s="23">
        <v>13</v>
      </c>
      <c r="AM248" s="23">
        <v>4</v>
      </c>
      <c r="AN248" s="23">
        <v>5</v>
      </c>
      <c r="AO248" s="23">
        <v>5</v>
      </c>
      <c r="AP248" s="23">
        <v>7</v>
      </c>
      <c r="AQ248" s="23">
        <v>3</v>
      </c>
      <c r="AR248" s="23">
        <v>5</v>
      </c>
      <c r="AS248" s="23">
        <v>5</v>
      </c>
      <c r="AT248" s="23">
        <v>11</v>
      </c>
      <c r="AU248" s="17">
        <f t="shared" si="20"/>
        <v>73</v>
      </c>
      <c r="AV248" s="50">
        <f t="shared" si="21"/>
        <v>36</v>
      </c>
      <c r="AW248" s="24">
        <f t="shared" si="22"/>
        <v>18</v>
      </c>
      <c r="AX248" s="18">
        <f t="shared" si="23"/>
        <v>19</v>
      </c>
    </row>
    <row r="249" spans="1:50">
      <c r="A249" s="24">
        <v>23831</v>
      </c>
      <c r="B249" s="24">
        <v>0</v>
      </c>
      <c r="C249" s="24">
        <v>1991</v>
      </c>
      <c r="D249" s="21">
        <v>44150.941331018519</v>
      </c>
      <c r="E249" s="24" t="s">
        <v>92</v>
      </c>
      <c r="F249" s="24">
        <v>4</v>
      </c>
      <c r="G249" s="24">
        <v>4</v>
      </c>
      <c r="H249" s="24">
        <v>4</v>
      </c>
      <c r="I249" s="24">
        <v>5</v>
      </c>
      <c r="J249" s="24">
        <v>3</v>
      </c>
      <c r="K249" s="24">
        <v>4</v>
      </c>
      <c r="L249" s="24">
        <v>5</v>
      </c>
      <c r="M249" s="24">
        <v>4</v>
      </c>
      <c r="N249" s="24">
        <v>4</v>
      </c>
      <c r="O249" s="24">
        <v>5</v>
      </c>
      <c r="P249" s="24">
        <v>4</v>
      </c>
      <c r="Q249" s="24">
        <v>2</v>
      </c>
      <c r="R249" s="24">
        <v>4</v>
      </c>
      <c r="S249" s="24">
        <v>4</v>
      </c>
      <c r="T249" s="24">
        <v>4</v>
      </c>
      <c r="U249" s="24">
        <v>2</v>
      </c>
      <c r="V249" s="24">
        <v>5</v>
      </c>
      <c r="W249" s="24">
        <v>5</v>
      </c>
      <c r="X249" s="24">
        <v>5</v>
      </c>
      <c r="Y249" s="24">
        <v>5</v>
      </c>
      <c r="Z249" s="23">
        <v>7</v>
      </c>
      <c r="AA249" s="23">
        <v>5</v>
      </c>
      <c r="AB249" s="23">
        <v>10</v>
      </c>
      <c r="AC249" s="23">
        <v>7</v>
      </c>
      <c r="AD249" s="23">
        <v>10</v>
      </c>
      <c r="AE249" s="23">
        <v>4</v>
      </c>
      <c r="AF249" s="23">
        <v>4</v>
      </c>
      <c r="AG249" s="23">
        <v>5</v>
      </c>
      <c r="AH249" s="23">
        <v>4</v>
      </c>
      <c r="AI249" s="23">
        <v>2</v>
      </c>
      <c r="AJ249" s="23">
        <v>7</v>
      </c>
      <c r="AK249" s="23">
        <v>8</v>
      </c>
      <c r="AL249" s="23">
        <v>8</v>
      </c>
      <c r="AM249" s="23">
        <v>6</v>
      </c>
      <c r="AN249" s="23">
        <v>5</v>
      </c>
      <c r="AO249" s="23">
        <v>4</v>
      </c>
      <c r="AP249" s="23">
        <v>5</v>
      </c>
      <c r="AQ249" s="23">
        <v>4</v>
      </c>
      <c r="AR249" s="23">
        <v>7</v>
      </c>
      <c r="AS249" s="23">
        <v>5</v>
      </c>
      <c r="AT249" s="23">
        <v>-13</v>
      </c>
      <c r="AU249" s="17">
        <f t="shared" si="20"/>
        <v>82</v>
      </c>
      <c r="AV249" s="50">
        <f t="shared" si="21"/>
        <v>38</v>
      </c>
      <c r="AW249" s="24">
        <f t="shared" si="22"/>
        <v>23</v>
      </c>
      <c r="AX249" s="18">
        <f t="shared" si="23"/>
        <v>21</v>
      </c>
    </row>
    <row r="250" spans="1:50">
      <c r="A250" s="24">
        <v>9333</v>
      </c>
      <c r="B250" s="24">
        <v>0</v>
      </c>
      <c r="C250" s="24">
        <v>1996</v>
      </c>
      <c r="D250" s="21">
        <v>44131.470833333333</v>
      </c>
      <c r="E250" s="24" t="s">
        <v>93</v>
      </c>
      <c r="F250" s="24">
        <v>3</v>
      </c>
      <c r="G250" s="24">
        <v>5</v>
      </c>
      <c r="H250" s="24">
        <v>2</v>
      </c>
      <c r="I250" s="24">
        <v>5</v>
      </c>
      <c r="J250" s="24">
        <v>5</v>
      </c>
      <c r="K250" s="24">
        <v>4</v>
      </c>
      <c r="L250" s="24">
        <v>4</v>
      </c>
      <c r="M250" s="24">
        <v>4</v>
      </c>
      <c r="N250" s="24">
        <v>1</v>
      </c>
      <c r="O250" s="24">
        <v>5</v>
      </c>
      <c r="P250" s="24">
        <v>2</v>
      </c>
      <c r="Q250" s="24">
        <v>5</v>
      </c>
      <c r="R250" s="24">
        <v>5</v>
      </c>
      <c r="S250" s="24">
        <v>5</v>
      </c>
      <c r="T250" s="24">
        <v>5</v>
      </c>
      <c r="U250" s="24">
        <v>2</v>
      </c>
      <c r="V250" s="24">
        <v>4</v>
      </c>
      <c r="W250" s="24">
        <v>1</v>
      </c>
      <c r="X250" s="24">
        <v>4</v>
      </c>
      <c r="Y250" s="24">
        <v>2</v>
      </c>
      <c r="Z250" s="23">
        <v>6</v>
      </c>
      <c r="AA250" s="23">
        <v>3</v>
      </c>
      <c r="AB250" s="23">
        <v>6</v>
      </c>
      <c r="AC250" s="23">
        <v>3</v>
      </c>
      <c r="AD250" s="23">
        <v>3</v>
      </c>
      <c r="AE250" s="23">
        <v>2</v>
      </c>
      <c r="AF250" s="23">
        <v>4</v>
      </c>
      <c r="AG250" s="23">
        <v>3</v>
      </c>
      <c r="AH250" s="23">
        <v>4</v>
      </c>
      <c r="AI250" s="23">
        <v>2</v>
      </c>
      <c r="AJ250" s="23">
        <v>4</v>
      </c>
      <c r="AK250" s="23">
        <v>4</v>
      </c>
      <c r="AL250" s="23">
        <v>6</v>
      </c>
      <c r="AM250" s="23">
        <v>3</v>
      </c>
      <c r="AN250" s="23">
        <v>8</v>
      </c>
      <c r="AO250" s="23">
        <v>7</v>
      </c>
      <c r="AP250" s="23">
        <v>6</v>
      </c>
      <c r="AQ250" s="23">
        <v>3</v>
      </c>
      <c r="AR250" s="23">
        <v>12</v>
      </c>
      <c r="AS250" s="23">
        <v>3</v>
      </c>
      <c r="AT250" s="23">
        <v>38</v>
      </c>
      <c r="AU250" s="17">
        <f t="shared" si="20"/>
        <v>73</v>
      </c>
      <c r="AV250" s="50">
        <f t="shared" si="21"/>
        <v>40</v>
      </c>
      <c r="AW250" s="24">
        <f t="shared" si="22"/>
        <v>19</v>
      </c>
      <c r="AX250" s="18">
        <f t="shared" si="23"/>
        <v>14</v>
      </c>
    </row>
    <row r="251" spans="1:50">
      <c r="A251" s="24">
        <v>20943</v>
      </c>
      <c r="B251" s="24">
        <v>0</v>
      </c>
      <c r="C251" s="24">
        <v>1993</v>
      </c>
      <c r="D251" s="21">
        <v>44132.882407407407</v>
      </c>
      <c r="E251" s="24" t="s">
        <v>98</v>
      </c>
      <c r="F251" s="24">
        <v>2</v>
      </c>
      <c r="G251" s="24">
        <v>4</v>
      </c>
      <c r="H251" s="24">
        <v>2</v>
      </c>
      <c r="I251" s="24">
        <v>4</v>
      </c>
      <c r="J251" s="24">
        <v>2</v>
      </c>
      <c r="K251" s="24">
        <v>4</v>
      </c>
      <c r="L251" s="24">
        <v>5</v>
      </c>
      <c r="M251" s="24">
        <v>5</v>
      </c>
      <c r="N251" s="24">
        <v>5</v>
      </c>
      <c r="O251" s="24">
        <v>5</v>
      </c>
      <c r="P251" s="24">
        <v>2</v>
      </c>
      <c r="Q251" s="24">
        <v>3</v>
      </c>
      <c r="R251" s="24">
        <v>4</v>
      </c>
      <c r="S251" s="24">
        <v>4</v>
      </c>
      <c r="T251" s="24">
        <v>4</v>
      </c>
      <c r="U251" s="24">
        <v>2</v>
      </c>
      <c r="V251" s="24">
        <v>2</v>
      </c>
      <c r="W251" s="24">
        <v>2</v>
      </c>
      <c r="X251" s="24">
        <v>2</v>
      </c>
      <c r="Y251" s="24">
        <v>2</v>
      </c>
      <c r="Z251" s="23">
        <v>11</v>
      </c>
      <c r="AA251" s="23">
        <v>6</v>
      </c>
      <c r="AB251" s="23">
        <v>9</v>
      </c>
      <c r="AC251" s="23">
        <v>6</v>
      </c>
      <c r="AD251" s="23">
        <v>6</v>
      </c>
      <c r="AE251" s="23">
        <v>5</v>
      </c>
      <c r="AF251" s="23">
        <v>5</v>
      </c>
      <c r="AG251" s="23">
        <v>5</v>
      </c>
      <c r="AH251" s="23">
        <v>5</v>
      </c>
      <c r="AI251" s="23">
        <v>5</v>
      </c>
      <c r="AJ251" s="23">
        <v>6</v>
      </c>
      <c r="AK251" s="23">
        <v>6</v>
      </c>
      <c r="AL251" s="23">
        <v>13</v>
      </c>
      <c r="AM251" s="23">
        <v>8</v>
      </c>
      <c r="AN251" s="23">
        <v>8</v>
      </c>
      <c r="AO251" s="23">
        <v>8</v>
      </c>
      <c r="AP251" s="23">
        <v>7</v>
      </c>
      <c r="AQ251" s="23">
        <v>6</v>
      </c>
      <c r="AR251" s="23">
        <v>7</v>
      </c>
      <c r="AS251" s="23">
        <v>21</v>
      </c>
      <c r="AT251" s="23">
        <v>0</v>
      </c>
      <c r="AU251" s="17">
        <f t="shared" si="20"/>
        <v>65</v>
      </c>
      <c r="AV251" s="50">
        <f t="shared" si="21"/>
        <v>35</v>
      </c>
      <c r="AW251" s="24">
        <f t="shared" si="22"/>
        <v>20</v>
      </c>
      <c r="AX251" s="18">
        <f t="shared" si="23"/>
        <v>10</v>
      </c>
    </row>
    <row r="252" spans="1:50">
      <c r="A252" s="24">
        <v>20805</v>
      </c>
      <c r="B252" s="24">
        <v>0</v>
      </c>
      <c r="C252" s="24">
        <v>1969</v>
      </c>
      <c r="D252" s="21">
        <v>44132.885196759256</v>
      </c>
      <c r="E252" s="24" t="s">
        <v>91</v>
      </c>
      <c r="F252" s="24">
        <v>2</v>
      </c>
      <c r="G252" s="24">
        <v>4</v>
      </c>
      <c r="H252" s="24">
        <v>2</v>
      </c>
      <c r="I252" s="24">
        <v>2</v>
      </c>
      <c r="J252" s="24">
        <v>2</v>
      </c>
      <c r="K252" s="24">
        <v>4</v>
      </c>
      <c r="L252" s="24">
        <v>5</v>
      </c>
      <c r="M252" s="24">
        <v>2</v>
      </c>
      <c r="N252" s="24">
        <v>5</v>
      </c>
      <c r="O252" s="24">
        <v>4</v>
      </c>
      <c r="P252" s="24">
        <v>4</v>
      </c>
      <c r="Q252" s="24">
        <v>2</v>
      </c>
      <c r="R252" s="24">
        <v>2</v>
      </c>
      <c r="S252" s="24">
        <v>4</v>
      </c>
      <c r="T252" s="24">
        <v>4</v>
      </c>
      <c r="U252" s="24">
        <v>2</v>
      </c>
      <c r="V252" s="24">
        <v>2</v>
      </c>
      <c r="W252" s="24">
        <v>4</v>
      </c>
      <c r="X252" s="24">
        <v>2</v>
      </c>
      <c r="Y252" s="24">
        <v>5</v>
      </c>
      <c r="Z252" s="23">
        <v>20</v>
      </c>
      <c r="AA252" s="23">
        <v>3</v>
      </c>
      <c r="AB252" s="23">
        <v>9</v>
      </c>
      <c r="AC252" s="23">
        <v>9</v>
      </c>
      <c r="AD252" s="23">
        <v>4</v>
      </c>
      <c r="AE252" s="23">
        <v>9</v>
      </c>
      <c r="AF252" s="23">
        <v>6</v>
      </c>
      <c r="AG252" s="23">
        <v>3</v>
      </c>
      <c r="AH252" s="23">
        <v>4</v>
      </c>
      <c r="AI252" s="23">
        <v>3</v>
      </c>
      <c r="AJ252" s="23">
        <v>7</v>
      </c>
      <c r="AK252" s="23">
        <v>11</v>
      </c>
      <c r="AL252" s="23">
        <v>6</v>
      </c>
      <c r="AM252" s="23">
        <v>6</v>
      </c>
      <c r="AN252" s="23">
        <v>4</v>
      </c>
      <c r="AO252" s="23">
        <v>9</v>
      </c>
      <c r="AP252" s="23">
        <v>7</v>
      </c>
      <c r="AQ252" s="23">
        <v>5</v>
      </c>
      <c r="AR252" s="23">
        <v>9</v>
      </c>
      <c r="AS252" s="23">
        <v>3</v>
      </c>
      <c r="AT252" s="23">
        <v>-3</v>
      </c>
      <c r="AU252" s="17">
        <f t="shared" si="20"/>
        <v>63</v>
      </c>
      <c r="AV252" s="50">
        <f t="shared" si="21"/>
        <v>27</v>
      </c>
      <c r="AW252" s="24">
        <f t="shared" si="22"/>
        <v>23</v>
      </c>
      <c r="AX252" s="18">
        <f t="shared" si="23"/>
        <v>13</v>
      </c>
    </row>
    <row r="253" spans="1:50">
      <c r="A253" s="24">
        <v>21113</v>
      </c>
      <c r="B253" s="24">
        <v>0</v>
      </c>
      <c r="C253" s="24">
        <v>1991</v>
      </c>
      <c r="D253" s="21">
        <v>44133.379537037035</v>
      </c>
      <c r="E253" s="24" t="s">
        <v>92</v>
      </c>
      <c r="F253" s="24">
        <v>2</v>
      </c>
      <c r="G253" s="24">
        <v>2</v>
      </c>
      <c r="H253" s="24">
        <v>2</v>
      </c>
      <c r="I253" s="24">
        <v>3</v>
      </c>
      <c r="J253" s="24">
        <v>3</v>
      </c>
      <c r="K253" s="24">
        <v>4</v>
      </c>
      <c r="L253" s="24">
        <v>5</v>
      </c>
      <c r="M253" s="24">
        <v>4</v>
      </c>
      <c r="N253" s="24">
        <v>2</v>
      </c>
      <c r="O253" s="24">
        <v>2</v>
      </c>
      <c r="P253" s="24">
        <v>4</v>
      </c>
      <c r="Q253" s="24">
        <v>4</v>
      </c>
      <c r="R253" s="24">
        <v>2</v>
      </c>
      <c r="S253" s="24">
        <v>4</v>
      </c>
      <c r="T253" s="24">
        <v>4</v>
      </c>
      <c r="U253" s="24">
        <v>2</v>
      </c>
      <c r="V253" s="24">
        <v>4</v>
      </c>
      <c r="W253" s="24">
        <v>3</v>
      </c>
      <c r="X253" s="24">
        <v>2</v>
      </c>
      <c r="Y253" s="24">
        <v>5</v>
      </c>
      <c r="Z253" s="23">
        <v>11</v>
      </c>
      <c r="AA253" s="23">
        <v>13</v>
      </c>
      <c r="AB253" s="23">
        <v>6</v>
      </c>
      <c r="AC253" s="23">
        <v>4</v>
      </c>
      <c r="AD253" s="23">
        <v>7</v>
      </c>
      <c r="AE253" s="23">
        <v>3</v>
      </c>
      <c r="AF253" s="23">
        <v>5</v>
      </c>
      <c r="AG253" s="23">
        <v>5</v>
      </c>
      <c r="AH253" s="23">
        <v>4</v>
      </c>
      <c r="AI253" s="23">
        <v>3</v>
      </c>
      <c r="AJ253" s="23">
        <v>5</v>
      </c>
      <c r="AK253" s="23">
        <v>4</v>
      </c>
      <c r="AL253" s="23">
        <v>8</v>
      </c>
      <c r="AM253" s="23">
        <v>8</v>
      </c>
      <c r="AN253" s="23">
        <v>2</v>
      </c>
      <c r="AO253" s="23">
        <v>4</v>
      </c>
      <c r="AP253" s="23">
        <v>5</v>
      </c>
      <c r="AQ253" s="23">
        <v>7</v>
      </c>
      <c r="AR253" s="23">
        <v>5</v>
      </c>
      <c r="AS253" s="23">
        <v>2</v>
      </c>
      <c r="AT253" s="23">
        <v>17</v>
      </c>
      <c r="AU253" s="17">
        <f t="shared" si="20"/>
        <v>63</v>
      </c>
      <c r="AV253" s="50">
        <f t="shared" si="21"/>
        <v>29</v>
      </c>
      <c r="AW253" s="24">
        <f t="shared" si="22"/>
        <v>19</v>
      </c>
      <c r="AX253" s="18">
        <f t="shared" si="23"/>
        <v>15</v>
      </c>
    </row>
    <row r="254" spans="1:50">
      <c r="A254" s="24">
        <v>21924</v>
      </c>
      <c r="B254" s="24">
        <v>1</v>
      </c>
      <c r="C254" s="24">
        <v>1991</v>
      </c>
      <c r="D254" s="21">
        <v>44135.555798611109</v>
      </c>
      <c r="E254" s="24" t="s">
        <v>98</v>
      </c>
      <c r="F254" s="24">
        <v>2</v>
      </c>
      <c r="G254" s="24">
        <v>4</v>
      </c>
      <c r="H254" s="24">
        <v>4</v>
      </c>
      <c r="I254" s="24">
        <v>4</v>
      </c>
      <c r="J254" s="24">
        <v>4</v>
      </c>
      <c r="K254" s="24">
        <v>4</v>
      </c>
      <c r="L254" s="24">
        <v>5</v>
      </c>
      <c r="M254" s="24">
        <v>4</v>
      </c>
      <c r="N254" s="24">
        <v>4</v>
      </c>
      <c r="O254" s="24">
        <v>5</v>
      </c>
      <c r="P254" s="24">
        <v>4</v>
      </c>
      <c r="Q254" s="24">
        <v>5</v>
      </c>
      <c r="R254" s="24">
        <v>5</v>
      </c>
      <c r="S254" s="24">
        <v>3</v>
      </c>
      <c r="T254" s="24">
        <v>5</v>
      </c>
      <c r="U254" s="24">
        <v>2</v>
      </c>
      <c r="V254" s="24">
        <v>2</v>
      </c>
      <c r="W254" s="24">
        <v>4</v>
      </c>
      <c r="X254" s="24">
        <v>4</v>
      </c>
      <c r="Y254" s="24">
        <v>2</v>
      </c>
      <c r="Z254" s="23">
        <v>8</v>
      </c>
      <c r="AA254" s="23">
        <v>6</v>
      </c>
      <c r="AB254" s="23">
        <v>10</v>
      </c>
      <c r="AC254" s="23">
        <v>6</v>
      </c>
      <c r="AD254" s="23">
        <v>7</v>
      </c>
      <c r="AE254" s="23">
        <v>11</v>
      </c>
      <c r="AF254" s="23">
        <v>4</v>
      </c>
      <c r="AG254" s="23">
        <v>6</v>
      </c>
      <c r="AH254" s="23">
        <v>5</v>
      </c>
      <c r="AI254" s="23">
        <v>3</v>
      </c>
      <c r="AJ254" s="23">
        <v>6</v>
      </c>
      <c r="AK254" s="23">
        <v>8</v>
      </c>
      <c r="AL254" s="23">
        <v>45</v>
      </c>
      <c r="AM254" s="23">
        <v>6</v>
      </c>
      <c r="AN254" s="23">
        <v>5</v>
      </c>
      <c r="AO254" s="23">
        <v>4</v>
      </c>
      <c r="AP254" s="23">
        <v>7</v>
      </c>
      <c r="AQ254" s="23">
        <v>4</v>
      </c>
      <c r="AR254" s="23">
        <v>9</v>
      </c>
      <c r="AS254" s="23">
        <v>8</v>
      </c>
      <c r="AT254" s="23">
        <v>13</v>
      </c>
      <c r="AU254" s="17">
        <f t="shared" si="20"/>
        <v>76</v>
      </c>
      <c r="AV254" s="50">
        <f t="shared" si="21"/>
        <v>36</v>
      </c>
      <c r="AW254" s="24">
        <f t="shared" si="22"/>
        <v>26</v>
      </c>
      <c r="AX254" s="18">
        <f t="shared" si="23"/>
        <v>14</v>
      </c>
    </row>
    <row r="255" spans="1:50">
      <c r="A255" s="24">
        <v>23233</v>
      </c>
      <c r="B255" s="24">
        <v>0</v>
      </c>
      <c r="C255" s="24">
        <v>1987</v>
      </c>
      <c r="D255" s="21">
        <v>44144.539849537039</v>
      </c>
      <c r="E255" s="24" t="s">
        <v>92</v>
      </c>
      <c r="F255" s="24">
        <v>2</v>
      </c>
      <c r="G255" s="24">
        <v>5</v>
      </c>
      <c r="H255" s="24">
        <v>2</v>
      </c>
      <c r="I255" s="24">
        <v>4</v>
      </c>
      <c r="J255" s="24">
        <v>2</v>
      </c>
      <c r="K255" s="24">
        <v>4</v>
      </c>
      <c r="L255" s="24">
        <v>5</v>
      </c>
      <c r="M255" s="24">
        <v>5</v>
      </c>
      <c r="N255" s="24">
        <v>5</v>
      </c>
      <c r="O255" s="24">
        <v>4</v>
      </c>
      <c r="P255" s="24">
        <v>2</v>
      </c>
      <c r="Q255" s="24">
        <v>4</v>
      </c>
      <c r="R255" s="24">
        <v>5</v>
      </c>
      <c r="S255" s="24">
        <v>4</v>
      </c>
      <c r="T255" s="24">
        <v>5</v>
      </c>
      <c r="U255" s="24">
        <v>2</v>
      </c>
      <c r="V255" s="24">
        <v>5</v>
      </c>
      <c r="W255" s="24">
        <v>4</v>
      </c>
      <c r="X255" s="24">
        <v>5</v>
      </c>
      <c r="Y255" s="24">
        <v>5</v>
      </c>
      <c r="Z255" s="23">
        <v>10</v>
      </c>
      <c r="AA255" s="23">
        <v>5</v>
      </c>
      <c r="AB255" s="23">
        <v>7</v>
      </c>
      <c r="AC255" s="23">
        <v>7</v>
      </c>
      <c r="AD255" s="23">
        <v>4</v>
      </c>
      <c r="AE255" s="23">
        <v>9</v>
      </c>
      <c r="AF255" s="23">
        <v>4</v>
      </c>
      <c r="AG255" s="23">
        <v>6</v>
      </c>
      <c r="AH255" s="23">
        <v>3</v>
      </c>
      <c r="AI255" s="23">
        <v>6</v>
      </c>
      <c r="AJ255" s="23">
        <v>15</v>
      </c>
      <c r="AK255" s="23">
        <v>12</v>
      </c>
      <c r="AL255" s="23">
        <v>8</v>
      </c>
      <c r="AM255" s="23">
        <v>5</v>
      </c>
      <c r="AN255" s="23">
        <v>4</v>
      </c>
      <c r="AO255" s="23">
        <v>7</v>
      </c>
      <c r="AP255" s="23">
        <v>6</v>
      </c>
      <c r="AQ255" s="23">
        <v>8</v>
      </c>
      <c r="AR255" s="23">
        <v>5</v>
      </c>
      <c r="AS255" s="23">
        <v>4</v>
      </c>
      <c r="AT255" s="23">
        <v>1</v>
      </c>
      <c r="AU255" s="17">
        <f t="shared" si="20"/>
        <v>79</v>
      </c>
      <c r="AV255" s="50">
        <f t="shared" si="21"/>
        <v>35</v>
      </c>
      <c r="AW255" s="24">
        <f t="shared" si="22"/>
        <v>25</v>
      </c>
      <c r="AX255" s="18">
        <f t="shared" si="23"/>
        <v>19</v>
      </c>
    </row>
    <row r="256" spans="1:50">
      <c r="A256" s="24">
        <v>22088</v>
      </c>
      <c r="B256" s="24">
        <v>0</v>
      </c>
      <c r="C256" s="24">
        <v>1970</v>
      </c>
      <c r="D256" s="21">
        <v>44136.362916666665</v>
      </c>
      <c r="E256" s="24" t="s">
        <v>164</v>
      </c>
      <c r="F256" s="24">
        <v>1</v>
      </c>
      <c r="G256" s="24">
        <v>4</v>
      </c>
      <c r="H256" s="24">
        <v>2</v>
      </c>
      <c r="I256" s="24">
        <v>4</v>
      </c>
      <c r="J256" s="24">
        <v>1</v>
      </c>
      <c r="K256" s="24">
        <v>4</v>
      </c>
      <c r="L256" s="24">
        <v>2</v>
      </c>
      <c r="M256" s="24">
        <v>4</v>
      </c>
      <c r="N256" s="24">
        <v>5</v>
      </c>
      <c r="O256" s="24">
        <v>5</v>
      </c>
      <c r="P256" s="24">
        <v>5</v>
      </c>
      <c r="Q256" s="24">
        <v>5</v>
      </c>
      <c r="R256" s="24">
        <v>2</v>
      </c>
      <c r="S256" s="24">
        <v>4</v>
      </c>
      <c r="T256" s="24">
        <v>4</v>
      </c>
      <c r="U256" s="24">
        <v>2</v>
      </c>
      <c r="V256" s="24">
        <v>4</v>
      </c>
      <c r="W256" s="24">
        <v>4</v>
      </c>
      <c r="X256" s="24">
        <v>2</v>
      </c>
      <c r="Y256" s="24">
        <v>4</v>
      </c>
      <c r="Z256" s="23">
        <v>10</v>
      </c>
      <c r="AA256" s="23">
        <v>6</v>
      </c>
      <c r="AB256" s="23">
        <v>8</v>
      </c>
      <c r="AC256" s="23">
        <v>5</v>
      </c>
      <c r="AD256" s="23">
        <v>3</v>
      </c>
      <c r="AE256" s="23">
        <v>6</v>
      </c>
      <c r="AF256" s="23">
        <v>6</v>
      </c>
      <c r="AG256" s="23">
        <v>5</v>
      </c>
      <c r="AH256" s="23">
        <v>3</v>
      </c>
      <c r="AI256" s="23">
        <v>3</v>
      </c>
      <c r="AJ256" s="23">
        <v>4</v>
      </c>
      <c r="AK256" s="23">
        <v>4</v>
      </c>
      <c r="AL256" s="23">
        <v>10</v>
      </c>
      <c r="AM256" s="23">
        <v>4</v>
      </c>
      <c r="AN256" s="23">
        <v>4</v>
      </c>
      <c r="AO256" s="23">
        <v>5</v>
      </c>
      <c r="AP256" s="23">
        <v>4</v>
      </c>
      <c r="AQ256" s="23">
        <v>4</v>
      </c>
      <c r="AR256" s="23">
        <v>7</v>
      </c>
      <c r="AS256" s="23">
        <v>4</v>
      </c>
      <c r="AT256" s="23">
        <v>43</v>
      </c>
      <c r="AU256" s="17">
        <f t="shared" si="20"/>
        <v>68</v>
      </c>
      <c r="AV256" s="50">
        <f t="shared" si="21"/>
        <v>27</v>
      </c>
      <c r="AW256" s="24">
        <f t="shared" si="22"/>
        <v>27</v>
      </c>
      <c r="AX256" s="18">
        <f t="shared" si="23"/>
        <v>14</v>
      </c>
    </row>
    <row r="257" spans="1:50">
      <c r="A257" s="24">
        <v>20885</v>
      </c>
      <c r="B257" s="24">
        <v>0</v>
      </c>
      <c r="C257" s="24">
        <v>1989</v>
      </c>
      <c r="D257" s="21">
        <v>44132.856539351851</v>
      </c>
      <c r="E257" s="24" t="s">
        <v>98</v>
      </c>
      <c r="F257" s="24">
        <v>4</v>
      </c>
      <c r="G257" s="24">
        <v>4</v>
      </c>
      <c r="H257" s="24">
        <v>2</v>
      </c>
      <c r="I257" s="24">
        <v>4</v>
      </c>
      <c r="J257" s="24">
        <v>2</v>
      </c>
      <c r="K257" s="24">
        <v>3</v>
      </c>
      <c r="L257" s="24">
        <v>5</v>
      </c>
      <c r="M257" s="24">
        <v>4</v>
      </c>
      <c r="N257" s="24">
        <v>4</v>
      </c>
      <c r="O257" s="24">
        <v>4</v>
      </c>
      <c r="P257" s="24">
        <v>2</v>
      </c>
      <c r="Q257" s="24">
        <v>4</v>
      </c>
      <c r="R257" s="24">
        <v>4</v>
      </c>
      <c r="S257" s="24">
        <v>3</v>
      </c>
      <c r="T257" s="24">
        <v>3</v>
      </c>
      <c r="U257" s="24">
        <v>2</v>
      </c>
      <c r="V257" s="24">
        <v>2</v>
      </c>
      <c r="W257" s="24">
        <v>2</v>
      </c>
      <c r="X257" s="24">
        <v>2</v>
      </c>
      <c r="Y257" s="24">
        <v>2</v>
      </c>
      <c r="Z257" s="23">
        <v>12</v>
      </c>
      <c r="AA257" s="23">
        <v>4</v>
      </c>
      <c r="AB257" s="23">
        <v>11</v>
      </c>
      <c r="AC257" s="23">
        <v>6</v>
      </c>
      <c r="AD257" s="23">
        <v>6</v>
      </c>
      <c r="AE257" s="23">
        <v>8</v>
      </c>
      <c r="AF257" s="23">
        <v>3</v>
      </c>
      <c r="AG257" s="23">
        <v>8</v>
      </c>
      <c r="AH257" s="23">
        <v>10</v>
      </c>
      <c r="AI257" s="23">
        <v>5</v>
      </c>
      <c r="AJ257" s="23">
        <v>4</v>
      </c>
      <c r="AK257" s="23">
        <v>9</v>
      </c>
      <c r="AL257" s="23">
        <v>11</v>
      </c>
      <c r="AM257" s="23">
        <v>5</v>
      </c>
      <c r="AN257" s="23">
        <v>23</v>
      </c>
      <c r="AO257" s="23">
        <v>6</v>
      </c>
      <c r="AP257" s="23">
        <v>5</v>
      </c>
      <c r="AQ257" s="23">
        <v>4</v>
      </c>
      <c r="AR257" s="23">
        <v>7</v>
      </c>
      <c r="AS257" s="23">
        <v>5</v>
      </c>
      <c r="AT257" s="23">
        <v>-12</v>
      </c>
      <c r="AU257" s="17">
        <f t="shared" si="20"/>
        <v>62</v>
      </c>
      <c r="AV257" s="50">
        <f t="shared" si="21"/>
        <v>33</v>
      </c>
      <c r="AW257" s="24">
        <f t="shared" si="22"/>
        <v>19</v>
      </c>
      <c r="AX257" s="18">
        <f t="shared" si="23"/>
        <v>10</v>
      </c>
    </row>
    <row r="258" spans="1:50">
      <c r="A258" s="24">
        <v>20899</v>
      </c>
      <c r="B258" s="24">
        <v>0</v>
      </c>
      <c r="C258" s="24">
        <v>1993</v>
      </c>
      <c r="D258" s="21">
        <v>44132.865277777775</v>
      </c>
      <c r="E258" s="24" t="s">
        <v>98</v>
      </c>
      <c r="F258" s="24">
        <v>4</v>
      </c>
      <c r="G258" s="24">
        <v>3</v>
      </c>
      <c r="H258" s="24">
        <v>2</v>
      </c>
      <c r="I258" s="24">
        <v>4</v>
      </c>
      <c r="J258" s="24">
        <v>3</v>
      </c>
      <c r="K258" s="24">
        <v>3</v>
      </c>
      <c r="L258" s="24">
        <v>5</v>
      </c>
      <c r="M258" s="24">
        <v>4</v>
      </c>
      <c r="N258" s="24">
        <v>4</v>
      </c>
      <c r="O258" s="24">
        <v>4</v>
      </c>
      <c r="P258" s="24">
        <v>2</v>
      </c>
      <c r="Q258" s="24">
        <v>3</v>
      </c>
      <c r="R258" s="24">
        <v>4</v>
      </c>
      <c r="S258" s="24">
        <v>4</v>
      </c>
      <c r="T258" s="24">
        <v>4</v>
      </c>
      <c r="U258" s="24">
        <v>2</v>
      </c>
      <c r="V258" s="24">
        <v>2</v>
      </c>
      <c r="W258" s="24">
        <v>3</v>
      </c>
      <c r="X258" s="24">
        <v>4</v>
      </c>
      <c r="Y258" s="24">
        <v>4</v>
      </c>
      <c r="Z258" s="23">
        <v>8</v>
      </c>
      <c r="AA258" s="23">
        <v>5</v>
      </c>
      <c r="AB258" s="23">
        <v>133</v>
      </c>
      <c r="AC258" s="23">
        <v>8</v>
      </c>
      <c r="AD258" s="23">
        <v>128</v>
      </c>
      <c r="AE258" s="23">
        <v>4</v>
      </c>
      <c r="AF258" s="23">
        <v>3</v>
      </c>
      <c r="AG258" s="23">
        <v>8</v>
      </c>
      <c r="AH258" s="23">
        <v>5</v>
      </c>
      <c r="AI258" s="23">
        <v>3</v>
      </c>
      <c r="AJ258" s="23">
        <v>5</v>
      </c>
      <c r="AK258" s="23">
        <v>8</v>
      </c>
      <c r="AL258" s="23">
        <v>18</v>
      </c>
      <c r="AM258" s="23">
        <v>143</v>
      </c>
      <c r="AN258" s="23">
        <v>7</v>
      </c>
      <c r="AO258" s="23">
        <v>8</v>
      </c>
      <c r="AP258" s="23">
        <v>4</v>
      </c>
      <c r="AQ258" s="23">
        <v>6</v>
      </c>
      <c r="AR258" s="23">
        <v>5</v>
      </c>
      <c r="AS258" s="23">
        <v>6</v>
      </c>
      <c r="AT258" s="23">
        <v>-24</v>
      </c>
      <c r="AU258" s="17">
        <f t="shared" si="20"/>
        <v>68</v>
      </c>
      <c r="AV258" s="50">
        <f t="shared" si="21"/>
        <v>35</v>
      </c>
      <c r="AW258" s="24">
        <f t="shared" si="22"/>
        <v>19</v>
      </c>
      <c r="AX258" s="18">
        <f t="shared" si="23"/>
        <v>14</v>
      </c>
    </row>
    <row r="259" spans="1:50">
      <c r="A259" s="24">
        <v>22007</v>
      </c>
      <c r="B259" s="24">
        <v>0</v>
      </c>
      <c r="C259" s="24">
        <v>1997</v>
      </c>
      <c r="D259" s="21">
        <v>44135.746712962966</v>
      </c>
      <c r="E259" s="24" t="s">
        <v>92</v>
      </c>
      <c r="F259" s="24">
        <v>4</v>
      </c>
      <c r="G259" s="24">
        <v>3</v>
      </c>
      <c r="H259" s="24">
        <v>2</v>
      </c>
      <c r="I259" s="24">
        <v>2</v>
      </c>
      <c r="J259" s="24">
        <v>2</v>
      </c>
      <c r="K259" s="24">
        <v>3</v>
      </c>
      <c r="L259" s="24">
        <v>4</v>
      </c>
      <c r="M259" s="24">
        <v>2</v>
      </c>
      <c r="N259" s="24">
        <v>2</v>
      </c>
      <c r="O259" s="24">
        <v>4</v>
      </c>
      <c r="P259" s="24">
        <v>2</v>
      </c>
      <c r="Q259" s="24">
        <v>2</v>
      </c>
      <c r="R259" s="24">
        <v>2</v>
      </c>
      <c r="S259" s="24">
        <v>2</v>
      </c>
      <c r="T259" s="24">
        <v>4</v>
      </c>
      <c r="U259" s="24">
        <v>2</v>
      </c>
      <c r="V259" s="24">
        <v>2</v>
      </c>
      <c r="W259" s="24">
        <v>1</v>
      </c>
      <c r="X259" s="24">
        <v>4</v>
      </c>
      <c r="Y259" s="24">
        <v>4</v>
      </c>
      <c r="Z259" s="23">
        <v>7</v>
      </c>
      <c r="AA259" s="23">
        <v>3</v>
      </c>
      <c r="AB259" s="23">
        <v>4</v>
      </c>
      <c r="AC259" s="23">
        <v>4</v>
      </c>
      <c r="AD259" s="23">
        <v>5</v>
      </c>
      <c r="AE259" s="23">
        <v>4</v>
      </c>
      <c r="AF259" s="23">
        <v>2</v>
      </c>
      <c r="AG259" s="23">
        <v>3</v>
      </c>
      <c r="AH259" s="23">
        <v>4</v>
      </c>
      <c r="AI259" s="23">
        <v>2</v>
      </c>
      <c r="AJ259" s="23">
        <v>3</v>
      </c>
      <c r="AK259" s="23">
        <v>4</v>
      </c>
      <c r="AL259" s="23">
        <v>9</v>
      </c>
      <c r="AM259" s="23">
        <v>3</v>
      </c>
      <c r="AN259" s="23">
        <v>4</v>
      </c>
      <c r="AO259" s="23">
        <v>6</v>
      </c>
      <c r="AP259" s="23">
        <v>3</v>
      </c>
      <c r="AQ259" s="23">
        <v>4</v>
      </c>
      <c r="AR259" s="23">
        <v>5</v>
      </c>
      <c r="AS259" s="23">
        <v>2</v>
      </c>
      <c r="AT259" s="23">
        <v>-6</v>
      </c>
      <c r="AU259" s="17">
        <f t="shared" si="20"/>
        <v>53</v>
      </c>
      <c r="AV259" s="50">
        <f t="shared" si="21"/>
        <v>25</v>
      </c>
      <c r="AW259" s="24">
        <f t="shared" si="22"/>
        <v>14</v>
      </c>
      <c r="AX259" s="18">
        <f t="shared" si="23"/>
        <v>14</v>
      </c>
    </row>
    <row r="260" spans="1:50">
      <c r="A260" s="24">
        <v>21007</v>
      </c>
      <c r="B260" s="24">
        <v>0</v>
      </c>
      <c r="C260" s="24">
        <v>1997</v>
      </c>
      <c r="D260" s="21">
        <v>44132.934537037036</v>
      </c>
      <c r="E260" s="24" t="s">
        <v>85</v>
      </c>
      <c r="F260" s="24">
        <v>3</v>
      </c>
      <c r="G260" s="24">
        <v>4</v>
      </c>
      <c r="H260" s="24">
        <v>2</v>
      </c>
      <c r="I260" s="24">
        <v>2</v>
      </c>
      <c r="J260" s="24">
        <v>2</v>
      </c>
      <c r="K260" s="24">
        <v>3</v>
      </c>
      <c r="L260" s="24">
        <v>5</v>
      </c>
      <c r="M260" s="24">
        <v>4</v>
      </c>
      <c r="N260" s="24">
        <v>2</v>
      </c>
      <c r="O260" s="24">
        <v>5</v>
      </c>
      <c r="P260" s="24">
        <v>5</v>
      </c>
      <c r="Q260" s="24">
        <v>2</v>
      </c>
      <c r="R260" s="24">
        <v>2</v>
      </c>
      <c r="S260" s="24">
        <v>3</v>
      </c>
      <c r="T260" s="24">
        <v>3</v>
      </c>
      <c r="U260" s="24">
        <v>2</v>
      </c>
      <c r="V260" s="24">
        <v>2</v>
      </c>
      <c r="W260" s="24">
        <v>2</v>
      </c>
      <c r="X260" s="24">
        <v>5</v>
      </c>
      <c r="Y260" s="24">
        <v>4</v>
      </c>
      <c r="Z260" s="23">
        <v>9</v>
      </c>
      <c r="AA260" s="23">
        <v>3</v>
      </c>
      <c r="AB260" s="23">
        <v>5</v>
      </c>
      <c r="AC260" s="23">
        <v>6</v>
      </c>
      <c r="AD260" s="23">
        <v>6</v>
      </c>
      <c r="AE260" s="23">
        <v>2</v>
      </c>
      <c r="AF260" s="23">
        <v>5</v>
      </c>
      <c r="AG260" s="23">
        <v>7</v>
      </c>
      <c r="AH260" s="23">
        <v>3</v>
      </c>
      <c r="AI260" s="23">
        <v>3</v>
      </c>
      <c r="AJ260" s="23">
        <v>4</v>
      </c>
      <c r="AK260" s="23">
        <v>7</v>
      </c>
      <c r="AL260" s="23">
        <v>8</v>
      </c>
      <c r="AM260" s="23">
        <v>6</v>
      </c>
      <c r="AN260" s="23">
        <v>4</v>
      </c>
      <c r="AO260" s="23">
        <v>7</v>
      </c>
      <c r="AP260" s="23">
        <v>4</v>
      </c>
      <c r="AQ260" s="23">
        <v>7</v>
      </c>
      <c r="AR260" s="23">
        <v>8</v>
      </c>
      <c r="AS260" s="23">
        <v>7</v>
      </c>
      <c r="AT260" s="23">
        <v>-5</v>
      </c>
      <c r="AU260" s="17">
        <f t="shared" si="20"/>
        <v>62</v>
      </c>
      <c r="AV260" s="50">
        <f t="shared" si="21"/>
        <v>29</v>
      </c>
      <c r="AW260" s="24">
        <f t="shared" si="22"/>
        <v>18</v>
      </c>
      <c r="AX260" s="18">
        <f t="shared" si="23"/>
        <v>15</v>
      </c>
    </row>
    <row r="261" spans="1:50">
      <c r="A261" s="24">
        <v>21566</v>
      </c>
      <c r="B261" s="24">
        <v>0</v>
      </c>
      <c r="C261" s="24">
        <v>1992</v>
      </c>
      <c r="D261" s="21">
        <v>44134.305879629632</v>
      </c>
      <c r="E261" s="24" t="s">
        <v>85</v>
      </c>
      <c r="F261" s="24">
        <v>3</v>
      </c>
      <c r="G261" s="24">
        <v>4</v>
      </c>
      <c r="H261" s="24">
        <v>2</v>
      </c>
      <c r="I261" s="24">
        <v>2</v>
      </c>
      <c r="J261" s="24">
        <v>2</v>
      </c>
      <c r="K261" s="24">
        <v>3</v>
      </c>
      <c r="L261" s="24">
        <v>5</v>
      </c>
      <c r="M261" s="24">
        <v>2</v>
      </c>
      <c r="N261" s="24">
        <v>4</v>
      </c>
      <c r="O261" s="24">
        <v>2</v>
      </c>
      <c r="P261" s="24">
        <v>4</v>
      </c>
      <c r="Q261" s="24">
        <v>2</v>
      </c>
      <c r="R261" s="24">
        <v>1</v>
      </c>
      <c r="S261" s="24">
        <v>4</v>
      </c>
      <c r="T261" s="24">
        <v>4</v>
      </c>
      <c r="U261" s="24">
        <v>2</v>
      </c>
      <c r="V261" s="24">
        <v>4</v>
      </c>
      <c r="W261" s="24">
        <v>4</v>
      </c>
      <c r="X261" s="24">
        <v>5</v>
      </c>
      <c r="Y261" s="24">
        <v>2</v>
      </c>
      <c r="Z261" s="23">
        <v>11</v>
      </c>
      <c r="AA261" s="23">
        <v>4</v>
      </c>
      <c r="AB261" s="23">
        <v>6</v>
      </c>
      <c r="AC261" s="23">
        <v>8</v>
      </c>
      <c r="AD261" s="23">
        <v>5</v>
      </c>
      <c r="AE261" s="23">
        <v>5</v>
      </c>
      <c r="AF261" s="23">
        <v>3</v>
      </c>
      <c r="AG261" s="23">
        <v>3</v>
      </c>
      <c r="AH261" s="23">
        <v>4</v>
      </c>
      <c r="AI261" s="23">
        <v>2</v>
      </c>
      <c r="AJ261" s="23">
        <v>5</v>
      </c>
      <c r="AK261" s="23">
        <v>9</v>
      </c>
      <c r="AL261" s="23">
        <v>8</v>
      </c>
      <c r="AM261" s="23">
        <v>5</v>
      </c>
      <c r="AN261" s="23">
        <v>4</v>
      </c>
      <c r="AO261" s="23">
        <v>3</v>
      </c>
      <c r="AP261" s="23">
        <v>6</v>
      </c>
      <c r="AQ261" s="23">
        <v>4</v>
      </c>
      <c r="AR261" s="23">
        <v>8</v>
      </c>
      <c r="AS261" s="23">
        <v>3</v>
      </c>
      <c r="AT261" s="23">
        <v>0</v>
      </c>
      <c r="AU261" s="17">
        <f t="shared" si="20"/>
        <v>61</v>
      </c>
      <c r="AV261" s="50">
        <f t="shared" si="21"/>
        <v>24</v>
      </c>
      <c r="AW261" s="24">
        <f t="shared" si="22"/>
        <v>22</v>
      </c>
      <c r="AX261" s="18">
        <f t="shared" si="23"/>
        <v>15</v>
      </c>
    </row>
    <row r="262" spans="1:50">
      <c r="A262" s="24">
        <v>19242</v>
      </c>
      <c r="B262" s="24">
        <v>0</v>
      </c>
      <c r="C262" s="24">
        <v>1998</v>
      </c>
      <c r="D262" s="21">
        <v>44131.363935185182</v>
      </c>
      <c r="E262" s="24" t="s">
        <v>87</v>
      </c>
      <c r="F262" s="24">
        <v>2</v>
      </c>
      <c r="G262" s="24">
        <v>5</v>
      </c>
      <c r="H262" s="24">
        <v>1</v>
      </c>
      <c r="I262" s="24">
        <v>2</v>
      </c>
      <c r="J262" s="24">
        <v>2</v>
      </c>
      <c r="K262" s="24">
        <v>3</v>
      </c>
      <c r="L262" s="24">
        <v>5</v>
      </c>
      <c r="M262" s="24">
        <v>2</v>
      </c>
      <c r="N262" s="24">
        <v>1</v>
      </c>
      <c r="O262" s="24">
        <v>5</v>
      </c>
      <c r="P262" s="24">
        <v>1</v>
      </c>
      <c r="Q262" s="24">
        <v>5</v>
      </c>
      <c r="R262" s="24">
        <v>4</v>
      </c>
      <c r="S262" s="24">
        <v>4</v>
      </c>
      <c r="T262" s="24">
        <v>5</v>
      </c>
      <c r="U262" s="24">
        <v>2</v>
      </c>
      <c r="V262" s="24">
        <v>4</v>
      </c>
      <c r="W262" s="24">
        <v>1</v>
      </c>
      <c r="X262" s="24">
        <v>1</v>
      </c>
      <c r="Y262" s="24">
        <v>5</v>
      </c>
      <c r="Z262" s="23">
        <v>6</v>
      </c>
      <c r="AA262" s="23">
        <v>3</v>
      </c>
      <c r="AB262" s="23">
        <v>5</v>
      </c>
      <c r="AC262" s="23">
        <v>3</v>
      </c>
      <c r="AD262" s="23">
        <v>2</v>
      </c>
      <c r="AE262" s="23">
        <v>3</v>
      </c>
      <c r="AF262" s="23">
        <v>2</v>
      </c>
      <c r="AG262" s="23">
        <v>3</v>
      </c>
      <c r="AH262" s="23">
        <v>2</v>
      </c>
      <c r="AI262" s="23">
        <v>3</v>
      </c>
      <c r="AJ262" s="23">
        <v>4</v>
      </c>
      <c r="AK262" s="23">
        <v>4</v>
      </c>
      <c r="AL262" s="23">
        <v>6</v>
      </c>
      <c r="AM262" s="23">
        <v>6</v>
      </c>
      <c r="AN262" s="23">
        <v>3</v>
      </c>
      <c r="AO262" s="23">
        <v>6</v>
      </c>
      <c r="AP262" s="23">
        <v>12</v>
      </c>
      <c r="AQ262" s="23">
        <v>4</v>
      </c>
      <c r="AR262" s="23">
        <v>6</v>
      </c>
      <c r="AS262" s="23">
        <v>2</v>
      </c>
      <c r="AT262" s="23">
        <v>36</v>
      </c>
      <c r="AU262" s="17">
        <f t="shared" si="20"/>
        <v>60</v>
      </c>
      <c r="AV262" s="50">
        <f t="shared" si="21"/>
        <v>29</v>
      </c>
      <c r="AW262" s="24">
        <f t="shared" si="22"/>
        <v>18</v>
      </c>
      <c r="AX262" s="18">
        <f t="shared" si="23"/>
        <v>13</v>
      </c>
    </row>
    <row r="263" spans="1:50">
      <c r="A263" s="24">
        <v>21068</v>
      </c>
      <c r="B263" s="24">
        <v>0</v>
      </c>
      <c r="C263" s="24">
        <v>1986</v>
      </c>
      <c r="D263" s="21">
        <v>44133.243796296294</v>
      </c>
      <c r="E263" s="24" t="s">
        <v>99</v>
      </c>
      <c r="F263" s="24">
        <v>2</v>
      </c>
      <c r="G263" s="24">
        <v>4</v>
      </c>
      <c r="H263" s="24">
        <v>2</v>
      </c>
      <c r="I263" s="24">
        <v>3</v>
      </c>
      <c r="J263" s="24">
        <v>2</v>
      </c>
      <c r="K263" s="24">
        <v>3</v>
      </c>
      <c r="L263" s="24">
        <v>3</v>
      </c>
      <c r="M263" s="24">
        <v>2</v>
      </c>
      <c r="N263" s="24">
        <v>4</v>
      </c>
      <c r="O263" s="24">
        <v>4</v>
      </c>
      <c r="P263" s="24">
        <v>2</v>
      </c>
      <c r="Q263" s="24">
        <v>3</v>
      </c>
      <c r="R263" s="24">
        <v>4</v>
      </c>
      <c r="S263" s="24">
        <v>3</v>
      </c>
      <c r="T263" s="24">
        <v>4</v>
      </c>
      <c r="U263" s="24">
        <v>2</v>
      </c>
      <c r="V263" s="24">
        <v>2</v>
      </c>
      <c r="W263" s="24">
        <v>4</v>
      </c>
      <c r="X263" s="24">
        <v>4</v>
      </c>
      <c r="Y263" s="24">
        <v>5</v>
      </c>
      <c r="Z263" s="23">
        <v>6</v>
      </c>
      <c r="AA263" s="23">
        <v>6</v>
      </c>
      <c r="AB263" s="23">
        <v>5</v>
      </c>
      <c r="AC263" s="23">
        <v>11</v>
      </c>
      <c r="AD263" s="23">
        <v>3</v>
      </c>
      <c r="AE263" s="23">
        <v>9</v>
      </c>
      <c r="AF263" s="23">
        <v>3</v>
      </c>
      <c r="AG263" s="23">
        <v>4</v>
      </c>
      <c r="AH263" s="23">
        <v>8</v>
      </c>
      <c r="AI263" s="23">
        <v>6</v>
      </c>
      <c r="AJ263" s="23">
        <v>5</v>
      </c>
      <c r="AK263" s="23">
        <v>4</v>
      </c>
      <c r="AL263" s="23">
        <v>7</v>
      </c>
      <c r="AM263" s="23">
        <v>19</v>
      </c>
      <c r="AN263" s="23">
        <v>4</v>
      </c>
      <c r="AO263" s="23">
        <v>4</v>
      </c>
      <c r="AP263" s="23">
        <v>4</v>
      </c>
      <c r="AQ263" s="23">
        <v>4</v>
      </c>
      <c r="AR263" s="23">
        <v>13</v>
      </c>
      <c r="AS263" s="23">
        <v>5</v>
      </c>
      <c r="AT263" s="23">
        <v>-30</v>
      </c>
      <c r="AU263" s="17">
        <f t="shared" si="20"/>
        <v>62</v>
      </c>
      <c r="AV263" s="50">
        <f t="shared" si="21"/>
        <v>26</v>
      </c>
      <c r="AW263" s="24">
        <f t="shared" si="22"/>
        <v>21</v>
      </c>
      <c r="AX263" s="18">
        <f t="shared" si="23"/>
        <v>15</v>
      </c>
    </row>
    <row r="264" spans="1:50">
      <c r="A264" s="24">
        <v>21551</v>
      </c>
      <c r="B264" s="24">
        <v>0</v>
      </c>
      <c r="C264" s="24">
        <v>1991</v>
      </c>
      <c r="D264" s="21">
        <v>44133.988692129627</v>
      </c>
      <c r="E264" s="24" t="s">
        <v>85</v>
      </c>
      <c r="F264" s="24">
        <v>2</v>
      </c>
      <c r="G264" s="24">
        <v>4</v>
      </c>
      <c r="H264" s="24">
        <v>2</v>
      </c>
      <c r="I264" s="24">
        <v>2</v>
      </c>
      <c r="J264" s="24">
        <v>2</v>
      </c>
      <c r="K264" s="24">
        <v>3</v>
      </c>
      <c r="L264" s="24">
        <v>5</v>
      </c>
      <c r="M264" s="24">
        <v>4</v>
      </c>
      <c r="N264" s="24">
        <v>4</v>
      </c>
      <c r="O264" s="24">
        <v>3</v>
      </c>
      <c r="P264" s="24">
        <v>4</v>
      </c>
      <c r="Q264" s="24">
        <v>2</v>
      </c>
      <c r="R264" s="24">
        <v>4</v>
      </c>
      <c r="S264" s="24">
        <v>2</v>
      </c>
      <c r="T264" s="24">
        <v>4</v>
      </c>
      <c r="U264" s="24">
        <v>2</v>
      </c>
      <c r="V264" s="24">
        <v>2</v>
      </c>
      <c r="W264" s="24">
        <v>3</v>
      </c>
      <c r="X264" s="24">
        <v>4</v>
      </c>
      <c r="Y264" s="24">
        <v>5</v>
      </c>
      <c r="Z264" s="23">
        <v>12</v>
      </c>
      <c r="AA264" s="23">
        <v>3</v>
      </c>
      <c r="AB264" s="23">
        <v>6</v>
      </c>
      <c r="AC264" s="23">
        <v>4</v>
      </c>
      <c r="AD264" s="23">
        <v>5</v>
      </c>
      <c r="AE264" s="23">
        <v>2</v>
      </c>
      <c r="AF264" s="23">
        <v>4</v>
      </c>
      <c r="AG264" s="23">
        <v>5</v>
      </c>
      <c r="AH264" s="23">
        <v>3</v>
      </c>
      <c r="AI264" s="23">
        <v>3</v>
      </c>
      <c r="AJ264" s="23">
        <v>4</v>
      </c>
      <c r="AK264" s="23">
        <v>5</v>
      </c>
      <c r="AL264" s="23">
        <v>9</v>
      </c>
      <c r="AM264" s="23">
        <v>5</v>
      </c>
      <c r="AN264" s="23">
        <v>5</v>
      </c>
      <c r="AO264" s="23">
        <v>7</v>
      </c>
      <c r="AP264" s="23">
        <v>5</v>
      </c>
      <c r="AQ264" s="23">
        <v>4</v>
      </c>
      <c r="AR264" s="23">
        <v>6</v>
      </c>
      <c r="AS264" s="23">
        <v>4</v>
      </c>
      <c r="AT264" s="23">
        <v>-22</v>
      </c>
      <c r="AU264" s="17">
        <f t="shared" ref="AU264:AU327" si="24">SUM(F264:Y264)</f>
        <v>63</v>
      </c>
      <c r="AV264" s="50">
        <f t="shared" ref="AV264:AV327" si="25">SUM(F264,I264,J264,K264,L264,M264,O264,R264,S264)</f>
        <v>27</v>
      </c>
      <c r="AW264" s="24">
        <f t="shared" ref="AW264:AW327" si="26">SUM(G264,N264,P264,Q264,T264,W264)</f>
        <v>21</v>
      </c>
      <c r="AX264" s="18">
        <f t="shared" ref="AX264:AX327" si="27">SUM(H264,U264,V264,X264,Y264)</f>
        <v>15</v>
      </c>
    </row>
    <row r="265" spans="1:50">
      <c r="A265" s="24">
        <v>21972</v>
      </c>
      <c r="B265" s="24">
        <v>1</v>
      </c>
      <c r="C265" s="24">
        <v>1994</v>
      </c>
      <c r="D265" s="21">
        <v>44135.661238425928</v>
      </c>
      <c r="E265" s="24" t="s">
        <v>91</v>
      </c>
      <c r="F265" s="24">
        <v>2</v>
      </c>
      <c r="G265" s="24">
        <v>4</v>
      </c>
      <c r="H265" s="24">
        <v>2</v>
      </c>
      <c r="I265" s="24">
        <v>3</v>
      </c>
      <c r="J265" s="24">
        <v>2</v>
      </c>
      <c r="K265" s="24">
        <v>3</v>
      </c>
      <c r="L265" s="24">
        <v>5</v>
      </c>
      <c r="M265" s="24">
        <v>4</v>
      </c>
      <c r="N265" s="24">
        <v>4</v>
      </c>
      <c r="O265" s="24">
        <v>4</v>
      </c>
      <c r="P265" s="24">
        <v>2</v>
      </c>
      <c r="Q265" s="24">
        <v>2</v>
      </c>
      <c r="R265" s="24">
        <v>1</v>
      </c>
      <c r="S265" s="24">
        <v>3</v>
      </c>
      <c r="T265" s="24">
        <v>4</v>
      </c>
      <c r="U265" s="24">
        <v>2</v>
      </c>
      <c r="V265" s="24">
        <v>2</v>
      </c>
      <c r="W265" s="24">
        <v>5</v>
      </c>
      <c r="X265" s="24">
        <v>2</v>
      </c>
      <c r="Y265" s="24">
        <v>4</v>
      </c>
      <c r="Z265" s="23">
        <v>7</v>
      </c>
      <c r="AA265" s="23">
        <v>6</v>
      </c>
      <c r="AB265" s="23">
        <v>6</v>
      </c>
      <c r="AC265" s="23">
        <v>3</v>
      </c>
      <c r="AD265" s="23">
        <v>11</v>
      </c>
      <c r="AE265" s="23">
        <v>5</v>
      </c>
      <c r="AF265" s="23">
        <v>5</v>
      </c>
      <c r="AG265" s="23">
        <v>3</v>
      </c>
      <c r="AH265" s="23">
        <v>8</v>
      </c>
      <c r="AI265" s="23">
        <v>3</v>
      </c>
      <c r="AJ265" s="23">
        <v>3</v>
      </c>
      <c r="AK265" s="23">
        <v>40</v>
      </c>
      <c r="AL265" s="23">
        <v>13</v>
      </c>
      <c r="AM265" s="23">
        <v>5</v>
      </c>
      <c r="AN265" s="23">
        <v>3</v>
      </c>
      <c r="AO265" s="23">
        <v>6</v>
      </c>
      <c r="AP265" s="23">
        <v>3</v>
      </c>
      <c r="AQ265" s="23">
        <v>7</v>
      </c>
      <c r="AR265" s="23">
        <v>8</v>
      </c>
      <c r="AS265" s="23">
        <v>3</v>
      </c>
      <c r="AT265" s="23">
        <v>-17</v>
      </c>
      <c r="AU265" s="17">
        <f t="shared" si="24"/>
        <v>60</v>
      </c>
      <c r="AV265" s="50">
        <f t="shared" si="25"/>
        <v>27</v>
      </c>
      <c r="AW265" s="24">
        <f t="shared" si="26"/>
        <v>21</v>
      </c>
      <c r="AX265" s="18">
        <f t="shared" si="27"/>
        <v>12</v>
      </c>
    </row>
    <row r="266" spans="1:50">
      <c r="A266" s="24">
        <v>22902</v>
      </c>
      <c r="B266" s="24">
        <v>0</v>
      </c>
      <c r="C266" s="24">
        <v>1997</v>
      </c>
      <c r="D266" s="21">
        <v>44141.491620370369</v>
      </c>
      <c r="E266" s="24" t="s">
        <v>174</v>
      </c>
      <c r="F266" s="24">
        <v>2</v>
      </c>
      <c r="G266" s="24">
        <v>4</v>
      </c>
      <c r="H266" s="24">
        <v>2</v>
      </c>
      <c r="I266" s="24">
        <v>4</v>
      </c>
      <c r="J266" s="24">
        <v>4</v>
      </c>
      <c r="K266" s="24">
        <v>3</v>
      </c>
      <c r="L266" s="24">
        <v>2</v>
      </c>
      <c r="M266" s="24">
        <v>2</v>
      </c>
      <c r="N266" s="24">
        <v>4</v>
      </c>
      <c r="O266" s="24">
        <v>4</v>
      </c>
      <c r="P266" s="24">
        <v>4</v>
      </c>
      <c r="Q266" s="24">
        <v>2</v>
      </c>
      <c r="R266" s="24">
        <v>3</v>
      </c>
      <c r="S266" s="24">
        <v>4</v>
      </c>
      <c r="T266" s="24">
        <v>3</v>
      </c>
      <c r="U266" s="24">
        <v>2</v>
      </c>
      <c r="V266" s="24">
        <v>2</v>
      </c>
      <c r="W266" s="24">
        <v>4</v>
      </c>
      <c r="X266" s="24">
        <v>5</v>
      </c>
      <c r="Y266" s="24">
        <v>2</v>
      </c>
      <c r="Z266" s="23">
        <v>31</v>
      </c>
      <c r="AA266" s="23">
        <v>5</v>
      </c>
      <c r="AB266" s="23">
        <v>24</v>
      </c>
      <c r="AC266" s="23">
        <v>9</v>
      </c>
      <c r="AD266" s="23">
        <v>13</v>
      </c>
      <c r="AE266" s="23">
        <v>27</v>
      </c>
      <c r="AF266" s="23">
        <v>3</v>
      </c>
      <c r="AG266" s="23">
        <v>5</v>
      </c>
      <c r="AH266" s="23">
        <v>5</v>
      </c>
      <c r="AI266" s="23">
        <v>5</v>
      </c>
      <c r="AJ266" s="23">
        <v>5</v>
      </c>
      <c r="AK266" s="23">
        <v>6</v>
      </c>
      <c r="AL266" s="23">
        <v>20</v>
      </c>
      <c r="AM266" s="23">
        <v>7</v>
      </c>
      <c r="AN266" s="23">
        <v>21</v>
      </c>
      <c r="AO266" s="23">
        <v>8</v>
      </c>
      <c r="AP266" s="23">
        <v>7</v>
      </c>
      <c r="AQ266" s="23">
        <v>24</v>
      </c>
      <c r="AR266" s="23">
        <v>7</v>
      </c>
      <c r="AS266" s="23">
        <v>9</v>
      </c>
      <c r="AT266" s="23">
        <v>14</v>
      </c>
      <c r="AU266" s="17">
        <f t="shared" si="24"/>
        <v>62</v>
      </c>
      <c r="AV266" s="50">
        <f t="shared" si="25"/>
        <v>28</v>
      </c>
      <c r="AW266" s="24">
        <f t="shared" si="26"/>
        <v>21</v>
      </c>
      <c r="AX266" s="18">
        <f t="shared" si="27"/>
        <v>13</v>
      </c>
    </row>
    <row r="267" spans="1:50">
      <c r="A267" s="24">
        <v>23591</v>
      </c>
      <c r="B267" s="24">
        <v>0</v>
      </c>
      <c r="C267" s="24">
        <v>1988</v>
      </c>
      <c r="D267" s="21">
        <v>44145.731388888889</v>
      </c>
      <c r="E267" s="24" t="s">
        <v>91</v>
      </c>
      <c r="F267" s="24">
        <v>2</v>
      </c>
      <c r="G267" s="24">
        <v>5</v>
      </c>
      <c r="H267" s="24">
        <v>2</v>
      </c>
      <c r="I267" s="24">
        <v>4</v>
      </c>
      <c r="J267" s="24">
        <v>2</v>
      </c>
      <c r="K267" s="24">
        <v>3</v>
      </c>
      <c r="L267" s="24">
        <v>5</v>
      </c>
      <c r="M267" s="24">
        <v>4</v>
      </c>
      <c r="N267" s="24">
        <v>5</v>
      </c>
      <c r="O267" s="24">
        <v>3</v>
      </c>
      <c r="P267" s="24">
        <v>5</v>
      </c>
      <c r="Q267" s="24">
        <v>4</v>
      </c>
      <c r="R267" s="24">
        <v>5</v>
      </c>
      <c r="S267" s="24">
        <v>5</v>
      </c>
      <c r="T267" s="24">
        <v>5</v>
      </c>
      <c r="U267" s="24">
        <v>2</v>
      </c>
      <c r="V267" s="24">
        <v>5</v>
      </c>
      <c r="W267" s="24">
        <v>5</v>
      </c>
      <c r="X267" s="24">
        <v>5</v>
      </c>
      <c r="Y267" s="24">
        <v>2</v>
      </c>
      <c r="Z267" s="23">
        <v>11</v>
      </c>
      <c r="AA267" s="23">
        <v>5</v>
      </c>
      <c r="AB267" s="23">
        <v>14</v>
      </c>
      <c r="AC267" s="23">
        <v>4</v>
      </c>
      <c r="AD267" s="23">
        <v>4</v>
      </c>
      <c r="AE267" s="23">
        <v>13</v>
      </c>
      <c r="AF267" s="23">
        <v>3</v>
      </c>
      <c r="AG267" s="23">
        <v>10</v>
      </c>
      <c r="AH267" s="23">
        <v>9</v>
      </c>
      <c r="AI267" s="23">
        <v>6</v>
      </c>
      <c r="AJ267" s="23">
        <v>5</v>
      </c>
      <c r="AK267" s="23">
        <v>5</v>
      </c>
      <c r="AL267" s="23">
        <v>13</v>
      </c>
      <c r="AM267" s="23">
        <v>8</v>
      </c>
      <c r="AN267" s="23">
        <v>5</v>
      </c>
      <c r="AO267" s="23">
        <v>4</v>
      </c>
      <c r="AP267" s="23">
        <v>5</v>
      </c>
      <c r="AQ267" s="23">
        <v>4</v>
      </c>
      <c r="AR267" s="23">
        <v>9</v>
      </c>
      <c r="AS267" s="23">
        <v>10</v>
      </c>
      <c r="AT267" s="23">
        <v>21</v>
      </c>
      <c r="AU267" s="17">
        <f t="shared" si="24"/>
        <v>78</v>
      </c>
      <c r="AV267" s="50">
        <f t="shared" si="25"/>
        <v>33</v>
      </c>
      <c r="AW267" s="24">
        <f t="shared" si="26"/>
        <v>29</v>
      </c>
      <c r="AX267" s="18">
        <f t="shared" si="27"/>
        <v>16</v>
      </c>
    </row>
    <row r="268" spans="1:50">
      <c r="A268" s="24">
        <v>23754</v>
      </c>
      <c r="B268" s="24">
        <v>0</v>
      </c>
      <c r="C268" s="24">
        <v>1994</v>
      </c>
      <c r="D268" s="21">
        <v>44149.329259259262</v>
      </c>
      <c r="E268" s="24" t="s">
        <v>86</v>
      </c>
      <c r="F268" s="24">
        <v>2</v>
      </c>
      <c r="G268" s="24">
        <v>2</v>
      </c>
      <c r="H268" s="24">
        <v>3</v>
      </c>
      <c r="I268" s="24">
        <v>2</v>
      </c>
      <c r="J268" s="24">
        <v>4</v>
      </c>
      <c r="K268" s="24">
        <v>3</v>
      </c>
      <c r="L268" s="24">
        <v>5</v>
      </c>
      <c r="M268" s="24">
        <v>3</v>
      </c>
      <c r="N268" s="24">
        <v>2</v>
      </c>
      <c r="O268" s="24">
        <v>2</v>
      </c>
      <c r="P268" s="24">
        <v>3</v>
      </c>
      <c r="Q268" s="24">
        <v>2</v>
      </c>
      <c r="R268" s="24">
        <v>2</v>
      </c>
      <c r="S268" s="24">
        <v>4</v>
      </c>
      <c r="T268" s="24">
        <v>3</v>
      </c>
      <c r="U268" s="24">
        <v>2</v>
      </c>
      <c r="V268" s="24">
        <v>2</v>
      </c>
      <c r="W268" s="24">
        <v>4</v>
      </c>
      <c r="X268" s="24">
        <v>2</v>
      </c>
      <c r="Y268" s="24">
        <v>4</v>
      </c>
      <c r="Z268" s="23">
        <v>5</v>
      </c>
      <c r="AA268" s="23">
        <v>9</v>
      </c>
      <c r="AB268" s="23">
        <v>7</v>
      </c>
      <c r="AC268" s="23">
        <v>11</v>
      </c>
      <c r="AD268" s="23">
        <v>7</v>
      </c>
      <c r="AE268" s="23">
        <v>3</v>
      </c>
      <c r="AF268" s="23">
        <v>3</v>
      </c>
      <c r="AG268" s="23">
        <v>11</v>
      </c>
      <c r="AH268" s="23">
        <v>4</v>
      </c>
      <c r="AI268" s="23">
        <v>4</v>
      </c>
      <c r="AJ268" s="23">
        <v>5</v>
      </c>
      <c r="AK268" s="23">
        <v>5</v>
      </c>
      <c r="AL268" s="23">
        <v>9</v>
      </c>
      <c r="AM268" s="23">
        <v>4</v>
      </c>
      <c r="AN268" s="23">
        <v>5</v>
      </c>
      <c r="AO268" s="23">
        <v>5</v>
      </c>
      <c r="AP268" s="23">
        <v>4</v>
      </c>
      <c r="AQ268" s="23">
        <v>3</v>
      </c>
      <c r="AR268" s="23">
        <v>5</v>
      </c>
      <c r="AS268" s="23">
        <v>14</v>
      </c>
      <c r="AT268" s="23">
        <v>20</v>
      </c>
      <c r="AU268" s="17">
        <f t="shared" si="24"/>
        <v>56</v>
      </c>
      <c r="AV268" s="50">
        <f t="shared" si="25"/>
        <v>27</v>
      </c>
      <c r="AW268" s="24">
        <f t="shared" si="26"/>
        <v>16</v>
      </c>
      <c r="AX268" s="18">
        <f t="shared" si="27"/>
        <v>13</v>
      </c>
    </row>
    <row r="269" spans="1:50">
      <c r="A269" s="24">
        <v>23782</v>
      </c>
      <c r="B269" s="24">
        <v>1</v>
      </c>
      <c r="C269" s="24">
        <v>2000</v>
      </c>
      <c r="D269" s="21">
        <v>44150.552662037036</v>
      </c>
      <c r="E269" s="24" t="s">
        <v>197</v>
      </c>
      <c r="F269" s="24">
        <v>2</v>
      </c>
      <c r="G269" s="24">
        <v>5</v>
      </c>
      <c r="H269" s="24">
        <v>5</v>
      </c>
      <c r="I269" s="24">
        <v>4</v>
      </c>
      <c r="J269" s="24">
        <v>1</v>
      </c>
      <c r="K269" s="24">
        <v>3</v>
      </c>
      <c r="L269" s="24">
        <v>3</v>
      </c>
      <c r="M269" s="24">
        <v>3</v>
      </c>
      <c r="N269" s="24">
        <v>5</v>
      </c>
      <c r="O269" s="24">
        <v>5</v>
      </c>
      <c r="P269" s="24">
        <v>5</v>
      </c>
      <c r="Q269" s="24">
        <v>2</v>
      </c>
      <c r="R269" s="24">
        <v>4</v>
      </c>
      <c r="S269" s="24">
        <v>3</v>
      </c>
      <c r="T269" s="24">
        <v>5</v>
      </c>
      <c r="U269" s="24">
        <v>2</v>
      </c>
      <c r="V269" s="24">
        <v>5</v>
      </c>
      <c r="W269" s="24">
        <v>5</v>
      </c>
      <c r="X269" s="24">
        <v>5</v>
      </c>
      <c r="Y269" s="24">
        <v>5</v>
      </c>
      <c r="Z269" s="23">
        <v>8</v>
      </c>
      <c r="AA269" s="23">
        <v>3</v>
      </c>
      <c r="AB269" s="23">
        <v>4</v>
      </c>
      <c r="AC269" s="23">
        <v>7</v>
      </c>
      <c r="AD269" s="23">
        <v>5</v>
      </c>
      <c r="AE269" s="23">
        <v>2</v>
      </c>
      <c r="AF269" s="23">
        <v>11</v>
      </c>
      <c r="AG269" s="23">
        <v>11</v>
      </c>
      <c r="AH269" s="23">
        <v>2</v>
      </c>
      <c r="AI269" s="23">
        <v>5</v>
      </c>
      <c r="AJ269" s="23">
        <v>3</v>
      </c>
      <c r="AK269" s="23">
        <v>6</v>
      </c>
      <c r="AL269" s="23">
        <v>8</v>
      </c>
      <c r="AM269" s="23">
        <v>9</v>
      </c>
      <c r="AN269" s="23">
        <v>4</v>
      </c>
      <c r="AO269" s="23">
        <v>6</v>
      </c>
      <c r="AP269" s="23">
        <v>4</v>
      </c>
      <c r="AQ269" s="23">
        <v>3</v>
      </c>
      <c r="AR269" s="23">
        <v>4</v>
      </c>
      <c r="AS269" s="23">
        <v>4</v>
      </c>
      <c r="AT269" s="23">
        <v>25</v>
      </c>
      <c r="AU269" s="17">
        <f t="shared" si="24"/>
        <v>77</v>
      </c>
      <c r="AV269" s="50">
        <f t="shared" si="25"/>
        <v>28</v>
      </c>
      <c r="AW269" s="24">
        <f t="shared" si="26"/>
        <v>27</v>
      </c>
      <c r="AX269" s="18">
        <f t="shared" si="27"/>
        <v>22</v>
      </c>
    </row>
    <row r="270" spans="1:50">
      <c r="A270" s="24">
        <v>19392</v>
      </c>
      <c r="B270" s="24">
        <v>1</v>
      </c>
      <c r="C270" s="24">
        <v>1986</v>
      </c>
      <c r="D270" s="21">
        <v>44131.505150462966</v>
      </c>
      <c r="E270" s="24" t="s">
        <v>95</v>
      </c>
      <c r="F270" s="24">
        <v>1</v>
      </c>
      <c r="G270" s="24">
        <v>3</v>
      </c>
      <c r="H270" s="24">
        <v>2</v>
      </c>
      <c r="I270" s="24">
        <v>3</v>
      </c>
      <c r="J270" s="24">
        <v>2</v>
      </c>
      <c r="K270" s="24">
        <v>3</v>
      </c>
      <c r="L270" s="24">
        <v>3</v>
      </c>
      <c r="M270" s="24">
        <v>4</v>
      </c>
      <c r="N270" s="24">
        <v>5</v>
      </c>
      <c r="O270" s="24">
        <v>2</v>
      </c>
      <c r="P270" s="24">
        <v>4</v>
      </c>
      <c r="Q270" s="24">
        <v>4</v>
      </c>
      <c r="R270" s="24">
        <v>1</v>
      </c>
      <c r="S270" s="24">
        <v>4</v>
      </c>
      <c r="T270" s="24">
        <v>2</v>
      </c>
      <c r="U270" s="24">
        <v>2</v>
      </c>
      <c r="V270" s="24">
        <v>3</v>
      </c>
      <c r="W270" s="24">
        <v>3</v>
      </c>
      <c r="X270" s="24">
        <v>3</v>
      </c>
      <c r="Y270" s="24">
        <v>4</v>
      </c>
      <c r="Z270" s="23">
        <v>22</v>
      </c>
      <c r="AA270" s="23">
        <v>14</v>
      </c>
      <c r="AB270" s="23">
        <v>5</v>
      </c>
      <c r="AC270" s="23">
        <v>12</v>
      </c>
      <c r="AD270" s="23">
        <v>5</v>
      </c>
      <c r="AE270" s="23">
        <v>4</v>
      </c>
      <c r="AF270" s="23">
        <v>5</v>
      </c>
      <c r="AG270" s="23">
        <v>31</v>
      </c>
      <c r="AH270" s="23">
        <v>7</v>
      </c>
      <c r="AI270" s="23">
        <v>6</v>
      </c>
      <c r="AJ270" s="23">
        <v>5</v>
      </c>
      <c r="AK270" s="23">
        <v>6</v>
      </c>
      <c r="AL270" s="23">
        <v>18</v>
      </c>
      <c r="AM270" s="23">
        <v>232</v>
      </c>
      <c r="AN270" s="23">
        <v>5</v>
      </c>
      <c r="AO270" s="23">
        <v>5</v>
      </c>
      <c r="AP270" s="23">
        <v>10</v>
      </c>
      <c r="AQ270" s="23">
        <v>14</v>
      </c>
      <c r="AR270" s="23">
        <v>27</v>
      </c>
      <c r="AS270" s="23">
        <v>18</v>
      </c>
      <c r="AT270" s="23">
        <v>3</v>
      </c>
      <c r="AU270" s="17">
        <f t="shared" si="24"/>
        <v>58</v>
      </c>
      <c r="AV270" s="50">
        <f t="shared" si="25"/>
        <v>23</v>
      </c>
      <c r="AW270" s="24">
        <f t="shared" si="26"/>
        <v>21</v>
      </c>
      <c r="AX270" s="18">
        <f t="shared" si="27"/>
        <v>14</v>
      </c>
    </row>
    <row r="271" spans="1:50">
      <c r="A271" s="24">
        <v>20616</v>
      </c>
      <c r="B271" s="24">
        <v>0</v>
      </c>
      <c r="C271" s="24">
        <v>1995</v>
      </c>
      <c r="D271" s="21">
        <v>44132.561076388891</v>
      </c>
      <c r="E271" s="24" t="s">
        <v>85</v>
      </c>
      <c r="F271" s="24">
        <v>1</v>
      </c>
      <c r="G271" s="24">
        <v>4</v>
      </c>
      <c r="H271" s="24">
        <v>2</v>
      </c>
      <c r="I271" s="24">
        <v>2</v>
      </c>
      <c r="J271" s="24">
        <v>2</v>
      </c>
      <c r="K271" s="24">
        <v>3</v>
      </c>
      <c r="L271" s="24">
        <v>4</v>
      </c>
      <c r="M271" s="24">
        <v>1</v>
      </c>
      <c r="N271" s="24">
        <v>4</v>
      </c>
      <c r="O271" s="24">
        <v>5</v>
      </c>
      <c r="P271" s="24">
        <v>4</v>
      </c>
      <c r="Q271" s="24">
        <v>2</v>
      </c>
      <c r="R271" s="24">
        <v>2</v>
      </c>
      <c r="S271" s="24">
        <v>3</v>
      </c>
      <c r="T271" s="24">
        <v>2</v>
      </c>
      <c r="U271" s="24">
        <v>2</v>
      </c>
      <c r="V271" s="24">
        <v>4</v>
      </c>
      <c r="W271" s="24">
        <v>3</v>
      </c>
      <c r="X271" s="24">
        <v>4</v>
      </c>
      <c r="Y271" s="24">
        <v>2</v>
      </c>
      <c r="Z271" s="23">
        <v>8</v>
      </c>
      <c r="AA271" s="23">
        <v>7</v>
      </c>
      <c r="AB271" s="23">
        <v>7</v>
      </c>
      <c r="AC271" s="23">
        <v>6</v>
      </c>
      <c r="AD271" s="23">
        <v>3</v>
      </c>
      <c r="AE271" s="23">
        <v>3</v>
      </c>
      <c r="AF271" s="23">
        <v>4</v>
      </c>
      <c r="AG271" s="23">
        <v>4</v>
      </c>
      <c r="AH271" s="23">
        <v>4</v>
      </c>
      <c r="AI271" s="23">
        <v>3</v>
      </c>
      <c r="AJ271" s="23">
        <v>5</v>
      </c>
      <c r="AK271" s="23">
        <v>5</v>
      </c>
      <c r="AL271" s="23">
        <v>7</v>
      </c>
      <c r="AM271" s="23">
        <v>4</v>
      </c>
      <c r="AN271" s="23">
        <v>5</v>
      </c>
      <c r="AO271" s="23">
        <v>5</v>
      </c>
      <c r="AP271" s="23">
        <v>4</v>
      </c>
      <c r="AQ271" s="23">
        <v>5</v>
      </c>
      <c r="AR271" s="23">
        <v>5</v>
      </c>
      <c r="AS271" s="23">
        <v>6</v>
      </c>
      <c r="AT271" s="23">
        <v>2</v>
      </c>
      <c r="AU271" s="17">
        <f t="shared" si="24"/>
        <v>56</v>
      </c>
      <c r="AV271" s="50">
        <f t="shared" si="25"/>
        <v>23</v>
      </c>
      <c r="AW271" s="24">
        <f t="shared" si="26"/>
        <v>19</v>
      </c>
      <c r="AX271" s="18">
        <f t="shared" si="27"/>
        <v>14</v>
      </c>
    </row>
    <row r="272" spans="1:50">
      <c r="A272" s="24">
        <v>20860</v>
      </c>
      <c r="B272" s="24">
        <v>0</v>
      </c>
      <c r="C272" s="24">
        <v>1988</v>
      </c>
      <c r="D272" s="21">
        <v>44132.845520833333</v>
      </c>
      <c r="E272" s="24" t="s">
        <v>85</v>
      </c>
      <c r="F272" s="24">
        <v>1</v>
      </c>
      <c r="G272" s="24">
        <v>3</v>
      </c>
      <c r="H272" s="24">
        <v>1</v>
      </c>
      <c r="I272" s="24">
        <v>2</v>
      </c>
      <c r="J272" s="24">
        <v>1</v>
      </c>
      <c r="K272" s="24">
        <v>3</v>
      </c>
      <c r="L272" s="24">
        <v>2</v>
      </c>
      <c r="M272" s="24">
        <v>2</v>
      </c>
      <c r="N272" s="24">
        <v>2</v>
      </c>
      <c r="O272" s="24">
        <v>3</v>
      </c>
      <c r="P272" s="24">
        <v>2</v>
      </c>
      <c r="Q272" s="24">
        <v>4</v>
      </c>
      <c r="R272" s="24">
        <v>4</v>
      </c>
      <c r="S272" s="24">
        <v>2</v>
      </c>
      <c r="T272" s="24">
        <v>3</v>
      </c>
      <c r="U272" s="24">
        <v>2</v>
      </c>
      <c r="V272" s="24">
        <v>2</v>
      </c>
      <c r="W272" s="24">
        <v>4</v>
      </c>
      <c r="X272" s="24">
        <v>2</v>
      </c>
      <c r="Y272" s="24">
        <v>3</v>
      </c>
      <c r="Z272" s="23">
        <v>5</v>
      </c>
      <c r="AA272" s="23">
        <v>4</v>
      </c>
      <c r="AB272" s="23">
        <v>8</v>
      </c>
      <c r="AC272" s="23">
        <v>5</v>
      </c>
      <c r="AD272" s="23">
        <v>4</v>
      </c>
      <c r="AE272" s="23">
        <v>4</v>
      </c>
      <c r="AF272" s="23">
        <v>4</v>
      </c>
      <c r="AG272" s="23">
        <v>3</v>
      </c>
      <c r="AH272" s="23">
        <v>4</v>
      </c>
      <c r="AI272" s="23">
        <v>3</v>
      </c>
      <c r="AJ272" s="23">
        <v>4</v>
      </c>
      <c r="AK272" s="23">
        <v>6</v>
      </c>
      <c r="AL272" s="23">
        <v>9</v>
      </c>
      <c r="AM272" s="23">
        <v>6</v>
      </c>
      <c r="AN272" s="23">
        <v>5</v>
      </c>
      <c r="AO272" s="23">
        <v>5</v>
      </c>
      <c r="AP272" s="23">
        <v>10</v>
      </c>
      <c r="AQ272" s="23">
        <v>5</v>
      </c>
      <c r="AR272" s="23">
        <v>5</v>
      </c>
      <c r="AS272" s="23">
        <v>3</v>
      </c>
      <c r="AT272" s="23">
        <v>-18</v>
      </c>
      <c r="AU272" s="17">
        <f t="shared" si="24"/>
        <v>48</v>
      </c>
      <c r="AV272" s="50">
        <f t="shared" si="25"/>
        <v>20</v>
      </c>
      <c r="AW272" s="24">
        <f t="shared" si="26"/>
        <v>18</v>
      </c>
      <c r="AX272" s="18">
        <f t="shared" si="27"/>
        <v>10</v>
      </c>
    </row>
    <row r="273" spans="1:50">
      <c r="A273" s="24">
        <v>20906</v>
      </c>
      <c r="B273" s="24">
        <v>0</v>
      </c>
      <c r="C273" s="24">
        <v>1981</v>
      </c>
      <c r="D273" s="21">
        <v>44132.863298611112</v>
      </c>
      <c r="E273" s="24" t="s">
        <v>98</v>
      </c>
      <c r="F273" s="24">
        <v>1</v>
      </c>
      <c r="G273" s="24">
        <v>3</v>
      </c>
      <c r="H273" s="24">
        <v>2</v>
      </c>
      <c r="I273" s="24">
        <v>2</v>
      </c>
      <c r="J273" s="24">
        <v>1</v>
      </c>
      <c r="K273" s="24">
        <v>3</v>
      </c>
      <c r="L273" s="24">
        <v>5</v>
      </c>
      <c r="M273" s="24">
        <v>2</v>
      </c>
      <c r="N273" s="24">
        <v>5</v>
      </c>
      <c r="O273" s="24">
        <v>4</v>
      </c>
      <c r="P273" s="24">
        <v>4</v>
      </c>
      <c r="Q273" s="24">
        <v>1</v>
      </c>
      <c r="R273" s="24">
        <v>2</v>
      </c>
      <c r="S273" s="24">
        <v>1</v>
      </c>
      <c r="T273" s="24">
        <v>3</v>
      </c>
      <c r="U273" s="24">
        <v>2</v>
      </c>
      <c r="V273" s="24">
        <v>2</v>
      </c>
      <c r="W273" s="24">
        <v>2</v>
      </c>
      <c r="X273" s="24">
        <v>4</v>
      </c>
      <c r="Y273" s="24">
        <v>2</v>
      </c>
      <c r="Z273" s="23">
        <v>8</v>
      </c>
      <c r="AA273" s="23">
        <v>5</v>
      </c>
      <c r="AB273" s="23">
        <v>11</v>
      </c>
      <c r="AC273" s="23">
        <v>10</v>
      </c>
      <c r="AD273" s="23">
        <v>10</v>
      </c>
      <c r="AE273" s="23">
        <v>4</v>
      </c>
      <c r="AF273" s="23">
        <v>5</v>
      </c>
      <c r="AG273" s="23">
        <v>5</v>
      </c>
      <c r="AH273" s="23">
        <v>6</v>
      </c>
      <c r="AI273" s="23">
        <v>9</v>
      </c>
      <c r="AJ273" s="23">
        <v>8</v>
      </c>
      <c r="AK273" s="23">
        <v>10</v>
      </c>
      <c r="AL273" s="23">
        <v>9</v>
      </c>
      <c r="AM273" s="23">
        <v>7</v>
      </c>
      <c r="AN273" s="23">
        <v>7</v>
      </c>
      <c r="AO273" s="23">
        <v>11</v>
      </c>
      <c r="AP273" s="23">
        <v>11</v>
      </c>
      <c r="AQ273" s="23">
        <v>6</v>
      </c>
      <c r="AR273" s="23">
        <v>12</v>
      </c>
      <c r="AS273" s="23">
        <v>8</v>
      </c>
      <c r="AT273" s="23">
        <v>-5</v>
      </c>
      <c r="AU273" s="17">
        <f t="shared" si="24"/>
        <v>51</v>
      </c>
      <c r="AV273" s="50">
        <f t="shared" si="25"/>
        <v>21</v>
      </c>
      <c r="AW273" s="24">
        <f t="shared" si="26"/>
        <v>18</v>
      </c>
      <c r="AX273" s="18">
        <f t="shared" si="27"/>
        <v>12</v>
      </c>
    </row>
    <row r="274" spans="1:50">
      <c r="A274" s="24">
        <v>21116</v>
      </c>
      <c r="B274" s="24">
        <v>0</v>
      </c>
      <c r="C274" s="24">
        <v>2001</v>
      </c>
      <c r="D274" s="21">
        <v>44133.39472222222</v>
      </c>
      <c r="E274" s="24" t="s">
        <v>91</v>
      </c>
      <c r="F274" s="24">
        <v>1</v>
      </c>
      <c r="G274" s="24">
        <v>2</v>
      </c>
      <c r="H274" s="24">
        <v>2</v>
      </c>
      <c r="I274" s="24">
        <v>4</v>
      </c>
      <c r="J274" s="24">
        <v>2</v>
      </c>
      <c r="K274" s="24">
        <v>3</v>
      </c>
      <c r="L274" s="24">
        <v>5</v>
      </c>
      <c r="M274" s="24">
        <v>4</v>
      </c>
      <c r="N274" s="24">
        <v>4</v>
      </c>
      <c r="O274" s="24">
        <v>4</v>
      </c>
      <c r="P274" s="24">
        <v>4</v>
      </c>
      <c r="Q274" s="24">
        <v>4</v>
      </c>
      <c r="R274" s="24">
        <v>5</v>
      </c>
      <c r="S274" s="24">
        <v>5</v>
      </c>
      <c r="T274" s="24">
        <v>2</v>
      </c>
      <c r="U274" s="24">
        <v>2</v>
      </c>
      <c r="V274" s="24">
        <v>4</v>
      </c>
      <c r="W274" s="24">
        <v>2</v>
      </c>
      <c r="X274" s="24">
        <v>4</v>
      </c>
      <c r="Y274" s="24">
        <v>5</v>
      </c>
      <c r="Z274" s="23">
        <v>9</v>
      </c>
      <c r="AA274" s="23">
        <v>4</v>
      </c>
      <c r="AB274" s="23">
        <v>11</v>
      </c>
      <c r="AC274" s="23">
        <v>6</v>
      </c>
      <c r="AD274" s="23">
        <v>6</v>
      </c>
      <c r="AE274" s="23">
        <v>4</v>
      </c>
      <c r="AF274" s="23">
        <v>3</v>
      </c>
      <c r="AG274" s="23">
        <v>7</v>
      </c>
      <c r="AH274" s="23">
        <v>5</v>
      </c>
      <c r="AI274" s="23">
        <v>4</v>
      </c>
      <c r="AJ274" s="23">
        <v>7</v>
      </c>
      <c r="AK274" s="23">
        <v>7</v>
      </c>
      <c r="AL274" s="23">
        <v>12</v>
      </c>
      <c r="AM274" s="23">
        <v>8</v>
      </c>
      <c r="AN274" s="23">
        <v>4</v>
      </c>
      <c r="AO274" s="23">
        <v>6</v>
      </c>
      <c r="AP274" s="23">
        <v>4</v>
      </c>
      <c r="AQ274" s="23">
        <v>7</v>
      </c>
      <c r="AR274" s="23">
        <v>7</v>
      </c>
      <c r="AS274" s="23">
        <v>6</v>
      </c>
      <c r="AT274" s="23">
        <v>20</v>
      </c>
      <c r="AU274" s="17">
        <f t="shared" si="24"/>
        <v>68</v>
      </c>
      <c r="AV274" s="50">
        <f t="shared" si="25"/>
        <v>33</v>
      </c>
      <c r="AW274" s="24">
        <f t="shared" si="26"/>
        <v>18</v>
      </c>
      <c r="AX274" s="18">
        <f t="shared" si="27"/>
        <v>17</v>
      </c>
    </row>
    <row r="275" spans="1:50">
      <c r="A275" s="24">
        <v>21472</v>
      </c>
      <c r="B275" s="24">
        <v>0</v>
      </c>
      <c r="C275" s="24">
        <v>1982</v>
      </c>
      <c r="D275" s="21">
        <v>44133.843738425923</v>
      </c>
      <c r="E275" s="24" t="s">
        <v>91</v>
      </c>
      <c r="F275" s="24">
        <v>1</v>
      </c>
      <c r="G275" s="24">
        <v>2</v>
      </c>
      <c r="H275" s="24">
        <v>2</v>
      </c>
      <c r="I275" s="24">
        <v>2</v>
      </c>
      <c r="J275" s="24">
        <v>1</v>
      </c>
      <c r="K275" s="24">
        <v>3</v>
      </c>
      <c r="L275" s="24">
        <v>3</v>
      </c>
      <c r="M275" s="24">
        <v>1</v>
      </c>
      <c r="N275" s="24">
        <v>4</v>
      </c>
      <c r="O275" s="24">
        <v>2</v>
      </c>
      <c r="P275" s="24">
        <v>2</v>
      </c>
      <c r="Q275" s="24">
        <v>3</v>
      </c>
      <c r="R275" s="24">
        <v>2</v>
      </c>
      <c r="S275" s="24">
        <v>1</v>
      </c>
      <c r="T275" s="24">
        <v>3</v>
      </c>
      <c r="U275" s="24">
        <v>2</v>
      </c>
      <c r="V275" s="24">
        <v>2</v>
      </c>
      <c r="W275" s="24">
        <v>4</v>
      </c>
      <c r="X275" s="24">
        <v>2</v>
      </c>
      <c r="Y275" s="24">
        <v>2</v>
      </c>
      <c r="Z275" s="23">
        <v>10</v>
      </c>
      <c r="AA275" s="23">
        <v>12</v>
      </c>
      <c r="AB275" s="23">
        <v>9</v>
      </c>
      <c r="AC275" s="23">
        <v>5</v>
      </c>
      <c r="AD275" s="23">
        <v>10</v>
      </c>
      <c r="AE275" s="23">
        <v>12</v>
      </c>
      <c r="AF275" s="23">
        <v>4</v>
      </c>
      <c r="AG275" s="23">
        <v>5</v>
      </c>
      <c r="AH275" s="23">
        <v>5</v>
      </c>
      <c r="AI275" s="23">
        <v>5</v>
      </c>
      <c r="AJ275" s="23">
        <v>13</v>
      </c>
      <c r="AK275" s="23">
        <v>28</v>
      </c>
      <c r="AL275" s="23">
        <v>9</v>
      </c>
      <c r="AM275" s="23">
        <v>7</v>
      </c>
      <c r="AN275" s="23">
        <v>29</v>
      </c>
      <c r="AO275" s="23">
        <v>10</v>
      </c>
      <c r="AP275" s="23">
        <v>5</v>
      </c>
      <c r="AQ275" s="23">
        <v>7</v>
      </c>
      <c r="AR275" s="23">
        <v>8</v>
      </c>
      <c r="AS275" s="23">
        <v>5</v>
      </c>
      <c r="AT275" s="23">
        <v>-17</v>
      </c>
      <c r="AU275" s="17">
        <f t="shared" si="24"/>
        <v>44</v>
      </c>
      <c r="AV275" s="50">
        <f t="shared" si="25"/>
        <v>16</v>
      </c>
      <c r="AW275" s="24">
        <f t="shared" si="26"/>
        <v>18</v>
      </c>
      <c r="AX275" s="18">
        <f t="shared" si="27"/>
        <v>10</v>
      </c>
    </row>
    <row r="276" spans="1:50">
      <c r="A276" s="24">
        <v>21897</v>
      </c>
      <c r="B276" s="24">
        <v>1</v>
      </c>
      <c r="C276" s="24">
        <v>1994</v>
      </c>
      <c r="D276" s="21">
        <v>44135.544814814813</v>
      </c>
      <c r="E276" s="24" t="s">
        <v>98</v>
      </c>
      <c r="F276" s="24">
        <v>1</v>
      </c>
      <c r="G276" s="24">
        <v>2</v>
      </c>
      <c r="H276" s="24">
        <v>2</v>
      </c>
      <c r="I276" s="24">
        <v>2</v>
      </c>
      <c r="J276" s="24">
        <v>2</v>
      </c>
      <c r="K276" s="24">
        <v>3</v>
      </c>
      <c r="L276" s="24">
        <v>4</v>
      </c>
      <c r="M276" s="24">
        <v>2</v>
      </c>
      <c r="N276" s="24">
        <v>2</v>
      </c>
      <c r="O276" s="24">
        <v>3</v>
      </c>
      <c r="P276" s="24">
        <v>2</v>
      </c>
      <c r="Q276" s="24">
        <v>2</v>
      </c>
      <c r="R276" s="24">
        <v>2</v>
      </c>
      <c r="S276" s="24">
        <v>2</v>
      </c>
      <c r="T276" s="24">
        <v>1</v>
      </c>
      <c r="U276" s="24">
        <v>2</v>
      </c>
      <c r="V276" s="24">
        <v>1</v>
      </c>
      <c r="W276" s="24">
        <v>2</v>
      </c>
      <c r="X276" s="24">
        <v>4</v>
      </c>
      <c r="Y276" s="24">
        <v>5</v>
      </c>
      <c r="Z276" s="23">
        <v>10</v>
      </c>
      <c r="AA276" s="23">
        <v>3</v>
      </c>
      <c r="AB276" s="23">
        <v>6</v>
      </c>
      <c r="AC276" s="23">
        <v>9</v>
      </c>
      <c r="AD276" s="23">
        <v>6</v>
      </c>
      <c r="AE276" s="23">
        <v>4</v>
      </c>
      <c r="AF276" s="23">
        <v>2</v>
      </c>
      <c r="AG276" s="23">
        <v>4</v>
      </c>
      <c r="AH276" s="23">
        <v>4</v>
      </c>
      <c r="AI276" s="23">
        <v>3</v>
      </c>
      <c r="AJ276" s="23">
        <v>5</v>
      </c>
      <c r="AK276" s="23">
        <v>5</v>
      </c>
      <c r="AL276" s="23">
        <v>5</v>
      </c>
      <c r="AM276" s="23">
        <v>3</v>
      </c>
      <c r="AN276" s="23">
        <v>6</v>
      </c>
      <c r="AO276" s="23">
        <v>4</v>
      </c>
      <c r="AP276" s="23">
        <v>4</v>
      </c>
      <c r="AQ276" s="23">
        <v>3</v>
      </c>
      <c r="AR276" s="23">
        <v>75</v>
      </c>
      <c r="AS276" s="23">
        <v>24</v>
      </c>
      <c r="AT276" s="23">
        <v>-10</v>
      </c>
      <c r="AU276" s="17">
        <f t="shared" si="24"/>
        <v>46</v>
      </c>
      <c r="AV276" s="50">
        <f t="shared" si="25"/>
        <v>21</v>
      </c>
      <c r="AW276" s="24">
        <f t="shared" si="26"/>
        <v>11</v>
      </c>
      <c r="AX276" s="18">
        <f t="shared" si="27"/>
        <v>14</v>
      </c>
    </row>
    <row r="277" spans="1:50">
      <c r="A277" s="24">
        <v>23421</v>
      </c>
      <c r="B277" s="24">
        <v>0</v>
      </c>
      <c r="C277" s="24">
        <v>1989</v>
      </c>
      <c r="D277" s="21">
        <v>44144.817280092589</v>
      </c>
      <c r="E277" s="24" t="s">
        <v>91</v>
      </c>
      <c r="F277" s="24">
        <v>1</v>
      </c>
      <c r="G277" s="24">
        <v>4</v>
      </c>
      <c r="H277" s="24">
        <v>2</v>
      </c>
      <c r="I277" s="24">
        <v>2</v>
      </c>
      <c r="J277" s="24">
        <v>2</v>
      </c>
      <c r="K277" s="24">
        <v>3</v>
      </c>
      <c r="L277" s="24">
        <v>4</v>
      </c>
      <c r="M277" s="24">
        <v>2</v>
      </c>
      <c r="N277" s="24">
        <v>5</v>
      </c>
      <c r="O277" s="24">
        <v>4</v>
      </c>
      <c r="P277" s="24">
        <v>4</v>
      </c>
      <c r="Q277" s="24">
        <v>2</v>
      </c>
      <c r="R277" s="24">
        <v>3</v>
      </c>
      <c r="S277" s="24">
        <v>2</v>
      </c>
      <c r="T277" s="24">
        <v>4</v>
      </c>
      <c r="U277" s="24">
        <v>2</v>
      </c>
      <c r="V277" s="24">
        <v>4</v>
      </c>
      <c r="W277" s="24">
        <v>2</v>
      </c>
      <c r="X277" s="24">
        <v>5</v>
      </c>
      <c r="Y277" s="24">
        <v>2</v>
      </c>
      <c r="Z277" s="23">
        <v>8</v>
      </c>
      <c r="AA277" s="23">
        <v>3</v>
      </c>
      <c r="AB277" s="23">
        <v>4</v>
      </c>
      <c r="AC277" s="23">
        <v>9</v>
      </c>
      <c r="AD277" s="23">
        <v>3</v>
      </c>
      <c r="AE277" s="23">
        <v>4</v>
      </c>
      <c r="AF277" s="23">
        <v>3</v>
      </c>
      <c r="AG277" s="23">
        <v>3</v>
      </c>
      <c r="AH277" s="23">
        <v>4</v>
      </c>
      <c r="AI277" s="23">
        <v>3</v>
      </c>
      <c r="AJ277" s="23">
        <v>3</v>
      </c>
      <c r="AK277" s="23">
        <v>5</v>
      </c>
      <c r="AL277" s="23">
        <v>6</v>
      </c>
      <c r="AM277" s="23">
        <v>7</v>
      </c>
      <c r="AN277" s="23">
        <v>3</v>
      </c>
      <c r="AO277" s="23">
        <v>4</v>
      </c>
      <c r="AP277" s="23">
        <v>6</v>
      </c>
      <c r="AQ277" s="23">
        <v>8</v>
      </c>
      <c r="AR277" s="23">
        <v>4</v>
      </c>
      <c r="AS277" s="23">
        <v>3</v>
      </c>
      <c r="AT277" s="23">
        <v>-9</v>
      </c>
      <c r="AU277" s="17">
        <f t="shared" si="24"/>
        <v>59</v>
      </c>
      <c r="AV277" s="50">
        <f t="shared" si="25"/>
        <v>23</v>
      </c>
      <c r="AW277" s="24">
        <f t="shared" si="26"/>
        <v>21</v>
      </c>
      <c r="AX277" s="18">
        <f t="shared" si="27"/>
        <v>15</v>
      </c>
    </row>
    <row r="278" spans="1:50">
      <c r="A278" s="24">
        <v>20643</v>
      </c>
      <c r="B278" s="24">
        <v>0</v>
      </c>
      <c r="C278" s="24">
        <v>1962</v>
      </c>
      <c r="D278" s="21">
        <v>44132.650775462964</v>
      </c>
      <c r="E278" s="24" t="s">
        <v>98</v>
      </c>
      <c r="F278" s="24">
        <v>4</v>
      </c>
      <c r="G278" s="24">
        <v>2</v>
      </c>
      <c r="H278" s="24">
        <v>1</v>
      </c>
      <c r="I278" s="24">
        <v>2</v>
      </c>
      <c r="J278" s="24">
        <v>1</v>
      </c>
      <c r="K278" s="24">
        <v>2</v>
      </c>
      <c r="L278" s="24">
        <v>5</v>
      </c>
      <c r="M278" s="24">
        <v>4</v>
      </c>
      <c r="N278" s="24">
        <v>2</v>
      </c>
      <c r="O278" s="24">
        <v>4</v>
      </c>
      <c r="P278" s="24">
        <v>4</v>
      </c>
      <c r="Q278" s="24">
        <v>2</v>
      </c>
      <c r="R278" s="24">
        <v>4</v>
      </c>
      <c r="S278" s="24">
        <v>3</v>
      </c>
      <c r="T278" s="24">
        <v>2</v>
      </c>
      <c r="U278" s="24">
        <v>2</v>
      </c>
      <c r="V278" s="24">
        <v>4</v>
      </c>
      <c r="W278" s="24">
        <v>2</v>
      </c>
      <c r="X278" s="24">
        <v>5</v>
      </c>
      <c r="Y278" s="24">
        <v>5</v>
      </c>
      <c r="Z278" s="23">
        <v>14</v>
      </c>
      <c r="AA278" s="23">
        <v>6</v>
      </c>
      <c r="AB278" s="23">
        <v>8</v>
      </c>
      <c r="AC278" s="23">
        <v>5</v>
      </c>
      <c r="AD278" s="23">
        <v>4</v>
      </c>
      <c r="AE278" s="23">
        <v>9</v>
      </c>
      <c r="AF278" s="23">
        <v>5</v>
      </c>
      <c r="AG278" s="23">
        <v>10</v>
      </c>
      <c r="AH278" s="23">
        <v>5</v>
      </c>
      <c r="AI278" s="23">
        <v>6</v>
      </c>
      <c r="AJ278" s="23">
        <v>8</v>
      </c>
      <c r="AK278" s="23">
        <v>8</v>
      </c>
      <c r="AL278" s="23">
        <v>15</v>
      </c>
      <c r="AM278" s="23">
        <v>21</v>
      </c>
      <c r="AN278" s="23">
        <v>6</v>
      </c>
      <c r="AO278" s="23">
        <v>5</v>
      </c>
      <c r="AP278" s="23">
        <v>7</v>
      </c>
      <c r="AQ278" s="23">
        <v>6</v>
      </c>
      <c r="AR278" s="23">
        <v>16</v>
      </c>
      <c r="AS278" s="23">
        <v>2</v>
      </c>
      <c r="AT278" s="23">
        <v>17</v>
      </c>
      <c r="AU278" s="17">
        <f t="shared" si="24"/>
        <v>60</v>
      </c>
      <c r="AV278" s="50">
        <f t="shared" si="25"/>
        <v>29</v>
      </c>
      <c r="AW278" s="24">
        <f t="shared" si="26"/>
        <v>14</v>
      </c>
      <c r="AX278" s="18">
        <f t="shared" si="27"/>
        <v>17</v>
      </c>
    </row>
    <row r="279" spans="1:50">
      <c r="A279" s="24">
        <v>20891</v>
      </c>
      <c r="B279" s="24">
        <v>0</v>
      </c>
      <c r="C279" s="24">
        <v>1976</v>
      </c>
      <c r="D279" s="21">
        <v>44132.858171296299</v>
      </c>
      <c r="E279" s="24" t="s">
        <v>92</v>
      </c>
      <c r="F279" s="24">
        <v>4</v>
      </c>
      <c r="G279" s="24">
        <v>2</v>
      </c>
      <c r="H279" s="24">
        <v>2</v>
      </c>
      <c r="I279" s="24">
        <v>4</v>
      </c>
      <c r="J279" s="24">
        <v>2</v>
      </c>
      <c r="K279" s="24">
        <v>2</v>
      </c>
      <c r="L279" s="24">
        <v>5</v>
      </c>
      <c r="M279" s="24">
        <v>4</v>
      </c>
      <c r="N279" s="24">
        <v>4</v>
      </c>
      <c r="O279" s="24">
        <v>2</v>
      </c>
      <c r="P279" s="24">
        <v>2</v>
      </c>
      <c r="Q279" s="24">
        <v>2</v>
      </c>
      <c r="R279" s="24">
        <v>2</v>
      </c>
      <c r="S279" s="24">
        <v>2</v>
      </c>
      <c r="T279" s="24">
        <v>2</v>
      </c>
      <c r="U279" s="24">
        <v>2</v>
      </c>
      <c r="V279" s="24">
        <v>2</v>
      </c>
      <c r="W279" s="24">
        <v>3</v>
      </c>
      <c r="X279" s="24">
        <v>2</v>
      </c>
      <c r="Y279" s="24">
        <v>2</v>
      </c>
      <c r="Z279" s="23">
        <v>11</v>
      </c>
      <c r="AA279" s="23">
        <v>6</v>
      </c>
      <c r="AB279" s="23">
        <v>4</v>
      </c>
      <c r="AC279" s="23">
        <v>5</v>
      </c>
      <c r="AD279" s="23">
        <v>6</v>
      </c>
      <c r="AE279" s="23">
        <v>5</v>
      </c>
      <c r="AF279" s="23">
        <v>4</v>
      </c>
      <c r="AG279" s="23">
        <v>7</v>
      </c>
      <c r="AH279" s="23">
        <v>4</v>
      </c>
      <c r="AI279" s="23">
        <v>6</v>
      </c>
      <c r="AJ279" s="23">
        <v>5</v>
      </c>
      <c r="AK279" s="23">
        <v>5</v>
      </c>
      <c r="AL279" s="23">
        <v>9</v>
      </c>
      <c r="AM279" s="23">
        <v>5</v>
      </c>
      <c r="AN279" s="23">
        <v>3</v>
      </c>
      <c r="AO279" s="23">
        <v>9</v>
      </c>
      <c r="AP279" s="23">
        <v>6</v>
      </c>
      <c r="AQ279" s="23">
        <v>6</v>
      </c>
      <c r="AR279" s="23">
        <v>6</v>
      </c>
      <c r="AS279" s="23">
        <v>5</v>
      </c>
      <c r="AT279" s="23">
        <v>3</v>
      </c>
      <c r="AU279" s="17">
        <f t="shared" si="24"/>
        <v>52</v>
      </c>
      <c r="AV279" s="50">
        <f t="shared" si="25"/>
        <v>27</v>
      </c>
      <c r="AW279" s="24">
        <f t="shared" si="26"/>
        <v>15</v>
      </c>
      <c r="AX279" s="18">
        <f t="shared" si="27"/>
        <v>10</v>
      </c>
    </row>
    <row r="280" spans="1:50">
      <c r="A280" s="24">
        <v>20900</v>
      </c>
      <c r="B280" s="24">
        <v>0</v>
      </c>
      <c r="C280" s="24">
        <v>1976</v>
      </c>
      <c r="D280" s="21">
        <v>44132.860833333332</v>
      </c>
      <c r="E280" s="24" t="s">
        <v>98</v>
      </c>
      <c r="F280" s="24">
        <v>4</v>
      </c>
      <c r="G280" s="24">
        <v>4</v>
      </c>
      <c r="H280" s="24">
        <v>4</v>
      </c>
      <c r="I280" s="24">
        <v>3</v>
      </c>
      <c r="J280" s="24">
        <v>4</v>
      </c>
      <c r="K280" s="24">
        <v>2</v>
      </c>
      <c r="L280" s="24">
        <v>5</v>
      </c>
      <c r="M280" s="24">
        <v>4</v>
      </c>
      <c r="N280" s="24">
        <v>4</v>
      </c>
      <c r="O280" s="24">
        <v>5</v>
      </c>
      <c r="P280" s="24">
        <v>4</v>
      </c>
      <c r="Q280" s="24">
        <v>4</v>
      </c>
      <c r="R280" s="24">
        <v>4</v>
      </c>
      <c r="S280" s="24">
        <v>4</v>
      </c>
      <c r="T280" s="24">
        <v>4</v>
      </c>
      <c r="U280" s="24">
        <v>2</v>
      </c>
      <c r="V280" s="24">
        <v>4</v>
      </c>
      <c r="W280" s="24">
        <v>2</v>
      </c>
      <c r="X280" s="24">
        <v>2</v>
      </c>
      <c r="Y280" s="24">
        <v>2</v>
      </c>
      <c r="Z280" s="23">
        <v>13</v>
      </c>
      <c r="AA280" s="23">
        <v>7</v>
      </c>
      <c r="AB280" s="23">
        <v>12</v>
      </c>
      <c r="AC280" s="23">
        <v>8</v>
      </c>
      <c r="AD280" s="23">
        <v>6</v>
      </c>
      <c r="AE280" s="23">
        <v>5</v>
      </c>
      <c r="AF280" s="23">
        <v>4</v>
      </c>
      <c r="AG280" s="23">
        <v>5</v>
      </c>
      <c r="AH280" s="23">
        <v>5</v>
      </c>
      <c r="AI280" s="23">
        <v>6</v>
      </c>
      <c r="AJ280" s="23">
        <v>4</v>
      </c>
      <c r="AK280" s="23">
        <v>6</v>
      </c>
      <c r="AL280" s="23">
        <v>9</v>
      </c>
      <c r="AM280" s="23">
        <v>10</v>
      </c>
      <c r="AN280" s="23">
        <v>5</v>
      </c>
      <c r="AO280" s="23">
        <v>9</v>
      </c>
      <c r="AP280" s="23">
        <v>7</v>
      </c>
      <c r="AQ280" s="23">
        <v>7</v>
      </c>
      <c r="AR280" s="23">
        <v>6</v>
      </c>
      <c r="AS280" s="23">
        <v>4</v>
      </c>
      <c r="AT280" s="23">
        <v>9</v>
      </c>
      <c r="AU280" s="17">
        <f t="shared" si="24"/>
        <v>71</v>
      </c>
      <c r="AV280" s="50">
        <f t="shared" si="25"/>
        <v>35</v>
      </c>
      <c r="AW280" s="24">
        <f t="shared" si="26"/>
        <v>22</v>
      </c>
      <c r="AX280" s="18">
        <f t="shared" si="27"/>
        <v>14</v>
      </c>
    </row>
    <row r="281" spans="1:50">
      <c r="A281" s="24">
        <v>21063</v>
      </c>
      <c r="B281" s="24">
        <v>0</v>
      </c>
      <c r="C281" s="24">
        <v>1999</v>
      </c>
      <c r="D281" s="21">
        <v>44133.212546296294</v>
      </c>
      <c r="E281" s="24" t="s">
        <v>98</v>
      </c>
      <c r="F281" s="24">
        <v>4</v>
      </c>
      <c r="G281" s="24">
        <v>4</v>
      </c>
      <c r="H281" s="24">
        <v>2</v>
      </c>
      <c r="I281" s="24">
        <v>3</v>
      </c>
      <c r="J281" s="24">
        <v>1</v>
      </c>
      <c r="K281" s="24">
        <v>2</v>
      </c>
      <c r="L281" s="24">
        <v>5</v>
      </c>
      <c r="M281" s="24">
        <v>2</v>
      </c>
      <c r="N281" s="24">
        <v>4</v>
      </c>
      <c r="O281" s="24">
        <v>5</v>
      </c>
      <c r="P281" s="24">
        <v>1</v>
      </c>
      <c r="Q281" s="24">
        <v>2</v>
      </c>
      <c r="R281" s="24">
        <v>2</v>
      </c>
      <c r="S281" s="24">
        <v>2</v>
      </c>
      <c r="T281" s="24">
        <v>4</v>
      </c>
      <c r="U281" s="24">
        <v>2</v>
      </c>
      <c r="V281" s="24">
        <v>4</v>
      </c>
      <c r="W281" s="24">
        <v>2</v>
      </c>
      <c r="X281" s="24">
        <v>5</v>
      </c>
      <c r="Y281" s="24">
        <v>4</v>
      </c>
      <c r="Z281" s="23">
        <v>13</v>
      </c>
      <c r="AA281" s="23">
        <v>10</v>
      </c>
      <c r="AB281" s="23">
        <v>10</v>
      </c>
      <c r="AC281" s="23">
        <v>12</v>
      </c>
      <c r="AD281" s="23">
        <v>5</v>
      </c>
      <c r="AE281" s="23">
        <v>6</v>
      </c>
      <c r="AF281" s="23">
        <v>4</v>
      </c>
      <c r="AG281" s="23">
        <v>9</v>
      </c>
      <c r="AH281" s="23">
        <v>7</v>
      </c>
      <c r="AI281" s="23">
        <v>4</v>
      </c>
      <c r="AJ281" s="23">
        <v>6</v>
      </c>
      <c r="AK281" s="23">
        <v>7</v>
      </c>
      <c r="AL281" s="23">
        <v>13</v>
      </c>
      <c r="AM281" s="23">
        <v>12</v>
      </c>
      <c r="AN281" s="23">
        <v>10</v>
      </c>
      <c r="AO281" s="23">
        <v>7</v>
      </c>
      <c r="AP281" s="23">
        <v>7</v>
      </c>
      <c r="AQ281" s="23">
        <v>8</v>
      </c>
      <c r="AR281" s="23">
        <v>7</v>
      </c>
      <c r="AS281" s="23">
        <v>8</v>
      </c>
      <c r="AT281" s="23">
        <v>4</v>
      </c>
      <c r="AU281" s="17">
        <f t="shared" si="24"/>
        <v>60</v>
      </c>
      <c r="AV281" s="50">
        <f t="shared" si="25"/>
        <v>26</v>
      </c>
      <c r="AW281" s="24">
        <f t="shared" si="26"/>
        <v>17</v>
      </c>
      <c r="AX281" s="18">
        <f t="shared" si="27"/>
        <v>17</v>
      </c>
    </row>
    <row r="282" spans="1:50">
      <c r="A282" s="24">
        <v>21680</v>
      </c>
      <c r="B282" s="24">
        <v>0</v>
      </c>
      <c r="C282" s="24">
        <v>1993</v>
      </c>
      <c r="D282" s="21">
        <v>44134.826053240744</v>
      </c>
      <c r="E282" s="24" t="s">
        <v>91</v>
      </c>
      <c r="F282" s="24">
        <v>4</v>
      </c>
      <c r="G282" s="24">
        <v>5</v>
      </c>
      <c r="H282" s="24">
        <v>4</v>
      </c>
      <c r="I282" s="24">
        <v>5</v>
      </c>
      <c r="J282" s="24">
        <v>2</v>
      </c>
      <c r="K282" s="24">
        <v>2</v>
      </c>
      <c r="L282" s="24">
        <v>4</v>
      </c>
      <c r="M282" s="24">
        <v>2</v>
      </c>
      <c r="N282" s="24">
        <v>1</v>
      </c>
      <c r="O282" s="24">
        <v>5</v>
      </c>
      <c r="P282" s="24">
        <v>4</v>
      </c>
      <c r="Q282" s="24">
        <v>4</v>
      </c>
      <c r="R282" s="24">
        <v>5</v>
      </c>
      <c r="S282" s="24">
        <v>5</v>
      </c>
      <c r="T282" s="24">
        <v>5</v>
      </c>
      <c r="U282" s="24">
        <v>2</v>
      </c>
      <c r="V282" s="24">
        <v>4</v>
      </c>
      <c r="W282" s="24">
        <v>4</v>
      </c>
      <c r="X282" s="24">
        <v>2</v>
      </c>
      <c r="Y282" s="24">
        <v>5</v>
      </c>
      <c r="Z282" s="23">
        <v>6</v>
      </c>
      <c r="AA282" s="23">
        <v>2</v>
      </c>
      <c r="AB282" s="23">
        <v>4</v>
      </c>
      <c r="AC282" s="23">
        <v>3</v>
      </c>
      <c r="AD282" s="23">
        <v>6</v>
      </c>
      <c r="AE282" s="23">
        <v>13</v>
      </c>
      <c r="AF282" s="23">
        <v>13</v>
      </c>
      <c r="AG282" s="23">
        <v>56</v>
      </c>
      <c r="AH282" s="23">
        <v>5</v>
      </c>
      <c r="AI282" s="23">
        <v>2</v>
      </c>
      <c r="AJ282" s="23">
        <v>7</v>
      </c>
      <c r="AK282" s="23">
        <v>4</v>
      </c>
      <c r="AL282" s="23">
        <v>7</v>
      </c>
      <c r="AM282" s="23">
        <v>5</v>
      </c>
      <c r="AN282" s="23">
        <v>4</v>
      </c>
      <c r="AO282" s="23">
        <v>6</v>
      </c>
      <c r="AP282" s="23">
        <v>4</v>
      </c>
      <c r="AQ282" s="23">
        <v>5</v>
      </c>
      <c r="AR282" s="23">
        <v>5</v>
      </c>
      <c r="AS282" s="23">
        <v>4</v>
      </c>
      <c r="AT282" s="23">
        <v>24</v>
      </c>
      <c r="AU282" s="17">
        <f t="shared" si="24"/>
        <v>74</v>
      </c>
      <c r="AV282" s="50">
        <f t="shared" si="25"/>
        <v>34</v>
      </c>
      <c r="AW282" s="24">
        <f t="shared" si="26"/>
        <v>23</v>
      </c>
      <c r="AX282" s="18">
        <f t="shared" si="27"/>
        <v>17</v>
      </c>
    </row>
    <row r="283" spans="1:50">
      <c r="A283" s="24">
        <v>23438</v>
      </c>
      <c r="B283" s="24">
        <v>0</v>
      </c>
      <c r="C283" s="24">
        <v>1991</v>
      </c>
      <c r="D283" s="21">
        <v>44144.834386574075</v>
      </c>
      <c r="E283" s="24" t="s">
        <v>85</v>
      </c>
      <c r="F283" s="24">
        <v>4</v>
      </c>
      <c r="G283" s="24">
        <v>4</v>
      </c>
      <c r="H283" s="24">
        <v>2</v>
      </c>
      <c r="I283" s="24">
        <v>4</v>
      </c>
      <c r="J283" s="24">
        <v>2</v>
      </c>
      <c r="K283" s="24">
        <v>2</v>
      </c>
      <c r="L283" s="24">
        <v>4</v>
      </c>
      <c r="M283" s="24">
        <v>5</v>
      </c>
      <c r="N283" s="24">
        <v>5</v>
      </c>
      <c r="O283" s="24">
        <v>5</v>
      </c>
      <c r="P283" s="24">
        <v>4</v>
      </c>
      <c r="Q283" s="24">
        <v>4</v>
      </c>
      <c r="R283" s="24">
        <v>5</v>
      </c>
      <c r="S283" s="24">
        <v>4</v>
      </c>
      <c r="T283" s="24">
        <v>4</v>
      </c>
      <c r="U283" s="24">
        <v>2</v>
      </c>
      <c r="V283" s="24">
        <v>2</v>
      </c>
      <c r="W283" s="24">
        <v>4</v>
      </c>
      <c r="X283" s="24">
        <v>2</v>
      </c>
      <c r="Y283" s="24">
        <v>4</v>
      </c>
      <c r="Z283" s="23">
        <v>15</v>
      </c>
      <c r="AA283" s="23">
        <v>16</v>
      </c>
      <c r="AB283" s="23">
        <v>15</v>
      </c>
      <c r="AC283" s="23">
        <v>6</v>
      </c>
      <c r="AD283" s="23">
        <v>4</v>
      </c>
      <c r="AE283" s="23">
        <v>7</v>
      </c>
      <c r="AF283" s="23">
        <v>4</v>
      </c>
      <c r="AG283" s="23">
        <v>5</v>
      </c>
      <c r="AH283" s="23">
        <v>4</v>
      </c>
      <c r="AI283" s="23">
        <v>2</v>
      </c>
      <c r="AJ283" s="23">
        <v>5</v>
      </c>
      <c r="AK283" s="23">
        <v>4</v>
      </c>
      <c r="AL283" s="23">
        <v>9</v>
      </c>
      <c r="AM283" s="23">
        <v>6</v>
      </c>
      <c r="AN283" s="23">
        <v>9</v>
      </c>
      <c r="AO283" s="23">
        <v>6</v>
      </c>
      <c r="AP283" s="23">
        <v>7</v>
      </c>
      <c r="AQ283" s="23">
        <v>4</v>
      </c>
      <c r="AR283" s="23">
        <v>8</v>
      </c>
      <c r="AS283" s="23">
        <v>3</v>
      </c>
      <c r="AT283" s="23">
        <v>-4</v>
      </c>
      <c r="AU283" s="17">
        <f t="shared" si="24"/>
        <v>72</v>
      </c>
      <c r="AV283" s="50">
        <f t="shared" si="25"/>
        <v>35</v>
      </c>
      <c r="AW283" s="24">
        <f t="shared" si="26"/>
        <v>25</v>
      </c>
      <c r="AX283" s="18">
        <f t="shared" si="27"/>
        <v>12</v>
      </c>
    </row>
    <row r="284" spans="1:50">
      <c r="A284" s="24">
        <v>21948</v>
      </c>
      <c r="B284" s="24">
        <v>0</v>
      </c>
      <c r="C284" s="24">
        <v>1971</v>
      </c>
      <c r="D284" s="21">
        <v>44145.973483796297</v>
      </c>
      <c r="E284" s="24" t="s">
        <v>88</v>
      </c>
      <c r="F284" s="24">
        <v>4</v>
      </c>
      <c r="G284" s="24">
        <v>2</v>
      </c>
      <c r="H284" s="24">
        <v>2</v>
      </c>
      <c r="I284" s="24">
        <v>4</v>
      </c>
      <c r="J284" s="24">
        <v>2</v>
      </c>
      <c r="K284" s="24">
        <v>2</v>
      </c>
      <c r="L284" s="24">
        <v>5</v>
      </c>
      <c r="M284" s="24">
        <v>2</v>
      </c>
      <c r="N284" s="24">
        <v>5</v>
      </c>
      <c r="O284" s="24">
        <v>4</v>
      </c>
      <c r="P284" s="24">
        <v>4</v>
      </c>
      <c r="Q284" s="24">
        <v>4</v>
      </c>
      <c r="R284" s="24">
        <v>2</v>
      </c>
      <c r="S284" s="24">
        <v>4</v>
      </c>
      <c r="T284" s="24">
        <v>2</v>
      </c>
      <c r="U284" s="24">
        <v>2</v>
      </c>
      <c r="V284" s="24">
        <v>4</v>
      </c>
      <c r="W284" s="24">
        <v>4</v>
      </c>
      <c r="X284" s="24">
        <v>5</v>
      </c>
      <c r="Y284" s="24">
        <v>5</v>
      </c>
      <c r="Z284" s="23">
        <v>9</v>
      </c>
      <c r="AA284" s="23">
        <v>2</v>
      </c>
      <c r="AB284" s="23">
        <v>11</v>
      </c>
      <c r="AC284" s="23">
        <v>19</v>
      </c>
      <c r="AD284" s="23">
        <v>4</v>
      </c>
      <c r="AE284" s="23">
        <v>4</v>
      </c>
      <c r="AF284" s="23">
        <v>2</v>
      </c>
      <c r="AG284" s="23">
        <v>3</v>
      </c>
      <c r="AH284" s="23">
        <v>3</v>
      </c>
      <c r="AI284" s="23">
        <v>4</v>
      </c>
      <c r="AJ284" s="23">
        <v>3</v>
      </c>
      <c r="AK284" s="23">
        <v>6</v>
      </c>
      <c r="AL284" s="23">
        <v>6</v>
      </c>
      <c r="AM284" s="23">
        <v>6</v>
      </c>
      <c r="AN284" s="23">
        <v>4</v>
      </c>
      <c r="AO284" s="23">
        <v>4</v>
      </c>
      <c r="AP284" s="23">
        <v>5</v>
      </c>
      <c r="AQ284" s="23">
        <v>7</v>
      </c>
      <c r="AR284" s="23">
        <v>4</v>
      </c>
      <c r="AS284" s="23">
        <v>3</v>
      </c>
      <c r="AT284" s="23">
        <v>10</v>
      </c>
      <c r="AU284" s="17">
        <f t="shared" si="24"/>
        <v>68</v>
      </c>
      <c r="AV284" s="50">
        <f t="shared" si="25"/>
        <v>29</v>
      </c>
      <c r="AW284" s="24">
        <f t="shared" si="26"/>
        <v>21</v>
      </c>
      <c r="AX284" s="18">
        <f t="shared" si="27"/>
        <v>18</v>
      </c>
    </row>
    <row r="285" spans="1:50">
      <c r="A285" s="24">
        <v>23694</v>
      </c>
      <c r="B285" s="24">
        <v>1</v>
      </c>
      <c r="C285" s="24">
        <v>1998</v>
      </c>
      <c r="D285" s="21">
        <v>44147.4840625</v>
      </c>
      <c r="E285" s="24" t="s">
        <v>88</v>
      </c>
      <c r="F285" s="24">
        <v>4</v>
      </c>
      <c r="G285" s="24">
        <v>5</v>
      </c>
      <c r="H285" s="24">
        <v>4</v>
      </c>
      <c r="I285" s="24">
        <v>4</v>
      </c>
      <c r="J285" s="24">
        <v>5</v>
      </c>
      <c r="K285" s="24">
        <v>2</v>
      </c>
      <c r="L285" s="24">
        <v>5</v>
      </c>
      <c r="M285" s="24">
        <v>4</v>
      </c>
      <c r="N285" s="24">
        <v>1</v>
      </c>
      <c r="O285" s="24">
        <v>5</v>
      </c>
      <c r="P285" s="24">
        <v>2</v>
      </c>
      <c r="Q285" s="24">
        <v>5</v>
      </c>
      <c r="R285" s="24">
        <v>1</v>
      </c>
      <c r="S285" s="24">
        <v>5</v>
      </c>
      <c r="T285" s="24">
        <v>5</v>
      </c>
      <c r="U285" s="24">
        <v>2</v>
      </c>
      <c r="V285" s="24">
        <v>4</v>
      </c>
      <c r="W285" s="24">
        <v>4</v>
      </c>
      <c r="X285" s="24">
        <v>5</v>
      </c>
      <c r="Y285" s="24">
        <v>5</v>
      </c>
      <c r="Z285" s="23">
        <v>17</v>
      </c>
      <c r="AA285" s="23">
        <v>5</v>
      </c>
      <c r="AB285" s="23">
        <v>14</v>
      </c>
      <c r="AC285" s="23">
        <v>11</v>
      </c>
      <c r="AD285" s="23">
        <v>6</v>
      </c>
      <c r="AE285" s="23">
        <v>12</v>
      </c>
      <c r="AF285" s="23">
        <v>6</v>
      </c>
      <c r="AG285" s="23">
        <v>5</v>
      </c>
      <c r="AH285" s="23">
        <v>8</v>
      </c>
      <c r="AI285" s="23">
        <v>4</v>
      </c>
      <c r="AJ285" s="23">
        <v>7</v>
      </c>
      <c r="AK285" s="23">
        <v>6</v>
      </c>
      <c r="AL285" s="23">
        <v>29</v>
      </c>
      <c r="AM285" s="23">
        <v>6</v>
      </c>
      <c r="AN285" s="23">
        <v>6</v>
      </c>
      <c r="AO285" s="23">
        <v>7</v>
      </c>
      <c r="AP285" s="23">
        <v>10</v>
      </c>
      <c r="AQ285" s="23">
        <v>4</v>
      </c>
      <c r="AR285" s="23">
        <v>10</v>
      </c>
      <c r="AS285" s="23">
        <v>5</v>
      </c>
      <c r="AT285" s="23">
        <v>52</v>
      </c>
      <c r="AU285" s="17">
        <f t="shared" si="24"/>
        <v>77</v>
      </c>
      <c r="AV285" s="50">
        <f t="shared" si="25"/>
        <v>35</v>
      </c>
      <c r="AW285" s="24">
        <f t="shared" si="26"/>
        <v>22</v>
      </c>
      <c r="AX285" s="18">
        <f t="shared" si="27"/>
        <v>20</v>
      </c>
    </row>
    <row r="286" spans="1:50">
      <c r="A286" s="24">
        <v>23808</v>
      </c>
      <c r="B286" s="24">
        <v>0</v>
      </c>
      <c r="C286" s="24">
        <v>1997</v>
      </c>
      <c r="D286" s="21">
        <v>44150.8512962963</v>
      </c>
      <c r="E286" s="24" t="s">
        <v>91</v>
      </c>
      <c r="F286" s="24">
        <v>4</v>
      </c>
      <c r="G286" s="24">
        <v>4</v>
      </c>
      <c r="H286" s="24">
        <v>2</v>
      </c>
      <c r="I286" s="24">
        <v>2</v>
      </c>
      <c r="J286" s="24">
        <v>2</v>
      </c>
      <c r="K286" s="24">
        <v>2</v>
      </c>
      <c r="L286" s="24">
        <v>5</v>
      </c>
      <c r="M286" s="24">
        <v>2</v>
      </c>
      <c r="N286" s="24">
        <v>4</v>
      </c>
      <c r="O286" s="24">
        <v>5</v>
      </c>
      <c r="P286" s="24">
        <v>4</v>
      </c>
      <c r="Q286" s="24">
        <v>2</v>
      </c>
      <c r="R286" s="24">
        <v>4</v>
      </c>
      <c r="S286" s="24">
        <v>4</v>
      </c>
      <c r="T286" s="24">
        <v>4</v>
      </c>
      <c r="U286" s="24">
        <v>2</v>
      </c>
      <c r="V286" s="24">
        <v>2</v>
      </c>
      <c r="W286" s="24">
        <v>4</v>
      </c>
      <c r="X286" s="24">
        <v>2</v>
      </c>
      <c r="Y286" s="24">
        <v>4</v>
      </c>
      <c r="Z286" s="23">
        <v>17</v>
      </c>
      <c r="AA286" s="23">
        <v>5</v>
      </c>
      <c r="AB286" s="23">
        <v>5</v>
      </c>
      <c r="AC286" s="23">
        <v>6</v>
      </c>
      <c r="AD286" s="23">
        <v>5</v>
      </c>
      <c r="AE286" s="23">
        <v>4</v>
      </c>
      <c r="AF286" s="23">
        <v>2</v>
      </c>
      <c r="AG286" s="23">
        <v>4</v>
      </c>
      <c r="AH286" s="23">
        <v>6</v>
      </c>
      <c r="AI286" s="23">
        <v>4</v>
      </c>
      <c r="AJ286" s="23">
        <v>4</v>
      </c>
      <c r="AK286" s="23">
        <v>5</v>
      </c>
      <c r="AL286" s="23">
        <v>8</v>
      </c>
      <c r="AM286" s="23">
        <v>3</v>
      </c>
      <c r="AN286" s="23">
        <v>5</v>
      </c>
      <c r="AO286" s="23">
        <v>6</v>
      </c>
      <c r="AP286" s="23">
        <v>3</v>
      </c>
      <c r="AQ286" s="23">
        <v>3</v>
      </c>
      <c r="AR286" s="23">
        <v>5</v>
      </c>
      <c r="AS286" s="23">
        <v>3</v>
      </c>
      <c r="AT286" s="23">
        <v>-7</v>
      </c>
      <c r="AU286" s="17">
        <f t="shared" si="24"/>
        <v>64</v>
      </c>
      <c r="AV286" s="50">
        <f t="shared" si="25"/>
        <v>30</v>
      </c>
      <c r="AW286" s="24">
        <f t="shared" si="26"/>
        <v>22</v>
      </c>
      <c r="AX286" s="18">
        <f t="shared" si="27"/>
        <v>12</v>
      </c>
    </row>
    <row r="287" spans="1:50">
      <c r="A287" s="24">
        <v>23810</v>
      </c>
      <c r="B287" s="24">
        <v>0</v>
      </c>
      <c r="C287" s="24">
        <v>1979</v>
      </c>
      <c r="D287" s="21">
        <v>44150.866516203707</v>
      </c>
      <c r="E287" s="24" t="s">
        <v>91</v>
      </c>
      <c r="F287" s="24">
        <v>4</v>
      </c>
      <c r="G287" s="24">
        <v>4</v>
      </c>
      <c r="H287" s="24">
        <v>2</v>
      </c>
      <c r="I287" s="24">
        <v>4</v>
      </c>
      <c r="J287" s="24">
        <v>2</v>
      </c>
      <c r="K287" s="24">
        <v>2</v>
      </c>
      <c r="L287" s="24">
        <v>5</v>
      </c>
      <c r="M287" s="24">
        <v>2</v>
      </c>
      <c r="N287" s="24">
        <v>5</v>
      </c>
      <c r="O287" s="24">
        <v>5</v>
      </c>
      <c r="P287" s="24">
        <v>5</v>
      </c>
      <c r="Q287" s="24">
        <v>2</v>
      </c>
      <c r="R287" s="24">
        <v>4</v>
      </c>
      <c r="S287" s="24">
        <v>4</v>
      </c>
      <c r="T287" s="24">
        <v>5</v>
      </c>
      <c r="U287" s="24">
        <v>2</v>
      </c>
      <c r="V287" s="24">
        <v>4</v>
      </c>
      <c r="W287" s="24">
        <v>5</v>
      </c>
      <c r="X287" s="24">
        <v>5</v>
      </c>
      <c r="Y287" s="24">
        <v>4</v>
      </c>
      <c r="Z287" s="23">
        <v>18</v>
      </c>
      <c r="AA287" s="23">
        <v>5</v>
      </c>
      <c r="AB287" s="23">
        <v>7</v>
      </c>
      <c r="AC287" s="23">
        <v>12</v>
      </c>
      <c r="AD287" s="23">
        <v>18</v>
      </c>
      <c r="AE287" s="23">
        <v>18</v>
      </c>
      <c r="AF287" s="23">
        <v>3</v>
      </c>
      <c r="AG287" s="23">
        <v>12</v>
      </c>
      <c r="AH287" s="23">
        <v>5</v>
      </c>
      <c r="AI287" s="23">
        <v>4</v>
      </c>
      <c r="AJ287" s="23">
        <v>8</v>
      </c>
      <c r="AK287" s="23">
        <v>5</v>
      </c>
      <c r="AL287" s="23">
        <v>16</v>
      </c>
      <c r="AM287" s="23">
        <v>21</v>
      </c>
      <c r="AN287" s="23">
        <v>4</v>
      </c>
      <c r="AO287" s="23">
        <v>12</v>
      </c>
      <c r="AP287" s="23">
        <v>10</v>
      </c>
      <c r="AQ287" s="23">
        <v>5</v>
      </c>
      <c r="AR287" s="23">
        <v>6</v>
      </c>
      <c r="AS287" s="23">
        <v>7</v>
      </c>
      <c r="AT287" s="23">
        <v>5</v>
      </c>
      <c r="AU287" s="17">
        <f t="shared" si="24"/>
        <v>75</v>
      </c>
      <c r="AV287" s="50">
        <f t="shared" si="25"/>
        <v>32</v>
      </c>
      <c r="AW287" s="24">
        <f t="shared" si="26"/>
        <v>26</v>
      </c>
      <c r="AX287" s="18">
        <f t="shared" si="27"/>
        <v>17</v>
      </c>
    </row>
    <row r="288" spans="1:50">
      <c r="A288" s="24">
        <v>19390</v>
      </c>
      <c r="B288" s="24">
        <v>0</v>
      </c>
      <c r="C288" s="24">
        <v>1999</v>
      </c>
      <c r="D288" s="21">
        <v>44131.517546296294</v>
      </c>
      <c r="E288" s="24" t="s">
        <v>97</v>
      </c>
      <c r="F288" s="24">
        <v>3</v>
      </c>
      <c r="G288" s="24">
        <v>4</v>
      </c>
      <c r="H288" s="24">
        <v>2</v>
      </c>
      <c r="I288" s="24">
        <v>2</v>
      </c>
      <c r="J288" s="24">
        <v>3</v>
      </c>
      <c r="K288" s="24">
        <v>2</v>
      </c>
      <c r="L288" s="24">
        <v>4</v>
      </c>
      <c r="M288" s="24">
        <v>2</v>
      </c>
      <c r="N288" s="24">
        <v>4</v>
      </c>
      <c r="O288" s="24">
        <v>2</v>
      </c>
      <c r="P288" s="24">
        <v>4</v>
      </c>
      <c r="Q288" s="24">
        <v>4</v>
      </c>
      <c r="R288" s="24">
        <v>4</v>
      </c>
      <c r="S288" s="24">
        <v>3</v>
      </c>
      <c r="T288" s="24">
        <v>4</v>
      </c>
      <c r="U288" s="24">
        <v>2</v>
      </c>
      <c r="V288" s="24">
        <v>4</v>
      </c>
      <c r="W288" s="24">
        <v>4</v>
      </c>
      <c r="X288" s="24">
        <v>2</v>
      </c>
      <c r="Y288" s="24">
        <v>4</v>
      </c>
      <c r="Z288" s="23">
        <v>16</v>
      </c>
      <c r="AA288" s="23">
        <v>3</v>
      </c>
      <c r="AB288" s="23">
        <v>6</v>
      </c>
      <c r="AC288" s="23">
        <v>6</v>
      </c>
      <c r="AD288" s="23">
        <v>4</v>
      </c>
      <c r="AE288" s="23">
        <v>3</v>
      </c>
      <c r="AF288" s="23">
        <v>5</v>
      </c>
      <c r="AG288" s="23">
        <v>3</v>
      </c>
      <c r="AH288" s="23">
        <v>4</v>
      </c>
      <c r="AI288" s="23">
        <v>3</v>
      </c>
      <c r="AJ288" s="23">
        <v>4</v>
      </c>
      <c r="AK288" s="23">
        <v>6</v>
      </c>
      <c r="AL288" s="23">
        <v>6</v>
      </c>
      <c r="AM288" s="23">
        <v>4</v>
      </c>
      <c r="AN288" s="23">
        <v>4</v>
      </c>
      <c r="AO288" s="23">
        <v>3</v>
      </c>
      <c r="AP288" s="23">
        <v>6</v>
      </c>
      <c r="AQ288" s="23">
        <v>4</v>
      </c>
      <c r="AR288" s="23">
        <v>7</v>
      </c>
      <c r="AS288" s="23">
        <v>4</v>
      </c>
      <c r="AT288" s="23">
        <v>-15</v>
      </c>
      <c r="AU288" s="17">
        <f t="shared" si="24"/>
        <v>63</v>
      </c>
      <c r="AV288" s="50">
        <f t="shared" si="25"/>
        <v>25</v>
      </c>
      <c r="AW288" s="24">
        <f t="shared" si="26"/>
        <v>24</v>
      </c>
      <c r="AX288" s="18">
        <f t="shared" si="27"/>
        <v>14</v>
      </c>
    </row>
    <row r="289" spans="1:50">
      <c r="A289" s="24">
        <v>20116</v>
      </c>
      <c r="B289" s="24">
        <v>0</v>
      </c>
      <c r="C289" s="24">
        <v>1995</v>
      </c>
      <c r="D289" s="21">
        <v>44131.833622685182</v>
      </c>
      <c r="E289" s="24" t="s">
        <v>91</v>
      </c>
      <c r="F289" s="24">
        <v>3</v>
      </c>
      <c r="G289" s="24">
        <v>5</v>
      </c>
      <c r="H289" s="24">
        <v>5</v>
      </c>
      <c r="I289" s="24">
        <v>4</v>
      </c>
      <c r="J289" s="24">
        <v>4</v>
      </c>
      <c r="K289" s="24">
        <v>2</v>
      </c>
      <c r="L289" s="24">
        <v>5</v>
      </c>
      <c r="M289" s="24">
        <v>4</v>
      </c>
      <c r="N289" s="24">
        <v>4</v>
      </c>
      <c r="O289" s="24">
        <v>5</v>
      </c>
      <c r="P289" s="24">
        <v>2</v>
      </c>
      <c r="Q289" s="24">
        <v>4</v>
      </c>
      <c r="R289" s="24">
        <v>5</v>
      </c>
      <c r="S289" s="24">
        <v>5</v>
      </c>
      <c r="T289" s="24">
        <v>5</v>
      </c>
      <c r="U289" s="24">
        <v>2</v>
      </c>
      <c r="V289" s="24">
        <v>2</v>
      </c>
      <c r="W289" s="24">
        <v>3</v>
      </c>
      <c r="X289" s="24">
        <v>3</v>
      </c>
      <c r="Y289" s="24">
        <v>4</v>
      </c>
      <c r="Z289" s="23">
        <v>3</v>
      </c>
      <c r="AA289" s="23">
        <v>3</v>
      </c>
      <c r="AB289" s="23">
        <v>4</v>
      </c>
      <c r="AC289" s="23">
        <v>3</v>
      </c>
      <c r="AD289" s="23">
        <v>3</v>
      </c>
      <c r="AE289" s="23">
        <v>3</v>
      </c>
      <c r="AF289" s="23">
        <v>3</v>
      </c>
      <c r="AG289" s="23">
        <v>5</v>
      </c>
      <c r="AH289" s="23">
        <v>4</v>
      </c>
      <c r="AI289" s="23">
        <v>2</v>
      </c>
      <c r="AJ289" s="23">
        <v>3</v>
      </c>
      <c r="AK289" s="23">
        <v>4</v>
      </c>
      <c r="AL289" s="23">
        <v>7</v>
      </c>
      <c r="AM289" s="23">
        <v>3</v>
      </c>
      <c r="AN289" s="23">
        <v>4</v>
      </c>
      <c r="AO289" s="23">
        <v>6</v>
      </c>
      <c r="AP289" s="23">
        <v>6</v>
      </c>
      <c r="AQ289" s="23">
        <v>3</v>
      </c>
      <c r="AR289" s="23">
        <v>6</v>
      </c>
      <c r="AS289" s="23">
        <v>2</v>
      </c>
      <c r="AT289" s="23">
        <v>4</v>
      </c>
      <c r="AU289" s="17">
        <f t="shared" si="24"/>
        <v>76</v>
      </c>
      <c r="AV289" s="50">
        <f t="shared" si="25"/>
        <v>37</v>
      </c>
      <c r="AW289" s="24">
        <f t="shared" si="26"/>
        <v>23</v>
      </c>
      <c r="AX289" s="18">
        <f t="shared" si="27"/>
        <v>16</v>
      </c>
    </row>
    <row r="290" spans="1:50">
      <c r="A290" s="24">
        <v>19445</v>
      </c>
      <c r="B290" s="24">
        <v>1</v>
      </c>
      <c r="C290" s="24">
        <v>2005</v>
      </c>
      <c r="D290" s="21">
        <v>44132.607037037036</v>
      </c>
      <c r="E290" s="24" t="s">
        <v>92</v>
      </c>
      <c r="F290" s="24">
        <v>3</v>
      </c>
      <c r="G290" s="24">
        <v>4</v>
      </c>
      <c r="H290" s="24">
        <v>2</v>
      </c>
      <c r="I290" s="24">
        <v>3</v>
      </c>
      <c r="J290" s="24">
        <v>2</v>
      </c>
      <c r="K290" s="24">
        <v>2</v>
      </c>
      <c r="L290" s="24">
        <v>2</v>
      </c>
      <c r="M290" s="24">
        <v>3</v>
      </c>
      <c r="N290" s="24">
        <v>1</v>
      </c>
      <c r="O290" s="24">
        <v>3</v>
      </c>
      <c r="P290" s="24">
        <v>4</v>
      </c>
      <c r="Q290" s="24">
        <v>4</v>
      </c>
      <c r="R290" s="24">
        <v>5</v>
      </c>
      <c r="S290" s="24">
        <v>1</v>
      </c>
      <c r="T290" s="24">
        <v>4</v>
      </c>
      <c r="U290" s="24">
        <v>2</v>
      </c>
      <c r="V290" s="24">
        <v>2</v>
      </c>
      <c r="W290" s="24">
        <v>2</v>
      </c>
      <c r="X290" s="24">
        <v>4</v>
      </c>
      <c r="Y290" s="24">
        <v>5</v>
      </c>
      <c r="Z290" s="23">
        <v>74</v>
      </c>
      <c r="AA290" s="23">
        <v>3</v>
      </c>
      <c r="AB290" s="23">
        <v>14</v>
      </c>
      <c r="AC290" s="23">
        <v>97</v>
      </c>
      <c r="AD290" s="23">
        <v>7</v>
      </c>
      <c r="AE290" s="23">
        <v>6</v>
      </c>
      <c r="AF290" s="23">
        <v>6</v>
      </c>
      <c r="AG290" s="23">
        <v>9</v>
      </c>
      <c r="AH290" s="23">
        <v>4</v>
      </c>
      <c r="AI290" s="23">
        <v>6</v>
      </c>
      <c r="AJ290" s="23">
        <v>10</v>
      </c>
      <c r="AK290" s="23">
        <v>12</v>
      </c>
      <c r="AL290" s="23">
        <v>13</v>
      </c>
      <c r="AM290" s="23">
        <v>6</v>
      </c>
      <c r="AN290" s="23">
        <v>6</v>
      </c>
      <c r="AO290" s="23">
        <v>6</v>
      </c>
      <c r="AP290" s="23">
        <v>11</v>
      </c>
      <c r="AQ290" s="23">
        <v>5</v>
      </c>
      <c r="AR290" s="23">
        <v>10</v>
      </c>
      <c r="AS290" s="23">
        <v>6</v>
      </c>
      <c r="AT290" s="23">
        <v>2</v>
      </c>
      <c r="AU290" s="17">
        <f t="shared" si="24"/>
        <v>58</v>
      </c>
      <c r="AV290" s="50">
        <f t="shared" si="25"/>
        <v>24</v>
      </c>
      <c r="AW290" s="24">
        <f t="shared" si="26"/>
        <v>19</v>
      </c>
      <c r="AX290" s="18">
        <f t="shared" si="27"/>
        <v>15</v>
      </c>
    </row>
    <row r="291" spans="1:50">
      <c r="A291" s="24">
        <v>20824</v>
      </c>
      <c r="B291" s="24">
        <v>0</v>
      </c>
      <c r="C291" s="24">
        <v>2006</v>
      </c>
      <c r="D291" s="21">
        <v>44132.834583333337</v>
      </c>
      <c r="E291" s="24" t="s">
        <v>85</v>
      </c>
      <c r="F291" s="24">
        <v>3</v>
      </c>
      <c r="G291" s="24">
        <v>4</v>
      </c>
      <c r="H291" s="24">
        <v>2</v>
      </c>
      <c r="I291" s="24">
        <v>3</v>
      </c>
      <c r="J291" s="24">
        <v>2</v>
      </c>
      <c r="K291" s="24">
        <v>2</v>
      </c>
      <c r="L291" s="24">
        <v>4</v>
      </c>
      <c r="M291" s="24">
        <v>3</v>
      </c>
      <c r="N291" s="24">
        <v>4</v>
      </c>
      <c r="O291" s="24">
        <v>4</v>
      </c>
      <c r="P291" s="24">
        <v>2</v>
      </c>
      <c r="Q291" s="24">
        <v>2</v>
      </c>
      <c r="R291" s="24">
        <v>3</v>
      </c>
      <c r="S291" s="24">
        <v>3</v>
      </c>
      <c r="T291" s="24">
        <v>4</v>
      </c>
      <c r="U291" s="24">
        <v>2</v>
      </c>
      <c r="V291" s="24">
        <v>2</v>
      </c>
      <c r="W291" s="24">
        <v>2</v>
      </c>
      <c r="X291" s="24">
        <v>2</v>
      </c>
      <c r="Y291" s="24">
        <v>3</v>
      </c>
      <c r="Z291" s="23">
        <v>40</v>
      </c>
      <c r="AA291" s="23">
        <v>7</v>
      </c>
      <c r="AB291" s="23">
        <v>15</v>
      </c>
      <c r="AC291" s="23">
        <v>15</v>
      </c>
      <c r="AD291" s="23">
        <v>5</v>
      </c>
      <c r="AE291" s="23">
        <v>4</v>
      </c>
      <c r="AF291" s="23">
        <v>6</v>
      </c>
      <c r="AG291" s="23">
        <v>4</v>
      </c>
      <c r="AH291" s="23">
        <v>4</v>
      </c>
      <c r="AI291" s="23">
        <v>7</v>
      </c>
      <c r="AJ291" s="23">
        <v>5</v>
      </c>
      <c r="AK291" s="23">
        <v>8</v>
      </c>
      <c r="AL291" s="23">
        <v>10</v>
      </c>
      <c r="AM291" s="23">
        <v>6</v>
      </c>
      <c r="AN291" s="23">
        <v>5</v>
      </c>
      <c r="AO291" s="23">
        <v>6</v>
      </c>
      <c r="AP291" s="23">
        <v>8</v>
      </c>
      <c r="AQ291" s="23">
        <v>6</v>
      </c>
      <c r="AR291" s="23">
        <v>7</v>
      </c>
      <c r="AS291" s="23">
        <v>8</v>
      </c>
      <c r="AT291" s="23">
        <v>-34</v>
      </c>
      <c r="AU291" s="17">
        <f t="shared" si="24"/>
        <v>56</v>
      </c>
      <c r="AV291" s="50">
        <f t="shared" si="25"/>
        <v>27</v>
      </c>
      <c r="AW291" s="24">
        <f t="shared" si="26"/>
        <v>18</v>
      </c>
      <c r="AX291" s="18">
        <f t="shared" si="27"/>
        <v>11</v>
      </c>
    </row>
    <row r="292" spans="1:50">
      <c r="A292" s="24">
        <v>20825</v>
      </c>
      <c r="B292" s="24">
        <v>1</v>
      </c>
      <c r="C292" s="24">
        <v>1997</v>
      </c>
      <c r="D292" s="21">
        <v>44132.836261574077</v>
      </c>
      <c r="E292" s="24" t="s">
        <v>91</v>
      </c>
      <c r="F292" s="24">
        <v>3</v>
      </c>
      <c r="G292" s="24">
        <v>4</v>
      </c>
      <c r="H292" s="24">
        <v>4</v>
      </c>
      <c r="I292" s="24">
        <v>3</v>
      </c>
      <c r="J292" s="24">
        <v>3</v>
      </c>
      <c r="K292" s="24">
        <v>2</v>
      </c>
      <c r="L292" s="24">
        <v>5</v>
      </c>
      <c r="M292" s="24">
        <v>2</v>
      </c>
      <c r="N292" s="24">
        <v>4</v>
      </c>
      <c r="O292" s="24">
        <v>3</v>
      </c>
      <c r="P292" s="24">
        <v>2</v>
      </c>
      <c r="Q292" s="24">
        <v>4</v>
      </c>
      <c r="R292" s="24">
        <v>5</v>
      </c>
      <c r="S292" s="24">
        <v>2</v>
      </c>
      <c r="T292" s="24">
        <v>3</v>
      </c>
      <c r="U292" s="24">
        <v>2</v>
      </c>
      <c r="V292" s="24">
        <v>4</v>
      </c>
      <c r="W292" s="24">
        <v>4</v>
      </c>
      <c r="X292" s="24">
        <v>3</v>
      </c>
      <c r="Y292" s="24">
        <v>4</v>
      </c>
      <c r="Z292" s="23">
        <v>12</v>
      </c>
      <c r="AA292" s="23">
        <v>7</v>
      </c>
      <c r="AB292" s="23">
        <v>14</v>
      </c>
      <c r="AC292" s="23">
        <v>9</v>
      </c>
      <c r="AD292" s="23">
        <v>5</v>
      </c>
      <c r="AE292" s="23">
        <v>29</v>
      </c>
      <c r="AF292" s="23">
        <v>4</v>
      </c>
      <c r="AG292" s="23">
        <v>5</v>
      </c>
      <c r="AH292" s="23">
        <v>4</v>
      </c>
      <c r="AI292" s="23">
        <v>3</v>
      </c>
      <c r="AJ292" s="23">
        <v>4</v>
      </c>
      <c r="AK292" s="23">
        <v>40</v>
      </c>
      <c r="AL292" s="23">
        <v>7</v>
      </c>
      <c r="AM292" s="23">
        <v>7</v>
      </c>
      <c r="AN292" s="23">
        <v>51</v>
      </c>
      <c r="AO292" s="23">
        <v>5</v>
      </c>
      <c r="AP292" s="23">
        <v>6</v>
      </c>
      <c r="AQ292" s="23">
        <v>4</v>
      </c>
      <c r="AR292" s="23">
        <v>6</v>
      </c>
      <c r="AS292" s="23">
        <v>7</v>
      </c>
      <c r="AT292" s="23">
        <v>-9</v>
      </c>
      <c r="AU292" s="17">
        <f t="shared" si="24"/>
        <v>66</v>
      </c>
      <c r="AV292" s="50">
        <f t="shared" si="25"/>
        <v>28</v>
      </c>
      <c r="AW292" s="24">
        <f t="shared" si="26"/>
        <v>21</v>
      </c>
      <c r="AX292" s="18">
        <f t="shared" si="27"/>
        <v>17</v>
      </c>
    </row>
    <row r="293" spans="1:50">
      <c r="A293" s="24">
        <v>21085</v>
      </c>
      <c r="B293" s="24">
        <v>0</v>
      </c>
      <c r="C293" s="24">
        <v>1986</v>
      </c>
      <c r="D293" s="21">
        <v>44133.307893518519</v>
      </c>
      <c r="E293" s="24" t="s">
        <v>85</v>
      </c>
      <c r="F293" s="24">
        <v>3</v>
      </c>
      <c r="G293" s="24">
        <v>2</v>
      </c>
      <c r="H293" s="24">
        <v>2</v>
      </c>
      <c r="I293" s="24">
        <v>4</v>
      </c>
      <c r="J293" s="24">
        <v>2</v>
      </c>
      <c r="K293" s="24">
        <v>2</v>
      </c>
      <c r="L293" s="24">
        <v>5</v>
      </c>
      <c r="M293" s="24">
        <v>5</v>
      </c>
      <c r="N293" s="24">
        <v>5</v>
      </c>
      <c r="O293" s="24">
        <v>5</v>
      </c>
      <c r="P293" s="24">
        <v>5</v>
      </c>
      <c r="Q293" s="24">
        <v>2</v>
      </c>
      <c r="R293" s="24">
        <v>5</v>
      </c>
      <c r="S293" s="24">
        <v>2</v>
      </c>
      <c r="T293" s="24">
        <v>2</v>
      </c>
      <c r="U293" s="24">
        <v>2</v>
      </c>
      <c r="V293" s="24">
        <v>4</v>
      </c>
      <c r="W293" s="24">
        <v>4</v>
      </c>
      <c r="X293" s="24">
        <v>4</v>
      </c>
      <c r="Y293" s="24">
        <v>4</v>
      </c>
      <c r="Z293" s="23">
        <v>7</v>
      </c>
      <c r="AA293" s="23">
        <v>6</v>
      </c>
      <c r="AB293" s="23">
        <v>8</v>
      </c>
      <c r="AC293" s="23">
        <v>17</v>
      </c>
      <c r="AD293" s="23">
        <v>10</v>
      </c>
      <c r="AE293" s="23">
        <v>6</v>
      </c>
      <c r="AF293" s="23">
        <v>5</v>
      </c>
      <c r="AG293" s="23">
        <v>7</v>
      </c>
      <c r="AH293" s="23">
        <v>3</v>
      </c>
      <c r="AI293" s="23">
        <v>3</v>
      </c>
      <c r="AJ293" s="23">
        <v>3</v>
      </c>
      <c r="AK293" s="23">
        <v>5</v>
      </c>
      <c r="AL293" s="23">
        <v>10</v>
      </c>
      <c r="AM293" s="23">
        <v>6</v>
      </c>
      <c r="AN293" s="23">
        <v>6</v>
      </c>
      <c r="AO293" s="23">
        <v>6</v>
      </c>
      <c r="AP293" s="23">
        <v>8</v>
      </c>
      <c r="AQ293" s="23">
        <v>8</v>
      </c>
      <c r="AR293" s="23">
        <v>5</v>
      </c>
      <c r="AS293" s="23">
        <v>8</v>
      </c>
      <c r="AT293" s="23">
        <v>11</v>
      </c>
      <c r="AU293" s="17">
        <f t="shared" si="24"/>
        <v>69</v>
      </c>
      <c r="AV293" s="50">
        <f t="shared" si="25"/>
        <v>33</v>
      </c>
      <c r="AW293" s="24">
        <f t="shared" si="26"/>
        <v>20</v>
      </c>
      <c r="AX293" s="18">
        <f t="shared" si="27"/>
        <v>16</v>
      </c>
    </row>
    <row r="294" spans="1:50">
      <c r="A294" s="24">
        <v>21118</v>
      </c>
      <c r="B294" s="24">
        <v>0</v>
      </c>
      <c r="C294" s="24">
        <v>1954</v>
      </c>
      <c r="D294" s="21">
        <v>44133.405775462961</v>
      </c>
      <c r="E294" s="24" t="s">
        <v>142</v>
      </c>
      <c r="F294" s="24">
        <v>3</v>
      </c>
      <c r="G294" s="24">
        <v>2</v>
      </c>
      <c r="H294" s="24">
        <v>2</v>
      </c>
      <c r="I294" s="24">
        <v>3</v>
      </c>
      <c r="J294" s="24">
        <v>2</v>
      </c>
      <c r="K294" s="24">
        <v>2</v>
      </c>
      <c r="L294" s="24">
        <v>3</v>
      </c>
      <c r="M294" s="24">
        <v>2</v>
      </c>
      <c r="N294" s="24">
        <v>4</v>
      </c>
      <c r="O294" s="24">
        <v>4</v>
      </c>
      <c r="P294" s="24">
        <v>4</v>
      </c>
      <c r="Q294" s="24">
        <v>2</v>
      </c>
      <c r="R294" s="24">
        <v>2</v>
      </c>
      <c r="S294" s="24">
        <v>2</v>
      </c>
      <c r="T294" s="24">
        <v>2</v>
      </c>
      <c r="U294" s="24">
        <v>2</v>
      </c>
      <c r="V294" s="24">
        <v>2</v>
      </c>
      <c r="W294" s="24">
        <v>4</v>
      </c>
      <c r="X294" s="24">
        <v>2</v>
      </c>
      <c r="Y294" s="24">
        <v>2</v>
      </c>
      <c r="Z294" s="23">
        <v>6</v>
      </c>
      <c r="AA294" s="23">
        <v>4</v>
      </c>
      <c r="AB294" s="23">
        <v>7</v>
      </c>
      <c r="AC294" s="23">
        <v>7</v>
      </c>
      <c r="AD294" s="23">
        <v>7</v>
      </c>
      <c r="AE294" s="23">
        <v>10</v>
      </c>
      <c r="AF294" s="23">
        <v>5</v>
      </c>
      <c r="AG294" s="23">
        <v>7</v>
      </c>
      <c r="AH294" s="23">
        <v>5</v>
      </c>
      <c r="AI294" s="23">
        <v>6</v>
      </c>
      <c r="AJ294" s="23">
        <v>7</v>
      </c>
      <c r="AK294" s="23">
        <v>7</v>
      </c>
      <c r="AL294" s="23">
        <v>21</v>
      </c>
      <c r="AM294" s="23">
        <v>7</v>
      </c>
      <c r="AN294" s="23">
        <v>8</v>
      </c>
      <c r="AO294" s="23">
        <v>11</v>
      </c>
      <c r="AP294" s="23">
        <v>8</v>
      </c>
      <c r="AQ294" s="23">
        <v>5</v>
      </c>
      <c r="AR294" s="23">
        <v>13</v>
      </c>
      <c r="AS294" s="23">
        <v>5</v>
      </c>
      <c r="AT294" s="23">
        <v>-25</v>
      </c>
      <c r="AU294" s="17">
        <f t="shared" si="24"/>
        <v>51</v>
      </c>
      <c r="AV294" s="50">
        <f t="shared" si="25"/>
        <v>23</v>
      </c>
      <c r="AW294" s="24">
        <f t="shared" si="26"/>
        <v>18</v>
      </c>
      <c r="AX294" s="18">
        <f t="shared" si="27"/>
        <v>10</v>
      </c>
    </row>
    <row r="295" spans="1:50">
      <c r="A295" s="24">
        <v>21441</v>
      </c>
      <c r="B295" s="24">
        <v>0</v>
      </c>
      <c r="C295" s="24">
        <v>1995</v>
      </c>
      <c r="D295" s="21">
        <v>44133.820972222224</v>
      </c>
      <c r="E295" s="24" t="s">
        <v>98</v>
      </c>
      <c r="F295" s="24">
        <v>3</v>
      </c>
      <c r="G295" s="24">
        <v>2</v>
      </c>
      <c r="H295" s="24">
        <v>1</v>
      </c>
      <c r="I295" s="24">
        <v>4</v>
      </c>
      <c r="J295" s="24">
        <v>1</v>
      </c>
      <c r="K295" s="24">
        <v>2</v>
      </c>
      <c r="L295" s="24">
        <v>3</v>
      </c>
      <c r="M295" s="24">
        <v>4</v>
      </c>
      <c r="N295" s="24">
        <v>5</v>
      </c>
      <c r="O295" s="24">
        <v>2</v>
      </c>
      <c r="P295" s="24">
        <v>1</v>
      </c>
      <c r="Q295" s="24">
        <v>1</v>
      </c>
      <c r="R295" s="24">
        <v>4</v>
      </c>
      <c r="S295" s="24">
        <v>2</v>
      </c>
      <c r="T295" s="24">
        <v>1</v>
      </c>
      <c r="U295" s="24">
        <v>2</v>
      </c>
      <c r="V295" s="24">
        <v>2</v>
      </c>
      <c r="W295" s="24">
        <v>2</v>
      </c>
      <c r="X295" s="24">
        <v>1</v>
      </c>
      <c r="Y295" s="24">
        <v>1</v>
      </c>
      <c r="Z295" s="23">
        <v>10</v>
      </c>
      <c r="AA295" s="23">
        <v>2</v>
      </c>
      <c r="AB295" s="23">
        <v>4</v>
      </c>
      <c r="AC295" s="23">
        <v>3</v>
      </c>
      <c r="AD295" s="23">
        <v>3</v>
      </c>
      <c r="AE295" s="23">
        <v>2</v>
      </c>
      <c r="AF295" s="23">
        <v>3</v>
      </c>
      <c r="AG295" s="23">
        <v>5</v>
      </c>
      <c r="AH295" s="23">
        <v>3</v>
      </c>
      <c r="AI295" s="23">
        <v>2</v>
      </c>
      <c r="AJ295" s="23">
        <v>3</v>
      </c>
      <c r="AK295" s="23">
        <v>3</v>
      </c>
      <c r="AL295" s="23">
        <v>5</v>
      </c>
      <c r="AM295" s="23">
        <v>6</v>
      </c>
      <c r="AN295" s="23">
        <v>3</v>
      </c>
      <c r="AO295" s="23">
        <v>5</v>
      </c>
      <c r="AP295" s="23">
        <v>3</v>
      </c>
      <c r="AQ295" s="23">
        <v>10</v>
      </c>
      <c r="AR295" s="23">
        <v>5</v>
      </c>
      <c r="AS295" s="23">
        <v>3</v>
      </c>
      <c r="AT295" s="23">
        <v>32</v>
      </c>
      <c r="AU295" s="17">
        <f t="shared" si="24"/>
        <v>44</v>
      </c>
      <c r="AV295" s="50">
        <f t="shared" si="25"/>
        <v>25</v>
      </c>
      <c r="AW295" s="24">
        <f t="shared" si="26"/>
        <v>12</v>
      </c>
      <c r="AX295" s="18">
        <f t="shared" si="27"/>
        <v>7</v>
      </c>
    </row>
    <row r="296" spans="1:50">
      <c r="A296" s="24">
        <v>21511</v>
      </c>
      <c r="B296" s="24">
        <v>0</v>
      </c>
      <c r="C296" s="24">
        <v>1984</v>
      </c>
      <c r="D296" s="21">
        <v>44133.888009259259</v>
      </c>
      <c r="E296" s="24" t="s">
        <v>85</v>
      </c>
      <c r="F296" s="24">
        <v>3</v>
      </c>
      <c r="G296" s="24">
        <v>5</v>
      </c>
      <c r="H296" s="24">
        <v>4</v>
      </c>
      <c r="I296" s="24">
        <v>3</v>
      </c>
      <c r="J296" s="24">
        <v>2</v>
      </c>
      <c r="K296" s="24">
        <v>2</v>
      </c>
      <c r="L296" s="24">
        <v>5</v>
      </c>
      <c r="M296" s="24">
        <v>2</v>
      </c>
      <c r="N296" s="24">
        <v>4</v>
      </c>
      <c r="O296" s="24">
        <v>4</v>
      </c>
      <c r="P296" s="24">
        <v>2</v>
      </c>
      <c r="Q296" s="24">
        <v>2</v>
      </c>
      <c r="R296" s="24">
        <v>2</v>
      </c>
      <c r="S296" s="24">
        <v>4</v>
      </c>
      <c r="T296" s="24">
        <v>5</v>
      </c>
      <c r="U296" s="24">
        <v>2</v>
      </c>
      <c r="V296" s="24">
        <v>2</v>
      </c>
      <c r="W296" s="24">
        <v>3</v>
      </c>
      <c r="X296" s="24">
        <v>4</v>
      </c>
      <c r="Y296" s="24">
        <v>4</v>
      </c>
      <c r="Z296" s="23">
        <v>21</v>
      </c>
      <c r="AA296" s="23">
        <v>7</v>
      </c>
      <c r="AB296" s="23">
        <v>8</v>
      </c>
      <c r="AC296" s="23">
        <v>7</v>
      </c>
      <c r="AD296" s="23">
        <v>5</v>
      </c>
      <c r="AE296" s="23">
        <v>10</v>
      </c>
      <c r="AF296" s="23">
        <v>6</v>
      </c>
      <c r="AG296" s="23">
        <v>9</v>
      </c>
      <c r="AH296" s="23">
        <v>15</v>
      </c>
      <c r="AI296" s="23">
        <v>15</v>
      </c>
      <c r="AJ296" s="23">
        <v>5</v>
      </c>
      <c r="AK296" s="23">
        <v>7</v>
      </c>
      <c r="AL296" s="23">
        <v>12</v>
      </c>
      <c r="AM296" s="23">
        <v>8</v>
      </c>
      <c r="AN296" s="23">
        <v>6</v>
      </c>
      <c r="AO296" s="23">
        <v>10</v>
      </c>
      <c r="AP296" s="23">
        <v>4</v>
      </c>
      <c r="AQ296" s="23">
        <v>11</v>
      </c>
      <c r="AR296" s="23">
        <v>8</v>
      </c>
      <c r="AS296" s="23">
        <v>7</v>
      </c>
      <c r="AT296" s="23">
        <v>-10</v>
      </c>
      <c r="AU296" s="17">
        <f t="shared" si="24"/>
        <v>64</v>
      </c>
      <c r="AV296" s="50">
        <f t="shared" si="25"/>
        <v>27</v>
      </c>
      <c r="AW296" s="24">
        <f t="shared" si="26"/>
        <v>21</v>
      </c>
      <c r="AX296" s="18">
        <f t="shared" si="27"/>
        <v>16</v>
      </c>
    </row>
    <row r="297" spans="1:50">
      <c r="A297" s="24">
        <v>21908</v>
      </c>
      <c r="B297" s="24">
        <v>0</v>
      </c>
      <c r="C297" s="24">
        <v>1971</v>
      </c>
      <c r="D297" s="21">
        <v>44135.542013888888</v>
      </c>
      <c r="E297" s="24" t="s">
        <v>156</v>
      </c>
      <c r="F297" s="24">
        <v>3</v>
      </c>
      <c r="G297" s="24">
        <v>2</v>
      </c>
      <c r="H297" s="24">
        <v>2</v>
      </c>
      <c r="I297" s="24">
        <v>2</v>
      </c>
      <c r="J297" s="24">
        <v>2</v>
      </c>
      <c r="K297" s="24">
        <v>2</v>
      </c>
      <c r="L297" s="24">
        <v>5</v>
      </c>
      <c r="M297" s="24">
        <v>2</v>
      </c>
      <c r="N297" s="24">
        <v>5</v>
      </c>
      <c r="O297" s="24">
        <v>2</v>
      </c>
      <c r="P297" s="24">
        <v>2</v>
      </c>
      <c r="Q297" s="24">
        <v>4</v>
      </c>
      <c r="R297" s="24">
        <v>2</v>
      </c>
      <c r="S297" s="24">
        <v>2</v>
      </c>
      <c r="T297" s="24">
        <v>1</v>
      </c>
      <c r="U297" s="24">
        <v>2</v>
      </c>
      <c r="V297" s="24">
        <v>2</v>
      </c>
      <c r="W297" s="24">
        <v>4</v>
      </c>
      <c r="X297" s="24">
        <v>5</v>
      </c>
      <c r="Y297" s="24">
        <v>5</v>
      </c>
      <c r="Z297" s="23">
        <v>13</v>
      </c>
      <c r="AA297" s="23">
        <v>12</v>
      </c>
      <c r="AB297" s="23">
        <v>8</v>
      </c>
      <c r="AC297" s="23">
        <v>4</v>
      </c>
      <c r="AD297" s="23">
        <v>6</v>
      </c>
      <c r="AE297" s="23">
        <v>4</v>
      </c>
      <c r="AF297" s="23">
        <v>2</v>
      </c>
      <c r="AG297" s="23">
        <v>5</v>
      </c>
      <c r="AH297" s="23">
        <v>3</v>
      </c>
      <c r="AI297" s="23">
        <v>3</v>
      </c>
      <c r="AJ297" s="23">
        <v>6</v>
      </c>
      <c r="AK297" s="23">
        <v>4</v>
      </c>
      <c r="AL297" s="23">
        <v>8</v>
      </c>
      <c r="AM297" s="23">
        <v>3</v>
      </c>
      <c r="AN297" s="23">
        <v>8</v>
      </c>
      <c r="AO297" s="23">
        <v>5</v>
      </c>
      <c r="AP297" s="23">
        <v>5</v>
      </c>
      <c r="AQ297" s="23">
        <v>5</v>
      </c>
      <c r="AR297" s="23">
        <v>5</v>
      </c>
      <c r="AS297" s="23">
        <v>4</v>
      </c>
      <c r="AT297" s="23">
        <v>8</v>
      </c>
      <c r="AU297" s="17">
        <f t="shared" si="24"/>
        <v>56</v>
      </c>
      <c r="AV297" s="50">
        <f t="shared" si="25"/>
        <v>22</v>
      </c>
      <c r="AW297" s="24">
        <f t="shared" si="26"/>
        <v>18</v>
      </c>
      <c r="AX297" s="18">
        <f t="shared" si="27"/>
        <v>16</v>
      </c>
    </row>
    <row r="298" spans="1:50">
      <c r="A298" s="24">
        <v>22131</v>
      </c>
      <c r="B298" s="24">
        <v>0</v>
      </c>
      <c r="C298" s="24">
        <v>1961</v>
      </c>
      <c r="D298" s="21">
        <v>44136.640289351853</v>
      </c>
      <c r="E298" s="24" t="s">
        <v>165</v>
      </c>
      <c r="F298" s="24">
        <v>3</v>
      </c>
      <c r="G298" s="24">
        <v>1</v>
      </c>
      <c r="H298" s="24">
        <v>2</v>
      </c>
      <c r="I298" s="24">
        <v>2</v>
      </c>
      <c r="J298" s="24">
        <v>3</v>
      </c>
      <c r="K298" s="24">
        <v>2</v>
      </c>
      <c r="L298" s="24">
        <v>3</v>
      </c>
      <c r="M298" s="24">
        <v>2</v>
      </c>
      <c r="N298" s="24">
        <v>4</v>
      </c>
      <c r="O298" s="24">
        <v>2</v>
      </c>
      <c r="P298" s="24">
        <v>4</v>
      </c>
      <c r="Q298" s="24">
        <v>2</v>
      </c>
      <c r="R298" s="24">
        <v>1</v>
      </c>
      <c r="S298" s="24">
        <v>2</v>
      </c>
      <c r="T298" s="24">
        <v>1</v>
      </c>
      <c r="U298" s="24">
        <v>2</v>
      </c>
      <c r="V298" s="24">
        <v>2</v>
      </c>
      <c r="W298" s="24">
        <v>1</v>
      </c>
      <c r="X298" s="24">
        <v>4</v>
      </c>
      <c r="Y298" s="24">
        <v>4</v>
      </c>
      <c r="Z298" s="23">
        <v>5</v>
      </c>
      <c r="AA298" s="23">
        <v>3</v>
      </c>
      <c r="AB298" s="23">
        <v>7</v>
      </c>
      <c r="AC298" s="23">
        <v>4</v>
      </c>
      <c r="AD298" s="23">
        <v>4</v>
      </c>
      <c r="AE298" s="23">
        <v>4</v>
      </c>
      <c r="AF298" s="23">
        <v>5</v>
      </c>
      <c r="AG298" s="23">
        <v>4</v>
      </c>
      <c r="AH298" s="23">
        <v>6</v>
      </c>
      <c r="AI298" s="23">
        <v>4</v>
      </c>
      <c r="AJ298" s="23">
        <v>5</v>
      </c>
      <c r="AK298" s="23">
        <v>4</v>
      </c>
      <c r="AL298" s="23">
        <v>62</v>
      </c>
      <c r="AM298" s="23">
        <v>7</v>
      </c>
      <c r="AN298" s="23">
        <v>4</v>
      </c>
      <c r="AO298" s="23">
        <v>9</v>
      </c>
      <c r="AP298" s="23">
        <v>4</v>
      </c>
      <c r="AQ298" s="23">
        <v>4</v>
      </c>
      <c r="AR298" s="23">
        <v>5</v>
      </c>
      <c r="AS298" s="23">
        <v>5</v>
      </c>
      <c r="AT298" s="23">
        <v>3</v>
      </c>
      <c r="AU298" s="17">
        <f t="shared" si="24"/>
        <v>47</v>
      </c>
      <c r="AV298" s="50">
        <f t="shared" si="25"/>
        <v>20</v>
      </c>
      <c r="AW298" s="24">
        <f t="shared" si="26"/>
        <v>13</v>
      </c>
      <c r="AX298" s="18">
        <f t="shared" si="27"/>
        <v>14</v>
      </c>
    </row>
    <row r="299" spans="1:50">
      <c r="A299" s="24">
        <v>22140</v>
      </c>
      <c r="B299" s="24">
        <v>0</v>
      </c>
      <c r="C299" s="24">
        <v>2001</v>
      </c>
      <c r="D299" s="21">
        <v>44136.666064814817</v>
      </c>
      <c r="E299" s="24" t="s">
        <v>99</v>
      </c>
      <c r="F299" s="24">
        <v>3</v>
      </c>
      <c r="G299" s="24">
        <v>4</v>
      </c>
      <c r="H299" s="24">
        <v>2</v>
      </c>
      <c r="I299" s="24">
        <v>3</v>
      </c>
      <c r="J299" s="24">
        <v>2</v>
      </c>
      <c r="K299" s="24">
        <v>2</v>
      </c>
      <c r="L299" s="24">
        <v>4</v>
      </c>
      <c r="M299" s="24">
        <v>2</v>
      </c>
      <c r="N299" s="24">
        <v>3</v>
      </c>
      <c r="O299" s="24">
        <v>3</v>
      </c>
      <c r="P299" s="24">
        <v>4</v>
      </c>
      <c r="Q299" s="24">
        <v>4</v>
      </c>
      <c r="R299" s="24">
        <v>2</v>
      </c>
      <c r="S299" s="24">
        <v>2</v>
      </c>
      <c r="T299" s="24">
        <v>4</v>
      </c>
      <c r="U299" s="24">
        <v>2</v>
      </c>
      <c r="V299" s="24">
        <v>2</v>
      </c>
      <c r="W299" s="24">
        <v>2</v>
      </c>
      <c r="X299" s="24">
        <v>2</v>
      </c>
      <c r="Y299" s="24">
        <v>2</v>
      </c>
      <c r="Z299" s="23">
        <v>7</v>
      </c>
      <c r="AA299" s="23">
        <v>3</v>
      </c>
      <c r="AB299" s="23">
        <v>6</v>
      </c>
      <c r="AC299" s="23">
        <v>4</v>
      </c>
      <c r="AD299" s="23">
        <v>4</v>
      </c>
      <c r="AE299" s="23">
        <v>2</v>
      </c>
      <c r="AF299" s="23">
        <v>4</v>
      </c>
      <c r="AG299" s="23">
        <v>5</v>
      </c>
      <c r="AH299" s="23">
        <v>4</v>
      </c>
      <c r="AI299" s="23">
        <v>4</v>
      </c>
      <c r="AJ299" s="23">
        <v>6</v>
      </c>
      <c r="AK299" s="23">
        <v>6</v>
      </c>
      <c r="AL299" s="23">
        <v>9</v>
      </c>
      <c r="AM299" s="23">
        <v>5</v>
      </c>
      <c r="AN299" s="23">
        <v>7</v>
      </c>
      <c r="AO299" s="23">
        <v>10</v>
      </c>
      <c r="AP299" s="23">
        <v>4</v>
      </c>
      <c r="AQ299" s="23">
        <v>4</v>
      </c>
      <c r="AR299" s="23">
        <v>7</v>
      </c>
      <c r="AS299" s="23">
        <v>3</v>
      </c>
      <c r="AT299" s="23">
        <v>-22</v>
      </c>
      <c r="AU299" s="17">
        <f t="shared" si="24"/>
        <v>54</v>
      </c>
      <c r="AV299" s="50">
        <f t="shared" si="25"/>
        <v>23</v>
      </c>
      <c r="AW299" s="24">
        <f t="shared" si="26"/>
        <v>21</v>
      </c>
      <c r="AX299" s="18">
        <f t="shared" si="27"/>
        <v>10</v>
      </c>
    </row>
    <row r="300" spans="1:50">
      <c r="A300" s="24">
        <v>22410</v>
      </c>
      <c r="B300" s="24">
        <v>0</v>
      </c>
      <c r="C300" s="24">
        <v>1977</v>
      </c>
      <c r="D300" s="21">
        <v>44138.471226851849</v>
      </c>
      <c r="E300" s="24" t="s">
        <v>92</v>
      </c>
      <c r="F300" s="24">
        <v>3</v>
      </c>
      <c r="G300" s="24">
        <v>5</v>
      </c>
      <c r="H300" s="24">
        <v>2</v>
      </c>
      <c r="I300" s="24">
        <v>2</v>
      </c>
      <c r="J300" s="24">
        <v>1</v>
      </c>
      <c r="K300" s="24">
        <v>2</v>
      </c>
      <c r="L300" s="24">
        <v>5</v>
      </c>
      <c r="M300" s="24">
        <v>1</v>
      </c>
      <c r="N300" s="24">
        <v>4</v>
      </c>
      <c r="O300" s="24">
        <v>5</v>
      </c>
      <c r="P300" s="24">
        <v>2</v>
      </c>
      <c r="Q300" s="24">
        <v>1</v>
      </c>
      <c r="R300" s="24">
        <v>2</v>
      </c>
      <c r="S300" s="24">
        <v>2</v>
      </c>
      <c r="T300" s="24">
        <v>4</v>
      </c>
      <c r="U300" s="24">
        <v>2</v>
      </c>
      <c r="V300" s="24">
        <v>2</v>
      </c>
      <c r="W300" s="24">
        <v>4</v>
      </c>
      <c r="X300" s="24">
        <v>2</v>
      </c>
      <c r="Y300" s="24">
        <v>2</v>
      </c>
      <c r="Z300" s="23">
        <v>6</v>
      </c>
      <c r="AA300" s="23">
        <v>3</v>
      </c>
      <c r="AB300" s="23">
        <v>5</v>
      </c>
      <c r="AC300" s="23">
        <v>3</v>
      </c>
      <c r="AD300" s="23">
        <v>28</v>
      </c>
      <c r="AE300" s="23">
        <v>5</v>
      </c>
      <c r="AF300" s="23">
        <v>3</v>
      </c>
      <c r="AG300" s="23">
        <v>3</v>
      </c>
      <c r="AH300" s="23">
        <v>5</v>
      </c>
      <c r="AI300" s="23">
        <v>3</v>
      </c>
      <c r="AJ300" s="23">
        <v>3</v>
      </c>
      <c r="AK300" s="23">
        <v>5</v>
      </c>
      <c r="AL300" s="23">
        <v>7</v>
      </c>
      <c r="AM300" s="23">
        <v>9</v>
      </c>
      <c r="AN300" s="23">
        <v>3</v>
      </c>
      <c r="AO300" s="23">
        <v>5</v>
      </c>
      <c r="AP300" s="23">
        <v>4</v>
      </c>
      <c r="AQ300" s="23">
        <v>6</v>
      </c>
      <c r="AR300" s="23">
        <v>5</v>
      </c>
      <c r="AS300" s="23">
        <v>7</v>
      </c>
      <c r="AT300" s="23">
        <v>2</v>
      </c>
      <c r="AU300" s="17">
        <f t="shared" si="24"/>
        <v>53</v>
      </c>
      <c r="AV300" s="50">
        <f t="shared" si="25"/>
        <v>23</v>
      </c>
      <c r="AW300" s="24">
        <f t="shared" si="26"/>
        <v>20</v>
      </c>
      <c r="AX300" s="18">
        <f t="shared" si="27"/>
        <v>10</v>
      </c>
    </row>
    <row r="301" spans="1:50">
      <c r="A301" s="24">
        <v>19245</v>
      </c>
      <c r="B301" s="24">
        <v>0</v>
      </c>
      <c r="C301" s="24">
        <v>1997</v>
      </c>
      <c r="D301" s="21">
        <v>44131.368321759262</v>
      </c>
      <c r="E301" s="24" t="s">
        <v>88</v>
      </c>
      <c r="F301" s="24">
        <v>2</v>
      </c>
      <c r="G301" s="24">
        <v>4</v>
      </c>
      <c r="H301" s="24">
        <v>2</v>
      </c>
      <c r="I301" s="24">
        <v>2</v>
      </c>
      <c r="J301" s="24">
        <v>2</v>
      </c>
      <c r="K301" s="24">
        <v>2</v>
      </c>
      <c r="L301" s="24">
        <v>5</v>
      </c>
      <c r="M301" s="24">
        <v>1</v>
      </c>
      <c r="N301" s="24">
        <v>1</v>
      </c>
      <c r="O301" s="24">
        <v>5</v>
      </c>
      <c r="P301" s="24">
        <v>1</v>
      </c>
      <c r="Q301" s="24">
        <v>5</v>
      </c>
      <c r="R301" s="24">
        <v>2</v>
      </c>
      <c r="S301" s="24">
        <v>4</v>
      </c>
      <c r="T301" s="24">
        <v>4</v>
      </c>
      <c r="U301" s="24">
        <v>2</v>
      </c>
      <c r="V301" s="24">
        <v>4</v>
      </c>
      <c r="W301" s="24">
        <v>1</v>
      </c>
      <c r="X301" s="24">
        <v>5</v>
      </c>
      <c r="Y301" s="24">
        <v>5</v>
      </c>
      <c r="Z301" s="23">
        <v>5</v>
      </c>
      <c r="AA301" s="23">
        <v>5</v>
      </c>
      <c r="AB301" s="23">
        <v>5</v>
      </c>
      <c r="AC301" s="23">
        <v>4</v>
      </c>
      <c r="AD301" s="23">
        <v>4</v>
      </c>
      <c r="AE301" s="23">
        <v>2</v>
      </c>
      <c r="AF301" s="23">
        <v>4</v>
      </c>
      <c r="AG301" s="23">
        <v>4</v>
      </c>
      <c r="AH301" s="23">
        <v>3</v>
      </c>
      <c r="AI301" s="23">
        <v>2</v>
      </c>
      <c r="AJ301" s="23">
        <v>3</v>
      </c>
      <c r="AK301" s="23">
        <v>3</v>
      </c>
      <c r="AL301" s="23">
        <v>5</v>
      </c>
      <c r="AM301" s="23">
        <v>4</v>
      </c>
      <c r="AN301" s="23">
        <v>5</v>
      </c>
      <c r="AO301" s="23">
        <v>6</v>
      </c>
      <c r="AP301" s="23">
        <v>3</v>
      </c>
      <c r="AQ301" s="23">
        <v>3</v>
      </c>
      <c r="AR301" s="23">
        <v>3</v>
      </c>
      <c r="AS301" s="23">
        <v>148</v>
      </c>
      <c r="AT301" s="23">
        <v>21</v>
      </c>
      <c r="AU301" s="17">
        <f t="shared" si="24"/>
        <v>59</v>
      </c>
      <c r="AV301" s="50">
        <f t="shared" si="25"/>
        <v>25</v>
      </c>
      <c r="AW301" s="24">
        <f t="shared" si="26"/>
        <v>16</v>
      </c>
      <c r="AX301" s="18">
        <f t="shared" si="27"/>
        <v>18</v>
      </c>
    </row>
    <row r="302" spans="1:50">
      <c r="A302" s="24">
        <v>19452</v>
      </c>
      <c r="B302" s="24">
        <v>0</v>
      </c>
      <c r="C302" s="24">
        <v>1998</v>
      </c>
      <c r="D302" s="21">
        <v>44131.548449074071</v>
      </c>
      <c r="E302" s="24" t="s">
        <v>86</v>
      </c>
      <c r="F302" s="24">
        <v>2</v>
      </c>
      <c r="G302" s="24">
        <v>3</v>
      </c>
      <c r="H302" s="24">
        <v>2</v>
      </c>
      <c r="I302" s="24">
        <v>4</v>
      </c>
      <c r="J302" s="24">
        <v>2</v>
      </c>
      <c r="K302" s="24">
        <v>2</v>
      </c>
      <c r="L302" s="24">
        <v>2</v>
      </c>
      <c r="M302" s="24">
        <v>3</v>
      </c>
      <c r="N302" s="24">
        <v>2</v>
      </c>
      <c r="O302" s="24">
        <v>2</v>
      </c>
      <c r="P302" s="24">
        <v>2</v>
      </c>
      <c r="Q302" s="24">
        <v>4</v>
      </c>
      <c r="R302" s="24">
        <v>2</v>
      </c>
      <c r="S302" s="24">
        <v>2</v>
      </c>
      <c r="T302" s="24">
        <v>2</v>
      </c>
      <c r="U302" s="24">
        <v>2</v>
      </c>
      <c r="V302" s="24">
        <v>2</v>
      </c>
      <c r="W302" s="24">
        <v>2</v>
      </c>
      <c r="X302" s="24">
        <v>4</v>
      </c>
      <c r="Y302" s="24">
        <v>5</v>
      </c>
      <c r="Z302" s="23">
        <v>16</v>
      </c>
      <c r="AA302" s="23">
        <v>5</v>
      </c>
      <c r="AB302" s="23">
        <v>77</v>
      </c>
      <c r="AC302" s="23">
        <v>4</v>
      </c>
      <c r="AD302" s="23">
        <v>4</v>
      </c>
      <c r="AE302" s="23">
        <v>2</v>
      </c>
      <c r="AF302" s="23">
        <v>3</v>
      </c>
      <c r="AG302" s="23">
        <v>5</v>
      </c>
      <c r="AH302" s="23">
        <v>3</v>
      </c>
      <c r="AI302" s="23">
        <v>4</v>
      </c>
      <c r="AJ302" s="23">
        <v>4</v>
      </c>
      <c r="AK302" s="23">
        <v>4</v>
      </c>
      <c r="AL302" s="23">
        <v>10</v>
      </c>
      <c r="AM302" s="23">
        <v>4</v>
      </c>
      <c r="AN302" s="23">
        <v>69</v>
      </c>
      <c r="AO302" s="23">
        <v>5</v>
      </c>
      <c r="AP302" s="23">
        <v>3</v>
      </c>
      <c r="AQ302" s="23">
        <v>3</v>
      </c>
      <c r="AR302" s="23">
        <v>5</v>
      </c>
      <c r="AS302" s="23">
        <v>2</v>
      </c>
      <c r="AT302" s="23">
        <v>-11</v>
      </c>
      <c r="AU302" s="17">
        <f t="shared" si="24"/>
        <v>51</v>
      </c>
      <c r="AV302" s="50">
        <f t="shared" si="25"/>
        <v>21</v>
      </c>
      <c r="AW302" s="24">
        <f t="shared" si="26"/>
        <v>15</v>
      </c>
      <c r="AX302" s="18">
        <f t="shared" si="27"/>
        <v>15</v>
      </c>
    </row>
    <row r="303" spans="1:50">
      <c r="A303" s="24">
        <v>19502</v>
      </c>
      <c r="B303" s="24">
        <v>0</v>
      </c>
      <c r="C303" s="24">
        <v>2000</v>
      </c>
      <c r="D303" s="21">
        <v>44131.551921296297</v>
      </c>
      <c r="E303" s="24" t="s">
        <v>86</v>
      </c>
      <c r="F303" s="24">
        <v>2</v>
      </c>
      <c r="G303" s="24">
        <v>4</v>
      </c>
      <c r="H303" s="24">
        <v>2</v>
      </c>
      <c r="I303" s="24">
        <v>2</v>
      </c>
      <c r="J303" s="24">
        <v>2</v>
      </c>
      <c r="K303" s="24">
        <v>2</v>
      </c>
      <c r="L303" s="24">
        <v>2</v>
      </c>
      <c r="M303" s="24">
        <v>3</v>
      </c>
      <c r="N303" s="24">
        <v>4</v>
      </c>
      <c r="O303" s="24">
        <v>4</v>
      </c>
      <c r="P303" s="24">
        <v>4</v>
      </c>
      <c r="Q303" s="24">
        <v>5</v>
      </c>
      <c r="R303" s="24">
        <v>5</v>
      </c>
      <c r="S303" s="24">
        <v>4</v>
      </c>
      <c r="T303" s="24">
        <v>4</v>
      </c>
      <c r="U303" s="24">
        <v>2</v>
      </c>
      <c r="V303" s="24">
        <v>2</v>
      </c>
      <c r="W303" s="24">
        <v>4</v>
      </c>
      <c r="X303" s="24">
        <v>4</v>
      </c>
      <c r="Y303" s="24">
        <v>2</v>
      </c>
      <c r="Z303" s="23">
        <v>7</v>
      </c>
      <c r="AA303" s="23">
        <v>2</v>
      </c>
      <c r="AB303" s="23">
        <v>6</v>
      </c>
      <c r="AC303" s="23">
        <v>4</v>
      </c>
      <c r="AD303" s="23">
        <v>5</v>
      </c>
      <c r="AE303" s="23">
        <v>2</v>
      </c>
      <c r="AF303" s="23">
        <v>7</v>
      </c>
      <c r="AG303" s="23">
        <v>10</v>
      </c>
      <c r="AH303" s="23">
        <v>11</v>
      </c>
      <c r="AI303" s="23">
        <v>3</v>
      </c>
      <c r="AJ303" s="23">
        <v>5</v>
      </c>
      <c r="AK303" s="23">
        <v>8</v>
      </c>
      <c r="AL303" s="23">
        <v>8</v>
      </c>
      <c r="AM303" s="23">
        <v>7</v>
      </c>
      <c r="AN303" s="23">
        <v>7</v>
      </c>
      <c r="AO303" s="23">
        <v>6</v>
      </c>
      <c r="AP303" s="23">
        <v>8</v>
      </c>
      <c r="AQ303" s="23">
        <v>5</v>
      </c>
      <c r="AR303" s="23">
        <v>7</v>
      </c>
      <c r="AS303" s="23">
        <v>6</v>
      </c>
      <c r="AT303" s="23">
        <v>-10</v>
      </c>
      <c r="AU303" s="17">
        <f t="shared" si="24"/>
        <v>63</v>
      </c>
      <c r="AV303" s="50">
        <f t="shared" si="25"/>
        <v>26</v>
      </c>
      <c r="AW303" s="24">
        <f t="shared" si="26"/>
        <v>25</v>
      </c>
      <c r="AX303" s="18">
        <f t="shared" si="27"/>
        <v>12</v>
      </c>
    </row>
    <row r="304" spans="1:50">
      <c r="A304" s="24">
        <v>20028</v>
      </c>
      <c r="B304" s="24">
        <v>0</v>
      </c>
      <c r="C304" s="24">
        <v>2000</v>
      </c>
      <c r="D304" s="21">
        <v>44131.78597222222</v>
      </c>
      <c r="E304" s="24" t="s">
        <v>91</v>
      </c>
      <c r="F304" s="24">
        <v>2</v>
      </c>
      <c r="G304" s="24">
        <v>2</v>
      </c>
      <c r="H304" s="24">
        <v>2</v>
      </c>
      <c r="I304" s="24">
        <v>3</v>
      </c>
      <c r="J304" s="24">
        <v>2</v>
      </c>
      <c r="K304" s="24">
        <v>2</v>
      </c>
      <c r="L304" s="24">
        <v>4</v>
      </c>
      <c r="M304" s="24">
        <v>2</v>
      </c>
      <c r="N304" s="24">
        <v>1</v>
      </c>
      <c r="O304" s="24">
        <v>3</v>
      </c>
      <c r="P304" s="24">
        <v>2</v>
      </c>
      <c r="Q304" s="24">
        <v>4</v>
      </c>
      <c r="R304" s="24">
        <v>5</v>
      </c>
      <c r="S304" s="24">
        <v>3</v>
      </c>
      <c r="T304" s="24">
        <v>2</v>
      </c>
      <c r="U304" s="24">
        <v>2</v>
      </c>
      <c r="V304" s="24">
        <v>2</v>
      </c>
      <c r="W304" s="24">
        <v>2</v>
      </c>
      <c r="X304" s="24">
        <v>2</v>
      </c>
      <c r="Y304" s="24">
        <v>3</v>
      </c>
      <c r="Z304" s="23">
        <v>8</v>
      </c>
      <c r="AA304" s="23">
        <v>3</v>
      </c>
      <c r="AB304" s="23">
        <v>6</v>
      </c>
      <c r="AC304" s="23">
        <v>8</v>
      </c>
      <c r="AD304" s="23">
        <v>6</v>
      </c>
      <c r="AE304" s="23">
        <v>4</v>
      </c>
      <c r="AF304" s="23">
        <v>4</v>
      </c>
      <c r="AG304" s="23">
        <v>6</v>
      </c>
      <c r="AH304" s="23">
        <v>4</v>
      </c>
      <c r="AI304" s="23">
        <v>5</v>
      </c>
      <c r="AJ304" s="23">
        <v>4</v>
      </c>
      <c r="AK304" s="23">
        <v>5</v>
      </c>
      <c r="AL304" s="23">
        <v>8</v>
      </c>
      <c r="AM304" s="23">
        <v>6</v>
      </c>
      <c r="AN304" s="23">
        <v>8</v>
      </c>
      <c r="AO304" s="23">
        <v>5</v>
      </c>
      <c r="AP304" s="23">
        <v>4</v>
      </c>
      <c r="AQ304" s="23">
        <v>5</v>
      </c>
      <c r="AR304" s="23">
        <v>4</v>
      </c>
      <c r="AS304" s="23">
        <v>5</v>
      </c>
      <c r="AT304" s="23">
        <v>-19</v>
      </c>
      <c r="AU304" s="17">
        <f t="shared" si="24"/>
        <v>50</v>
      </c>
      <c r="AV304" s="50">
        <f t="shared" si="25"/>
        <v>26</v>
      </c>
      <c r="AW304" s="24">
        <f t="shared" si="26"/>
        <v>13</v>
      </c>
      <c r="AX304" s="18">
        <f t="shared" si="27"/>
        <v>11</v>
      </c>
    </row>
    <row r="305" spans="1:50">
      <c r="A305" s="24">
        <v>20036</v>
      </c>
      <c r="B305" s="24">
        <v>0</v>
      </c>
      <c r="C305" s="24">
        <v>1996</v>
      </c>
      <c r="D305" s="21">
        <v>44131.800393518519</v>
      </c>
      <c r="E305" s="24" t="s">
        <v>85</v>
      </c>
      <c r="F305" s="24">
        <v>2</v>
      </c>
      <c r="G305" s="24">
        <v>5</v>
      </c>
      <c r="H305" s="24">
        <v>1</v>
      </c>
      <c r="I305" s="24">
        <v>2</v>
      </c>
      <c r="J305" s="24">
        <v>2</v>
      </c>
      <c r="K305" s="24">
        <v>2</v>
      </c>
      <c r="L305" s="24">
        <v>3</v>
      </c>
      <c r="M305" s="24">
        <v>2</v>
      </c>
      <c r="N305" s="24">
        <v>5</v>
      </c>
      <c r="O305" s="24">
        <v>3</v>
      </c>
      <c r="P305" s="24">
        <v>3</v>
      </c>
      <c r="Q305" s="24">
        <v>4</v>
      </c>
      <c r="R305" s="24">
        <v>5</v>
      </c>
      <c r="S305" s="24">
        <v>2</v>
      </c>
      <c r="T305" s="24">
        <v>4</v>
      </c>
      <c r="U305" s="24">
        <v>2</v>
      </c>
      <c r="V305" s="24">
        <v>1</v>
      </c>
      <c r="W305" s="24">
        <v>4</v>
      </c>
      <c r="X305" s="24">
        <v>3</v>
      </c>
      <c r="Y305" s="24">
        <v>5</v>
      </c>
      <c r="Z305" s="23">
        <v>12</v>
      </c>
      <c r="AA305" s="23">
        <v>7</v>
      </c>
      <c r="AB305" s="23">
        <v>5</v>
      </c>
      <c r="AC305" s="23">
        <v>6</v>
      </c>
      <c r="AD305" s="23">
        <v>4</v>
      </c>
      <c r="AE305" s="23">
        <v>2</v>
      </c>
      <c r="AF305" s="23">
        <v>3</v>
      </c>
      <c r="AG305" s="23">
        <v>4</v>
      </c>
      <c r="AH305" s="23">
        <v>5</v>
      </c>
      <c r="AI305" s="23">
        <v>3</v>
      </c>
      <c r="AJ305" s="23">
        <v>6</v>
      </c>
      <c r="AK305" s="23">
        <v>3</v>
      </c>
      <c r="AL305" s="23">
        <v>7</v>
      </c>
      <c r="AM305" s="23">
        <v>10</v>
      </c>
      <c r="AN305" s="23">
        <v>4</v>
      </c>
      <c r="AO305" s="23">
        <v>5</v>
      </c>
      <c r="AP305" s="23">
        <v>11</v>
      </c>
      <c r="AQ305" s="23">
        <v>3</v>
      </c>
      <c r="AR305" s="23">
        <v>5</v>
      </c>
      <c r="AS305" s="23">
        <v>6</v>
      </c>
      <c r="AT305" s="23">
        <v>-7</v>
      </c>
      <c r="AU305" s="17">
        <f t="shared" si="24"/>
        <v>60</v>
      </c>
      <c r="AV305" s="50">
        <f t="shared" si="25"/>
        <v>23</v>
      </c>
      <c r="AW305" s="24">
        <f t="shared" si="26"/>
        <v>25</v>
      </c>
      <c r="AX305" s="18">
        <f t="shared" si="27"/>
        <v>12</v>
      </c>
    </row>
    <row r="306" spans="1:50">
      <c r="A306" s="24">
        <v>20316</v>
      </c>
      <c r="B306" s="24">
        <v>0</v>
      </c>
      <c r="C306" s="24">
        <v>1998</v>
      </c>
      <c r="D306" s="21">
        <v>44131.933865740742</v>
      </c>
      <c r="E306" s="24" t="s">
        <v>98</v>
      </c>
      <c r="F306" s="24">
        <v>2</v>
      </c>
      <c r="G306" s="24">
        <v>2</v>
      </c>
      <c r="H306" s="24">
        <v>4</v>
      </c>
      <c r="I306" s="24">
        <v>3</v>
      </c>
      <c r="J306" s="24">
        <v>2</v>
      </c>
      <c r="K306" s="24">
        <v>2</v>
      </c>
      <c r="L306" s="24">
        <v>5</v>
      </c>
      <c r="M306" s="24">
        <v>4</v>
      </c>
      <c r="N306" s="24">
        <v>5</v>
      </c>
      <c r="O306" s="24">
        <v>2</v>
      </c>
      <c r="P306" s="24">
        <v>3</v>
      </c>
      <c r="Q306" s="24">
        <v>2</v>
      </c>
      <c r="R306" s="24">
        <v>4</v>
      </c>
      <c r="S306" s="24">
        <v>2</v>
      </c>
      <c r="T306" s="24">
        <v>2</v>
      </c>
      <c r="U306" s="24">
        <v>2</v>
      </c>
      <c r="V306" s="24">
        <v>4</v>
      </c>
      <c r="W306" s="24">
        <v>4</v>
      </c>
      <c r="X306" s="24">
        <v>5</v>
      </c>
      <c r="Y306" s="24">
        <v>5</v>
      </c>
      <c r="Z306" s="23">
        <v>5</v>
      </c>
      <c r="AA306" s="23">
        <v>6</v>
      </c>
      <c r="AB306" s="23">
        <v>8</v>
      </c>
      <c r="AC306" s="23">
        <v>3</v>
      </c>
      <c r="AD306" s="23">
        <v>5</v>
      </c>
      <c r="AE306" s="23">
        <v>2</v>
      </c>
      <c r="AF306" s="23">
        <v>3</v>
      </c>
      <c r="AG306" s="23">
        <v>4</v>
      </c>
      <c r="AH306" s="23">
        <v>4</v>
      </c>
      <c r="AI306" s="23">
        <v>3</v>
      </c>
      <c r="AJ306" s="23">
        <v>6</v>
      </c>
      <c r="AK306" s="23">
        <v>5</v>
      </c>
      <c r="AL306" s="23">
        <v>7</v>
      </c>
      <c r="AM306" s="23">
        <v>6</v>
      </c>
      <c r="AN306" s="23">
        <v>4</v>
      </c>
      <c r="AO306" s="23">
        <v>5</v>
      </c>
      <c r="AP306" s="23">
        <v>5</v>
      </c>
      <c r="AQ306" s="23">
        <v>12</v>
      </c>
      <c r="AR306" s="23">
        <v>5</v>
      </c>
      <c r="AS306" s="23">
        <v>3</v>
      </c>
      <c r="AT306" s="23">
        <v>-13</v>
      </c>
      <c r="AU306" s="17">
        <f t="shared" si="24"/>
        <v>64</v>
      </c>
      <c r="AV306" s="50">
        <f t="shared" si="25"/>
        <v>26</v>
      </c>
      <c r="AW306" s="24">
        <f t="shared" si="26"/>
        <v>18</v>
      </c>
      <c r="AX306" s="18">
        <f t="shared" si="27"/>
        <v>20</v>
      </c>
    </row>
    <row r="307" spans="1:50">
      <c r="A307" s="24">
        <v>20499</v>
      </c>
      <c r="B307" s="24">
        <v>0</v>
      </c>
      <c r="C307" s="24">
        <v>1961</v>
      </c>
      <c r="D307" s="21">
        <v>44132.437037037038</v>
      </c>
      <c r="E307" s="24" t="s">
        <v>118</v>
      </c>
      <c r="F307" s="24">
        <v>2</v>
      </c>
      <c r="G307" s="24">
        <v>4</v>
      </c>
      <c r="H307" s="24">
        <v>2</v>
      </c>
      <c r="I307" s="24">
        <v>4</v>
      </c>
      <c r="J307" s="24">
        <v>2</v>
      </c>
      <c r="K307" s="24">
        <v>2</v>
      </c>
      <c r="L307" s="24">
        <v>3</v>
      </c>
      <c r="M307" s="24">
        <v>4</v>
      </c>
      <c r="N307" s="24">
        <v>4</v>
      </c>
      <c r="O307" s="24">
        <v>4</v>
      </c>
      <c r="P307" s="24">
        <v>4</v>
      </c>
      <c r="Q307" s="24">
        <v>4</v>
      </c>
      <c r="R307" s="24">
        <v>4</v>
      </c>
      <c r="S307" s="24">
        <v>4</v>
      </c>
      <c r="T307" s="24">
        <v>4</v>
      </c>
      <c r="U307" s="24">
        <v>2</v>
      </c>
      <c r="V307" s="24">
        <v>4</v>
      </c>
      <c r="W307" s="24">
        <v>4</v>
      </c>
      <c r="X307" s="24">
        <v>2</v>
      </c>
      <c r="Y307" s="24">
        <v>4</v>
      </c>
      <c r="Z307" s="23">
        <v>7</v>
      </c>
      <c r="AA307" s="23">
        <v>5</v>
      </c>
      <c r="AB307" s="23">
        <v>9</v>
      </c>
      <c r="AC307" s="23">
        <v>13</v>
      </c>
      <c r="AD307" s="23">
        <v>6</v>
      </c>
      <c r="AE307" s="23">
        <v>3</v>
      </c>
      <c r="AF307" s="23">
        <v>6</v>
      </c>
      <c r="AG307" s="23">
        <v>6</v>
      </c>
      <c r="AH307" s="23">
        <v>3</v>
      </c>
      <c r="AI307" s="23">
        <v>3</v>
      </c>
      <c r="AJ307" s="23">
        <v>5</v>
      </c>
      <c r="AK307" s="23">
        <v>5</v>
      </c>
      <c r="AL307" s="23">
        <v>15</v>
      </c>
      <c r="AM307" s="23">
        <v>8</v>
      </c>
      <c r="AN307" s="23">
        <v>4</v>
      </c>
      <c r="AO307" s="23">
        <v>8</v>
      </c>
      <c r="AP307" s="23">
        <v>6</v>
      </c>
      <c r="AQ307" s="23">
        <v>3</v>
      </c>
      <c r="AR307" s="23">
        <v>11</v>
      </c>
      <c r="AS307" s="23">
        <v>3</v>
      </c>
      <c r="AT307" s="23">
        <v>-23</v>
      </c>
      <c r="AU307" s="17">
        <f t="shared" si="24"/>
        <v>67</v>
      </c>
      <c r="AV307" s="50">
        <f t="shared" si="25"/>
        <v>29</v>
      </c>
      <c r="AW307" s="24">
        <f t="shared" si="26"/>
        <v>24</v>
      </c>
      <c r="AX307" s="18">
        <f t="shared" si="27"/>
        <v>14</v>
      </c>
    </row>
    <row r="308" spans="1:50">
      <c r="A308" s="24">
        <v>20565</v>
      </c>
      <c r="B308" s="24">
        <v>0</v>
      </c>
      <c r="C308" s="24">
        <v>1997</v>
      </c>
      <c r="D308" s="21">
        <v>44132.517870370371</v>
      </c>
      <c r="E308" s="24" t="s">
        <v>85</v>
      </c>
      <c r="F308" s="24">
        <v>2</v>
      </c>
      <c r="G308" s="24">
        <v>2</v>
      </c>
      <c r="H308" s="24">
        <v>2</v>
      </c>
      <c r="I308" s="24">
        <v>2</v>
      </c>
      <c r="J308" s="24">
        <v>2</v>
      </c>
      <c r="K308" s="24">
        <v>2</v>
      </c>
      <c r="L308" s="24">
        <v>3</v>
      </c>
      <c r="M308" s="24">
        <v>2</v>
      </c>
      <c r="N308" s="24">
        <v>1</v>
      </c>
      <c r="O308" s="24">
        <v>2</v>
      </c>
      <c r="P308" s="24">
        <v>3</v>
      </c>
      <c r="Q308" s="24">
        <v>2</v>
      </c>
      <c r="R308" s="24">
        <v>2</v>
      </c>
      <c r="S308" s="24">
        <v>2</v>
      </c>
      <c r="T308" s="24">
        <v>2</v>
      </c>
      <c r="U308" s="24">
        <v>2</v>
      </c>
      <c r="V308" s="24">
        <v>2</v>
      </c>
      <c r="W308" s="24">
        <v>2</v>
      </c>
      <c r="X308" s="24">
        <v>2</v>
      </c>
      <c r="Y308" s="24">
        <v>4</v>
      </c>
      <c r="Z308" s="23">
        <v>5</v>
      </c>
      <c r="AA308" s="23">
        <v>3</v>
      </c>
      <c r="AB308" s="23">
        <v>5</v>
      </c>
      <c r="AC308" s="23">
        <v>2</v>
      </c>
      <c r="AD308" s="23">
        <v>6</v>
      </c>
      <c r="AE308" s="23">
        <v>4</v>
      </c>
      <c r="AF308" s="23">
        <v>3</v>
      </c>
      <c r="AG308" s="23">
        <v>8</v>
      </c>
      <c r="AH308" s="23">
        <v>4</v>
      </c>
      <c r="AI308" s="23">
        <v>3</v>
      </c>
      <c r="AJ308" s="23">
        <v>5</v>
      </c>
      <c r="AK308" s="23">
        <v>9</v>
      </c>
      <c r="AL308" s="23">
        <v>6</v>
      </c>
      <c r="AM308" s="23">
        <v>8</v>
      </c>
      <c r="AN308" s="23">
        <v>3</v>
      </c>
      <c r="AO308" s="23">
        <v>7</v>
      </c>
      <c r="AP308" s="23">
        <v>5</v>
      </c>
      <c r="AQ308" s="23">
        <v>3</v>
      </c>
      <c r="AR308" s="23">
        <v>5</v>
      </c>
      <c r="AS308" s="23">
        <v>3</v>
      </c>
      <c r="AT308" s="23">
        <v>-36</v>
      </c>
      <c r="AU308" s="17">
        <f t="shared" si="24"/>
        <v>43</v>
      </c>
      <c r="AV308" s="50">
        <f t="shared" si="25"/>
        <v>19</v>
      </c>
      <c r="AW308" s="24">
        <f t="shared" si="26"/>
        <v>12</v>
      </c>
      <c r="AX308" s="18">
        <f t="shared" si="27"/>
        <v>12</v>
      </c>
    </row>
    <row r="309" spans="1:50">
      <c r="A309" s="24">
        <v>20803</v>
      </c>
      <c r="B309" s="24">
        <v>0</v>
      </c>
      <c r="C309" s="24">
        <v>1995</v>
      </c>
      <c r="D309" s="21">
        <v>44132.792812500003</v>
      </c>
      <c r="E309" s="24" t="s">
        <v>85</v>
      </c>
      <c r="F309" s="24">
        <v>2</v>
      </c>
      <c r="G309" s="24">
        <v>4</v>
      </c>
      <c r="H309" s="24">
        <v>2</v>
      </c>
      <c r="I309" s="24">
        <v>2</v>
      </c>
      <c r="J309" s="24">
        <v>2</v>
      </c>
      <c r="K309" s="24">
        <v>2</v>
      </c>
      <c r="L309" s="24">
        <v>1</v>
      </c>
      <c r="M309" s="24">
        <v>4</v>
      </c>
      <c r="N309" s="24">
        <v>4</v>
      </c>
      <c r="O309" s="24">
        <v>3</v>
      </c>
      <c r="P309" s="24">
        <v>2</v>
      </c>
      <c r="Q309" s="24">
        <v>4</v>
      </c>
      <c r="R309" s="24">
        <v>5</v>
      </c>
      <c r="S309" s="24">
        <v>2</v>
      </c>
      <c r="T309" s="24">
        <v>4</v>
      </c>
      <c r="U309" s="24">
        <v>2</v>
      </c>
      <c r="V309" s="24">
        <v>2</v>
      </c>
      <c r="W309" s="24">
        <v>2</v>
      </c>
      <c r="X309" s="24">
        <v>3</v>
      </c>
      <c r="Y309" s="24">
        <v>4</v>
      </c>
      <c r="Z309" s="23">
        <v>4</v>
      </c>
      <c r="AA309" s="23">
        <v>4</v>
      </c>
      <c r="AB309" s="23">
        <v>4</v>
      </c>
      <c r="AC309" s="23">
        <v>4</v>
      </c>
      <c r="AD309" s="23">
        <v>2</v>
      </c>
      <c r="AE309" s="23">
        <v>2</v>
      </c>
      <c r="AF309" s="23">
        <v>3</v>
      </c>
      <c r="AG309" s="23">
        <v>3</v>
      </c>
      <c r="AH309" s="23">
        <v>3</v>
      </c>
      <c r="AI309" s="23">
        <v>3</v>
      </c>
      <c r="AJ309" s="23">
        <v>2</v>
      </c>
      <c r="AK309" s="23">
        <v>3</v>
      </c>
      <c r="AL309" s="23">
        <v>7</v>
      </c>
      <c r="AM309" s="23">
        <v>3</v>
      </c>
      <c r="AN309" s="23">
        <v>2</v>
      </c>
      <c r="AO309" s="23">
        <v>3</v>
      </c>
      <c r="AP309" s="23">
        <v>3</v>
      </c>
      <c r="AQ309" s="23">
        <v>3</v>
      </c>
      <c r="AR309" s="23">
        <v>5</v>
      </c>
      <c r="AS309" s="23">
        <v>3</v>
      </c>
      <c r="AT309" s="23">
        <v>-13</v>
      </c>
      <c r="AU309" s="17">
        <f t="shared" si="24"/>
        <v>56</v>
      </c>
      <c r="AV309" s="50">
        <f t="shared" si="25"/>
        <v>23</v>
      </c>
      <c r="AW309" s="24">
        <f t="shared" si="26"/>
        <v>20</v>
      </c>
      <c r="AX309" s="18">
        <f t="shared" si="27"/>
        <v>13</v>
      </c>
    </row>
    <row r="310" spans="1:50">
      <c r="A310" s="24">
        <v>20867</v>
      </c>
      <c r="B310" s="24">
        <v>0</v>
      </c>
      <c r="C310" s="24">
        <v>1985</v>
      </c>
      <c r="D310" s="21">
        <v>44132.848124999997</v>
      </c>
      <c r="E310" s="24" t="s">
        <v>112</v>
      </c>
      <c r="F310" s="24">
        <v>2</v>
      </c>
      <c r="G310" s="24">
        <v>4</v>
      </c>
      <c r="H310" s="24">
        <v>2</v>
      </c>
      <c r="I310" s="24">
        <v>4</v>
      </c>
      <c r="J310" s="24">
        <v>2</v>
      </c>
      <c r="K310" s="24">
        <v>2</v>
      </c>
      <c r="L310" s="24">
        <v>5</v>
      </c>
      <c r="M310" s="24">
        <v>5</v>
      </c>
      <c r="N310" s="24">
        <v>4</v>
      </c>
      <c r="O310" s="24">
        <v>5</v>
      </c>
      <c r="P310" s="24">
        <v>5</v>
      </c>
      <c r="Q310" s="24">
        <v>4</v>
      </c>
      <c r="R310" s="24">
        <v>2</v>
      </c>
      <c r="S310" s="24">
        <v>4</v>
      </c>
      <c r="T310" s="24">
        <v>4</v>
      </c>
      <c r="U310" s="24">
        <v>2</v>
      </c>
      <c r="V310" s="24">
        <v>4</v>
      </c>
      <c r="W310" s="24">
        <v>4</v>
      </c>
      <c r="X310" s="24">
        <v>2</v>
      </c>
      <c r="Y310" s="24">
        <v>4</v>
      </c>
      <c r="Z310" s="23">
        <v>7</v>
      </c>
      <c r="AA310" s="23">
        <v>9</v>
      </c>
      <c r="AB310" s="23">
        <v>12</v>
      </c>
      <c r="AC310" s="23">
        <v>11</v>
      </c>
      <c r="AD310" s="23">
        <v>6</v>
      </c>
      <c r="AE310" s="23">
        <v>5</v>
      </c>
      <c r="AF310" s="23">
        <v>3</v>
      </c>
      <c r="AG310" s="23">
        <v>4</v>
      </c>
      <c r="AH310" s="23">
        <v>7</v>
      </c>
      <c r="AI310" s="23">
        <v>3</v>
      </c>
      <c r="AJ310" s="23">
        <v>4</v>
      </c>
      <c r="AK310" s="23">
        <v>5</v>
      </c>
      <c r="AL310" s="23">
        <v>9</v>
      </c>
      <c r="AM310" s="23">
        <v>6</v>
      </c>
      <c r="AN310" s="23">
        <v>4</v>
      </c>
      <c r="AO310" s="23">
        <v>9</v>
      </c>
      <c r="AP310" s="23">
        <v>4</v>
      </c>
      <c r="AQ310" s="23">
        <v>3</v>
      </c>
      <c r="AR310" s="23">
        <v>4</v>
      </c>
      <c r="AS310" s="23">
        <v>3</v>
      </c>
      <c r="AT310" s="23">
        <v>-9</v>
      </c>
      <c r="AU310" s="17">
        <f t="shared" si="24"/>
        <v>70</v>
      </c>
      <c r="AV310" s="50">
        <f t="shared" si="25"/>
        <v>31</v>
      </c>
      <c r="AW310" s="24">
        <f t="shared" si="26"/>
        <v>25</v>
      </c>
      <c r="AX310" s="18">
        <f t="shared" si="27"/>
        <v>14</v>
      </c>
    </row>
    <row r="311" spans="1:50">
      <c r="A311" s="24">
        <v>20927</v>
      </c>
      <c r="B311" s="24">
        <v>0</v>
      </c>
      <c r="C311" s="24">
        <v>1990</v>
      </c>
      <c r="D311" s="21">
        <v>44132.874305555553</v>
      </c>
      <c r="E311" s="24" t="s">
        <v>85</v>
      </c>
      <c r="F311" s="24">
        <v>2</v>
      </c>
      <c r="G311" s="24">
        <v>2</v>
      </c>
      <c r="H311" s="24">
        <v>2</v>
      </c>
      <c r="I311" s="24">
        <v>2</v>
      </c>
      <c r="J311" s="24">
        <v>2</v>
      </c>
      <c r="K311" s="24">
        <v>2</v>
      </c>
      <c r="L311" s="24">
        <v>2</v>
      </c>
      <c r="M311" s="24">
        <v>4</v>
      </c>
      <c r="N311" s="24">
        <v>2</v>
      </c>
      <c r="O311" s="24">
        <v>1</v>
      </c>
      <c r="P311" s="24">
        <v>1</v>
      </c>
      <c r="Q311" s="24">
        <v>2</v>
      </c>
      <c r="R311" s="24">
        <v>4</v>
      </c>
      <c r="S311" s="24">
        <v>2</v>
      </c>
      <c r="T311" s="24">
        <v>2</v>
      </c>
      <c r="U311" s="24">
        <v>2</v>
      </c>
      <c r="V311" s="24">
        <v>4</v>
      </c>
      <c r="W311" s="24">
        <v>2</v>
      </c>
      <c r="X311" s="24">
        <v>2</v>
      </c>
      <c r="Y311" s="24">
        <v>4</v>
      </c>
      <c r="Z311" s="23">
        <v>37</v>
      </c>
      <c r="AA311" s="23">
        <v>8</v>
      </c>
      <c r="AB311" s="23">
        <v>9</v>
      </c>
      <c r="AC311" s="23">
        <v>14</v>
      </c>
      <c r="AD311" s="23">
        <v>15</v>
      </c>
      <c r="AE311" s="23">
        <v>4</v>
      </c>
      <c r="AF311" s="23">
        <v>4</v>
      </c>
      <c r="AG311" s="23">
        <v>13</v>
      </c>
      <c r="AH311" s="23">
        <v>6</v>
      </c>
      <c r="AI311" s="23">
        <v>3</v>
      </c>
      <c r="AJ311" s="23">
        <v>4</v>
      </c>
      <c r="AK311" s="23">
        <v>4</v>
      </c>
      <c r="AL311" s="23">
        <v>8</v>
      </c>
      <c r="AM311" s="23">
        <v>4</v>
      </c>
      <c r="AN311" s="23">
        <v>3</v>
      </c>
      <c r="AO311" s="23">
        <v>9</v>
      </c>
      <c r="AP311" s="23">
        <v>6</v>
      </c>
      <c r="AQ311" s="23">
        <v>4</v>
      </c>
      <c r="AR311" s="23">
        <v>15</v>
      </c>
      <c r="AS311" s="23">
        <v>4</v>
      </c>
      <c r="AT311" s="23">
        <v>-12</v>
      </c>
      <c r="AU311" s="17">
        <f t="shared" si="24"/>
        <v>46</v>
      </c>
      <c r="AV311" s="50">
        <f t="shared" si="25"/>
        <v>21</v>
      </c>
      <c r="AW311" s="24">
        <f t="shared" si="26"/>
        <v>11</v>
      </c>
      <c r="AX311" s="18">
        <f t="shared" si="27"/>
        <v>14</v>
      </c>
    </row>
    <row r="312" spans="1:50">
      <c r="A312" s="24">
        <v>20948</v>
      </c>
      <c r="B312" s="24">
        <v>0</v>
      </c>
      <c r="C312" s="24">
        <v>1989</v>
      </c>
      <c r="D312" s="21">
        <v>44132.883726851855</v>
      </c>
      <c r="E312" s="24" t="s">
        <v>92</v>
      </c>
      <c r="F312" s="24">
        <v>2</v>
      </c>
      <c r="G312" s="24">
        <v>2</v>
      </c>
      <c r="H312" s="24">
        <v>2</v>
      </c>
      <c r="I312" s="24">
        <v>3</v>
      </c>
      <c r="J312" s="24">
        <v>2</v>
      </c>
      <c r="K312" s="24">
        <v>2</v>
      </c>
      <c r="L312" s="24">
        <v>1</v>
      </c>
      <c r="M312" s="24">
        <v>4</v>
      </c>
      <c r="N312" s="24">
        <v>4</v>
      </c>
      <c r="O312" s="24">
        <v>2</v>
      </c>
      <c r="P312" s="24">
        <v>1</v>
      </c>
      <c r="Q312" s="24">
        <v>1</v>
      </c>
      <c r="R312" s="24">
        <v>2</v>
      </c>
      <c r="S312" s="24">
        <v>1</v>
      </c>
      <c r="T312" s="24">
        <v>2</v>
      </c>
      <c r="U312" s="24">
        <v>2</v>
      </c>
      <c r="V312" s="24">
        <v>4</v>
      </c>
      <c r="W312" s="24">
        <v>2</v>
      </c>
      <c r="X312" s="24">
        <v>4</v>
      </c>
      <c r="Y312" s="24">
        <v>5</v>
      </c>
      <c r="Z312" s="23">
        <v>6</v>
      </c>
      <c r="AA312" s="23">
        <v>8</v>
      </c>
      <c r="AB312" s="23">
        <v>8</v>
      </c>
      <c r="AC312" s="23">
        <v>7</v>
      </c>
      <c r="AD312" s="23">
        <v>5</v>
      </c>
      <c r="AE312" s="23">
        <v>5</v>
      </c>
      <c r="AF312" s="23">
        <v>3</v>
      </c>
      <c r="AG312" s="23">
        <v>5</v>
      </c>
      <c r="AH312" s="23">
        <v>5</v>
      </c>
      <c r="AI312" s="23">
        <v>3</v>
      </c>
      <c r="AJ312" s="23">
        <v>4</v>
      </c>
      <c r="AK312" s="23">
        <v>5</v>
      </c>
      <c r="AL312" s="23">
        <v>8</v>
      </c>
      <c r="AM312" s="23">
        <v>6</v>
      </c>
      <c r="AN312" s="23">
        <v>3</v>
      </c>
      <c r="AO312" s="23">
        <v>7</v>
      </c>
      <c r="AP312" s="23">
        <v>5</v>
      </c>
      <c r="AQ312" s="23">
        <v>5</v>
      </c>
      <c r="AR312" s="23">
        <v>4</v>
      </c>
      <c r="AS312" s="23">
        <v>3</v>
      </c>
      <c r="AT312" s="23">
        <v>1</v>
      </c>
      <c r="AU312" s="17">
        <f t="shared" si="24"/>
        <v>48</v>
      </c>
      <c r="AV312" s="50">
        <f t="shared" si="25"/>
        <v>19</v>
      </c>
      <c r="AW312" s="24">
        <f t="shared" si="26"/>
        <v>12</v>
      </c>
      <c r="AX312" s="18">
        <f t="shared" si="27"/>
        <v>17</v>
      </c>
    </row>
    <row r="313" spans="1:50">
      <c r="A313" s="24">
        <v>21029</v>
      </c>
      <c r="B313" s="24">
        <v>0</v>
      </c>
      <c r="C313" s="24">
        <v>1980</v>
      </c>
      <c r="D313" s="21">
        <v>44132.96025462963</v>
      </c>
      <c r="E313" s="24" t="s">
        <v>85</v>
      </c>
      <c r="F313" s="24">
        <v>2</v>
      </c>
      <c r="G313" s="24">
        <v>4</v>
      </c>
      <c r="H313" s="24">
        <v>2</v>
      </c>
      <c r="I313" s="24">
        <v>4</v>
      </c>
      <c r="J313" s="24">
        <v>2</v>
      </c>
      <c r="K313" s="24">
        <v>2</v>
      </c>
      <c r="L313" s="24">
        <v>5</v>
      </c>
      <c r="M313" s="24">
        <v>2</v>
      </c>
      <c r="N313" s="24">
        <v>4</v>
      </c>
      <c r="O313" s="24">
        <v>4</v>
      </c>
      <c r="P313" s="24">
        <v>2</v>
      </c>
      <c r="Q313" s="24">
        <v>4</v>
      </c>
      <c r="R313" s="24">
        <v>4</v>
      </c>
      <c r="S313" s="24">
        <v>4</v>
      </c>
      <c r="T313" s="24">
        <v>4</v>
      </c>
      <c r="U313" s="24">
        <v>2</v>
      </c>
      <c r="V313" s="24">
        <v>4</v>
      </c>
      <c r="W313" s="24">
        <v>2</v>
      </c>
      <c r="X313" s="24">
        <v>2</v>
      </c>
      <c r="Y313" s="24">
        <v>4</v>
      </c>
      <c r="Z313" s="23">
        <v>36</v>
      </c>
      <c r="AA313" s="23">
        <v>13</v>
      </c>
      <c r="AB313" s="23">
        <v>37</v>
      </c>
      <c r="AC313" s="23">
        <v>14</v>
      </c>
      <c r="AD313" s="23">
        <v>39</v>
      </c>
      <c r="AE313" s="23">
        <v>13</v>
      </c>
      <c r="AF313" s="23">
        <v>5</v>
      </c>
      <c r="AG313" s="23">
        <v>8</v>
      </c>
      <c r="AH313" s="23">
        <v>11</v>
      </c>
      <c r="AI313" s="23">
        <v>7</v>
      </c>
      <c r="AJ313" s="23">
        <v>6</v>
      </c>
      <c r="AK313" s="23">
        <v>10</v>
      </c>
      <c r="AL313" s="23">
        <v>21</v>
      </c>
      <c r="AM313" s="23">
        <v>23</v>
      </c>
      <c r="AN313" s="23">
        <v>14</v>
      </c>
      <c r="AO313" s="23">
        <v>19</v>
      </c>
      <c r="AP313" s="23">
        <v>7</v>
      </c>
      <c r="AQ313" s="23">
        <v>18</v>
      </c>
      <c r="AR313" s="23">
        <v>17</v>
      </c>
      <c r="AS313" s="23">
        <v>10</v>
      </c>
      <c r="AT313" s="23">
        <v>-15</v>
      </c>
      <c r="AU313" s="17">
        <f t="shared" si="24"/>
        <v>63</v>
      </c>
      <c r="AV313" s="50">
        <f t="shared" si="25"/>
        <v>29</v>
      </c>
      <c r="AW313" s="24">
        <f t="shared" si="26"/>
        <v>20</v>
      </c>
      <c r="AX313" s="18">
        <f t="shared" si="27"/>
        <v>14</v>
      </c>
    </row>
    <row r="314" spans="1:50">
      <c r="A314" s="24">
        <v>21043</v>
      </c>
      <c r="B314" s="24">
        <v>0</v>
      </c>
      <c r="C314" s="24">
        <v>1985</v>
      </c>
      <c r="D314" s="21">
        <v>44132.994571759256</v>
      </c>
      <c r="E314" s="24" t="s">
        <v>136</v>
      </c>
      <c r="F314" s="24">
        <v>2</v>
      </c>
      <c r="G314" s="24">
        <v>4</v>
      </c>
      <c r="H314" s="24">
        <v>1</v>
      </c>
      <c r="I314" s="24">
        <v>1</v>
      </c>
      <c r="J314" s="24">
        <v>1</v>
      </c>
      <c r="K314" s="24">
        <v>2</v>
      </c>
      <c r="L314" s="24">
        <v>4</v>
      </c>
      <c r="M314" s="24">
        <v>2</v>
      </c>
      <c r="N314" s="24">
        <v>2</v>
      </c>
      <c r="O314" s="24">
        <v>4</v>
      </c>
      <c r="P314" s="24">
        <v>1</v>
      </c>
      <c r="Q314" s="24">
        <v>1</v>
      </c>
      <c r="R314" s="24">
        <v>4</v>
      </c>
      <c r="S314" s="24">
        <v>2</v>
      </c>
      <c r="T314" s="24">
        <v>1</v>
      </c>
      <c r="U314" s="24">
        <v>2</v>
      </c>
      <c r="V314" s="24">
        <v>1</v>
      </c>
      <c r="W314" s="24">
        <v>4</v>
      </c>
      <c r="X314" s="24">
        <v>4</v>
      </c>
      <c r="Y314" s="24">
        <v>4</v>
      </c>
      <c r="Z314" s="23">
        <v>14</v>
      </c>
      <c r="AA314" s="23">
        <v>6</v>
      </c>
      <c r="AB314" s="23">
        <v>9</v>
      </c>
      <c r="AC314" s="23">
        <v>4</v>
      </c>
      <c r="AD314" s="23">
        <v>3</v>
      </c>
      <c r="AE314" s="23">
        <v>3</v>
      </c>
      <c r="AF314" s="23">
        <v>3</v>
      </c>
      <c r="AG314" s="23">
        <v>4</v>
      </c>
      <c r="AH314" s="23">
        <v>4</v>
      </c>
      <c r="AI314" s="23">
        <v>3</v>
      </c>
      <c r="AJ314" s="23">
        <v>3</v>
      </c>
      <c r="AK314" s="23">
        <v>8</v>
      </c>
      <c r="AL314" s="23">
        <v>9</v>
      </c>
      <c r="AM314" s="23">
        <v>4</v>
      </c>
      <c r="AN314" s="23">
        <v>3</v>
      </c>
      <c r="AO314" s="23">
        <v>5</v>
      </c>
      <c r="AP314" s="23">
        <v>6</v>
      </c>
      <c r="AQ314" s="23">
        <v>3</v>
      </c>
      <c r="AR314" s="23">
        <v>5</v>
      </c>
      <c r="AS314" s="23">
        <v>5</v>
      </c>
      <c r="AT314" s="23">
        <v>20</v>
      </c>
      <c r="AU314" s="17">
        <f t="shared" si="24"/>
        <v>47</v>
      </c>
      <c r="AV314" s="50">
        <f t="shared" si="25"/>
        <v>22</v>
      </c>
      <c r="AW314" s="24">
        <f t="shared" si="26"/>
        <v>13</v>
      </c>
      <c r="AX314" s="18">
        <f t="shared" si="27"/>
        <v>12</v>
      </c>
    </row>
    <row r="315" spans="1:50">
      <c r="A315" s="24">
        <v>20110</v>
      </c>
      <c r="B315" s="24">
        <v>0</v>
      </c>
      <c r="C315" s="24">
        <v>1998</v>
      </c>
      <c r="D315" s="21">
        <v>44133.536307870374</v>
      </c>
      <c r="E315" s="24" t="s">
        <v>94</v>
      </c>
      <c r="F315" s="24">
        <v>2</v>
      </c>
      <c r="G315" s="24">
        <v>4</v>
      </c>
      <c r="H315" s="24">
        <v>3</v>
      </c>
      <c r="I315" s="24">
        <v>2</v>
      </c>
      <c r="J315" s="24">
        <v>2</v>
      </c>
      <c r="K315" s="24">
        <v>2</v>
      </c>
      <c r="L315" s="24">
        <v>4</v>
      </c>
      <c r="M315" s="24">
        <v>2</v>
      </c>
      <c r="N315" s="24">
        <v>2</v>
      </c>
      <c r="O315" s="24">
        <v>2</v>
      </c>
      <c r="P315" s="24">
        <v>2</v>
      </c>
      <c r="Q315" s="24">
        <v>4</v>
      </c>
      <c r="R315" s="24">
        <v>2</v>
      </c>
      <c r="S315" s="24">
        <v>4</v>
      </c>
      <c r="T315" s="24">
        <v>3</v>
      </c>
      <c r="U315" s="24">
        <v>2</v>
      </c>
      <c r="V315" s="24">
        <v>3</v>
      </c>
      <c r="W315" s="24">
        <v>4</v>
      </c>
      <c r="X315" s="24">
        <v>4</v>
      </c>
      <c r="Y315" s="24">
        <v>4</v>
      </c>
      <c r="Z315" s="23">
        <v>7</v>
      </c>
      <c r="AA315" s="23">
        <v>4</v>
      </c>
      <c r="AB315" s="23">
        <v>8</v>
      </c>
      <c r="AC315" s="23">
        <v>5</v>
      </c>
      <c r="AD315" s="23">
        <v>2</v>
      </c>
      <c r="AE315" s="23">
        <v>2</v>
      </c>
      <c r="AF315" s="23">
        <v>3</v>
      </c>
      <c r="AG315" s="23">
        <v>3</v>
      </c>
      <c r="AH315" s="23">
        <v>4</v>
      </c>
      <c r="AI315" s="23">
        <v>1</v>
      </c>
      <c r="AJ315" s="23">
        <v>3</v>
      </c>
      <c r="AK315" s="23">
        <v>5</v>
      </c>
      <c r="AL315" s="23">
        <v>5</v>
      </c>
      <c r="AM315" s="23">
        <v>3</v>
      </c>
      <c r="AN315" s="23">
        <v>3</v>
      </c>
      <c r="AO315" s="23">
        <v>5</v>
      </c>
      <c r="AP315" s="23">
        <v>5</v>
      </c>
      <c r="AQ315" s="23">
        <v>2</v>
      </c>
      <c r="AR315" s="23">
        <v>4</v>
      </c>
      <c r="AS315" s="23">
        <v>2</v>
      </c>
      <c r="AT315" s="23">
        <v>-20</v>
      </c>
      <c r="AU315" s="17">
        <f t="shared" si="24"/>
        <v>57</v>
      </c>
      <c r="AV315" s="50">
        <f t="shared" si="25"/>
        <v>22</v>
      </c>
      <c r="AW315" s="24">
        <f t="shared" si="26"/>
        <v>19</v>
      </c>
      <c r="AX315" s="18">
        <f t="shared" si="27"/>
        <v>16</v>
      </c>
    </row>
    <row r="316" spans="1:50">
      <c r="A316" s="24">
        <v>21541</v>
      </c>
      <c r="B316" s="24">
        <v>0</v>
      </c>
      <c r="C316" s="24">
        <v>1988</v>
      </c>
      <c r="D316" s="21">
        <v>44133.947650462964</v>
      </c>
      <c r="E316" s="24" t="s">
        <v>85</v>
      </c>
      <c r="F316" s="24">
        <v>2</v>
      </c>
      <c r="G316" s="24">
        <v>4</v>
      </c>
      <c r="H316" s="24">
        <v>2</v>
      </c>
      <c r="I316" s="24">
        <v>2</v>
      </c>
      <c r="J316" s="24">
        <v>2</v>
      </c>
      <c r="K316" s="24">
        <v>2</v>
      </c>
      <c r="L316" s="24">
        <v>4</v>
      </c>
      <c r="M316" s="24">
        <v>2</v>
      </c>
      <c r="N316" s="24">
        <v>2</v>
      </c>
      <c r="O316" s="24">
        <v>3</v>
      </c>
      <c r="P316" s="24">
        <v>4</v>
      </c>
      <c r="Q316" s="24">
        <v>2</v>
      </c>
      <c r="R316" s="24">
        <v>2</v>
      </c>
      <c r="S316" s="24">
        <v>2</v>
      </c>
      <c r="T316" s="24">
        <v>3</v>
      </c>
      <c r="U316" s="24">
        <v>2</v>
      </c>
      <c r="V316" s="24">
        <v>2</v>
      </c>
      <c r="W316" s="24">
        <v>4</v>
      </c>
      <c r="X316" s="24">
        <v>4</v>
      </c>
      <c r="Y316" s="24">
        <v>5</v>
      </c>
      <c r="Z316" s="23">
        <v>11</v>
      </c>
      <c r="AA316" s="23">
        <v>11</v>
      </c>
      <c r="AB316" s="23">
        <v>12</v>
      </c>
      <c r="AC316" s="23">
        <v>6</v>
      </c>
      <c r="AD316" s="23">
        <v>5</v>
      </c>
      <c r="AE316" s="23">
        <v>4</v>
      </c>
      <c r="AF316" s="23">
        <v>9</v>
      </c>
      <c r="AG316" s="23">
        <v>6</v>
      </c>
      <c r="AH316" s="23">
        <v>11</v>
      </c>
      <c r="AI316" s="23">
        <v>4</v>
      </c>
      <c r="AJ316" s="23">
        <v>14</v>
      </c>
      <c r="AK316" s="23">
        <v>6</v>
      </c>
      <c r="AL316" s="23">
        <v>22</v>
      </c>
      <c r="AM316" s="23">
        <v>6</v>
      </c>
      <c r="AN316" s="23">
        <v>9</v>
      </c>
      <c r="AO316" s="23">
        <v>11</v>
      </c>
      <c r="AP316" s="23">
        <v>16</v>
      </c>
      <c r="AQ316" s="23">
        <v>5</v>
      </c>
      <c r="AR316" s="23">
        <v>9</v>
      </c>
      <c r="AS316" s="23">
        <v>4</v>
      </c>
      <c r="AT316" s="23">
        <v>-27</v>
      </c>
      <c r="AU316" s="17">
        <f t="shared" si="24"/>
        <v>55</v>
      </c>
      <c r="AV316" s="50">
        <f t="shared" si="25"/>
        <v>21</v>
      </c>
      <c r="AW316" s="24">
        <f t="shared" si="26"/>
        <v>19</v>
      </c>
      <c r="AX316" s="18">
        <f t="shared" si="27"/>
        <v>15</v>
      </c>
    </row>
    <row r="317" spans="1:50">
      <c r="A317" s="24">
        <v>21714</v>
      </c>
      <c r="B317" s="24">
        <v>0</v>
      </c>
      <c r="C317" s="24">
        <v>1995</v>
      </c>
      <c r="D317" s="21">
        <v>44134.698981481481</v>
      </c>
      <c r="E317" s="24" t="s">
        <v>85</v>
      </c>
      <c r="F317" s="24">
        <v>2</v>
      </c>
      <c r="G317" s="24">
        <v>3</v>
      </c>
      <c r="H317" s="24">
        <v>2</v>
      </c>
      <c r="I317" s="24">
        <v>2</v>
      </c>
      <c r="J317" s="24">
        <v>2</v>
      </c>
      <c r="K317" s="24">
        <v>2</v>
      </c>
      <c r="L317" s="24">
        <v>5</v>
      </c>
      <c r="M317" s="24">
        <v>1</v>
      </c>
      <c r="N317" s="24">
        <v>3</v>
      </c>
      <c r="O317" s="24">
        <v>4</v>
      </c>
      <c r="P317" s="24">
        <v>4</v>
      </c>
      <c r="Q317" s="24">
        <v>4</v>
      </c>
      <c r="R317" s="24">
        <v>2</v>
      </c>
      <c r="S317" s="24">
        <v>2</v>
      </c>
      <c r="T317" s="24">
        <v>3</v>
      </c>
      <c r="U317" s="24">
        <v>2</v>
      </c>
      <c r="V317" s="24">
        <v>2</v>
      </c>
      <c r="W317" s="24">
        <v>3</v>
      </c>
      <c r="X317" s="24">
        <v>4</v>
      </c>
      <c r="Y317" s="24">
        <v>4</v>
      </c>
      <c r="Z317" s="23">
        <v>6</v>
      </c>
      <c r="AA317" s="23">
        <v>3</v>
      </c>
      <c r="AB317" s="23">
        <v>3</v>
      </c>
      <c r="AC317" s="23">
        <v>2</v>
      </c>
      <c r="AD317" s="23">
        <v>2</v>
      </c>
      <c r="AE317" s="23">
        <v>3</v>
      </c>
      <c r="AF317" s="23">
        <v>2</v>
      </c>
      <c r="AG317" s="23">
        <v>3</v>
      </c>
      <c r="AH317" s="23">
        <v>3</v>
      </c>
      <c r="AI317" s="23">
        <v>3</v>
      </c>
      <c r="AJ317" s="23">
        <v>5</v>
      </c>
      <c r="AK317" s="23">
        <v>4</v>
      </c>
      <c r="AL317" s="23">
        <v>4</v>
      </c>
      <c r="AM317" s="23">
        <v>3</v>
      </c>
      <c r="AN317" s="23">
        <v>3</v>
      </c>
      <c r="AO317" s="23">
        <v>6</v>
      </c>
      <c r="AP317" s="23">
        <v>3</v>
      </c>
      <c r="AQ317" s="23">
        <v>3</v>
      </c>
      <c r="AR317" s="23">
        <v>3</v>
      </c>
      <c r="AS317" s="23">
        <v>2</v>
      </c>
      <c r="AT317" s="23">
        <v>-24</v>
      </c>
      <c r="AU317" s="17">
        <f t="shared" si="24"/>
        <v>56</v>
      </c>
      <c r="AV317" s="50">
        <f t="shared" si="25"/>
        <v>22</v>
      </c>
      <c r="AW317" s="24">
        <f t="shared" si="26"/>
        <v>20</v>
      </c>
      <c r="AX317" s="18">
        <f t="shared" si="27"/>
        <v>14</v>
      </c>
    </row>
    <row r="318" spans="1:50">
      <c r="A318" s="24">
        <v>21727</v>
      </c>
      <c r="B318" s="24">
        <v>0</v>
      </c>
      <c r="C318" s="24">
        <v>1997</v>
      </c>
      <c r="D318" s="21">
        <v>44134.720567129632</v>
      </c>
      <c r="E318" s="24" t="s">
        <v>86</v>
      </c>
      <c r="F318" s="24">
        <v>2</v>
      </c>
      <c r="G318" s="24">
        <v>2</v>
      </c>
      <c r="H318" s="24">
        <v>2</v>
      </c>
      <c r="I318" s="24">
        <v>2</v>
      </c>
      <c r="J318" s="24">
        <v>2</v>
      </c>
      <c r="K318" s="24">
        <v>2</v>
      </c>
      <c r="L318" s="24">
        <v>2</v>
      </c>
      <c r="M318" s="24">
        <v>1</v>
      </c>
      <c r="N318" s="24">
        <v>4</v>
      </c>
      <c r="O318" s="24">
        <v>2</v>
      </c>
      <c r="P318" s="24">
        <v>2</v>
      </c>
      <c r="Q318" s="24">
        <v>2</v>
      </c>
      <c r="R318" s="24">
        <v>2</v>
      </c>
      <c r="S318" s="24">
        <v>1</v>
      </c>
      <c r="T318" s="24">
        <v>4</v>
      </c>
      <c r="U318" s="24">
        <v>2</v>
      </c>
      <c r="V318" s="24">
        <v>4</v>
      </c>
      <c r="W318" s="24">
        <v>4</v>
      </c>
      <c r="X318" s="24">
        <v>2</v>
      </c>
      <c r="Y318" s="24">
        <v>2</v>
      </c>
      <c r="Z318" s="23">
        <v>5</v>
      </c>
      <c r="AA318" s="23">
        <v>2</v>
      </c>
      <c r="AB318" s="23">
        <v>10</v>
      </c>
      <c r="AC318" s="23">
        <v>3</v>
      </c>
      <c r="AD318" s="23">
        <v>3</v>
      </c>
      <c r="AE318" s="23">
        <v>2</v>
      </c>
      <c r="AF318" s="23">
        <v>3</v>
      </c>
      <c r="AG318" s="23">
        <v>4</v>
      </c>
      <c r="AH318" s="23">
        <v>2</v>
      </c>
      <c r="AI318" s="23">
        <v>3</v>
      </c>
      <c r="AJ318" s="23">
        <v>2</v>
      </c>
      <c r="AK318" s="23">
        <v>4</v>
      </c>
      <c r="AL318" s="23">
        <v>7</v>
      </c>
      <c r="AM318" s="23">
        <v>4</v>
      </c>
      <c r="AN318" s="23">
        <v>3</v>
      </c>
      <c r="AO318" s="23">
        <v>4</v>
      </c>
      <c r="AP318" s="23">
        <v>4</v>
      </c>
      <c r="AQ318" s="23">
        <v>3</v>
      </c>
      <c r="AR318" s="23">
        <v>4</v>
      </c>
      <c r="AS318" s="23">
        <v>3</v>
      </c>
      <c r="AT318" s="23">
        <v>-12</v>
      </c>
      <c r="AU318" s="17">
        <f t="shared" si="24"/>
        <v>46</v>
      </c>
      <c r="AV318" s="50">
        <f t="shared" si="25"/>
        <v>16</v>
      </c>
      <c r="AW318" s="24">
        <f t="shared" si="26"/>
        <v>18</v>
      </c>
      <c r="AX318" s="18">
        <f t="shared" si="27"/>
        <v>12</v>
      </c>
    </row>
    <row r="319" spans="1:50">
      <c r="A319" s="24">
        <v>21879</v>
      </c>
      <c r="B319" s="24">
        <v>1</v>
      </c>
      <c r="C319" s="24">
        <v>1984</v>
      </c>
      <c r="D319" s="21">
        <v>44135.503981481481</v>
      </c>
      <c r="E319" s="24" t="s">
        <v>92</v>
      </c>
      <c r="F319" s="24">
        <v>2</v>
      </c>
      <c r="G319" s="24">
        <v>2</v>
      </c>
      <c r="H319" s="24">
        <v>2</v>
      </c>
      <c r="I319" s="24">
        <v>2</v>
      </c>
      <c r="J319" s="24">
        <v>2</v>
      </c>
      <c r="K319" s="24">
        <v>2</v>
      </c>
      <c r="L319" s="24">
        <v>2</v>
      </c>
      <c r="M319" s="24">
        <v>2</v>
      </c>
      <c r="N319" s="24">
        <v>4</v>
      </c>
      <c r="O319" s="24">
        <v>2</v>
      </c>
      <c r="P319" s="24">
        <v>4</v>
      </c>
      <c r="Q319" s="24">
        <v>2</v>
      </c>
      <c r="R319" s="24">
        <v>5</v>
      </c>
      <c r="S319" s="24">
        <v>2</v>
      </c>
      <c r="T319" s="24">
        <v>4</v>
      </c>
      <c r="U319" s="24">
        <v>2</v>
      </c>
      <c r="V319" s="24">
        <v>2</v>
      </c>
      <c r="W319" s="24">
        <v>3</v>
      </c>
      <c r="X319" s="24">
        <v>2</v>
      </c>
      <c r="Y319" s="24">
        <v>1</v>
      </c>
      <c r="Z319" s="23">
        <v>6</v>
      </c>
      <c r="AA319" s="23">
        <v>10</v>
      </c>
      <c r="AB319" s="23">
        <v>10</v>
      </c>
      <c r="AC319" s="23">
        <v>7</v>
      </c>
      <c r="AD319" s="23">
        <v>5</v>
      </c>
      <c r="AE319" s="23">
        <v>3</v>
      </c>
      <c r="AF319" s="23">
        <v>5</v>
      </c>
      <c r="AG319" s="23">
        <v>4</v>
      </c>
      <c r="AH319" s="23">
        <v>4</v>
      </c>
      <c r="AI319" s="23">
        <v>5</v>
      </c>
      <c r="AJ319" s="23">
        <v>4</v>
      </c>
      <c r="AK319" s="23">
        <v>8</v>
      </c>
      <c r="AL319" s="23">
        <v>9</v>
      </c>
      <c r="AM319" s="23">
        <v>4</v>
      </c>
      <c r="AN319" s="23">
        <v>4</v>
      </c>
      <c r="AO319" s="23">
        <v>8</v>
      </c>
      <c r="AP319" s="23">
        <v>4</v>
      </c>
      <c r="AQ319" s="23">
        <v>5</v>
      </c>
      <c r="AR319" s="23">
        <v>6</v>
      </c>
      <c r="AS319" s="23">
        <v>3</v>
      </c>
      <c r="AT319" s="23">
        <v>-10</v>
      </c>
      <c r="AU319" s="17">
        <f t="shared" si="24"/>
        <v>49</v>
      </c>
      <c r="AV319" s="50">
        <f t="shared" si="25"/>
        <v>21</v>
      </c>
      <c r="AW319" s="24">
        <f t="shared" si="26"/>
        <v>19</v>
      </c>
      <c r="AX319" s="18">
        <f t="shared" si="27"/>
        <v>9</v>
      </c>
    </row>
    <row r="320" spans="1:50">
      <c r="A320" s="24">
        <v>21887</v>
      </c>
      <c r="B320" s="24">
        <v>0</v>
      </c>
      <c r="C320" s="24">
        <v>1996</v>
      </c>
      <c r="D320" s="21">
        <v>44135.513981481483</v>
      </c>
      <c r="E320" s="24" t="s">
        <v>85</v>
      </c>
      <c r="F320" s="24">
        <v>2</v>
      </c>
      <c r="G320" s="24">
        <v>2</v>
      </c>
      <c r="H320" s="24">
        <v>2</v>
      </c>
      <c r="I320" s="24">
        <v>2</v>
      </c>
      <c r="J320" s="24">
        <v>2</v>
      </c>
      <c r="K320" s="24">
        <v>2</v>
      </c>
      <c r="L320" s="24">
        <v>3</v>
      </c>
      <c r="M320" s="24">
        <v>2</v>
      </c>
      <c r="N320" s="24">
        <v>2</v>
      </c>
      <c r="O320" s="24">
        <v>1</v>
      </c>
      <c r="P320" s="24">
        <v>2</v>
      </c>
      <c r="Q320" s="24">
        <v>2</v>
      </c>
      <c r="R320" s="24">
        <v>3</v>
      </c>
      <c r="S320" s="24">
        <v>2</v>
      </c>
      <c r="T320" s="24">
        <v>2</v>
      </c>
      <c r="U320" s="24">
        <v>2</v>
      </c>
      <c r="V320" s="24">
        <v>2</v>
      </c>
      <c r="W320" s="24">
        <v>2</v>
      </c>
      <c r="X320" s="24">
        <v>2</v>
      </c>
      <c r="Y320" s="24">
        <v>4</v>
      </c>
      <c r="Z320" s="23">
        <v>5</v>
      </c>
      <c r="AA320" s="23">
        <v>2</v>
      </c>
      <c r="AB320" s="23">
        <v>5</v>
      </c>
      <c r="AC320" s="23">
        <v>3</v>
      </c>
      <c r="AD320" s="23">
        <v>4</v>
      </c>
      <c r="AE320" s="23">
        <v>2</v>
      </c>
      <c r="AF320" s="23">
        <v>3</v>
      </c>
      <c r="AG320" s="23">
        <v>3</v>
      </c>
      <c r="AH320" s="23">
        <v>4</v>
      </c>
      <c r="AI320" s="23">
        <v>3</v>
      </c>
      <c r="AJ320" s="23">
        <v>4</v>
      </c>
      <c r="AK320" s="23">
        <v>4</v>
      </c>
      <c r="AL320" s="23">
        <v>6</v>
      </c>
      <c r="AM320" s="23">
        <v>5</v>
      </c>
      <c r="AN320" s="23">
        <v>3</v>
      </c>
      <c r="AO320" s="23">
        <v>4</v>
      </c>
      <c r="AP320" s="23">
        <v>3</v>
      </c>
      <c r="AQ320" s="23">
        <v>3</v>
      </c>
      <c r="AR320" s="23">
        <v>3</v>
      </c>
      <c r="AS320" s="23">
        <v>3</v>
      </c>
      <c r="AT320" s="23">
        <v>-35</v>
      </c>
      <c r="AU320" s="17">
        <f t="shared" si="24"/>
        <v>43</v>
      </c>
      <c r="AV320" s="50">
        <f t="shared" si="25"/>
        <v>19</v>
      </c>
      <c r="AW320" s="24">
        <f t="shared" si="26"/>
        <v>12</v>
      </c>
      <c r="AX320" s="18">
        <f t="shared" si="27"/>
        <v>12</v>
      </c>
    </row>
    <row r="321" spans="1:50">
      <c r="A321" s="24">
        <v>21885</v>
      </c>
      <c r="B321" s="24">
        <v>1</v>
      </c>
      <c r="C321" s="24">
        <v>2004</v>
      </c>
      <c r="D321" s="21">
        <v>44135.521365740744</v>
      </c>
      <c r="E321" s="24" t="s">
        <v>85</v>
      </c>
      <c r="F321" s="24">
        <v>2</v>
      </c>
      <c r="G321" s="24">
        <v>5</v>
      </c>
      <c r="H321" s="24">
        <v>4</v>
      </c>
      <c r="I321" s="24">
        <v>3</v>
      </c>
      <c r="J321" s="24">
        <v>2</v>
      </c>
      <c r="K321" s="24">
        <v>2</v>
      </c>
      <c r="L321" s="24">
        <v>1</v>
      </c>
      <c r="M321" s="24">
        <v>4</v>
      </c>
      <c r="N321" s="24">
        <v>2</v>
      </c>
      <c r="O321" s="24">
        <v>4</v>
      </c>
      <c r="P321" s="24">
        <v>2</v>
      </c>
      <c r="Q321" s="24">
        <v>4</v>
      </c>
      <c r="R321" s="24">
        <v>5</v>
      </c>
      <c r="S321" s="24">
        <v>3</v>
      </c>
      <c r="T321" s="24">
        <v>5</v>
      </c>
      <c r="U321" s="24">
        <v>2</v>
      </c>
      <c r="V321" s="24">
        <v>5</v>
      </c>
      <c r="W321" s="24">
        <v>4</v>
      </c>
      <c r="X321" s="24">
        <v>5</v>
      </c>
      <c r="Y321" s="24">
        <v>4</v>
      </c>
      <c r="Z321" s="23">
        <v>11</v>
      </c>
      <c r="AA321" s="23">
        <v>2</v>
      </c>
      <c r="AB321" s="23">
        <v>9</v>
      </c>
      <c r="AC321" s="23">
        <v>5</v>
      </c>
      <c r="AD321" s="23">
        <v>5</v>
      </c>
      <c r="AE321" s="23">
        <v>3</v>
      </c>
      <c r="AF321" s="23">
        <v>4</v>
      </c>
      <c r="AG321" s="23">
        <v>5</v>
      </c>
      <c r="AH321" s="23">
        <v>5</v>
      </c>
      <c r="AI321" s="23">
        <v>3</v>
      </c>
      <c r="AJ321" s="23">
        <v>4</v>
      </c>
      <c r="AK321" s="23">
        <v>5</v>
      </c>
      <c r="AL321" s="23">
        <v>10</v>
      </c>
      <c r="AM321" s="23">
        <v>5</v>
      </c>
      <c r="AN321" s="23">
        <v>5</v>
      </c>
      <c r="AO321" s="23">
        <v>5</v>
      </c>
      <c r="AP321" s="23">
        <v>5</v>
      </c>
      <c r="AQ321" s="23">
        <v>4</v>
      </c>
      <c r="AR321" s="23">
        <v>9</v>
      </c>
      <c r="AS321" s="23">
        <v>6</v>
      </c>
      <c r="AT321" s="23">
        <v>6</v>
      </c>
      <c r="AU321" s="17">
        <f t="shared" si="24"/>
        <v>68</v>
      </c>
      <c r="AV321" s="50">
        <f t="shared" si="25"/>
        <v>26</v>
      </c>
      <c r="AW321" s="24">
        <f t="shared" si="26"/>
        <v>22</v>
      </c>
      <c r="AX321" s="18">
        <f t="shared" si="27"/>
        <v>20</v>
      </c>
    </row>
    <row r="322" spans="1:50">
      <c r="A322" s="24">
        <v>20812</v>
      </c>
      <c r="B322" s="24">
        <v>0</v>
      </c>
      <c r="C322" s="24">
        <v>1996</v>
      </c>
      <c r="D322" s="21">
        <v>44135.546631944446</v>
      </c>
      <c r="E322" s="24" t="s">
        <v>85</v>
      </c>
      <c r="F322" s="24">
        <v>2</v>
      </c>
      <c r="G322" s="24">
        <v>4</v>
      </c>
      <c r="H322" s="24">
        <v>3</v>
      </c>
      <c r="I322" s="24">
        <v>4</v>
      </c>
      <c r="J322" s="24">
        <v>2</v>
      </c>
      <c r="K322" s="24">
        <v>2</v>
      </c>
      <c r="L322" s="24">
        <v>5</v>
      </c>
      <c r="M322" s="24">
        <v>2</v>
      </c>
      <c r="N322" s="24">
        <v>5</v>
      </c>
      <c r="O322" s="24">
        <v>4</v>
      </c>
      <c r="P322" s="24">
        <v>1</v>
      </c>
      <c r="Q322" s="24">
        <v>5</v>
      </c>
      <c r="R322" s="24">
        <v>5</v>
      </c>
      <c r="S322" s="24">
        <v>3</v>
      </c>
      <c r="T322" s="24">
        <v>4</v>
      </c>
      <c r="U322" s="24">
        <v>2</v>
      </c>
      <c r="V322" s="24">
        <v>2</v>
      </c>
      <c r="W322" s="24">
        <v>4</v>
      </c>
      <c r="X322" s="24">
        <v>3</v>
      </c>
      <c r="Y322" s="24">
        <v>4</v>
      </c>
      <c r="Z322" s="23">
        <v>6</v>
      </c>
      <c r="AA322" s="23">
        <v>4</v>
      </c>
      <c r="AB322" s="23">
        <v>9</v>
      </c>
      <c r="AC322" s="23">
        <v>8</v>
      </c>
      <c r="AD322" s="23">
        <v>5</v>
      </c>
      <c r="AE322" s="23">
        <v>2</v>
      </c>
      <c r="AF322" s="23">
        <v>3</v>
      </c>
      <c r="AG322" s="23">
        <v>4</v>
      </c>
      <c r="AH322" s="23">
        <v>5</v>
      </c>
      <c r="AI322" s="23">
        <v>3</v>
      </c>
      <c r="AJ322" s="23">
        <v>3</v>
      </c>
      <c r="AK322" s="23">
        <v>5</v>
      </c>
      <c r="AL322" s="23">
        <v>8</v>
      </c>
      <c r="AM322" s="23">
        <v>5</v>
      </c>
      <c r="AN322" s="23">
        <v>6</v>
      </c>
      <c r="AO322" s="23">
        <v>5</v>
      </c>
      <c r="AP322" s="23">
        <v>6</v>
      </c>
      <c r="AQ322" s="23">
        <v>5</v>
      </c>
      <c r="AR322" s="23">
        <v>8</v>
      </c>
      <c r="AS322" s="23">
        <v>7</v>
      </c>
      <c r="AT322" s="23">
        <v>-7</v>
      </c>
      <c r="AU322" s="17">
        <f t="shared" si="24"/>
        <v>66</v>
      </c>
      <c r="AV322" s="50">
        <f t="shared" si="25"/>
        <v>29</v>
      </c>
      <c r="AW322" s="24">
        <f t="shared" si="26"/>
        <v>23</v>
      </c>
      <c r="AX322" s="18">
        <f t="shared" si="27"/>
        <v>14</v>
      </c>
    </row>
    <row r="323" spans="1:50">
      <c r="A323" s="24">
        <v>21934</v>
      </c>
      <c r="B323" s="24">
        <v>1</v>
      </c>
      <c r="C323" s="24">
        <v>2002</v>
      </c>
      <c r="D323" s="21">
        <v>44135.587604166663</v>
      </c>
      <c r="E323" s="24" t="s">
        <v>158</v>
      </c>
      <c r="F323" s="24">
        <v>2</v>
      </c>
      <c r="G323" s="24">
        <v>4</v>
      </c>
      <c r="H323" s="24">
        <v>1</v>
      </c>
      <c r="I323" s="24">
        <v>2</v>
      </c>
      <c r="J323" s="24">
        <v>2</v>
      </c>
      <c r="K323" s="24">
        <v>2</v>
      </c>
      <c r="L323" s="24">
        <v>3</v>
      </c>
      <c r="M323" s="24">
        <v>4</v>
      </c>
      <c r="N323" s="24">
        <v>5</v>
      </c>
      <c r="O323" s="24">
        <v>1</v>
      </c>
      <c r="P323" s="24">
        <v>4</v>
      </c>
      <c r="Q323" s="24">
        <v>4</v>
      </c>
      <c r="R323" s="24">
        <v>1</v>
      </c>
      <c r="S323" s="24">
        <v>5</v>
      </c>
      <c r="T323" s="24">
        <v>5</v>
      </c>
      <c r="U323" s="24">
        <v>2</v>
      </c>
      <c r="V323" s="24">
        <v>4</v>
      </c>
      <c r="W323" s="24">
        <v>4</v>
      </c>
      <c r="X323" s="24">
        <v>2</v>
      </c>
      <c r="Y323" s="24">
        <v>4</v>
      </c>
      <c r="Z323" s="23">
        <v>11</v>
      </c>
      <c r="AA323" s="23">
        <v>9</v>
      </c>
      <c r="AB323" s="23">
        <v>8</v>
      </c>
      <c r="AC323" s="23">
        <v>13</v>
      </c>
      <c r="AD323" s="23">
        <v>6</v>
      </c>
      <c r="AE323" s="23">
        <v>10</v>
      </c>
      <c r="AF323" s="23">
        <v>4</v>
      </c>
      <c r="AG323" s="23">
        <v>6</v>
      </c>
      <c r="AH323" s="23">
        <v>3</v>
      </c>
      <c r="AI323" s="23">
        <v>2</v>
      </c>
      <c r="AJ323" s="23">
        <v>5</v>
      </c>
      <c r="AK323" s="23">
        <v>5</v>
      </c>
      <c r="AL323" s="23">
        <v>8</v>
      </c>
      <c r="AM323" s="23">
        <v>6</v>
      </c>
      <c r="AN323" s="23">
        <v>4</v>
      </c>
      <c r="AO323" s="23">
        <v>5</v>
      </c>
      <c r="AP323" s="23">
        <v>7</v>
      </c>
      <c r="AQ323" s="23">
        <v>4</v>
      </c>
      <c r="AR323" s="23">
        <v>11</v>
      </c>
      <c r="AS323" s="23">
        <v>5</v>
      </c>
      <c r="AT323" s="23">
        <v>29</v>
      </c>
      <c r="AU323" s="17">
        <f t="shared" si="24"/>
        <v>61</v>
      </c>
      <c r="AV323" s="50">
        <f t="shared" si="25"/>
        <v>22</v>
      </c>
      <c r="AW323" s="24">
        <f t="shared" si="26"/>
        <v>26</v>
      </c>
      <c r="AX323" s="18">
        <f t="shared" si="27"/>
        <v>13</v>
      </c>
    </row>
    <row r="324" spans="1:50">
      <c r="A324" s="24">
        <v>21991</v>
      </c>
      <c r="B324" s="24">
        <v>0</v>
      </c>
      <c r="C324" s="24">
        <v>1962</v>
      </c>
      <c r="D324" s="21">
        <v>44135.731539351851</v>
      </c>
      <c r="E324" s="24" t="s">
        <v>85</v>
      </c>
      <c r="F324" s="24">
        <v>2</v>
      </c>
      <c r="G324" s="24">
        <v>1</v>
      </c>
      <c r="H324" s="24">
        <v>2</v>
      </c>
      <c r="I324" s="24">
        <v>4</v>
      </c>
      <c r="J324" s="24">
        <v>2</v>
      </c>
      <c r="K324" s="24">
        <v>2</v>
      </c>
      <c r="L324" s="24">
        <v>5</v>
      </c>
      <c r="M324" s="24">
        <v>2</v>
      </c>
      <c r="N324" s="24">
        <v>2</v>
      </c>
      <c r="O324" s="24">
        <v>5</v>
      </c>
      <c r="P324" s="24">
        <v>2</v>
      </c>
      <c r="Q324" s="24">
        <v>1</v>
      </c>
      <c r="R324" s="24">
        <v>2</v>
      </c>
      <c r="S324" s="24">
        <v>4</v>
      </c>
      <c r="T324" s="24">
        <v>1</v>
      </c>
      <c r="U324" s="24">
        <v>2</v>
      </c>
      <c r="V324" s="24">
        <v>2</v>
      </c>
      <c r="W324" s="24">
        <v>4</v>
      </c>
      <c r="X324" s="24">
        <v>4</v>
      </c>
      <c r="Y324" s="24">
        <v>2</v>
      </c>
      <c r="Z324" s="23">
        <v>13</v>
      </c>
      <c r="AA324" s="23">
        <v>5</v>
      </c>
      <c r="AB324" s="23">
        <v>8</v>
      </c>
      <c r="AC324" s="23">
        <v>16</v>
      </c>
      <c r="AD324" s="23">
        <v>6</v>
      </c>
      <c r="AE324" s="23">
        <v>10</v>
      </c>
      <c r="AF324" s="23">
        <v>4</v>
      </c>
      <c r="AG324" s="23">
        <v>7</v>
      </c>
      <c r="AH324" s="23">
        <v>7</v>
      </c>
      <c r="AI324" s="23">
        <v>4</v>
      </c>
      <c r="AJ324" s="23">
        <v>8</v>
      </c>
      <c r="AK324" s="23">
        <v>8</v>
      </c>
      <c r="AL324" s="23">
        <v>11</v>
      </c>
      <c r="AM324" s="23">
        <v>9</v>
      </c>
      <c r="AN324" s="23">
        <v>6</v>
      </c>
      <c r="AO324" s="23">
        <v>9</v>
      </c>
      <c r="AP324" s="23">
        <v>6</v>
      </c>
      <c r="AQ324" s="23">
        <v>6</v>
      </c>
      <c r="AR324" s="23">
        <v>10</v>
      </c>
      <c r="AS324" s="23">
        <v>7</v>
      </c>
      <c r="AT324" s="23">
        <v>14</v>
      </c>
      <c r="AU324" s="17">
        <f t="shared" si="24"/>
        <v>51</v>
      </c>
      <c r="AV324" s="50">
        <f t="shared" si="25"/>
        <v>28</v>
      </c>
      <c r="AW324" s="24">
        <f t="shared" si="26"/>
        <v>11</v>
      </c>
      <c r="AX324" s="18">
        <f t="shared" si="27"/>
        <v>12</v>
      </c>
    </row>
    <row r="325" spans="1:50">
      <c r="A325" s="24">
        <v>22001</v>
      </c>
      <c r="B325" s="24">
        <v>0</v>
      </c>
      <c r="C325" s="24">
        <v>2001</v>
      </c>
      <c r="D325" s="21">
        <v>44135.761782407404</v>
      </c>
      <c r="E325" s="24" t="s">
        <v>160</v>
      </c>
      <c r="F325" s="24">
        <v>2</v>
      </c>
      <c r="G325" s="24">
        <v>4</v>
      </c>
      <c r="H325" s="24">
        <v>4</v>
      </c>
      <c r="I325" s="24">
        <v>3</v>
      </c>
      <c r="J325" s="24">
        <v>2</v>
      </c>
      <c r="K325" s="24">
        <v>2</v>
      </c>
      <c r="L325" s="24">
        <v>5</v>
      </c>
      <c r="M325" s="24">
        <v>2</v>
      </c>
      <c r="N325" s="24">
        <v>4</v>
      </c>
      <c r="O325" s="24">
        <v>4</v>
      </c>
      <c r="P325" s="24">
        <v>5</v>
      </c>
      <c r="Q325" s="24">
        <v>4</v>
      </c>
      <c r="R325" s="24">
        <v>4</v>
      </c>
      <c r="S325" s="24">
        <v>4</v>
      </c>
      <c r="T325" s="24">
        <v>4</v>
      </c>
      <c r="U325" s="24">
        <v>2</v>
      </c>
      <c r="V325" s="24">
        <v>4</v>
      </c>
      <c r="W325" s="24">
        <v>1</v>
      </c>
      <c r="X325" s="24">
        <v>4</v>
      </c>
      <c r="Y325" s="24">
        <v>4</v>
      </c>
      <c r="Z325" s="23">
        <v>5</v>
      </c>
      <c r="AA325" s="23">
        <v>2</v>
      </c>
      <c r="AB325" s="23">
        <v>4</v>
      </c>
      <c r="AC325" s="23">
        <v>3</v>
      </c>
      <c r="AD325" s="23">
        <v>6</v>
      </c>
      <c r="AE325" s="23">
        <v>2</v>
      </c>
      <c r="AF325" s="23">
        <v>2</v>
      </c>
      <c r="AG325" s="23">
        <v>3</v>
      </c>
      <c r="AH325" s="23">
        <v>3</v>
      </c>
      <c r="AI325" s="23">
        <v>1</v>
      </c>
      <c r="AJ325" s="23">
        <v>3</v>
      </c>
      <c r="AK325" s="23">
        <v>3</v>
      </c>
      <c r="AL325" s="23">
        <v>9</v>
      </c>
      <c r="AM325" s="23">
        <v>3</v>
      </c>
      <c r="AN325" s="23">
        <v>2</v>
      </c>
      <c r="AO325" s="23">
        <v>3</v>
      </c>
      <c r="AP325" s="23">
        <v>3</v>
      </c>
      <c r="AQ325" s="23">
        <v>4</v>
      </c>
      <c r="AR325" s="23">
        <v>4</v>
      </c>
      <c r="AS325" s="23">
        <v>2</v>
      </c>
      <c r="AT325" s="23">
        <v>-10</v>
      </c>
      <c r="AU325" s="17">
        <f t="shared" si="24"/>
        <v>68</v>
      </c>
      <c r="AV325" s="50">
        <f t="shared" si="25"/>
        <v>28</v>
      </c>
      <c r="AW325" s="24">
        <f t="shared" si="26"/>
        <v>22</v>
      </c>
      <c r="AX325" s="18">
        <f t="shared" si="27"/>
        <v>18</v>
      </c>
    </row>
    <row r="326" spans="1:50">
      <c r="A326" s="24">
        <v>23136</v>
      </c>
      <c r="B326" s="24">
        <v>1</v>
      </c>
      <c r="C326" s="24">
        <v>1983</v>
      </c>
      <c r="D326" s="21">
        <v>44143.872499999998</v>
      </c>
      <c r="E326" s="24" t="s">
        <v>85</v>
      </c>
      <c r="F326" s="24">
        <v>2</v>
      </c>
      <c r="G326" s="24">
        <v>4</v>
      </c>
      <c r="H326" s="24">
        <v>1</v>
      </c>
      <c r="I326" s="24">
        <v>2</v>
      </c>
      <c r="J326" s="24">
        <v>2</v>
      </c>
      <c r="K326" s="24">
        <v>2</v>
      </c>
      <c r="L326" s="24">
        <v>3</v>
      </c>
      <c r="M326" s="24">
        <v>4</v>
      </c>
      <c r="N326" s="24">
        <v>4</v>
      </c>
      <c r="O326" s="24">
        <v>4</v>
      </c>
      <c r="P326" s="24">
        <v>4</v>
      </c>
      <c r="Q326" s="24">
        <v>4</v>
      </c>
      <c r="R326" s="24">
        <v>2</v>
      </c>
      <c r="S326" s="24">
        <v>2</v>
      </c>
      <c r="T326" s="24">
        <v>4</v>
      </c>
      <c r="U326" s="24">
        <v>2</v>
      </c>
      <c r="V326" s="24">
        <v>2</v>
      </c>
      <c r="W326" s="24">
        <v>4</v>
      </c>
      <c r="X326" s="24">
        <v>2</v>
      </c>
      <c r="Y326" s="24">
        <v>4</v>
      </c>
      <c r="Z326" s="23">
        <v>6</v>
      </c>
      <c r="AA326" s="23">
        <v>7</v>
      </c>
      <c r="AB326" s="23">
        <v>8</v>
      </c>
      <c r="AC326" s="23">
        <v>6</v>
      </c>
      <c r="AD326" s="23">
        <v>7</v>
      </c>
      <c r="AE326" s="23">
        <v>4</v>
      </c>
      <c r="AF326" s="23">
        <v>6</v>
      </c>
      <c r="AG326" s="23">
        <v>7</v>
      </c>
      <c r="AH326" s="23">
        <v>6</v>
      </c>
      <c r="AI326" s="23">
        <v>5</v>
      </c>
      <c r="AJ326" s="23">
        <v>10</v>
      </c>
      <c r="AK326" s="23">
        <v>12</v>
      </c>
      <c r="AL326" s="23">
        <v>19</v>
      </c>
      <c r="AM326" s="23">
        <v>8</v>
      </c>
      <c r="AN326" s="23">
        <v>7</v>
      </c>
      <c r="AO326" s="23">
        <v>5</v>
      </c>
      <c r="AP326" s="23">
        <v>6</v>
      </c>
      <c r="AQ326" s="23">
        <v>5</v>
      </c>
      <c r="AR326" s="23">
        <v>7</v>
      </c>
      <c r="AS326" s="23">
        <v>5</v>
      </c>
      <c r="AT326" s="23">
        <v>-23</v>
      </c>
      <c r="AU326" s="17">
        <f t="shared" si="24"/>
        <v>58</v>
      </c>
      <c r="AV326" s="50">
        <f t="shared" si="25"/>
        <v>23</v>
      </c>
      <c r="AW326" s="24">
        <f t="shared" si="26"/>
        <v>24</v>
      </c>
      <c r="AX326" s="18">
        <f t="shared" si="27"/>
        <v>11</v>
      </c>
    </row>
    <row r="327" spans="1:50">
      <c r="A327" s="24">
        <v>23169</v>
      </c>
      <c r="B327" s="24">
        <v>0</v>
      </c>
      <c r="C327" s="24">
        <v>1995</v>
      </c>
      <c r="D327" s="21">
        <v>44144.293923611112</v>
      </c>
      <c r="E327" s="24" t="s">
        <v>98</v>
      </c>
      <c r="F327" s="24">
        <v>2</v>
      </c>
      <c r="G327" s="24">
        <v>2</v>
      </c>
      <c r="H327" s="24">
        <v>2</v>
      </c>
      <c r="I327" s="24">
        <v>2</v>
      </c>
      <c r="J327" s="24">
        <v>1</v>
      </c>
      <c r="K327" s="24">
        <v>2</v>
      </c>
      <c r="L327" s="24">
        <v>3</v>
      </c>
      <c r="M327" s="24">
        <v>3</v>
      </c>
      <c r="N327" s="24">
        <v>3</v>
      </c>
      <c r="O327" s="24">
        <v>2</v>
      </c>
      <c r="P327" s="24">
        <v>3</v>
      </c>
      <c r="Q327" s="24">
        <v>3</v>
      </c>
      <c r="R327" s="24">
        <v>2</v>
      </c>
      <c r="S327" s="24">
        <v>2</v>
      </c>
      <c r="T327" s="24">
        <v>2</v>
      </c>
      <c r="U327" s="24">
        <v>2</v>
      </c>
      <c r="V327" s="24">
        <v>3</v>
      </c>
      <c r="W327" s="24">
        <v>2</v>
      </c>
      <c r="X327" s="24">
        <v>4</v>
      </c>
      <c r="Y327" s="24">
        <v>4</v>
      </c>
      <c r="Z327" s="23">
        <v>4</v>
      </c>
      <c r="AA327" s="23">
        <v>3</v>
      </c>
      <c r="AB327" s="23">
        <v>6</v>
      </c>
      <c r="AC327" s="23">
        <v>4</v>
      </c>
      <c r="AD327" s="23">
        <v>4</v>
      </c>
      <c r="AE327" s="23">
        <v>3</v>
      </c>
      <c r="AF327" s="23">
        <v>4</v>
      </c>
      <c r="AG327" s="23">
        <v>4</v>
      </c>
      <c r="AH327" s="23">
        <v>5</v>
      </c>
      <c r="AI327" s="23">
        <v>9</v>
      </c>
      <c r="AJ327" s="23">
        <v>7</v>
      </c>
      <c r="AK327" s="23">
        <v>5</v>
      </c>
      <c r="AL327" s="23">
        <v>7</v>
      </c>
      <c r="AM327" s="23">
        <v>4</v>
      </c>
      <c r="AN327" s="23">
        <v>5</v>
      </c>
      <c r="AO327" s="23">
        <v>4</v>
      </c>
      <c r="AP327" s="23">
        <v>5</v>
      </c>
      <c r="AQ327" s="23">
        <v>4</v>
      </c>
      <c r="AR327" s="23">
        <v>7</v>
      </c>
      <c r="AS327" s="23">
        <v>6</v>
      </c>
      <c r="AT327" s="23">
        <v>-39</v>
      </c>
      <c r="AU327" s="17">
        <f t="shared" si="24"/>
        <v>49</v>
      </c>
      <c r="AV327" s="50">
        <f t="shared" si="25"/>
        <v>19</v>
      </c>
      <c r="AW327" s="24">
        <f t="shared" si="26"/>
        <v>15</v>
      </c>
      <c r="AX327" s="18">
        <f t="shared" si="27"/>
        <v>15</v>
      </c>
    </row>
    <row r="328" spans="1:50">
      <c r="A328" s="24">
        <v>23606</v>
      </c>
      <c r="B328" s="24">
        <v>1</v>
      </c>
      <c r="C328" s="24">
        <v>1984</v>
      </c>
      <c r="D328" s="21">
        <v>44145.931863425925</v>
      </c>
      <c r="E328" s="24" t="s">
        <v>92</v>
      </c>
      <c r="F328" s="24">
        <v>2</v>
      </c>
      <c r="G328" s="24">
        <v>2</v>
      </c>
      <c r="H328" s="24">
        <v>2</v>
      </c>
      <c r="I328" s="24">
        <v>2</v>
      </c>
      <c r="J328" s="24">
        <v>2</v>
      </c>
      <c r="K328" s="24">
        <v>2</v>
      </c>
      <c r="L328" s="24">
        <v>2</v>
      </c>
      <c r="M328" s="24">
        <v>4</v>
      </c>
      <c r="N328" s="24">
        <v>4</v>
      </c>
      <c r="O328" s="24">
        <v>2</v>
      </c>
      <c r="P328" s="24">
        <v>4</v>
      </c>
      <c r="Q328" s="24">
        <v>2</v>
      </c>
      <c r="R328" s="24">
        <v>4</v>
      </c>
      <c r="S328" s="24">
        <v>2</v>
      </c>
      <c r="T328" s="24">
        <v>2</v>
      </c>
      <c r="U328" s="24">
        <v>2</v>
      </c>
      <c r="V328" s="24">
        <v>2</v>
      </c>
      <c r="W328" s="24">
        <v>3</v>
      </c>
      <c r="X328" s="24">
        <v>2</v>
      </c>
      <c r="Y328" s="24">
        <v>2</v>
      </c>
      <c r="Z328" s="23">
        <v>5</v>
      </c>
      <c r="AA328" s="23">
        <v>3</v>
      </c>
      <c r="AB328" s="23">
        <v>3</v>
      </c>
      <c r="AC328" s="23">
        <v>3</v>
      </c>
      <c r="AD328" s="23">
        <v>2</v>
      </c>
      <c r="AE328" s="23">
        <v>3</v>
      </c>
      <c r="AF328" s="23">
        <v>4</v>
      </c>
      <c r="AG328" s="23">
        <v>7</v>
      </c>
      <c r="AH328" s="23">
        <v>5</v>
      </c>
      <c r="AI328" s="23">
        <v>2</v>
      </c>
      <c r="AJ328" s="23">
        <v>3</v>
      </c>
      <c r="AK328" s="23">
        <v>4</v>
      </c>
      <c r="AL328" s="23">
        <v>4</v>
      </c>
      <c r="AM328" s="23">
        <v>5</v>
      </c>
      <c r="AN328" s="23">
        <v>4</v>
      </c>
      <c r="AO328" s="23">
        <v>3</v>
      </c>
      <c r="AP328" s="23">
        <v>4</v>
      </c>
      <c r="AQ328" s="23">
        <v>4</v>
      </c>
      <c r="AR328" s="23">
        <v>10</v>
      </c>
      <c r="AS328" s="23">
        <v>4</v>
      </c>
      <c r="AT328" s="23">
        <v>-25</v>
      </c>
      <c r="AU328" s="17">
        <f t="shared" ref="AU328:AU391" si="28">SUM(F328:Y328)</f>
        <v>49</v>
      </c>
      <c r="AV328" s="50">
        <f t="shared" ref="AV328:AV391" si="29">SUM(F328,I328,J328,K328,L328,M328,O328,R328,S328)</f>
        <v>22</v>
      </c>
      <c r="AW328" s="24">
        <f t="shared" ref="AW328:AW391" si="30">SUM(G328,N328,P328,Q328,T328,W328)</f>
        <v>17</v>
      </c>
      <c r="AX328" s="18">
        <f t="shared" ref="AX328:AX391" si="31">SUM(H328,U328,V328,X328,Y328)</f>
        <v>10</v>
      </c>
    </row>
    <row r="329" spans="1:50">
      <c r="A329" s="24">
        <v>23668</v>
      </c>
      <c r="B329" s="24">
        <v>0</v>
      </c>
      <c r="C329" s="24">
        <v>1997</v>
      </c>
      <c r="D329" s="21">
        <v>44147.356076388889</v>
      </c>
      <c r="E329" s="24" t="s">
        <v>194</v>
      </c>
      <c r="F329" s="24">
        <v>2</v>
      </c>
      <c r="G329" s="24">
        <v>4</v>
      </c>
      <c r="H329" s="24">
        <v>2</v>
      </c>
      <c r="I329" s="24">
        <v>4</v>
      </c>
      <c r="J329" s="24">
        <v>2</v>
      </c>
      <c r="K329" s="24">
        <v>2</v>
      </c>
      <c r="L329" s="24">
        <v>3</v>
      </c>
      <c r="M329" s="24">
        <v>1</v>
      </c>
      <c r="N329" s="24">
        <v>1</v>
      </c>
      <c r="O329" s="24">
        <v>5</v>
      </c>
      <c r="P329" s="24">
        <v>1</v>
      </c>
      <c r="Q329" s="24">
        <v>2</v>
      </c>
      <c r="R329" s="24">
        <v>2</v>
      </c>
      <c r="S329" s="24">
        <v>2</v>
      </c>
      <c r="T329" s="24">
        <v>3</v>
      </c>
      <c r="U329" s="24">
        <v>2</v>
      </c>
      <c r="V329" s="24">
        <v>4</v>
      </c>
      <c r="W329" s="24">
        <v>1</v>
      </c>
      <c r="X329" s="24">
        <v>2</v>
      </c>
      <c r="Y329" s="24">
        <v>5</v>
      </c>
      <c r="Z329" s="23">
        <v>10</v>
      </c>
      <c r="AA329" s="23">
        <v>17</v>
      </c>
      <c r="AB329" s="23">
        <v>14</v>
      </c>
      <c r="AC329" s="23">
        <v>4</v>
      </c>
      <c r="AD329" s="23">
        <v>6</v>
      </c>
      <c r="AE329" s="23">
        <v>3</v>
      </c>
      <c r="AF329" s="23">
        <v>3</v>
      </c>
      <c r="AG329" s="23">
        <v>4</v>
      </c>
      <c r="AH329" s="23">
        <v>3</v>
      </c>
      <c r="AI329" s="23">
        <v>3</v>
      </c>
      <c r="AJ329" s="23">
        <v>4</v>
      </c>
      <c r="AK329" s="23">
        <v>4</v>
      </c>
      <c r="AL329" s="23">
        <v>7</v>
      </c>
      <c r="AM329" s="23">
        <v>7</v>
      </c>
      <c r="AN329" s="23">
        <v>5</v>
      </c>
      <c r="AO329" s="23">
        <v>6</v>
      </c>
      <c r="AP329" s="23">
        <v>5</v>
      </c>
      <c r="AQ329" s="23">
        <v>4</v>
      </c>
      <c r="AR329" s="23">
        <v>5</v>
      </c>
      <c r="AS329" s="23">
        <v>12</v>
      </c>
      <c r="AT329" s="23">
        <v>6</v>
      </c>
      <c r="AU329" s="17">
        <f t="shared" si="28"/>
        <v>50</v>
      </c>
      <c r="AV329" s="50">
        <f t="shared" si="29"/>
        <v>23</v>
      </c>
      <c r="AW329" s="24">
        <f t="shared" si="30"/>
        <v>12</v>
      </c>
      <c r="AX329" s="18">
        <f t="shared" si="31"/>
        <v>15</v>
      </c>
    </row>
    <row r="330" spans="1:50">
      <c r="A330" s="24">
        <v>23809</v>
      </c>
      <c r="B330" s="24">
        <v>0</v>
      </c>
      <c r="C330" s="24">
        <v>1969</v>
      </c>
      <c r="D330" s="21">
        <v>44150.8591087963</v>
      </c>
      <c r="E330" s="24" t="s">
        <v>88</v>
      </c>
      <c r="F330" s="24">
        <v>2</v>
      </c>
      <c r="G330" s="24">
        <v>4</v>
      </c>
      <c r="H330" s="24">
        <v>2</v>
      </c>
      <c r="I330" s="24">
        <v>2</v>
      </c>
      <c r="J330" s="24">
        <v>2</v>
      </c>
      <c r="K330" s="24">
        <v>2</v>
      </c>
      <c r="L330" s="24">
        <v>3</v>
      </c>
      <c r="M330" s="24">
        <v>2</v>
      </c>
      <c r="N330" s="24">
        <v>4</v>
      </c>
      <c r="O330" s="24">
        <v>2</v>
      </c>
      <c r="P330" s="24">
        <v>5</v>
      </c>
      <c r="Q330" s="24">
        <v>4</v>
      </c>
      <c r="R330" s="24">
        <v>2</v>
      </c>
      <c r="S330" s="24">
        <v>2</v>
      </c>
      <c r="T330" s="24">
        <v>2</v>
      </c>
      <c r="U330" s="24">
        <v>2</v>
      </c>
      <c r="V330" s="24">
        <v>2</v>
      </c>
      <c r="W330" s="24">
        <v>4</v>
      </c>
      <c r="X330" s="24">
        <v>5</v>
      </c>
      <c r="Y330" s="24">
        <v>4</v>
      </c>
      <c r="Z330" s="23">
        <v>17</v>
      </c>
      <c r="AA330" s="23">
        <v>15</v>
      </c>
      <c r="AB330" s="23">
        <v>15</v>
      </c>
      <c r="AC330" s="23">
        <v>7</v>
      </c>
      <c r="AD330" s="23">
        <v>6</v>
      </c>
      <c r="AE330" s="23">
        <v>4</v>
      </c>
      <c r="AF330" s="23">
        <v>7</v>
      </c>
      <c r="AG330" s="23">
        <v>7</v>
      </c>
      <c r="AH330" s="23">
        <v>4</v>
      </c>
      <c r="AI330" s="23">
        <v>4</v>
      </c>
      <c r="AJ330" s="23">
        <v>8</v>
      </c>
      <c r="AK330" s="23">
        <v>7</v>
      </c>
      <c r="AL330" s="23">
        <v>22</v>
      </c>
      <c r="AM330" s="23">
        <v>8</v>
      </c>
      <c r="AN330" s="23">
        <v>13</v>
      </c>
      <c r="AO330" s="23">
        <v>13</v>
      </c>
      <c r="AP330" s="23">
        <v>13</v>
      </c>
      <c r="AQ330" s="23">
        <v>6</v>
      </c>
      <c r="AR330" s="23">
        <v>12</v>
      </c>
      <c r="AS330" s="23">
        <v>19</v>
      </c>
      <c r="AT330" s="23">
        <v>-5</v>
      </c>
      <c r="AU330" s="17">
        <f t="shared" si="28"/>
        <v>57</v>
      </c>
      <c r="AV330" s="50">
        <f t="shared" si="29"/>
        <v>19</v>
      </c>
      <c r="AW330" s="24">
        <f t="shared" si="30"/>
        <v>23</v>
      </c>
      <c r="AX330" s="18">
        <f t="shared" si="31"/>
        <v>15</v>
      </c>
    </row>
    <row r="331" spans="1:50">
      <c r="A331" s="24">
        <v>19264</v>
      </c>
      <c r="B331" s="24">
        <v>1</v>
      </c>
      <c r="C331" s="24">
        <v>1999</v>
      </c>
      <c r="D331" s="21">
        <v>44131.416574074072</v>
      </c>
      <c r="E331" s="24" t="s">
        <v>90</v>
      </c>
      <c r="F331" s="24">
        <v>1</v>
      </c>
      <c r="G331" s="24">
        <v>4</v>
      </c>
      <c r="H331" s="24">
        <v>2</v>
      </c>
      <c r="I331" s="24">
        <v>2</v>
      </c>
      <c r="J331" s="24">
        <v>2</v>
      </c>
      <c r="K331" s="24">
        <v>2</v>
      </c>
      <c r="L331" s="24">
        <v>1</v>
      </c>
      <c r="M331" s="24">
        <v>2</v>
      </c>
      <c r="N331" s="24">
        <v>2</v>
      </c>
      <c r="O331" s="24">
        <v>2</v>
      </c>
      <c r="P331" s="24">
        <v>2</v>
      </c>
      <c r="Q331" s="24">
        <v>2</v>
      </c>
      <c r="R331" s="24">
        <v>2</v>
      </c>
      <c r="S331" s="24">
        <v>3</v>
      </c>
      <c r="T331" s="24">
        <v>4</v>
      </c>
      <c r="U331" s="24">
        <v>2</v>
      </c>
      <c r="V331" s="24">
        <v>5</v>
      </c>
      <c r="W331" s="24">
        <v>4</v>
      </c>
      <c r="X331" s="24">
        <v>2</v>
      </c>
      <c r="Y331" s="24">
        <v>3</v>
      </c>
      <c r="Z331" s="23">
        <v>5</v>
      </c>
      <c r="AA331" s="23">
        <v>3</v>
      </c>
      <c r="AB331" s="23">
        <v>5</v>
      </c>
      <c r="AC331" s="23">
        <v>3</v>
      </c>
      <c r="AD331" s="23">
        <v>3</v>
      </c>
      <c r="AE331" s="23">
        <v>3</v>
      </c>
      <c r="AF331" s="23">
        <v>3</v>
      </c>
      <c r="AG331" s="23">
        <v>5</v>
      </c>
      <c r="AH331" s="23">
        <v>2</v>
      </c>
      <c r="AI331" s="23">
        <v>2</v>
      </c>
      <c r="AJ331" s="23">
        <v>2</v>
      </c>
      <c r="AK331" s="23">
        <v>4</v>
      </c>
      <c r="AL331" s="23">
        <v>6</v>
      </c>
      <c r="AM331" s="23">
        <v>5</v>
      </c>
      <c r="AN331" s="23">
        <v>5</v>
      </c>
      <c r="AO331" s="23">
        <v>4</v>
      </c>
      <c r="AP331" s="23">
        <v>5</v>
      </c>
      <c r="AQ331" s="23">
        <v>5</v>
      </c>
      <c r="AR331" s="23">
        <v>7</v>
      </c>
      <c r="AS331" s="23">
        <v>5</v>
      </c>
      <c r="AT331" s="23">
        <v>-4</v>
      </c>
      <c r="AU331" s="17">
        <f t="shared" si="28"/>
        <v>49</v>
      </c>
      <c r="AV331" s="50">
        <f t="shared" si="29"/>
        <v>17</v>
      </c>
      <c r="AW331" s="24">
        <f t="shared" si="30"/>
        <v>18</v>
      </c>
      <c r="AX331" s="18">
        <f t="shared" si="31"/>
        <v>14</v>
      </c>
    </row>
    <row r="332" spans="1:50">
      <c r="A332" s="24">
        <v>19328</v>
      </c>
      <c r="B332" s="24">
        <v>0</v>
      </c>
      <c r="C332" s="24">
        <v>1996</v>
      </c>
      <c r="D332" s="21">
        <v>44131.483599537038</v>
      </c>
      <c r="E332" s="24" t="s">
        <v>91</v>
      </c>
      <c r="F332" s="24">
        <v>1</v>
      </c>
      <c r="G332" s="24">
        <v>4</v>
      </c>
      <c r="H332" s="24">
        <v>1</v>
      </c>
      <c r="I332" s="24">
        <v>2</v>
      </c>
      <c r="J332" s="24">
        <v>2</v>
      </c>
      <c r="K332" s="24">
        <v>2</v>
      </c>
      <c r="L332" s="24">
        <v>4</v>
      </c>
      <c r="M332" s="24">
        <v>2</v>
      </c>
      <c r="N332" s="24">
        <v>4</v>
      </c>
      <c r="O332" s="24">
        <v>2</v>
      </c>
      <c r="P332" s="24">
        <v>2</v>
      </c>
      <c r="Q332" s="24">
        <v>2</v>
      </c>
      <c r="R332" s="24">
        <v>1</v>
      </c>
      <c r="S332" s="24">
        <v>2</v>
      </c>
      <c r="T332" s="24">
        <v>2</v>
      </c>
      <c r="U332" s="24">
        <v>2</v>
      </c>
      <c r="V332" s="24">
        <v>4</v>
      </c>
      <c r="W332" s="24">
        <v>4</v>
      </c>
      <c r="X332" s="24">
        <v>4</v>
      </c>
      <c r="Y332" s="24">
        <v>2</v>
      </c>
      <c r="Z332" s="23">
        <v>12</v>
      </c>
      <c r="AA332" s="23">
        <v>8</v>
      </c>
      <c r="AB332" s="23">
        <v>9</v>
      </c>
      <c r="AC332" s="23">
        <v>22</v>
      </c>
      <c r="AD332" s="23">
        <v>5</v>
      </c>
      <c r="AE332" s="23">
        <v>4</v>
      </c>
      <c r="AF332" s="23">
        <v>8</v>
      </c>
      <c r="AG332" s="23">
        <v>7</v>
      </c>
      <c r="AH332" s="23">
        <v>7</v>
      </c>
      <c r="AI332" s="23">
        <v>6</v>
      </c>
      <c r="AJ332" s="23">
        <v>3</v>
      </c>
      <c r="AK332" s="23">
        <v>8</v>
      </c>
      <c r="AL332" s="23">
        <v>9</v>
      </c>
      <c r="AM332" s="23">
        <v>7</v>
      </c>
      <c r="AN332" s="23">
        <v>6</v>
      </c>
      <c r="AO332" s="23">
        <v>8</v>
      </c>
      <c r="AP332" s="23">
        <v>4</v>
      </c>
      <c r="AQ332" s="23">
        <v>4</v>
      </c>
      <c r="AR332" s="23">
        <v>4</v>
      </c>
      <c r="AS332" s="23">
        <v>3</v>
      </c>
      <c r="AT332" s="23">
        <v>-4</v>
      </c>
      <c r="AU332" s="17">
        <f t="shared" si="28"/>
        <v>49</v>
      </c>
      <c r="AV332" s="50">
        <f t="shared" si="29"/>
        <v>18</v>
      </c>
      <c r="AW332" s="24">
        <f t="shared" si="30"/>
        <v>18</v>
      </c>
      <c r="AX332" s="18">
        <f t="shared" si="31"/>
        <v>13</v>
      </c>
    </row>
    <row r="333" spans="1:50">
      <c r="A333" s="24">
        <v>19402</v>
      </c>
      <c r="B333" s="24">
        <v>1</v>
      </c>
      <c r="C333" s="24">
        <v>1993</v>
      </c>
      <c r="D333" s="21">
        <v>44131.506412037037</v>
      </c>
      <c r="E333" s="24" t="s">
        <v>91</v>
      </c>
      <c r="F333" s="24">
        <v>1</v>
      </c>
      <c r="G333" s="24">
        <v>5</v>
      </c>
      <c r="H333" s="24">
        <v>2</v>
      </c>
      <c r="I333" s="24">
        <v>2</v>
      </c>
      <c r="J333" s="24">
        <v>2</v>
      </c>
      <c r="K333" s="24">
        <v>2</v>
      </c>
      <c r="L333" s="24">
        <v>5</v>
      </c>
      <c r="M333" s="24">
        <v>5</v>
      </c>
      <c r="N333" s="24">
        <v>2</v>
      </c>
      <c r="O333" s="24">
        <v>1</v>
      </c>
      <c r="P333" s="24">
        <v>1</v>
      </c>
      <c r="Q333" s="24">
        <v>2</v>
      </c>
      <c r="R333" s="24">
        <v>5</v>
      </c>
      <c r="S333" s="24">
        <v>2</v>
      </c>
      <c r="T333" s="24">
        <v>2</v>
      </c>
      <c r="U333" s="24">
        <v>2</v>
      </c>
      <c r="V333" s="24">
        <v>2</v>
      </c>
      <c r="W333" s="24">
        <v>2</v>
      </c>
      <c r="X333" s="24">
        <v>2</v>
      </c>
      <c r="Y333" s="24">
        <v>5</v>
      </c>
      <c r="Z333" s="23">
        <v>8</v>
      </c>
      <c r="AA333" s="23">
        <v>15</v>
      </c>
      <c r="AB333" s="23">
        <v>10</v>
      </c>
      <c r="AC333" s="23">
        <v>10</v>
      </c>
      <c r="AD333" s="23">
        <v>7</v>
      </c>
      <c r="AE333" s="23">
        <v>11</v>
      </c>
      <c r="AF333" s="23">
        <v>8</v>
      </c>
      <c r="AG333" s="23">
        <v>10</v>
      </c>
      <c r="AH333" s="23">
        <v>10</v>
      </c>
      <c r="AI333" s="23">
        <v>6</v>
      </c>
      <c r="AJ333" s="23">
        <v>12</v>
      </c>
      <c r="AK333" s="23">
        <v>14</v>
      </c>
      <c r="AL333" s="23">
        <v>116</v>
      </c>
      <c r="AM333" s="23">
        <v>14</v>
      </c>
      <c r="AN333" s="23">
        <v>10</v>
      </c>
      <c r="AO333" s="23">
        <v>8</v>
      </c>
      <c r="AP333" s="23">
        <v>7</v>
      </c>
      <c r="AQ333" s="23">
        <v>6</v>
      </c>
      <c r="AR333" s="23">
        <v>11</v>
      </c>
      <c r="AS333" s="23">
        <v>7</v>
      </c>
      <c r="AT333" s="23">
        <v>39</v>
      </c>
      <c r="AU333" s="17">
        <f t="shared" si="28"/>
        <v>52</v>
      </c>
      <c r="AV333" s="50">
        <f t="shared" si="29"/>
        <v>25</v>
      </c>
      <c r="AW333" s="24">
        <f t="shared" si="30"/>
        <v>14</v>
      </c>
      <c r="AX333" s="18">
        <f t="shared" si="31"/>
        <v>13</v>
      </c>
    </row>
    <row r="334" spans="1:50">
      <c r="A334" s="24">
        <v>19442</v>
      </c>
      <c r="B334" s="24">
        <v>1</v>
      </c>
      <c r="C334" s="24">
        <v>1999</v>
      </c>
      <c r="D334" s="21">
        <v>44131.521307870367</v>
      </c>
      <c r="E334" s="24" t="s">
        <v>85</v>
      </c>
      <c r="F334" s="24">
        <v>1</v>
      </c>
      <c r="G334" s="24">
        <v>2</v>
      </c>
      <c r="H334" s="24">
        <v>2</v>
      </c>
      <c r="I334" s="24">
        <v>1</v>
      </c>
      <c r="J334" s="24">
        <v>1</v>
      </c>
      <c r="K334" s="24">
        <v>2</v>
      </c>
      <c r="L334" s="24">
        <v>1</v>
      </c>
      <c r="M334" s="24">
        <v>2</v>
      </c>
      <c r="N334" s="24">
        <v>1</v>
      </c>
      <c r="O334" s="24">
        <v>2</v>
      </c>
      <c r="P334" s="24">
        <v>2</v>
      </c>
      <c r="Q334" s="24">
        <v>2</v>
      </c>
      <c r="R334" s="24">
        <v>4</v>
      </c>
      <c r="S334" s="24">
        <v>1</v>
      </c>
      <c r="T334" s="24">
        <v>2</v>
      </c>
      <c r="U334" s="24">
        <v>2</v>
      </c>
      <c r="V334" s="24">
        <v>2</v>
      </c>
      <c r="W334" s="24">
        <v>4</v>
      </c>
      <c r="X334" s="24">
        <v>5</v>
      </c>
      <c r="Y334" s="24">
        <v>2</v>
      </c>
      <c r="Z334" s="23">
        <v>5</v>
      </c>
      <c r="AA334" s="23">
        <v>3</v>
      </c>
      <c r="AB334" s="23">
        <v>102</v>
      </c>
      <c r="AC334" s="23">
        <v>4</v>
      </c>
      <c r="AD334" s="23">
        <v>3</v>
      </c>
      <c r="AE334" s="23">
        <v>4</v>
      </c>
      <c r="AF334" s="23">
        <v>4</v>
      </c>
      <c r="AG334" s="23">
        <v>3</v>
      </c>
      <c r="AH334" s="23">
        <v>4</v>
      </c>
      <c r="AI334" s="23">
        <v>12</v>
      </c>
      <c r="AJ334" s="23">
        <v>13</v>
      </c>
      <c r="AK334" s="23">
        <v>4</v>
      </c>
      <c r="AL334" s="23">
        <v>5</v>
      </c>
      <c r="AM334" s="23">
        <v>3</v>
      </c>
      <c r="AN334" s="23">
        <v>30</v>
      </c>
      <c r="AO334" s="23">
        <v>59</v>
      </c>
      <c r="AP334" s="23">
        <v>4</v>
      </c>
      <c r="AQ334" s="23">
        <v>5</v>
      </c>
      <c r="AR334" s="23">
        <v>121</v>
      </c>
      <c r="AS334" s="23">
        <v>3</v>
      </c>
      <c r="AT334" s="23">
        <v>-9</v>
      </c>
      <c r="AU334" s="17">
        <f t="shared" si="28"/>
        <v>41</v>
      </c>
      <c r="AV334" s="50">
        <f t="shared" si="29"/>
        <v>15</v>
      </c>
      <c r="AW334" s="24">
        <f t="shared" si="30"/>
        <v>13</v>
      </c>
      <c r="AX334" s="18">
        <f t="shared" si="31"/>
        <v>13</v>
      </c>
    </row>
    <row r="335" spans="1:50">
      <c r="A335" s="24">
        <v>19521</v>
      </c>
      <c r="B335" s="24">
        <v>1</v>
      </c>
      <c r="C335" s="24">
        <v>1998</v>
      </c>
      <c r="D335" s="21">
        <v>44131.574629629627</v>
      </c>
      <c r="E335" s="24" t="s">
        <v>101</v>
      </c>
      <c r="F335" s="24">
        <v>1</v>
      </c>
      <c r="G335" s="24">
        <v>4</v>
      </c>
      <c r="H335" s="24">
        <v>2</v>
      </c>
      <c r="I335" s="24">
        <v>2</v>
      </c>
      <c r="J335" s="24">
        <v>2</v>
      </c>
      <c r="K335" s="24">
        <v>2</v>
      </c>
      <c r="L335" s="24">
        <v>2</v>
      </c>
      <c r="M335" s="24">
        <v>2</v>
      </c>
      <c r="N335" s="24">
        <v>1</v>
      </c>
      <c r="O335" s="24">
        <v>3</v>
      </c>
      <c r="P335" s="24">
        <v>1</v>
      </c>
      <c r="Q335" s="24">
        <v>2</v>
      </c>
      <c r="R335" s="24">
        <v>5</v>
      </c>
      <c r="S335" s="24">
        <v>3</v>
      </c>
      <c r="T335" s="24">
        <v>4</v>
      </c>
      <c r="U335" s="24">
        <v>2</v>
      </c>
      <c r="V335" s="24">
        <v>2</v>
      </c>
      <c r="W335" s="24">
        <v>2</v>
      </c>
      <c r="X335" s="24">
        <v>4</v>
      </c>
      <c r="Y335" s="24">
        <v>4</v>
      </c>
      <c r="Z335" s="23">
        <v>12</v>
      </c>
      <c r="AA335" s="23">
        <v>3</v>
      </c>
      <c r="AB335" s="23">
        <v>4</v>
      </c>
      <c r="AC335" s="23">
        <v>9</v>
      </c>
      <c r="AD335" s="23">
        <v>2</v>
      </c>
      <c r="AE335" s="23">
        <v>3</v>
      </c>
      <c r="AF335" s="23">
        <v>3</v>
      </c>
      <c r="AG335" s="23">
        <v>2</v>
      </c>
      <c r="AH335" s="23">
        <v>3</v>
      </c>
      <c r="AI335" s="23">
        <v>6</v>
      </c>
      <c r="AJ335" s="23">
        <v>3</v>
      </c>
      <c r="AK335" s="23">
        <v>4</v>
      </c>
      <c r="AL335" s="23">
        <v>5</v>
      </c>
      <c r="AM335" s="23">
        <v>6</v>
      </c>
      <c r="AN335" s="23">
        <v>4</v>
      </c>
      <c r="AO335" s="23">
        <v>3</v>
      </c>
      <c r="AP335" s="23">
        <v>4</v>
      </c>
      <c r="AQ335" s="23">
        <v>3</v>
      </c>
      <c r="AR335" s="23">
        <v>4</v>
      </c>
      <c r="AS335" s="23">
        <v>3</v>
      </c>
      <c r="AT335" s="23">
        <v>-14</v>
      </c>
      <c r="AU335" s="17">
        <f t="shared" si="28"/>
        <v>50</v>
      </c>
      <c r="AV335" s="50">
        <f t="shared" si="29"/>
        <v>22</v>
      </c>
      <c r="AW335" s="24">
        <f t="shared" si="30"/>
        <v>14</v>
      </c>
      <c r="AX335" s="18">
        <f t="shared" si="31"/>
        <v>14</v>
      </c>
    </row>
    <row r="336" spans="1:50">
      <c r="A336" s="24">
        <v>19804</v>
      </c>
      <c r="B336" s="24">
        <v>0</v>
      </c>
      <c r="C336" s="24">
        <v>2001</v>
      </c>
      <c r="D336" s="21">
        <v>44131.681805555556</v>
      </c>
      <c r="E336" s="24" t="s">
        <v>91</v>
      </c>
      <c r="F336" s="24">
        <v>1</v>
      </c>
      <c r="G336" s="24">
        <v>2</v>
      </c>
      <c r="H336" s="24">
        <v>2</v>
      </c>
      <c r="I336" s="24">
        <v>3</v>
      </c>
      <c r="J336" s="24">
        <v>3</v>
      </c>
      <c r="K336" s="24">
        <v>2</v>
      </c>
      <c r="L336" s="24">
        <v>3</v>
      </c>
      <c r="M336" s="24">
        <v>4</v>
      </c>
      <c r="N336" s="24">
        <v>1</v>
      </c>
      <c r="O336" s="24">
        <v>5</v>
      </c>
      <c r="P336" s="24">
        <v>2</v>
      </c>
      <c r="Q336" s="24">
        <v>4</v>
      </c>
      <c r="R336" s="24">
        <v>1</v>
      </c>
      <c r="S336" s="24">
        <v>1</v>
      </c>
      <c r="T336" s="24">
        <v>2</v>
      </c>
      <c r="U336" s="24">
        <v>2</v>
      </c>
      <c r="V336" s="24">
        <v>4</v>
      </c>
      <c r="W336" s="24">
        <v>2</v>
      </c>
      <c r="X336" s="24">
        <v>4</v>
      </c>
      <c r="Y336" s="24">
        <v>4</v>
      </c>
      <c r="Z336" s="23">
        <v>33</v>
      </c>
      <c r="AA336" s="23">
        <v>6</v>
      </c>
      <c r="AB336" s="23">
        <v>5</v>
      </c>
      <c r="AC336" s="23">
        <v>3</v>
      </c>
      <c r="AD336" s="23">
        <v>3</v>
      </c>
      <c r="AE336" s="23">
        <v>2</v>
      </c>
      <c r="AF336" s="23">
        <v>3</v>
      </c>
      <c r="AG336" s="23">
        <v>3</v>
      </c>
      <c r="AH336" s="23">
        <v>9</v>
      </c>
      <c r="AI336" s="23">
        <v>2</v>
      </c>
      <c r="AJ336" s="23">
        <v>6</v>
      </c>
      <c r="AK336" s="23">
        <v>5</v>
      </c>
      <c r="AL336" s="23">
        <v>19</v>
      </c>
      <c r="AM336" s="23">
        <v>4</v>
      </c>
      <c r="AN336" s="23">
        <v>2</v>
      </c>
      <c r="AO336" s="23">
        <v>4</v>
      </c>
      <c r="AP336" s="23">
        <v>36</v>
      </c>
      <c r="AQ336" s="23">
        <v>4</v>
      </c>
      <c r="AR336" s="23">
        <v>3</v>
      </c>
      <c r="AS336" s="23">
        <v>4</v>
      </c>
      <c r="AT336" s="23">
        <v>8</v>
      </c>
      <c r="AU336" s="17">
        <f t="shared" si="28"/>
        <v>52</v>
      </c>
      <c r="AV336" s="50">
        <f t="shared" si="29"/>
        <v>23</v>
      </c>
      <c r="AW336" s="24">
        <f t="shared" si="30"/>
        <v>13</v>
      </c>
      <c r="AX336" s="18">
        <f t="shared" si="31"/>
        <v>16</v>
      </c>
    </row>
    <row r="337" spans="1:50">
      <c r="A337" s="24">
        <v>19877</v>
      </c>
      <c r="B337" s="24">
        <v>0</v>
      </c>
      <c r="C337" s="24">
        <v>2001</v>
      </c>
      <c r="D337" s="21">
        <v>44131.711597222224</v>
      </c>
      <c r="E337" s="24" t="s">
        <v>92</v>
      </c>
      <c r="F337" s="24">
        <v>1</v>
      </c>
      <c r="G337" s="24">
        <v>2</v>
      </c>
      <c r="H337" s="24">
        <v>2</v>
      </c>
      <c r="I337" s="24">
        <v>3</v>
      </c>
      <c r="J337" s="24">
        <v>2</v>
      </c>
      <c r="K337" s="24">
        <v>2</v>
      </c>
      <c r="L337" s="24">
        <v>5</v>
      </c>
      <c r="M337" s="24">
        <v>2</v>
      </c>
      <c r="N337" s="24">
        <v>4</v>
      </c>
      <c r="O337" s="24">
        <v>2</v>
      </c>
      <c r="P337" s="24">
        <v>1</v>
      </c>
      <c r="Q337" s="24">
        <v>2</v>
      </c>
      <c r="R337" s="24">
        <v>4</v>
      </c>
      <c r="S337" s="24">
        <v>4</v>
      </c>
      <c r="T337" s="24">
        <v>5</v>
      </c>
      <c r="U337" s="24">
        <v>2</v>
      </c>
      <c r="V337" s="24">
        <v>5</v>
      </c>
      <c r="W337" s="24">
        <v>5</v>
      </c>
      <c r="X337" s="24">
        <v>1</v>
      </c>
      <c r="Y337" s="24">
        <v>5</v>
      </c>
      <c r="Z337" s="23">
        <v>5</v>
      </c>
      <c r="AA337" s="23">
        <v>4</v>
      </c>
      <c r="AB337" s="23">
        <v>9</v>
      </c>
      <c r="AC337" s="23">
        <v>4</v>
      </c>
      <c r="AD337" s="23">
        <v>3</v>
      </c>
      <c r="AE337" s="23">
        <v>5</v>
      </c>
      <c r="AF337" s="23">
        <v>6</v>
      </c>
      <c r="AG337" s="23">
        <v>4</v>
      </c>
      <c r="AH337" s="23">
        <v>4</v>
      </c>
      <c r="AI337" s="23">
        <v>4</v>
      </c>
      <c r="AJ337" s="23">
        <v>4</v>
      </c>
      <c r="AK337" s="23">
        <v>6</v>
      </c>
      <c r="AL337" s="23">
        <v>8</v>
      </c>
      <c r="AM337" s="23">
        <v>6</v>
      </c>
      <c r="AN337" s="23">
        <v>3</v>
      </c>
      <c r="AO337" s="23">
        <v>6</v>
      </c>
      <c r="AP337" s="23">
        <v>3</v>
      </c>
      <c r="AQ337" s="23">
        <v>3</v>
      </c>
      <c r="AR337" s="23">
        <v>5</v>
      </c>
      <c r="AS337" s="23">
        <v>3</v>
      </c>
      <c r="AT337" s="23">
        <v>45</v>
      </c>
      <c r="AU337" s="17">
        <f t="shared" si="28"/>
        <v>59</v>
      </c>
      <c r="AV337" s="50">
        <f t="shared" si="29"/>
        <v>25</v>
      </c>
      <c r="AW337" s="24">
        <f t="shared" si="30"/>
        <v>19</v>
      </c>
      <c r="AX337" s="18">
        <f t="shared" si="31"/>
        <v>15</v>
      </c>
    </row>
    <row r="338" spans="1:50">
      <c r="A338" s="24">
        <v>20071</v>
      </c>
      <c r="B338" s="24">
        <v>1</v>
      </c>
      <c r="C338" s="24">
        <v>1998</v>
      </c>
      <c r="D338" s="21">
        <v>44131.816342592596</v>
      </c>
      <c r="E338" s="24" t="s">
        <v>85</v>
      </c>
      <c r="F338" s="24">
        <v>1</v>
      </c>
      <c r="G338" s="24">
        <v>2</v>
      </c>
      <c r="H338" s="24">
        <v>2</v>
      </c>
      <c r="I338" s="24">
        <v>2</v>
      </c>
      <c r="J338" s="24">
        <v>2</v>
      </c>
      <c r="K338" s="24">
        <v>2</v>
      </c>
      <c r="L338" s="24">
        <v>3</v>
      </c>
      <c r="M338" s="24">
        <v>4</v>
      </c>
      <c r="N338" s="24">
        <v>4</v>
      </c>
      <c r="O338" s="24">
        <v>5</v>
      </c>
      <c r="P338" s="24">
        <v>4</v>
      </c>
      <c r="Q338" s="24">
        <v>2</v>
      </c>
      <c r="R338" s="24">
        <v>2</v>
      </c>
      <c r="S338" s="24">
        <v>2</v>
      </c>
      <c r="T338" s="24">
        <v>3</v>
      </c>
      <c r="U338" s="24">
        <v>2</v>
      </c>
      <c r="V338" s="24">
        <v>2</v>
      </c>
      <c r="W338" s="24">
        <v>4</v>
      </c>
      <c r="X338" s="24">
        <v>2</v>
      </c>
      <c r="Y338" s="24">
        <v>4</v>
      </c>
      <c r="Z338" s="23">
        <v>6</v>
      </c>
      <c r="AA338" s="23">
        <v>5</v>
      </c>
      <c r="AB338" s="23">
        <v>8</v>
      </c>
      <c r="AC338" s="23">
        <v>3</v>
      </c>
      <c r="AD338" s="23">
        <v>3</v>
      </c>
      <c r="AE338" s="23">
        <v>2</v>
      </c>
      <c r="AF338" s="23">
        <v>3</v>
      </c>
      <c r="AG338" s="23">
        <v>15</v>
      </c>
      <c r="AH338" s="23">
        <v>3</v>
      </c>
      <c r="AI338" s="23">
        <v>2</v>
      </c>
      <c r="AJ338" s="23">
        <v>2</v>
      </c>
      <c r="AK338" s="23">
        <v>6</v>
      </c>
      <c r="AL338" s="23">
        <v>6</v>
      </c>
      <c r="AM338" s="23">
        <v>3</v>
      </c>
      <c r="AN338" s="23">
        <v>5</v>
      </c>
      <c r="AO338" s="23">
        <v>3</v>
      </c>
      <c r="AP338" s="23">
        <v>6</v>
      </c>
      <c r="AQ338" s="23">
        <v>3</v>
      </c>
      <c r="AR338" s="23">
        <v>4</v>
      </c>
      <c r="AS338" s="23">
        <v>7</v>
      </c>
      <c r="AT338" s="23">
        <v>-15</v>
      </c>
      <c r="AU338" s="17">
        <f t="shared" si="28"/>
        <v>54</v>
      </c>
      <c r="AV338" s="50">
        <f t="shared" si="29"/>
        <v>23</v>
      </c>
      <c r="AW338" s="24">
        <f t="shared" si="30"/>
        <v>19</v>
      </c>
      <c r="AX338" s="18">
        <f t="shared" si="31"/>
        <v>12</v>
      </c>
    </row>
    <row r="339" spans="1:50">
      <c r="A339" s="24">
        <v>20228</v>
      </c>
      <c r="B339" s="24">
        <v>0</v>
      </c>
      <c r="C339" s="24">
        <v>1997</v>
      </c>
      <c r="D339" s="21">
        <v>44131.868136574078</v>
      </c>
      <c r="E339" s="24" t="s">
        <v>85</v>
      </c>
      <c r="F339" s="24">
        <v>1</v>
      </c>
      <c r="G339" s="24">
        <v>4</v>
      </c>
      <c r="H339" s="24">
        <v>2</v>
      </c>
      <c r="I339" s="24">
        <v>2</v>
      </c>
      <c r="J339" s="24">
        <v>2</v>
      </c>
      <c r="K339" s="24">
        <v>2</v>
      </c>
      <c r="L339" s="24">
        <v>5</v>
      </c>
      <c r="M339" s="24">
        <v>4</v>
      </c>
      <c r="N339" s="24">
        <v>5</v>
      </c>
      <c r="O339" s="24">
        <v>4</v>
      </c>
      <c r="P339" s="24">
        <v>3</v>
      </c>
      <c r="Q339" s="24">
        <v>2</v>
      </c>
      <c r="R339" s="24">
        <v>5</v>
      </c>
      <c r="S339" s="24">
        <v>4</v>
      </c>
      <c r="T339" s="24">
        <v>3</v>
      </c>
      <c r="U339" s="24">
        <v>2</v>
      </c>
      <c r="V339" s="24">
        <v>2</v>
      </c>
      <c r="W339" s="24">
        <v>5</v>
      </c>
      <c r="X339" s="24">
        <v>2</v>
      </c>
      <c r="Y339" s="24">
        <v>1</v>
      </c>
      <c r="Z339" s="23">
        <v>14</v>
      </c>
      <c r="AA339" s="23">
        <v>17</v>
      </c>
      <c r="AB339" s="23">
        <v>11</v>
      </c>
      <c r="AC339" s="23">
        <v>8</v>
      </c>
      <c r="AD339" s="23">
        <v>6</v>
      </c>
      <c r="AE339" s="23">
        <v>5</v>
      </c>
      <c r="AF339" s="23">
        <v>7</v>
      </c>
      <c r="AG339" s="23">
        <v>9</v>
      </c>
      <c r="AH339" s="23">
        <v>6</v>
      </c>
      <c r="AI339" s="23">
        <v>9</v>
      </c>
      <c r="AJ339" s="23">
        <v>11</v>
      </c>
      <c r="AK339" s="23">
        <v>9</v>
      </c>
      <c r="AL339" s="23">
        <v>16</v>
      </c>
      <c r="AM339" s="23">
        <v>11</v>
      </c>
      <c r="AN339" s="23">
        <v>11</v>
      </c>
      <c r="AO339" s="23">
        <v>9</v>
      </c>
      <c r="AP339" s="23">
        <v>7</v>
      </c>
      <c r="AQ339" s="23">
        <v>8</v>
      </c>
      <c r="AR339" s="23">
        <v>16</v>
      </c>
      <c r="AS339" s="23">
        <v>7</v>
      </c>
      <c r="AT339" s="23">
        <v>2</v>
      </c>
      <c r="AU339" s="17">
        <f t="shared" si="28"/>
        <v>60</v>
      </c>
      <c r="AV339" s="50">
        <f t="shared" si="29"/>
        <v>29</v>
      </c>
      <c r="AW339" s="24">
        <f t="shared" si="30"/>
        <v>22</v>
      </c>
      <c r="AX339" s="18">
        <f t="shared" si="31"/>
        <v>9</v>
      </c>
    </row>
    <row r="340" spans="1:50">
      <c r="A340" s="24">
        <v>20364</v>
      </c>
      <c r="B340" s="24">
        <v>0</v>
      </c>
      <c r="C340" s="24">
        <v>1999</v>
      </c>
      <c r="D340" s="21">
        <v>44131.96020833333</v>
      </c>
      <c r="E340" s="24" t="s">
        <v>91</v>
      </c>
      <c r="F340" s="24">
        <v>1</v>
      </c>
      <c r="G340" s="24">
        <v>2</v>
      </c>
      <c r="H340" s="24">
        <v>2</v>
      </c>
      <c r="I340" s="24">
        <v>2</v>
      </c>
      <c r="J340" s="24">
        <v>1</v>
      </c>
      <c r="K340" s="24">
        <v>2</v>
      </c>
      <c r="L340" s="24">
        <v>4</v>
      </c>
      <c r="M340" s="24">
        <v>2</v>
      </c>
      <c r="N340" s="24">
        <v>1</v>
      </c>
      <c r="O340" s="24">
        <v>5</v>
      </c>
      <c r="P340" s="24">
        <v>1</v>
      </c>
      <c r="Q340" s="24">
        <v>3</v>
      </c>
      <c r="R340" s="24">
        <v>5</v>
      </c>
      <c r="S340" s="24">
        <v>2</v>
      </c>
      <c r="T340" s="24">
        <v>4</v>
      </c>
      <c r="U340" s="24">
        <v>2</v>
      </c>
      <c r="V340" s="24">
        <v>5</v>
      </c>
      <c r="W340" s="24">
        <v>4</v>
      </c>
      <c r="X340" s="24">
        <v>1</v>
      </c>
      <c r="Y340" s="24">
        <v>2</v>
      </c>
      <c r="Z340" s="23">
        <v>32</v>
      </c>
      <c r="AA340" s="23">
        <v>12</v>
      </c>
      <c r="AB340" s="23">
        <v>13</v>
      </c>
      <c r="AC340" s="23">
        <v>29</v>
      </c>
      <c r="AD340" s="23">
        <v>17</v>
      </c>
      <c r="AE340" s="23">
        <v>19</v>
      </c>
      <c r="AF340" s="23">
        <v>8</v>
      </c>
      <c r="AG340" s="23">
        <v>28</v>
      </c>
      <c r="AH340" s="23">
        <v>7</v>
      </c>
      <c r="AI340" s="23">
        <v>8</v>
      </c>
      <c r="AJ340" s="23">
        <v>10</v>
      </c>
      <c r="AK340" s="23">
        <v>18</v>
      </c>
      <c r="AL340" s="23">
        <v>19</v>
      </c>
      <c r="AM340" s="23">
        <v>45</v>
      </c>
      <c r="AN340" s="23">
        <v>21</v>
      </c>
      <c r="AO340" s="23">
        <v>42</v>
      </c>
      <c r="AP340" s="23">
        <v>11</v>
      </c>
      <c r="AQ340" s="23">
        <v>9</v>
      </c>
      <c r="AR340" s="23">
        <v>13</v>
      </c>
      <c r="AS340" s="23">
        <v>17</v>
      </c>
      <c r="AT340" s="23">
        <v>42</v>
      </c>
      <c r="AU340" s="17">
        <f t="shared" si="28"/>
        <v>51</v>
      </c>
      <c r="AV340" s="50">
        <f t="shared" si="29"/>
        <v>24</v>
      </c>
      <c r="AW340" s="24">
        <f t="shared" si="30"/>
        <v>15</v>
      </c>
      <c r="AX340" s="18">
        <f t="shared" si="31"/>
        <v>12</v>
      </c>
    </row>
    <row r="341" spans="1:50">
      <c r="A341" s="24">
        <v>14468</v>
      </c>
      <c r="B341" s="24">
        <v>0</v>
      </c>
      <c r="C341" s="24">
        <v>1997</v>
      </c>
      <c r="D341" s="21">
        <v>44131.983726851853</v>
      </c>
      <c r="E341" s="24" t="s">
        <v>114</v>
      </c>
      <c r="F341" s="24">
        <v>1</v>
      </c>
      <c r="G341" s="24">
        <v>4</v>
      </c>
      <c r="H341" s="24">
        <v>2</v>
      </c>
      <c r="I341" s="24">
        <v>4</v>
      </c>
      <c r="J341" s="24">
        <v>3</v>
      </c>
      <c r="K341" s="24">
        <v>2</v>
      </c>
      <c r="L341" s="24">
        <v>5</v>
      </c>
      <c r="M341" s="24">
        <v>2</v>
      </c>
      <c r="N341" s="24">
        <v>1</v>
      </c>
      <c r="O341" s="24">
        <v>5</v>
      </c>
      <c r="P341" s="24">
        <v>4</v>
      </c>
      <c r="Q341" s="24">
        <v>2</v>
      </c>
      <c r="R341" s="24">
        <v>2</v>
      </c>
      <c r="S341" s="24">
        <v>3</v>
      </c>
      <c r="T341" s="24">
        <v>3</v>
      </c>
      <c r="U341" s="24">
        <v>2</v>
      </c>
      <c r="V341" s="24">
        <v>2</v>
      </c>
      <c r="W341" s="24">
        <v>2</v>
      </c>
      <c r="X341" s="24">
        <v>2</v>
      </c>
      <c r="Y341" s="24">
        <v>2</v>
      </c>
      <c r="Z341" s="23">
        <v>4</v>
      </c>
      <c r="AA341" s="23">
        <v>4</v>
      </c>
      <c r="AB341" s="23">
        <v>5</v>
      </c>
      <c r="AC341" s="23">
        <v>3</v>
      </c>
      <c r="AD341" s="23">
        <v>5</v>
      </c>
      <c r="AE341" s="23">
        <v>3</v>
      </c>
      <c r="AF341" s="23">
        <v>3</v>
      </c>
      <c r="AG341" s="23">
        <v>3</v>
      </c>
      <c r="AH341" s="23">
        <v>4</v>
      </c>
      <c r="AI341" s="23">
        <v>3</v>
      </c>
      <c r="AJ341" s="23">
        <v>3</v>
      </c>
      <c r="AK341" s="23">
        <v>5</v>
      </c>
      <c r="AL341" s="23">
        <v>7</v>
      </c>
      <c r="AM341" s="23">
        <v>4</v>
      </c>
      <c r="AN341" s="23">
        <v>3</v>
      </c>
      <c r="AO341" s="23">
        <v>4</v>
      </c>
      <c r="AP341" s="23">
        <v>4</v>
      </c>
      <c r="AQ341" s="23">
        <v>3</v>
      </c>
      <c r="AR341" s="23">
        <v>5</v>
      </c>
      <c r="AS341" s="23">
        <v>3</v>
      </c>
      <c r="AT341" s="23">
        <v>0</v>
      </c>
      <c r="AU341" s="17">
        <f t="shared" si="28"/>
        <v>53</v>
      </c>
      <c r="AV341" s="50">
        <f t="shared" si="29"/>
        <v>27</v>
      </c>
      <c r="AW341" s="24">
        <f t="shared" si="30"/>
        <v>16</v>
      </c>
      <c r="AX341" s="18">
        <f t="shared" si="31"/>
        <v>10</v>
      </c>
    </row>
    <row r="342" spans="1:50">
      <c r="A342" s="24">
        <v>20637</v>
      </c>
      <c r="B342" s="24">
        <v>0</v>
      </c>
      <c r="C342" s="24">
        <v>1978</v>
      </c>
      <c r="D342" s="21">
        <v>44132.582685185182</v>
      </c>
      <c r="E342" s="24" t="s">
        <v>85</v>
      </c>
      <c r="F342" s="24">
        <v>1</v>
      </c>
      <c r="G342" s="24">
        <v>4</v>
      </c>
      <c r="H342" s="24">
        <v>4</v>
      </c>
      <c r="I342" s="24">
        <v>3</v>
      </c>
      <c r="J342" s="24">
        <v>2</v>
      </c>
      <c r="K342" s="24">
        <v>2</v>
      </c>
      <c r="L342" s="24">
        <v>3</v>
      </c>
      <c r="M342" s="24">
        <v>2</v>
      </c>
      <c r="N342" s="24">
        <v>4</v>
      </c>
      <c r="O342" s="24">
        <v>4</v>
      </c>
      <c r="P342" s="24">
        <v>2</v>
      </c>
      <c r="Q342" s="24">
        <v>2</v>
      </c>
      <c r="R342" s="24">
        <v>2</v>
      </c>
      <c r="S342" s="24">
        <v>3</v>
      </c>
      <c r="T342" s="24">
        <v>4</v>
      </c>
      <c r="U342" s="24">
        <v>2</v>
      </c>
      <c r="V342" s="24">
        <v>2</v>
      </c>
      <c r="W342" s="24">
        <v>3</v>
      </c>
      <c r="X342" s="24">
        <v>4</v>
      </c>
      <c r="Y342" s="24">
        <v>4</v>
      </c>
      <c r="Z342" s="23">
        <v>18</v>
      </c>
      <c r="AA342" s="23">
        <v>8</v>
      </c>
      <c r="AB342" s="23">
        <v>11</v>
      </c>
      <c r="AC342" s="23">
        <v>11</v>
      </c>
      <c r="AD342" s="23">
        <v>7</v>
      </c>
      <c r="AE342" s="23">
        <v>4</v>
      </c>
      <c r="AF342" s="23">
        <v>3</v>
      </c>
      <c r="AG342" s="23">
        <v>5</v>
      </c>
      <c r="AH342" s="23">
        <v>6</v>
      </c>
      <c r="AI342" s="23">
        <v>7</v>
      </c>
      <c r="AJ342" s="23">
        <v>6</v>
      </c>
      <c r="AK342" s="23">
        <v>11</v>
      </c>
      <c r="AL342" s="23">
        <v>9</v>
      </c>
      <c r="AM342" s="23">
        <v>5</v>
      </c>
      <c r="AN342" s="23">
        <v>5</v>
      </c>
      <c r="AO342" s="23">
        <v>7</v>
      </c>
      <c r="AP342" s="23">
        <v>4</v>
      </c>
      <c r="AQ342" s="23">
        <v>5</v>
      </c>
      <c r="AR342" s="23">
        <v>7</v>
      </c>
      <c r="AS342" s="23">
        <v>10</v>
      </c>
      <c r="AT342" s="23">
        <v>-17</v>
      </c>
      <c r="AU342" s="17">
        <f t="shared" si="28"/>
        <v>57</v>
      </c>
      <c r="AV342" s="50">
        <f t="shared" si="29"/>
        <v>22</v>
      </c>
      <c r="AW342" s="24">
        <f t="shared" si="30"/>
        <v>19</v>
      </c>
      <c r="AX342" s="18">
        <f t="shared" si="31"/>
        <v>16</v>
      </c>
    </row>
    <row r="343" spans="1:50">
      <c r="A343" s="24">
        <v>19963</v>
      </c>
      <c r="B343" s="24">
        <v>0</v>
      </c>
      <c r="C343" s="24">
        <v>1993</v>
      </c>
      <c r="D343" s="21">
        <v>44132.634629629632</v>
      </c>
      <c r="E343" s="24" t="s">
        <v>91</v>
      </c>
      <c r="F343" s="24">
        <v>1</v>
      </c>
      <c r="G343" s="24">
        <v>5</v>
      </c>
      <c r="H343" s="24">
        <v>4</v>
      </c>
      <c r="I343" s="24">
        <v>2</v>
      </c>
      <c r="J343" s="24">
        <v>2</v>
      </c>
      <c r="K343" s="24">
        <v>2</v>
      </c>
      <c r="L343" s="24">
        <v>5</v>
      </c>
      <c r="M343" s="24">
        <v>2</v>
      </c>
      <c r="N343" s="24">
        <v>5</v>
      </c>
      <c r="O343" s="24">
        <v>4</v>
      </c>
      <c r="P343" s="24">
        <v>4</v>
      </c>
      <c r="Q343" s="24">
        <v>4</v>
      </c>
      <c r="R343" s="24">
        <v>1</v>
      </c>
      <c r="S343" s="24">
        <v>4</v>
      </c>
      <c r="T343" s="24">
        <v>4</v>
      </c>
      <c r="U343" s="24">
        <v>2</v>
      </c>
      <c r="V343" s="24">
        <v>4</v>
      </c>
      <c r="W343" s="24">
        <v>4</v>
      </c>
      <c r="X343" s="24">
        <v>2</v>
      </c>
      <c r="Y343" s="24">
        <v>4</v>
      </c>
      <c r="Z343" s="23">
        <v>12</v>
      </c>
      <c r="AA343" s="23">
        <v>3</v>
      </c>
      <c r="AB343" s="23">
        <v>12</v>
      </c>
      <c r="AC343" s="23">
        <v>8</v>
      </c>
      <c r="AD343" s="23">
        <v>5</v>
      </c>
      <c r="AE343" s="23">
        <v>3</v>
      </c>
      <c r="AF343" s="23">
        <v>3</v>
      </c>
      <c r="AG343" s="23">
        <v>6</v>
      </c>
      <c r="AH343" s="23">
        <v>3</v>
      </c>
      <c r="AI343" s="23">
        <v>16</v>
      </c>
      <c r="AJ343" s="23">
        <v>6</v>
      </c>
      <c r="AK343" s="23">
        <v>5</v>
      </c>
      <c r="AL343" s="23">
        <v>7</v>
      </c>
      <c r="AM343" s="23">
        <v>12</v>
      </c>
      <c r="AN343" s="23">
        <v>4</v>
      </c>
      <c r="AO343" s="23">
        <v>5</v>
      </c>
      <c r="AP343" s="23">
        <v>9</v>
      </c>
      <c r="AQ343" s="23">
        <v>3</v>
      </c>
      <c r="AR343" s="23">
        <v>7</v>
      </c>
      <c r="AS343" s="23">
        <v>11</v>
      </c>
      <c r="AT343" s="23">
        <v>3</v>
      </c>
      <c r="AU343" s="17">
        <f t="shared" si="28"/>
        <v>65</v>
      </c>
      <c r="AV343" s="50">
        <f t="shared" si="29"/>
        <v>23</v>
      </c>
      <c r="AW343" s="24">
        <f t="shared" si="30"/>
        <v>26</v>
      </c>
      <c r="AX343" s="18">
        <f t="shared" si="31"/>
        <v>16</v>
      </c>
    </row>
    <row r="344" spans="1:50">
      <c r="A344" s="24">
        <v>20778</v>
      </c>
      <c r="B344" s="24">
        <v>1</v>
      </c>
      <c r="C344" s="24">
        <v>1973</v>
      </c>
      <c r="D344" s="21">
        <v>44132.766041666669</v>
      </c>
      <c r="E344" s="24" t="s">
        <v>114</v>
      </c>
      <c r="F344" s="24">
        <v>1</v>
      </c>
      <c r="G344" s="24">
        <v>4</v>
      </c>
      <c r="H344" s="24">
        <v>1</v>
      </c>
      <c r="I344" s="24">
        <v>2</v>
      </c>
      <c r="J344" s="24">
        <v>1</v>
      </c>
      <c r="K344" s="24">
        <v>2</v>
      </c>
      <c r="L344" s="24">
        <v>5</v>
      </c>
      <c r="M344" s="24">
        <v>1</v>
      </c>
      <c r="N344" s="24">
        <v>2</v>
      </c>
      <c r="O344" s="24">
        <v>3</v>
      </c>
      <c r="P344" s="24">
        <v>2</v>
      </c>
      <c r="Q344" s="24">
        <v>2</v>
      </c>
      <c r="R344" s="24">
        <v>1</v>
      </c>
      <c r="S344" s="24">
        <v>2</v>
      </c>
      <c r="T344" s="24">
        <v>4</v>
      </c>
      <c r="U344" s="24">
        <v>2</v>
      </c>
      <c r="V344" s="24">
        <v>1</v>
      </c>
      <c r="W344" s="24">
        <v>4</v>
      </c>
      <c r="X344" s="24">
        <v>1</v>
      </c>
      <c r="Y344" s="24">
        <v>2</v>
      </c>
      <c r="Z344" s="23">
        <v>20</v>
      </c>
      <c r="AA344" s="23">
        <v>9</v>
      </c>
      <c r="AB344" s="23">
        <v>8</v>
      </c>
      <c r="AC344" s="23">
        <v>24</v>
      </c>
      <c r="AD344" s="23">
        <v>11</v>
      </c>
      <c r="AE344" s="23">
        <v>8</v>
      </c>
      <c r="AF344" s="23">
        <v>7</v>
      </c>
      <c r="AG344" s="23">
        <v>6</v>
      </c>
      <c r="AH344" s="23">
        <v>11</v>
      </c>
      <c r="AI344" s="23">
        <v>10</v>
      </c>
      <c r="AJ344" s="23">
        <v>8</v>
      </c>
      <c r="AK344" s="23">
        <v>14</v>
      </c>
      <c r="AL344" s="23">
        <v>13</v>
      </c>
      <c r="AM344" s="23">
        <v>52</v>
      </c>
      <c r="AN344" s="23">
        <v>11</v>
      </c>
      <c r="AO344" s="23">
        <v>15</v>
      </c>
      <c r="AP344" s="23">
        <v>8</v>
      </c>
      <c r="AQ344" s="23">
        <v>23</v>
      </c>
      <c r="AR344" s="23">
        <v>14</v>
      </c>
      <c r="AS344" s="23">
        <v>8</v>
      </c>
      <c r="AT344" s="23">
        <v>-9</v>
      </c>
      <c r="AU344" s="17">
        <f t="shared" si="28"/>
        <v>43</v>
      </c>
      <c r="AV344" s="50">
        <f t="shared" si="29"/>
        <v>18</v>
      </c>
      <c r="AW344" s="24">
        <f t="shared" si="30"/>
        <v>18</v>
      </c>
      <c r="AX344" s="18">
        <f t="shared" si="31"/>
        <v>7</v>
      </c>
    </row>
    <row r="345" spans="1:50">
      <c r="A345" s="24">
        <v>20823</v>
      </c>
      <c r="B345" s="24">
        <v>1</v>
      </c>
      <c r="C345" s="24">
        <v>1996</v>
      </c>
      <c r="D345" s="21">
        <v>44132.832314814812</v>
      </c>
      <c r="E345" s="24" t="s">
        <v>85</v>
      </c>
      <c r="F345" s="24">
        <v>1</v>
      </c>
      <c r="G345" s="24">
        <v>3</v>
      </c>
      <c r="H345" s="24">
        <v>2</v>
      </c>
      <c r="I345" s="24">
        <v>1</v>
      </c>
      <c r="J345" s="24">
        <v>2</v>
      </c>
      <c r="K345" s="24">
        <v>2</v>
      </c>
      <c r="L345" s="24">
        <v>5</v>
      </c>
      <c r="M345" s="24">
        <v>2</v>
      </c>
      <c r="N345" s="24">
        <v>5</v>
      </c>
      <c r="O345" s="24">
        <v>1</v>
      </c>
      <c r="P345" s="24">
        <v>2</v>
      </c>
      <c r="Q345" s="24">
        <v>4</v>
      </c>
      <c r="R345" s="24">
        <v>5</v>
      </c>
      <c r="S345" s="24">
        <v>2</v>
      </c>
      <c r="T345" s="24">
        <v>4</v>
      </c>
      <c r="U345" s="24">
        <v>2</v>
      </c>
      <c r="V345" s="24">
        <v>2</v>
      </c>
      <c r="W345" s="24">
        <v>4</v>
      </c>
      <c r="X345" s="24">
        <v>5</v>
      </c>
      <c r="Y345" s="24">
        <v>2</v>
      </c>
      <c r="Z345" s="23">
        <v>5</v>
      </c>
      <c r="AA345" s="23">
        <v>5</v>
      </c>
      <c r="AB345" s="23">
        <v>4</v>
      </c>
      <c r="AC345" s="23">
        <v>3</v>
      </c>
      <c r="AD345" s="23">
        <v>3</v>
      </c>
      <c r="AE345" s="23">
        <v>3</v>
      </c>
      <c r="AF345" s="23">
        <v>2</v>
      </c>
      <c r="AG345" s="23">
        <v>5</v>
      </c>
      <c r="AH345" s="23">
        <v>3</v>
      </c>
      <c r="AI345" s="23">
        <v>2</v>
      </c>
      <c r="AJ345" s="23">
        <v>5</v>
      </c>
      <c r="AK345" s="23">
        <v>4</v>
      </c>
      <c r="AL345" s="23">
        <v>6</v>
      </c>
      <c r="AM345" s="23">
        <v>4</v>
      </c>
      <c r="AN345" s="23">
        <v>3</v>
      </c>
      <c r="AO345" s="23">
        <v>3</v>
      </c>
      <c r="AP345" s="23">
        <v>4</v>
      </c>
      <c r="AQ345" s="23">
        <v>3</v>
      </c>
      <c r="AR345" s="23">
        <v>3</v>
      </c>
      <c r="AS345" s="23">
        <v>3</v>
      </c>
      <c r="AT345" s="23">
        <v>13</v>
      </c>
      <c r="AU345" s="17">
        <f t="shared" si="28"/>
        <v>56</v>
      </c>
      <c r="AV345" s="50">
        <f t="shared" si="29"/>
        <v>21</v>
      </c>
      <c r="AW345" s="24">
        <f t="shared" si="30"/>
        <v>22</v>
      </c>
      <c r="AX345" s="18">
        <f t="shared" si="31"/>
        <v>13</v>
      </c>
    </row>
    <row r="346" spans="1:50">
      <c r="A346" s="24">
        <v>21024</v>
      </c>
      <c r="B346" s="24">
        <v>0</v>
      </c>
      <c r="C346" s="24">
        <v>1967</v>
      </c>
      <c r="D346" s="21">
        <v>44132.951504629629</v>
      </c>
      <c r="E346" s="24" t="s">
        <v>85</v>
      </c>
      <c r="F346" s="24">
        <v>1</v>
      </c>
      <c r="G346" s="24">
        <v>3</v>
      </c>
      <c r="H346" s="24">
        <v>2</v>
      </c>
      <c r="I346" s="24">
        <v>1</v>
      </c>
      <c r="J346" s="24">
        <v>2</v>
      </c>
      <c r="K346" s="24">
        <v>2</v>
      </c>
      <c r="L346" s="24">
        <v>2</v>
      </c>
      <c r="M346" s="24">
        <v>3</v>
      </c>
      <c r="N346" s="24">
        <v>5</v>
      </c>
      <c r="O346" s="24">
        <v>1</v>
      </c>
      <c r="P346" s="24">
        <v>1</v>
      </c>
      <c r="Q346" s="24">
        <v>1</v>
      </c>
      <c r="R346" s="24">
        <v>4</v>
      </c>
      <c r="S346" s="24">
        <v>1</v>
      </c>
      <c r="T346" s="24">
        <v>2</v>
      </c>
      <c r="U346" s="24">
        <v>2</v>
      </c>
      <c r="V346" s="24">
        <v>2</v>
      </c>
      <c r="W346" s="24">
        <v>3</v>
      </c>
      <c r="X346" s="24">
        <v>5</v>
      </c>
      <c r="Y346" s="24">
        <v>4</v>
      </c>
      <c r="Z346" s="23">
        <v>6</v>
      </c>
      <c r="AA346" s="23">
        <v>12</v>
      </c>
      <c r="AB346" s="23">
        <v>8</v>
      </c>
      <c r="AC346" s="23">
        <v>4</v>
      </c>
      <c r="AD346" s="23">
        <v>5</v>
      </c>
      <c r="AE346" s="23">
        <v>5</v>
      </c>
      <c r="AF346" s="23">
        <v>3</v>
      </c>
      <c r="AG346" s="23">
        <v>8</v>
      </c>
      <c r="AH346" s="23">
        <v>4</v>
      </c>
      <c r="AI346" s="23">
        <v>3</v>
      </c>
      <c r="AJ346" s="23">
        <v>3</v>
      </c>
      <c r="AK346" s="23">
        <v>4</v>
      </c>
      <c r="AL346" s="23">
        <v>7</v>
      </c>
      <c r="AM346" s="23">
        <v>3</v>
      </c>
      <c r="AN346" s="23">
        <v>5</v>
      </c>
      <c r="AO346" s="23">
        <v>7</v>
      </c>
      <c r="AP346" s="23">
        <v>6</v>
      </c>
      <c r="AQ346" s="23">
        <v>4</v>
      </c>
      <c r="AR346" s="23">
        <v>6</v>
      </c>
      <c r="AS346" s="23">
        <v>6</v>
      </c>
      <c r="AT346" s="23">
        <v>-5</v>
      </c>
      <c r="AU346" s="17">
        <f t="shared" si="28"/>
        <v>47</v>
      </c>
      <c r="AV346" s="50">
        <f t="shared" si="29"/>
        <v>17</v>
      </c>
      <c r="AW346" s="24">
        <f t="shared" si="30"/>
        <v>15</v>
      </c>
      <c r="AX346" s="18">
        <f t="shared" si="31"/>
        <v>15</v>
      </c>
    </row>
    <row r="347" spans="1:50">
      <c r="A347" s="24">
        <v>21048</v>
      </c>
      <c r="B347" s="24">
        <v>0</v>
      </c>
      <c r="C347" s="24">
        <v>1971</v>
      </c>
      <c r="D347" s="21">
        <v>44133.011956018519</v>
      </c>
      <c r="E347" s="24" t="s">
        <v>86</v>
      </c>
      <c r="F347" s="24">
        <v>1</v>
      </c>
      <c r="G347" s="24">
        <v>2</v>
      </c>
      <c r="H347" s="24">
        <v>2</v>
      </c>
      <c r="I347" s="24">
        <v>1</v>
      </c>
      <c r="J347" s="24">
        <v>2</v>
      </c>
      <c r="K347" s="24">
        <v>2</v>
      </c>
      <c r="L347" s="24">
        <v>4</v>
      </c>
      <c r="M347" s="24">
        <v>2</v>
      </c>
      <c r="N347" s="24">
        <v>4</v>
      </c>
      <c r="O347" s="24">
        <v>3</v>
      </c>
      <c r="P347" s="24">
        <v>4</v>
      </c>
      <c r="Q347" s="24">
        <v>1</v>
      </c>
      <c r="R347" s="24">
        <v>2</v>
      </c>
      <c r="S347" s="24">
        <v>2</v>
      </c>
      <c r="T347" s="24">
        <v>1</v>
      </c>
      <c r="U347" s="24">
        <v>2</v>
      </c>
      <c r="V347" s="24">
        <v>2</v>
      </c>
      <c r="W347" s="24">
        <v>4</v>
      </c>
      <c r="X347" s="24">
        <v>4</v>
      </c>
      <c r="Y347" s="24">
        <v>4</v>
      </c>
      <c r="Z347" s="23">
        <v>10</v>
      </c>
      <c r="AA347" s="23">
        <v>10</v>
      </c>
      <c r="AB347" s="23">
        <v>5</v>
      </c>
      <c r="AC347" s="23">
        <v>5</v>
      </c>
      <c r="AD347" s="23">
        <v>3</v>
      </c>
      <c r="AE347" s="23">
        <v>6</v>
      </c>
      <c r="AF347" s="23">
        <v>4</v>
      </c>
      <c r="AG347" s="23">
        <v>5</v>
      </c>
      <c r="AH347" s="23">
        <v>3</v>
      </c>
      <c r="AI347" s="23">
        <v>4</v>
      </c>
      <c r="AJ347" s="23">
        <v>7</v>
      </c>
      <c r="AK347" s="23">
        <v>7</v>
      </c>
      <c r="AL347" s="23">
        <v>11</v>
      </c>
      <c r="AM347" s="23">
        <v>20</v>
      </c>
      <c r="AN347" s="23">
        <v>5</v>
      </c>
      <c r="AO347" s="23">
        <v>7</v>
      </c>
      <c r="AP347" s="23">
        <v>4</v>
      </c>
      <c r="AQ347" s="23">
        <v>7</v>
      </c>
      <c r="AR347" s="23">
        <v>7</v>
      </c>
      <c r="AS347" s="23">
        <v>7</v>
      </c>
      <c r="AT347" s="23">
        <v>-17</v>
      </c>
      <c r="AU347" s="17">
        <f t="shared" si="28"/>
        <v>49</v>
      </c>
      <c r="AV347" s="50">
        <f t="shared" si="29"/>
        <v>19</v>
      </c>
      <c r="AW347" s="24">
        <f t="shared" si="30"/>
        <v>16</v>
      </c>
      <c r="AX347" s="18">
        <f t="shared" si="31"/>
        <v>14</v>
      </c>
    </row>
    <row r="348" spans="1:50">
      <c r="A348" s="24">
        <v>21506</v>
      </c>
      <c r="B348" s="24">
        <v>1</v>
      </c>
      <c r="C348" s="24">
        <v>1999</v>
      </c>
      <c r="D348" s="21">
        <v>44133.887638888889</v>
      </c>
      <c r="E348" s="24" t="s">
        <v>92</v>
      </c>
      <c r="F348" s="24">
        <v>1</v>
      </c>
      <c r="G348" s="24">
        <v>4</v>
      </c>
      <c r="H348" s="24">
        <v>2</v>
      </c>
      <c r="I348" s="24">
        <v>3</v>
      </c>
      <c r="J348" s="24">
        <v>3</v>
      </c>
      <c r="K348" s="24">
        <v>2</v>
      </c>
      <c r="L348" s="24">
        <v>3</v>
      </c>
      <c r="M348" s="24">
        <v>2</v>
      </c>
      <c r="N348" s="24">
        <v>4</v>
      </c>
      <c r="O348" s="24">
        <v>4</v>
      </c>
      <c r="P348" s="24">
        <v>3</v>
      </c>
      <c r="Q348" s="24">
        <v>4</v>
      </c>
      <c r="R348" s="24">
        <v>5</v>
      </c>
      <c r="S348" s="24">
        <v>3</v>
      </c>
      <c r="T348" s="24">
        <v>4</v>
      </c>
      <c r="U348" s="24">
        <v>2</v>
      </c>
      <c r="V348" s="24">
        <v>3</v>
      </c>
      <c r="W348" s="24">
        <v>3</v>
      </c>
      <c r="X348" s="24">
        <v>4</v>
      </c>
      <c r="Y348" s="24">
        <v>4</v>
      </c>
      <c r="Z348" s="23">
        <v>13</v>
      </c>
      <c r="AA348" s="23">
        <v>4</v>
      </c>
      <c r="AB348" s="23">
        <v>5</v>
      </c>
      <c r="AC348" s="23">
        <v>3</v>
      </c>
      <c r="AD348" s="23">
        <v>22</v>
      </c>
      <c r="AE348" s="23">
        <v>4</v>
      </c>
      <c r="AF348" s="23">
        <v>3</v>
      </c>
      <c r="AG348" s="23">
        <v>17</v>
      </c>
      <c r="AH348" s="23">
        <v>4</v>
      </c>
      <c r="AI348" s="23">
        <v>74</v>
      </c>
      <c r="AJ348" s="23">
        <v>4</v>
      </c>
      <c r="AK348" s="23">
        <v>4</v>
      </c>
      <c r="AL348" s="23">
        <v>10</v>
      </c>
      <c r="AM348" s="23">
        <v>5</v>
      </c>
      <c r="AN348" s="23">
        <v>5</v>
      </c>
      <c r="AO348" s="23">
        <v>4</v>
      </c>
      <c r="AP348" s="23">
        <v>24</v>
      </c>
      <c r="AQ348" s="23">
        <v>3</v>
      </c>
      <c r="AR348" s="23">
        <v>10</v>
      </c>
      <c r="AS348" s="23">
        <v>3</v>
      </c>
      <c r="AT348" s="23">
        <v>-26</v>
      </c>
      <c r="AU348" s="17">
        <f t="shared" si="28"/>
        <v>63</v>
      </c>
      <c r="AV348" s="50">
        <f t="shared" si="29"/>
        <v>26</v>
      </c>
      <c r="AW348" s="24">
        <f t="shared" si="30"/>
        <v>22</v>
      </c>
      <c r="AX348" s="18">
        <f t="shared" si="31"/>
        <v>15</v>
      </c>
    </row>
    <row r="349" spans="1:50">
      <c r="A349" s="24">
        <v>21602</v>
      </c>
      <c r="B349" s="24">
        <v>0</v>
      </c>
      <c r="C349" s="24">
        <v>2003</v>
      </c>
      <c r="D349" s="21">
        <v>44134.413124999999</v>
      </c>
      <c r="E349" s="24" t="s">
        <v>94</v>
      </c>
      <c r="F349" s="24">
        <v>1</v>
      </c>
      <c r="G349" s="24">
        <v>3</v>
      </c>
      <c r="H349" s="24">
        <v>2</v>
      </c>
      <c r="I349" s="24">
        <v>1</v>
      </c>
      <c r="J349" s="24">
        <v>1</v>
      </c>
      <c r="K349" s="24">
        <v>2</v>
      </c>
      <c r="L349" s="24">
        <v>3</v>
      </c>
      <c r="M349" s="24">
        <v>1</v>
      </c>
      <c r="N349" s="24">
        <v>2</v>
      </c>
      <c r="O349" s="24">
        <v>1</v>
      </c>
      <c r="P349" s="24">
        <v>1</v>
      </c>
      <c r="Q349" s="24">
        <v>2</v>
      </c>
      <c r="R349" s="24">
        <v>2</v>
      </c>
      <c r="S349" s="24">
        <v>1</v>
      </c>
      <c r="T349" s="24">
        <v>2</v>
      </c>
      <c r="U349" s="24">
        <v>2</v>
      </c>
      <c r="V349" s="24">
        <v>3</v>
      </c>
      <c r="W349" s="24">
        <v>2</v>
      </c>
      <c r="X349" s="24">
        <v>3</v>
      </c>
      <c r="Y349" s="24">
        <v>2</v>
      </c>
      <c r="Z349" s="23">
        <v>4</v>
      </c>
      <c r="AA349" s="23">
        <v>4</v>
      </c>
      <c r="AB349" s="23">
        <v>3</v>
      </c>
      <c r="AC349" s="23">
        <v>3</v>
      </c>
      <c r="AD349" s="23">
        <v>2</v>
      </c>
      <c r="AE349" s="23">
        <v>2</v>
      </c>
      <c r="AF349" s="23">
        <v>4</v>
      </c>
      <c r="AG349" s="23">
        <v>3</v>
      </c>
      <c r="AH349" s="23">
        <v>2</v>
      </c>
      <c r="AI349" s="23">
        <v>3</v>
      </c>
      <c r="AJ349" s="23">
        <v>2</v>
      </c>
      <c r="AK349" s="23">
        <v>6</v>
      </c>
      <c r="AL349" s="23">
        <v>7</v>
      </c>
      <c r="AM349" s="23">
        <v>3</v>
      </c>
      <c r="AN349" s="23">
        <v>3</v>
      </c>
      <c r="AO349" s="23">
        <v>5</v>
      </c>
      <c r="AP349" s="23">
        <v>4</v>
      </c>
      <c r="AQ349" s="23">
        <v>3</v>
      </c>
      <c r="AR349" s="23">
        <v>6</v>
      </c>
      <c r="AS349" s="23">
        <v>2</v>
      </c>
      <c r="AT349" s="23">
        <v>-25</v>
      </c>
      <c r="AU349" s="17">
        <f t="shared" si="28"/>
        <v>37</v>
      </c>
      <c r="AV349" s="50">
        <f t="shared" si="29"/>
        <v>13</v>
      </c>
      <c r="AW349" s="24">
        <f t="shared" si="30"/>
        <v>12</v>
      </c>
      <c r="AX349" s="18">
        <f t="shared" si="31"/>
        <v>12</v>
      </c>
    </row>
    <row r="350" spans="1:50">
      <c r="A350" s="24">
        <v>21895</v>
      </c>
      <c r="B350" s="24">
        <v>1</v>
      </c>
      <c r="C350" s="24">
        <v>1988</v>
      </c>
      <c r="D350" s="21">
        <v>44135.523692129631</v>
      </c>
      <c r="E350" s="24" t="s">
        <v>85</v>
      </c>
      <c r="F350" s="24">
        <v>1</v>
      </c>
      <c r="G350" s="24">
        <v>2</v>
      </c>
      <c r="H350" s="24">
        <v>2</v>
      </c>
      <c r="I350" s="24">
        <v>1</v>
      </c>
      <c r="J350" s="24">
        <v>1</v>
      </c>
      <c r="K350" s="24">
        <v>2</v>
      </c>
      <c r="L350" s="24">
        <v>1</v>
      </c>
      <c r="M350" s="24">
        <v>1</v>
      </c>
      <c r="N350" s="24">
        <v>2</v>
      </c>
      <c r="O350" s="24">
        <v>1</v>
      </c>
      <c r="P350" s="24">
        <v>4</v>
      </c>
      <c r="Q350" s="24">
        <v>1</v>
      </c>
      <c r="R350" s="24">
        <v>4</v>
      </c>
      <c r="S350" s="24">
        <v>2</v>
      </c>
      <c r="T350" s="24">
        <v>2</v>
      </c>
      <c r="U350" s="24">
        <v>2</v>
      </c>
      <c r="V350" s="24">
        <v>2</v>
      </c>
      <c r="W350" s="24">
        <v>4</v>
      </c>
      <c r="X350" s="24">
        <v>4</v>
      </c>
      <c r="Y350" s="24">
        <v>4</v>
      </c>
      <c r="Z350" s="23">
        <v>13</v>
      </c>
      <c r="AA350" s="23">
        <v>5</v>
      </c>
      <c r="AB350" s="23">
        <v>44</v>
      </c>
      <c r="AC350" s="23">
        <v>9</v>
      </c>
      <c r="AD350" s="23">
        <v>14</v>
      </c>
      <c r="AE350" s="23">
        <v>7</v>
      </c>
      <c r="AF350" s="23">
        <v>5</v>
      </c>
      <c r="AG350" s="23">
        <v>7</v>
      </c>
      <c r="AH350" s="23">
        <v>6</v>
      </c>
      <c r="AI350" s="23">
        <v>3</v>
      </c>
      <c r="AJ350" s="23">
        <v>8</v>
      </c>
      <c r="AK350" s="23">
        <v>8</v>
      </c>
      <c r="AL350" s="23">
        <v>20</v>
      </c>
      <c r="AM350" s="23">
        <v>8</v>
      </c>
      <c r="AN350" s="23">
        <v>8</v>
      </c>
      <c r="AO350" s="23">
        <v>8</v>
      </c>
      <c r="AP350" s="23">
        <v>21</v>
      </c>
      <c r="AQ350" s="23">
        <v>7</v>
      </c>
      <c r="AR350" s="23">
        <v>8</v>
      </c>
      <c r="AS350" s="23">
        <v>10</v>
      </c>
      <c r="AT350" s="23">
        <v>-15</v>
      </c>
      <c r="AU350" s="17">
        <f t="shared" si="28"/>
        <v>43</v>
      </c>
      <c r="AV350" s="50">
        <f t="shared" si="29"/>
        <v>14</v>
      </c>
      <c r="AW350" s="24">
        <f t="shared" si="30"/>
        <v>15</v>
      </c>
      <c r="AX350" s="18">
        <f t="shared" si="31"/>
        <v>14</v>
      </c>
    </row>
    <row r="351" spans="1:50">
      <c r="A351" s="24">
        <v>22002</v>
      </c>
      <c r="B351" s="24">
        <v>0</v>
      </c>
      <c r="C351" s="24">
        <v>1970</v>
      </c>
      <c r="D351" s="21">
        <v>44135.77107638889</v>
      </c>
      <c r="E351" s="24" t="s">
        <v>161</v>
      </c>
      <c r="F351" s="24">
        <v>1</v>
      </c>
      <c r="G351" s="24">
        <v>3</v>
      </c>
      <c r="H351" s="24">
        <v>2</v>
      </c>
      <c r="I351" s="24">
        <v>2</v>
      </c>
      <c r="J351" s="24">
        <v>2</v>
      </c>
      <c r="K351" s="24">
        <v>2</v>
      </c>
      <c r="L351" s="24">
        <v>1</v>
      </c>
      <c r="M351" s="24">
        <v>2</v>
      </c>
      <c r="N351" s="24">
        <v>2</v>
      </c>
      <c r="O351" s="24">
        <v>3</v>
      </c>
      <c r="P351" s="24">
        <v>2</v>
      </c>
      <c r="Q351" s="24">
        <v>2</v>
      </c>
      <c r="R351" s="24">
        <v>2</v>
      </c>
      <c r="S351" s="24">
        <v>3</v>
      </c>
      <c r="T351" s="24">
        <v>3</v>
      </c>
      <c r="U351" s="24">
        <v>2</v>
      </c>
      <c r="V351" s="24">
        <v>4</v>
      </c>
      <c r="W351" s="24">
        <v>2</v>
      </c>
      <c r="X351" s="24">
        <v>2</v>
      </c>
      <c r="Y351" s="24">
        <v>4</v>
      </c>
      <c r="Z351" s="23">
        <v>11</v>
      </c>
      <c r="AA351" s="23">
        <v>4</v>
      </c>
      <c r="AB351" s="23">
        <v>7</v>
      </c>
      <c r="AC351" s="23">
        <v>7</v>
      </c>
      <c r="AD351" s="23">
        <v>5</v>
      </c>
      <c r="AE351" s="23">
        <v>12</v>
      </c>
      <c r="AF351" s="23">
        <v>5</v>
      </c>
      <c r="AG351" s="23">
        <v>4</v>
      </c>
      <c r="AH351" s="23">
        <v>8</v>
      </c>
      <c r="AI351" s="23">
        <v>6</v>
      </c>
      <c r="AJ351" s="23">
        <v>4</v>
      </c>
      <c r="AK351" s="23">
        <v>5</v>
      </c>
      <c r="AL351" s="23">
        <v>16</v>
      </c>
      <c r="AM351" s="23">
        <v>15</v>
      </c>
      <c r="AN351" s="23">
        <v>5</v>
      </c>
      <c r="AO351" s="23">
        <v>7</v>
      </c>
      <c r="AP351" s="23">
        <v>5</v>
      </c>
      <c r="AQ351" s="23">
        <v>5</v>
      </c>
      <c r="AR351" s="23">
        <v>8</v>
      </c>
      <c r="AS351" s="23">
        <v>6</v>
      </c>
      <c r="AT351" s="23">
        <v>-22</v>
      </c>
      <c r="AU351" s="17">
        <f t="shared" si="28"/>
        <v>46</v>
      </c>
      <c r="AV351" s="50">
        <f t="shared" si="29"/>
        <v>18</v>
      </c>
      <c r="AW351" s="24">
        <f t="shared" si="30"/>
        <v>14</v>
      </c>
      <c r="AX351" s="18">
        <f t="shared" si="31"/>
        <v>14</v>
      </c>
    </row>
    <row r="352" spans="1:50">
      <c r="A352" s="24">
        <v>22003</v>
      </c>
      <c r="B352" s="24">
        <v>0</v>
      </c>
      <c r="C352" s="24">
        <v>2000</v>
      </c>
      <c r="D352" s="21">
        <v>44135.773576388892</v>
      </c>
      <c r="E352" s="24" t="s">
        <v>91</v>
      </c>
      <c r="F352" s="24">
        <v>1</v>
      </c>
      <c r="G352" s="24">
        <v>2</v>
      </c>
      <c r="H352" s="24">
        <v>2</v>
      </c>
      <c r="I352" s="24">
        <v>1</v>
      </c>
      <c r="J352" s="24">
        <v>1</v>
      </c>
      <c r="K352" s="24">
        <v>2</v>
      </c>
      <c r="L352" s="24">
        <v>1</v>
      </c>
      <c r="M352" s="24">
        <v>1</v>
      </c>
      <c r="N352" s="24">
        <v>5</v>
      </c>
      <c r="O352" s="24">
        <v>1</v>
      </c>
      <c r="P352" s="24">
        <v>1</v>
      </c>
      <c r="Q352" s="24">
        <v>1</v>
      </c>
      <c r="R352" s="24">
        <v>1</v>
      </c>
      <c r="S352" s="24">
        <v>2</v>
      </c>
      <c r="T352" s="24">
        <v>2</v>
      </c>
      <c r="U352" s="24">
        <v>2</v>
      </c>
      <c r="V352" s="24">
        <v>2</v>
      </c>
      <c r="W352" s="24">
        <v>4</v>
      </c>
      <c r="X352" s="24">
        <v>4</v>
      </c>
      <c r="Y352" s="24">
        <v>5</v>
      </c>
      <c r="Z352" s="23">
        <v>6</v>
      </c>
      <c r="AA352" s="23">
        <v>4</v>
      </c>
      <c r="AB352" s="23">
        <v>4</v>
      </c>
      <c r="AC352" s="23">
        <v>3</v>
      </c>
      <c r="AD352" s="23">
        <v>6</v>
      </c>
      <c r="AE352" s="23">
        <v>3</v>
      </c>
      <c r="AF352" s="23">
        <v>4</v>
      </c>
      <c r="AG352" s="23">
        <v>3</v>
      </c>
      <c r="AH352" s="23">
        <v>22</v>
      </c>
      <c r="AI352" s="23">
        <v>2</v>
      </c>
      <c r="AJ352" s="23">
        <v>3</v>
      </c>
      <c r="AK352" s="23">
        <v>2</v>
      </c>
      <c r="AL352" s="23">
        <v>9</v>
      </c>
      <c r="AM352" s="23">
        <v>7</v>
      </c>
      <c r="AN352" s="23">
        <v>7</v>
      </c>
      <c r="AO352" s="23">
        <v>11</v>
      </c>
      <c r="AP352" s="23">
        <v>4</v>
      </c>
      <c r="AQ352" s="23">
        <v>5</v>
      </c>
      <c r="AR352" s="23">
        <v>6</v>
      </c>
      <c r="AS352" s="23">
        <v>2</v>
      </c>
      <c r="AT352" s="23">
        <v>-4</v>
      </c>
      <c r="AU352" s="17">
        <f t="shared" si="28"/>
        <v>41</v>
      </c>
      <c r="AV352" s="50">
        <f t="shared" si="29"/>
        <v>11</v>
      </c>
      <c r="AW352" s="24">
        <f t="shared" si="30"/>
        <v>15</v>
      </c>
      <c r="AX352" s="18">
        <f t="shared" si="31"/>
        <v>15</v>
      </c>
    </row>
    <row r="353" spans="1:50">
      <c r="A353" s="24">
        <v>20360</v>
      </c>
      <c r="B353" s="24">
        <v>0</v>
      </c>
      <c r="C353" s="24">
        <v>2001</v>
      </c>
      <c r="D353" s="21">
        <v>44135.787962962961</v>
      </c>
      <c r="E353" s="24" t="s">
        <v>88</v>
      </c>
      <c r="F353" s="24">
        <v>1</v>
      </c>
      <c r="G353" s="24">
        <v>1</v>
      </c>
      <c r="H353" s="24">
        <v>2</v>
      </c>
      <c r="I353" s="24">
        <v>1</v>
      </c>
      <c r="J353" s="24">
        <v>2</v>
      </c>
      <c r="K353" s="24">
        <v>2</v>
      </c>
      <c r="L353" s="24">
        <v>1</v>
      </c>
      <c r="M353" s="24">
        <v>1</v>
      </c>
      <c r="N353" s="24">
        <v>1</v>
      </c>
      <c r="O353" s="24">
        <v>2</v>
      </c>
      <c r="P353" s="24">
        <v>4</v>
      </c>
      <c r="Q353" s="24">
        <v>1</v>
      </c>
      <c r="R353" s="24">
        <v>2</v>
      </c>
      <c r="S353" s="24">
        <v>1</v>
      </c>
      <c r="T353" s="24">
        <v>1</v>
      </c>
      <c r="U353" s="24">
        <v>2</v>
      </c>
      <c r="V353" s="24">
        <v>4</v>
      </c>
      <c r="W353" s="24">
        <v>2</v>
      </c>
      <c r="X353" s="24">
        <v>2</v>
      </c>
      <c r="Y353" s="24">
        <v>2</v>
      </c>
      <c r="Z353" s="23">
        <v>6</v>
      </c>
      <c r="AA353" s="23">
        <v>2</v>
      </c>
      <c r="AB353" s="23">
        <v>5</v>
      </c>
      <c r="AC353" s="23">
        <v>3</v>
      </c>
      <c r="AD353" s="23">
        <v>3</v>
      </c>
      <c r="AE353" s="23">
        <v>3</v>
      </c>
      <c r="AF353" s="23">
        <v>3</v>
      </c>
      <c r="AG353" s="23">
        <v>3</v>
      </c>
      <c r="AH353" s="23">
        <v>3</v>
      </c>
      <c r="AI353" s="23">
        <v>4</v>
      </c>
      <c r="AJ353" s="23">
        <v>4</v>
      </c>
      <c r="AK353" s="23">
        <v>5</v>
      </c>
      <c r="AL353" s="23">
        <v>8</v>
      </c>
      <c r="AM353" s="23">
        <v>6</v>
      </c>
      <c r="AN353" s="23">
        <v>4</v>
      </c>
      <c r="AO353" s="23">
        <v>5</v>
      </c>
      <c r="AP353" s="23">
        <v>8</v>
      </c>
      <c r="AQ353" s="23">
        <v>5</v>
      </c>
      <c r="AR353" s="23">
        <v>5</v>
      </c>
      <c r="AS353" s="23">
        <v>2</v>
      </c>
      <c r="AT353" s="23">
        <v>-9</v>
      </c>
      <c r="AU353" s="17">
        <f t="shared" si="28"/>
        <v>35</v>
      </c>
      <c r="AV353" s="50">
        <f t="shared" si="29"/>
        <v>13</v>
      </c>
      <c r="AW353" s="24">
        <f t="shared" si="30"/>
        <v>10</v>
      </c>
      <c r="AX353" s="18">
        <f t="shared" si="31"/>
        <v>12</v>
      </c>
    </row>
    <row r="354" spans="1:50">
      <c r="A354" s="24">
        <v>22096</v>
      </c>
      <c r="B354" s="24">
        <v>0</v>
      </c>
      <c r="C354" s="24">
        <v>1992</v>
      </c>
      <c r="D354" s="21">
        <v>44136.380578703705</v>
      </c>
      <c r="E354" s="24" t="s">
        <v>91</v>
      </c>
      <c r="F354" s="24">
        <v>1</v>
      </c>
      <c r="G354" s="24">
        <v>3</v>
      </c>
      <c r="H354" s="24">
        <v>2</v>
      </c>
      <c r="I354" s="24">
        <v>3</v>
      </c>
      <c r="J354" s="24">
        <v>2</v>
      </c>
      <c r="K354" s="24">
        <v>2</v>
      </c>
      <c r="L354" s="24">
        <v>4</v>
      </c>
      <c r="M354" s="24">
        <v>2</v>
      </c>
      <c r="N354" s="24">
        <v>4</v>
      </c>
      <c r="O354" s="24">
        <v>4</v>
      </c>
      <c r="P354" s="24">
        <v>2</v>
      </c>
      <c r="Q354" s="24">
        <v>2</v>
      </c>
      <c r="R354" s="24">
        <v>4</v>
      </c>
      <c r="S354" s="24">
        <v>3</v>
      </c>
      <c r="T354" s="24">
        <v>4</v>
      </c>
      <c r="U354" s="24">
        <v>2</v>
      </c>
      <c r="V354" s="24">
        <v>3</v>
      </c>
      <c r="W354" s="24">
        <v>2</v>
      </c>
      <c r="X354" s="24">
        <v>4</v>
      </c>
      <c r="Y354" s="24">
        <v>4</v>
      </c>
      <c r="Z354" s="23">
        <v>17</v>
      </c>
      <c r="AA354" s="23">
        <v>20</v>
      </c>
      <c r="AB354" s="23">
        <v>11</v>
      </c>
      <c r="AC354" s="23">
        <v>9</v>
      </c>
      <c r="AD354" s="23">
        <v>5</v>
      </c>
      <c r="AE354" s="23">
        <v>9</v>
      </c>
      <c r="AF354" s="23">
        <v>5</v>
      </c>
      <c r="AG354" s="23">
        <v>5</v>
      </c>
      <c r="AH354" s="23">
        <v>7</v>
      </c>
      <c r="AI354" s="23">
        <v>6</v>
      </c>
      <c r="AJ354" s="23">
        <v>9</v>
      </c>
      <c r="AK354" s="23">
        <v>7</v>
      </c>
      <c r="AL354" s="23">
        <v>8</v>
      </c>
      <c r="AM354" s="23">
        <v>20</v>
      </c>
      <c r="AN354" s="23">
        <v>5</v>
      </c>
      <c r="AO354" s="23">
        <v>10</v>
      </c>
      <c r="AP354" s="23">
        <v>10</v>
      </c>
      <c r="AQ354" s="23">
        <v>5</v>
      </c>
      <c r="AR354" s="23">
        <v>7</v>
      </c>
      <c r="AS354" s="23">
        <v>8</v>
      </c>
      <c r="AT354" s="23">
        <v>-27</v>
      </c>
      <c r="AU354" s="17">
        <f t="shared" si="28"/>
        <v>57</v>
      </c>
      <c r="AV354" s="50">
        <f t="shared" si="29"/>
        <v>25</v>
      </c>
      <c r="AW354" s="24">
        <f t="shared" si="30"/>
        <v>17</v>
      </c>
      <c r="AX354" s="18">
        <f t="shared" si="31"/>
        <v>15</v>
      </c>
    </row>
    <row r="355" spans="1:50">
      <c r="A355" s="24">
        <v>22281</v>
      </c>
      <c r="B355" s="24">
        <v>1</v>
      </c>
      <c r="C355" s="24">
        <v>1992</v>
      </c>
      <c r="D355" s="21">
        <v>44137.633206018516</v>
      </c>
      <c r="E355" s="24" t="s">
        <v>85</v>
      </c>
      <c r="F355" s="24">
        <v>1</v>
      </c>
      <c r="G355" s="24">
        <v>4</v>
      </c>
      <c r="H355" s="24">
        <v>2</v>
      </c>
      <c r="I355" s="24">
        <v>2</v>
      </c>
      <c r="J355" s="24">
        <v>2</v>
      </c>
      <c r="K355" s="24">
        <v>2</v>
      </c>
      <c r="L355" s="24">
        <v>2</v>
      </c>
      <c r="M355" s="24">
        <v>2</v>
      </c>
      <c r="N355" s="24">
        <v>4</v>
      </c>
      <c r="O355" s="24">
        <v>3</v>
      </c>
      <c r="P355" s="24">
        <v>4</v>
      </c>
      <c r="Q355" s="24">
        <v>2</v>
      </c>
      <c r="R355" s="24">
        <v>5</v>
      </c>
      <c r="S355" s="24">
        <v>4</v>
      </c>
      <c r="T355" s="24">
        <v>4</v>
      </c>
      <c r="U355" s="24">
        <v>2</v>
      </c>
      <c r="V355" s="24">
        <v>2</v>
      </c>
      <c r="W355" s="24">
        <v>4</v>
      </c>
      <c r="X355" s="24">
        <v>4</v>
      </c>
      <c r="Y355" s="24">
        <v>4</v>
      </c>
      <c r="Z355" s="23">
        <v>42</v>
      </c>
      <c r="AA355" s="23">
        <v>4</v>
      </c>
      <c r="AB355" s="23">
        <v>10</v>
      </c>
      <c r="AC355" s="23">
        <v>5</v>
      </c>
      <c r="AD355" s="23">
        <v>18</v>
      </c>
      <c r="AE355" s="23">
        <v>4</v>
      </c>
      <c r="AF355" s="23">
        <v>4</v>
      </c>
      <c r="AG355" s="23">
        <v>5</v>
      </c>
      <c r="AH355" s="23">
        <v>6</v>
      </c>
      <c r="AI355" s="23">
        <v>3</v>
      </c>
      <c r="AJ355" s="23">
        <v>3</v>
      </c>
      <c r="AK355" s="23">
        <v>4</v>
      </c>
      <c r="AL355" s="23">
        <v>8</v>
      </c>
      <c r="AM355" s="23">
        <v>12</v>
      </c>
      <c r="AN355" s="23">
        <v>4</v>
      </c>
      <c r="AO355" s="23">
        <v>8</v>
      </c>
      <c r="AP355" s="23">
        <v>9</v>
      </c>
      <c r="AQ355" s="23">
        <v>5</v>
      </c>
      <c r="AR355" s="23">
        <v>6</v>
      </c>
      <c r="AS355" s="23">
        <v>6</v>
      </c>
      <c r="AT355" s="23">
        <v>-17</v>
      </c>
      <c r="AU355" s="17">
        <f t="shared" si="28"/>
        <v>59</v>
      </c>
      <c r="AV355" s="50">
        <f t="shared" si="29"/>
        <v>23</v>
      </c>
      <c r="AW355" s="24">
        <f t="shared" si="30"/>
        <v>22</v>
      </c>
      <c r="AX355" s="18">
        <f t="shared" si="31"/>
        <v>14</v>
      </c>
    </row>
    <row r="356" spans="1:50">
      <c r="A356" s="24">
        <v>22286</v>
      </c>
      <c r="B356" s="24">
        <v>0</v>
      </c>
      <c r="C356" s="24">
        <v>1997</v>
      </c>
      <c r="D356" s="21">
        <v>44137.651585648149</v>
      </c>
      <c r="E356" s="24" t="s">
        <v>86</v>
      </c>
      <c r="F356" s="24">
        <v>1</v>
      </c>
      <c r="G356" s="24">
        <v>2</v>
      </c>
      <c r="H356" s="24">
        <v>2</v>
      </c>
      <c r="I356" s="24">
        <v>2</v>
      </c>
      <c r="J356" s="24">
        <v>2</v>
      </c>
      <c r="K356" s="24">
        <v>2</v>
      </c>
      <c r="L356" s="24">
        <v>3</v>
      </c>
      <c r="M356" s="24">
        <v>2</v>
      </c>
      <c r="N356" s="24">
        <v>4</v>
      </c>
      <c r="O356" s="24">
        <v>3</v>
      </c>
      <c r="P356" s="24">
        <v>4</v>
      </c>
      <c r="Q356" s="24">
        <v>2</v>
      </c>
      <c r="R356" s="24">
        <v>2</v>
      </c>
      <c r="S356" s="24">
        <v>1</v>
      </c>
      <c r="T356" s="24">
        <v>3</v>
      </c>
      <c r="U356" s="24">
        <v>2</v>
      </c>
      <c r="V356" s="24">
        <v>2</v>
      </c>
      <c r="W356" s="24">
        <v>3</v>
      </c>
      <c r="X356" s="24">
        <v>2</v>
      </c>
      <c r="Y356" s="24">
        <v>2</v>
      </c>
      <c r="Z356" s="23">
        <v>5</v>
      </c>
      <c r="AA356" s="23">
        <v>3</v>
      </c>
      <c r="AB356" s="23">
        <v>4</v>
      </c>
      <c r="AC356" s="23">
        <v>4</v>
      </c>
      <c r="AD356" s="23">
        <v>6</v>
      </c>
      <c r="AE356" s="23">
        <v>3</v>
      </c>
      <c r="AF356" s="23">
        <v>3</v>
      </c>
      <c r="AG356" s="23">
        <v>4</v>
      </c>
      <c r="AH356" s="23">
        <v>3</v>
      </c>
      <c r="AI356" s="23">
        <v>3</v>
      </c>
      <c r="AJ356" s="23">
        <v>4</v>
      </c>
      <c r="AK356" s="23">
        <v>6</v>
      </c>
      <c r="AL356" s="23">
        <v>9</v>
      </c>
      <c r="AM356" s="23">
        <v>4</v>
      </c>
      <c r="AN356" s="23">
        <v>5</v>
      </c>
      <c r="AO356" s="23">
        <v>4</v>
      </c>
      <c r="AP356" s="23">
        <v>4</v>
      </c>
      <c r="AQ356" s="23">
        <v>4</v>
      </c>
      <c r="AR356" s="23">
        <v>5</v>
      </c>
      <c r="AS356" s="23">
        <v>6</v>
      </c>
      <c r="AT356" s="23">
        <v>-34</v>
      </c>
      <c r="AU356" s="17">
        <f t="shared" si="28"/>
        <v>46</v>
      </c>
      <c r="AV356" s="50">
        <f t="shared" si="29"/>
        <v>18</v>
      </c>
      <c r="AW356" s="24">
        <f t="shared" si="30"/>
        <v>18</v>
      </c>
      <c r="AX356" s="18">
        <f t="shared" si="31"/>
        <v>10</v>
      </c>
    </row>
    <row r="357" spans="1:50">
      <c r="A357" s="24">
        <v>22593</v>
      </c>
      <c r="B357" s="24">
        <v>0</v>
      </c>
      <c r="C357" s="24">
        <v>1996</v>
      </c>
      <c r="D357" s="21">
        <v>44139.568090277775</v>
      </c>
      <c r="E357" s="24" t="s">
        <v>91</v>
      </c>
      <c r="F357" s="24">
        <v>1</v>
      </c>
      <c r="G357" s="24">
        <v>4</v>
      </c>
      <c r="H357" s="24">
        <v>4</v>
      </c>
      <c r="I357" s="24">
        <v>3</v>
      </c>
      <c r="J357" s="24">
        <v>2</v>
      </c>
      <c r="K357" s="24">
        <v>2</v>
      </c>
      <c r="L357" s="24">
        <v>5</v>
      </c>
      <c r="M357" s="24">
        <v>2</v>
      </c>
      <c r="N357" s="24">
        <v>4</v>
      </c>
      <c r="O357" s="24">
        <v>5</v>
      </c>
      <c r="P357" s="24">
        <v>2</v>
      </c>
      <c r="Q357" s="24">
        <v>3</v>
      </c>
      <c r="R357" s="24">
        <v>4</v>
      </c>
      <c r="S357" s="24">
        <v>3</v>
      </c>
      <c r="T357" s="24">
        <v>4</v>
      </c>
      <c r="U357" s="24">
        <v>2</v>
      </c>
      <c r="V357" s="24">
        <v>4</v>
      </c>
      <c r="W357" s="24">
        <v>3</v>
      </c>
      <c r="X357" s="24">
        <v>5</v>
      </c>
      <c r="Y357" s="24">
        <v>5</v>
      </c>
      <c r="Z357" s="23">
        <v>10</v>
      </c>
      <c r="AA357" s="23">
        <v>6</v>
      </c>
      <c r="AB357" s="23">
        <v>9</v>
      </c>
      <c r="AC357" s="23">
        <v>10</v>
      </c>
      <c r="AD357" s="23">
        <v>6</v>
      </c>
      <c r="AE357" s="23">
        <v>2</v>
      </c>
      <c r="AF357" s="23">
        <v>3</v>
      </c>
      <c r="AG357" s="23">
        <v>6</v>
      </c>
      <c r="AH357" s="23">
        <v>3</v>
      </c>
      <c r="AI357" s="23">
        <v>2</v>
      </c>
      <c r="AJ357" s="23">
        <v>5</v>
      </c>
      <c r="AK357" s="23">
        <v>7</v>
      </c>
      <c r="AL357" s="23">
        <v>11</v>
      </c>
      <c r="AM357" s="23">
        <v>7</v>
      </c>
      <c r="AN357" s="23">
        <v>3</v>
      </c>
      <c r="AO357" s="23">
        <v>4</v>
      </c>
      <c r="AP357" s="23">
        <v>6</v>
      </c>
      <c r="AQ357" s="23">
        <v>4</v>
      </c>
      <c r="AR357" s="23">
        <v>6</v>
      </c>
      <c r="AS357" s="23">
        <v>5</v>
      </c>
      <c r="AT357" s="23">
        <v>-17</v>
      </c>
      <c r="AU357" s="17">
        <f t="shared" si="28"/>
        <v>67</v>
      </c>
      <c r="AV357" s="50">
        <f t="shared" si="29"/>
        <v>27</v>
      </c>
      <c r="AW357" s="24">
        <f t="shared" si="30"/>
        <v>20</v>
      </c>
      <c r="AX357" s="18">
        <f t="shared" si="31"/>
        <v>20</v>
      </c>
    </row>
    <row r="358" spans="1:50">
      <c r="A358" s="24">
        <v>22834</v>
      </c>
      <c r="B358" s="24">
        <v>0</v>
      </c>
      <c r="C358" s="24">
        <v>1990</v>
      </c>
      <c r="D358" s="21">
        <v>44140.838738425926</v>
      </c>
      <c r="E358" s="24" t="s">
        <v>91</v>
      </c>
      <c r="F358" s="24">
        <v>1</v>
      </c>
      <c r="G358" s="24">
        <v>4</v>
      </c>
      <c r="H358" s="24">
        <v>2</v>
      </c>
      <c r="I358" s="24">
        <v>2</v>
      </c>
      <c r="J358" s="24">
        <v>2</v>
      </c>
      <c r="K358" s="24">
        <v>2</v>
      </c>
      <c r="L358" s="24">
        <v>4</v>
      </c>
      <c r="M358" s="24">
        <v>4</v>
      </c>
      <c r="N358" s="24">
        <v>4</v>
      </c>
      <c r="O358" s="24">
        <v>3</v>
      </c>
      <c r="P358" s="24">
        <v>2</v>
      </c>
      <c r="Q358" s="24">
        <v>4</v>
      </c>
      <c r="R358" s="24">
        <v>4</v>
      </c>
      <c r="S358" s="24">
        <v>2</v>
      </c>
      <c r="T358" s="24">
        <v>4</v>
      </c>
      <c r="U358" s="24">
        <v>2</v>
      </c>
      <c r="V358" s="24">
        <v>2</v>
      </c>
      <c r="W358" s="24">
        <v>5</v>
      </c>
      <c r="X358" s="24">
        <v>2</v>
      </c>
      <c r="Y358" s="24">
        <v>5</v>
      </c>
      <c r="Z358" s="23">
        <v>5</v>
      </c>
      <c r="AA358" s="23">
        <v>3</v>
      </c>
      <c r="AB358" s="23">
        <v>6</v>
      </c>
      <c r="AC358" s="23">
        <v>3</v>
      </c>
      <c r="AD358" s="23">
        <v>5</v>
      </c>
      <c r="AE358" s="23">
        <v>5</v>
      </c>
      <c r="AF358" s="23">
        <v>3</v>
      </c>
      <c r="AG358" s="23">
        <v>5</v>
      </c>
      <c r="AH358" s="23">
        <v>4</v>
      </c>
      <c r="AI358" s="23">
        <v>4</v>
      </c>
      <c r="AJ358" s="23">
        <v>4</v>
      </c>
      <c r="AK358" s="23">
        <v>5</v>
      </c>
      <c r="AL358" s="23">
        <v>8</v>
      </c>
      <c r="AM358" s="23">
        <v>6</v>
      </c>
      <c r="AN358" s="23">
        <v>5</v>
      </c>
      <c r="AO358" s="23">
        <v>7</v>
      </c>
      <c r="AP358" s="23">
        <v>14</v>
      </c>
      <c r="AQ358" s="23">
        <v>4</v>
      </c>
      <c r="AR358" s="23">
        <v>9</v>
      </c>
      <c r="AS358" s="23">
        <v>10</v>
      </c>
      <c r="AT358" s="23">
        <v>-23</v>
      </c>
      <c r="AU358" s="17">
        <f t="shared" si="28"/>
        <v>60</v>
      </c>
      <c r="AV358" s="50">
        <f t="shared" si="29"/>
        <v>24</v>
      </c>
      <c r="AW358" s="24">
        <f t="shared" si="30"/>
        <v>23</v>
      </c>
      <c r="AX358" s="18">
        <f t="shared" si="31"/>
        <v>13</v>
      </c>
    </row>
    <row r="359" spans="1:50">
      <c r="A359" s="24">
        <v>22911</v>
      </c>
      <c r="B359" s="24">
        <v>1</v>
      </c>
      <c r="C359" s="24">
        <v>2000</v>
      </c>
      <c r="D359" s="21">
        <v>44141.570914351854</v>
      </c>
      <c r="E359" s="24" t="s">
        <v>175</v>
      </c>
      <c r="F359" s="24">
        <v>1</v>
      </c>
      <c r="G359" s="24">
        <v>2</v>
      </c>
      <c r="H359" s="24">
        <v>2</v>
      </c>
      <c r="I359" s="24">
        <v>1</v>
      </c>
      <c r="J359" s="24">
        <v>2</v>
      </c>
      <c r="K359" s="24">
        <v>2</v>
      </c>
      <c r="L359" s="24">
        <v>3</v>
      </c>
      <c r="M359" s="24">
        <v>2</v>
      </c>
      <c r="N359" s="24">
        <v>2</v>
      </c>
      <c r="O359" s="24">
        <v>2</v>
      </c>
      <c r="P359" s="24">
        <v>1</v>
      </c>
      <c r="Q359" s="24">
        <v>1</v>
      </c>
      <c r="R359" s="24">
        <v>1</v>
      </c>
      <c r="S359" s="24">
        <v>1</v>
      </c>
      <c r="T359" s="24">
        <v>2</v>
      </c>
      <c r="U359" s="24">
        <v>2</v>
      </c>
      <c r="V359" s="24">
        <v>4</v>
      </c>
      <c r="W359" s="24">
        <v>2</v>
      </c>
      <c r="X359" s="24">
        <v>2</v>
      </c>
      <c r="Y359" s="24">
        <v>4</v>
      </c>
      <c r="Z359" s="23">
        <v>6</v>
      </c>
      <c r="AA359" s="23">
        <v>2</v>
      </c>
      <c r="AB359" s="23">
        <v>5</v>
      </c>
      <c r="AC359" s="23">
        <v>5</v>
      </c>
      <c r="AD359" s="23">
        <v>3</v>
      </c>
      <c r="AE359" s="23">
        <v>4</v>
      </c>
      <c r="AF359" s="23">
        <v>4</v>
      </c>
      <c r="AG359" s="23">
        <v>3</v>
      </c>
      <c r="AH359" s="23">
        <v>3</v>
      </c>
      <c r="AI359" s="23">
        <v>4</v>
      </c>
      <c r="AJ359" s="23">
        <v>2</v>
      </c>
      <c r="AK359" s="23">
        <v>5</v>
      </c>
      <c r="AL359" s="23">
        <v>7</v>
      </c>
      <c r="AM359" s="23">
        <v>3</v>
      </c>
      <c r="AN359" s="23">
        <v>3</v>
      </c>
      <c r="AO359" s="23">
        <v>5</v>
      </c>
      <c r="AP359" s="23">
        <v>5</v>
      </c>
      <c r="AQ359" s="23">
        <v>4</v>
      </c>
      <c r="AR359" s="23">
        <v>6</v>
      </c>
      <c r="AS359" s="23">
        <v>4</v>
      </c>
      <c r="AT359" s="23">
        <v>-18</v>
      </c>
      <c r="AU359" s="17">
        <f t="shared" si="28"/>
        <v>39</v>
      </c>
      <c r="AV359" s="50">
        <f t="shared" si="29"/>
        <v>15</v>
      </c>
      <c r="AW359" s="24">
        <f t="shared" si="30"/>
        <v>10</v>
      </c>
      <c r="AX359" s="18">
        <f t="shared" si="31"/>
        <v>14</v>
      </c>
    </row>
    <row r="360" spans="1:50">
      <c r="A360" s="24">
        <v>23127</v>
      </c>
      <c r="B360" s="24">
        <v>1</v>
      </c>
      <c r="C360" s="24">
        <v>2004</v>
      </c>
      <c r="D360" s="21">
        <v>44143.865717592591</v>
      </c>
      <c r="E360" s="24" t="s">
        <v>85</v>
      </c>
      <c r="F360" s="24">
        <v>1</v>
      </c>
      <c r="G360" s="24">
        <v>5</v>
      </c>
      <c r="H360" s="24">
        <v>2</v>
      </c>
      <c r="I360" s="24">
        <v>3</v>
      </c>
      <c r="J360" s="24">
        <v>2</v>
      </c>
      <c r="K360" s="24">
        <v>2</v>
      </c>
      <c r="L360" s="24">
        <v>2</v>
      </c>
      <c r="M360" s="24">
        <v>2</v>
      </c>
      <c r="N360" s="24">
        <v>4</v>
      </c>
      <c r="O360" s="24">
        <v>4</v>
      </c>
      <c r="P360" s="24">
        <v>4</v>
      </c>
      <c r="Q360" s="24">
        <v>2</v>
      </c>
      <c r="R360" s="24">
        <v>4</v>
      </c>
      <c r="S360" s="24">
        <v>2</v>
      </c>
      <c r="T360" s="24">
        <v>4</v>
      </c>
      <c r="U360" s="24">
        <v>2</v>
      </c>
      <c r="V360" s="24">
        <v>2</v>
      </c>
      <c r="W360" s="24">
        <v>4</v>
      </c>
      <c r="X360" s="24">
        <v>4</v>
      </c>
      <c r="Y360" s="24">
        <v>1</v>
      </c>
      <c r="Z360" s="23">
        <v>18</v>
      </c>
      <c r="AA360" s="23">
        <v>7</v>
      </c>
      <c r="AB360" s="23">
        <v>12</v>
      </c>
      <c r="AC360" s="23">
        <v>20</v>
      </c>
      <c r="AD360" s="23">
        <v>8</v>
      </c>
      <c r="AE360" s="23">
        <v>14</v>
      </c>
      <c r="AF360" s="23">
        <v>12</v>
      </c>
      <c r="AG360" s="23">
        <v>8</v>
      </c>
      <c r="AH360" s="23">
        <v>7</v>
      </c>
      <c r="AI360" s="23">
        <v>5</v>
      </c>
      <c r="AJ360" s="23">
        <v>9</v>
      </c>
      <c r="AK360" s="23">
        <v>7</v>
      </c>
      <c r="AL360" s="23">
        <v>14</v>
      </c>
      <c r="AM360" s="23">
        <v>14</v>
      </c>
      <c r="AN360" s="23">
        <v>11</v>
      </c>
      <c r="AO360" s="23">
        <v>7</v>
      </c>
      <c r="AP360" s="23">
        <v>7</v>
      </c>
      <c r="AQ360" s="23">
        <v>8</v>
      </c>
      <c r="AR360" s="23">
        <v>12</v>
      </c>
      <c r="AS360" s="23">
        <v>7</v>
      </c>
      <c r="AT360" s="23">
        <v>-3</v>
      </c>
      <c r="AU360" s="17">
        <f t="shared" si="28"/>
        <v>56</v>
      </c>
      <c r="AV360" s="50">
        <f t="shared" si="29"/>
        <v>22</v>
      </c>
      <c r="AW360" s="24">
        <f t="shared" si="30"/>
        <v>23</v>
      </c>
      <c r="AX360" s="18">
        <f t="shared" si="31"/>
        <v>11</v>
      </c>
    </row>
    <row r="361" spans="1:50">
      <c r="A361" s="24">
        <v>23234</v>
      </c>
      <c r="B361" s="24">
        <v>0</v>
      </c>
      <c r="C361" s="24">
        <v>1998</v>
      </c>
      <c r="D361" s="21">
        <v>44144.600983796299</v>
      </c>
      <c r="E361" s="24" t="s">
        <v>86</v>
      </c>
      <c r="F361" s="24">
        <v>1</v>
      </c>
      <c r="G361" s="24">
        <v>2</v>
      </c>
      <c r="H361" s="24">
        <v>2</v>
      </c>
      <c r="I361" s="24">
        <v>2</v>
      </c>
      <c r="J361" s="24">
        <v>2</v>
      </c>
      <c r="K361" s="24">
        <v>2</v>
      </c>
      <c r="L361" s="24">
        <v>3</v>
      </c>
      <c r="M361" s="24">
        <v>1</v>
      </c>
      <c r="N361" s="24">
        <v>2</v>
      </c>
      <c r="O361" s="24">
        <v>2</v>
      </c>
      <c r="P361" s="24">
        <v>1</v>
      </c>
      <c r="Q361" s="24">
        <v>2</v>
      </c>
      <c r="R361" s="24">
        <v>4</v>
      </c>
      <c r="S361" s="24">
        <v>2</v>
      </c>
      <c r="T361" s="24">
        <v>2</v>
      </c>
      <c r="U361" s="24">
        <v>2</v>
      </c>
      <c r="V361" s="24">
        <v>3</v>
      </c>
      <c r="W361" s="24">
        <v>2</v>
      </c>
      <c r="X361" s="24">
        <v>4</v>
      </c>
      <c r="Y361" s="24">
        <v>5</v>
      </c>
      <c r="Z361" s="23">
        <v>8</v>
      </c>
      <c r="AA361" s="23">
        <v>2</v>
      </c>
      <c r="AB361" s="23">
        <v>6</v>
      </c>
      <c r="AC361" s="23">
        <v>10</v>
      </c>
      <c r="AD361" s="23">
        <v>6</v>
      </c>
      <c r="AE361" s="23">
        <v>5</v>
      </c>
      <c r="AF361" s="23">
        <v>9</v>
      </c>
      <c r="AG361" s="23">
        <v>5</v>
      </c>
      <c r="AH361" s="23">
        <v>2</v>
      </c>
      <c r="AI361" s="23">
        <v>16</v>
      </c>
      <c r="AJ361" s="23">
        <v>4</v>
      </c>
      <c r="AK361" s="23">
        <v>3</v>
      </c>
      <c r="AL361" s="23">
        <v>6</v>
      </c>
      <c r="AM361" s="23">
        <v>9</v>
      </c>
      <c r="AN361" s="23">
        <v>4</v>
      </c>
      <c r="AO361" s="23">
        <v>4</v>
      </c>
      <c r="AP361" s="23">
        <v>4</v>
      </c>
      <c r="AQ361" s="23">
        <v>5</v>
      </c>
      <c r="AR361" s="23">
        <v>7</v>
      </c>
      <c r="AS361" s="23">
        <v>3</v>
      </c>
      <c r="AT361" s="23">
        <v>-25</v>
      </c>
      <c r="AU361" s="17">
        <f t="shared" si="28"/>
        <v>46</v>
      </c>
      <c r="AV361" s="50">
        <f t="shared" si="29"/>
        <v>19</v>
      </c>
      <c r="AW361" s="24">
        <f t="shared" si="30"/>
        <v>11</v>
      </c>
      <c r="AX361" s="18">
        <f t="shared" si="31"/>
        <v>16</v>
      </c>
    </row>
    <row r="362" spans="1:50">
      <c r="A362" s="24">
        <v>23316</v>
      </c>
      <c r="B362" s="24">
        <v>0</v>
      </c>
      <c r="C362" s="24">
        <v>1996</v>
      </c>
      <c r="D362" s="21">
        <v>44144.700694444444</v>
      </c>
      <c r="E362" s="24" t="s">
        <v>91</v>
      </c>
      <c r="F362" s="24">
        <v>1</v>
      </c>
      <c r="G362" s="24">
        <v>1</v>
      </c>
      <c r="H362" s="24">
        <v>2</v>
      </c>
      <c r="I362" s="24">
        <v>2</v>
      </c>
      <c r="J362" s="24">
        <v>2</v>
      </c>
      <c r="K362" s="24">
        <v>2</v>
      </c>
      <c r="L362" s="24">
        <v>2</v>
      </c>
      <c r="M362" s="24">
        <v>1</v>
      </c>
      <c r="N362" s="24">
        <v>1</v>
      </c>
      <c r="O362" s="24">
        <v>2</v>
      </c>
      <c r="P362" s="24">
        <v>1</v>
      </c>
      <c r="Q362" s="24">
        <v>2</v>
      </c>
      <c r="R362" s="24">
        <v>1</v>
      </c>
      <c r="S362" s="24">
        <v>1</v>
      </c>
      <c r="T362" s="24">
        <v>1</v>
      </c>
      <c r="U362" s="24">
        <v>2</v>
      </c>
      <c r="V362" s="24">
        <v>4</v>
      </c>
      <c r="W362" s="24">
        <v>2</v>
      </c>
      <c r="X362" s="24">
        <v>4</v>
      </c>
      <c r="Y362" s="24">
        <v>4</v>
      </c>
      <c r="Z362" s="23">
        <v>4</v>
      </c>
      <c r="AA362" s="23">
        <v>2</v>
      </c>
      <c r="AB362" s="23">
        <v>4</v>
      </c>
      <c r="AC362" s="23">
        <v>3</v>
      </c>
      <c r="AD362" s="23">
        <v>3</v>
      </c>
      <c r="AE362" s="23">
        <v>4</v>
      </c>
      <c r="AF362" s="23">
        <v>5</v>
      </c>
      <c r="AG362" s="23">
        <v>3</v>
      </c>
      <c r="AH362" s="23">
        <v>3</v>
      </c>
      <c r="AI362" s="23">
        <v>3</v>
      </c>
      <c r="AJ362" s="23">
        <v>4</v>
      </c>
      <c r="AK362" s="23">
        <v>3</v>
      </c>
      <c r="AL362" s="23">
        <v>5</v>
      </c>
      <c r="AM362" s="23">
        <v>3</v>
      </c>
      <c r="AN362" s="23">
        <v>3</v>
      </c>
      <c r="AO362" s="23">
        <v>7</v>
      </c>
      <c r="AP362" s="23">
        <v>6</v>
      </c>
      <c r="AQ362" s="23">
        <v>3</v>
      </c>
      <c r="AR362" s="23">
        <v>4</v>
      </c>
      <c r="AS362" s="23">
        <v>5</v>
      </c>
      <c r="AT362" s="23">
        <v>-18</v>
      </c>
      <c r="AU362" s="17">
        <f t="shared" si="28"/>
        <v>38</v>
      </c>
      <c r="AV362" s="50">
        <f t="shared" si="29"/>
        <v>14</v>
      </c>
      <c r="AW362" s="24">
        <f t="shared" si="30"/>
        <v>8</v>
      </c>
      <c r="AX362" s="18">
        <f t="shared" si="31"/>
        <v>16</v>
      </c>
    </row>
    <row r="363" spans="1:50">
      <c r="A363" s="24">
        <v>23347</v>
      </c>
      <c r="B363" s="24">
        <v>0</v>
      </c>
      <c r="C363" s="24">
        <v>1977</v>
      </c>
      <c r="D363" s="21">
        <v>44144.724687499998</v>
      </c>
      <c r="E363" s="24" t="s">
        <v>114</v>
      </c>
      <c r="F363" s="24">
        <v>1</v>
      </c>
      <c r="G363" s="24">
        <v>2</v>
      </c>
      <c r="H363" s="24">
        <v>2</v>
      </c>
      <c r="I363" s="24">
        <v>2</v>
      </c>
      <c r="J363" s="24">
        <v>2</v>
      </c>
      <c r="K363" s="24">
        <v>2</v>
      </c>
      <c r="L363" s="24">
        <v>2</v>
      </c>
      <c r="M363" s="24">
        <v>2</v>
      </c>
      <c r="N363" s="24">
        <v>2</v>
      </c>
      <c r="O363" s="24">
        <v>2</v>
      </c>
      <c r="P363" s="24">
        <v>2</v>
      </c>
      <c r="Q363" s="24">
        <v>2</v>
      </c>
      <c r="R363" s="24">
        <v>4</v>
      </c>
      <c r="S363" s="24">
        <v>2</v>
      </c>
      <c r="T363" s="24">
        <v>4</v>
      </c>
      <c r="U363" s="24">
        <v>2</v>
      </c>
      <c r="V363" s="24">
        <v>4</v>
      </c>
      <c r="W363" s="24">
        <v>4</v>
      </c>
      <c r="X363" s="24">
        <v>4</v>
      </c>
      <c r="Y363" s="24">
        <v>2</v>
      </c>
      <c r="Z363" s="23">
        <v>8</v>
      </c>
      <c r="AA363" s="23">
        <v>2</v>
      </c>
      <c r="AB363" s="23">
        <v>3</v>
      </c>
      <c r="AC363" s="23">
        <v>2</v>
      </c>
      <c r="AD363" s="23">
        <v>4</v>
      </c>
      <c r="AE363" s="23">
        <v>3</v>
      </c>
      <c r="AF363" s="23">
        <v>3</v>
      </c>
      <c r="AG363" s="23">
        <v>4</v>
      </c>
      <c r="AH363" s="23">
        <v>3</v>
      </c>
      <c r="AI363" s="23">
        <v>2</v>
      </c>
      <c r="AJ363" s="23">
        <v>3</v>
      </c>
      <c r="AK363" s="23">
        <v>3</v>
      </c>
      <c r="AL363" s="23">
        <v>6</v>
      </c>
      <c r="AM363" s="23">
        <v>6</v>
      </c>
      <c r="AN363" s="23">
        <v>3</v>
      </c>
      <c r="AO363" s="23">
        <v>4</v>
      </c>
      <c r="AP363" s="23">
        <v>5</v>
      </c>
      <c r="AQ363" s="23">
        <v>4</v>
      </c>
      <c r="AR363" s="23">
        <v>2</v>
      </c>
      <c r="AS363" s="23">
        <v>5</v>
      </c>
      <c r="AT363" s="23">
        <v>-16</v>
      </c>
      <c r="AU363" s="17">
        <f t="shared" si="28"/>
        <v>49</v>
      </c>
      <c r="AV363" s="50">
        <f t="shared" si="29"/>
        <v>19</v>
      </c>
      <c r="AW363" s="24">
        <f t="shared" si="30"/>
        <v>16</v>
      </c>
      <c r="AX363" s="18">
        <f t="shared" si="31"/>
        <v>14</v>
      </c>
    </row>
    <row r="364" spans="1:50">
      <c r="A364" s="24">
        <v>19415</v>
      </c>
      <c r="B364" s="24">
        <v>0</v>
      </c>
      <c r="C364" s="24">
        <v>1992</v>
      </c>
      <c r="D364" s="21">
        <v>44144.823888888888</v>
      </c>
      <c r="E364" s="24" t="s">
        <v>86</v>
      </c>
      <c r="F364" s="24">
        <v>1</v>
      </c>
      <c r="G364" s="24">
        <v>4</v>
      </c>
      <c r="H364" s="24">
        <v>1</v>
      </c>
      <c r="I364" s="24">
        <v>2</v>
      </c>
      <c r="J364" s="24">
        <v>2</v>
      </c>
      <c r="K364" s="24">
        <v>2</v>
      </c>
      <c r="L364" s="24">
        <v>5</v>
      </c>
      <c r="M364" s="24">
        <v>2</v>
      </c>
      <c r="N364" s="24">
        <v>2</v>
      </c>
      <c r="O364" s="24">
        <v>4</v>
      </c>
      <c r="P364" s="24">
        <v>5</v>
      </c>
      <c r="Q364" s="24">
        <v>4</v>
      </c>
      <c r="R364" s="24">
        <v>4</v>
      </c>
      <c r="S364" s="24">
        <v>1</v>
      </c>
      <c r="T364" s="24">
        <v>4</v>
      </c>
      <c r="U364" s="24">
        <v>2</v>
      </c>
      <c r="V364" s="24">
        <v>2</v>
      </c>
      <c r="W364" s="24">
        <v>5</v>
      </c>
      <c r="X364" s="24">
        <v>2</v>
      </c>
      <c r="Y364" s="24">
        <v>4</v>
      </c>
      <c r="Z364" s="23">
        <v>4</v>
      </c>
      <c r="AA364" s="23">
        <v>5</v>
      </c>
      <c r="AB364" s="23">
        <v>154</v>
      </c>
      <c r="AC364" s="23">
        <v>5</v>
      </c>
      <c r="AD364" s="23">
        <v>5</v>
      </c>
      <c r="AE364" s="23">
        <v>2</v>
      </c>
      <c r="AF364" s="23">
        <v>3</v>
      </c>
      <c r="AG364" s="23">
        <v>13</v>
      </c>
      <c r="AH364" s="23">
        <v>2</v>
      </c>
      <c r="AI364" s="23">
        <v>3</v>
      </c>
      <c r="AJ364" s="23">
        <v>3</v>
      </c>
      <c r="AK364" s="23">
        <v>5</v>
      </c>
      <c r="AL364" s="23">
        <v>10</v>
      </c>
      <c r="AM364" s="23">
        <v>5</v>
      </c>
      <c r="AN364" s="23">
        <v>5</v>
      </c>
      <c r="AO364" s="23">
        <v>7</v>
      </c>
      <c r="AP364" s="23">
        <v>3</v>
      </c>
      <c r="AQ364" s="23">
        <v>4</v>
      </c>
      <c r="AR364" s="23">
        <v>6</v>
      </c>
      <c r="AS364" s="23">
        <v>5</v>
      </c>
      <c r="AT364" s="23">
        <v>3</v>
      </c>
      <c r="AU364" s="17">
        <f t="shared" si="28"/>
        <v>58</v>
      </c>
      <c r="AV364" s="50">
        <f t="shared" si="29"/>
        <v>23</v>
      </c>
      <c r="AW364" s="24">
        <f t="shared" si="30"/>
        <v>24</v>
      </c>
      <c r="AX364" s="18">
        <f t="shared" si="31"/>
        <v>11</v>
      </c>
    </row>
    <row r="365" spans="1:50">
      <c r="A365" s="24">
        <v>23558</v>
      </c>
      <c r="B365" s="24">
        <v>0</v>
      </c>
      <c r="C365" s="24">
        <v>2001</v>
      </c>
      <c r="D365" s="21">
        <v>44145.379201388889</v>
      </c>
      <c r="E365" s="24" t="s">
        <v>91</v>
      </c>
      <c r="F365" s="24">
        <v>1</v>
      </c>
      <c r="G365" s="24">
        <v>4</v>
      </c>
      <c r="H365" s="24">
        <v>2</v>
      </c>
      <c r="I365" s="24">
        <v>2</v>
      </c>
      <c r="J365" s="24">
        <v>3</v>
      </c>
      <c r="K365" s="24">
        <v>2</v>
      </c>
      <c r="L365" s="24">
        <v>3</v>
      </c>
      <c r="M365" s="24">
        <v>2</v>
      </c>
      <c r="N365" s="24">
        <v>2</v>
      </c>
      <c r="O365" s="24">
        <v>2</v>
      </c>
      <c r="P365" s="24">
        <v>2</v>
      </c>
      <c r="Q365" s="24">
        <v>4</v>
      </c>
      <c r="R365" s="24">
        <v>2</v>
      </c>
      <c r="S365" s="24">
        <v>1</v>
      </c>
      <c r="T365" s="24">
        <v>4</v>
      </c>
      <c r="U365" s="24">
        <v>2</v>
      </c>
      <c r="V365" s="24">
        <v>2</v>
      </c>
      <c r="W365" s="24">
        <v>2</v>
      </c>
      <c r="X365" s="24">
        <v>2</v>
      </c>
      <c r="Y365" s="24">
        <v>4</v>
      </c>
      <c r="Z365" s="23">
        <v>6</v>
      </c>
      <c r="AA365" s="23">
        <v>4</v>
      </c>
      <c r="AB365" s="23">
        <v>15</v>
      </c>
      <c r="AC365" s="23">
        <v>5</v>
      </c>
      <c r="AD365" s="23">
        <v>7</v>
      </c>
      <c r="AE365" s="23">
        <v>2</v>
      </c>
      <c r="AF365" s="23">
        <v>7</v>
      </c>
      <c r="AG365" s="23">
        <v>5</v>
      </c>
      <c r="AH365" s="23">
        <v>3</v>
      </c>
      <c r="AI365" s="23">
        <v>16</v>
      </c>
      <c r="AJ365" s="23">
        <v>3</v>
      </c>
      <c r="AK365" s="23">
        <v>5</v>
      </c>
      <c r="AL365" s="23">
        <v>6</v>
      </c>
      <c r="AM365" s="23">
        <v>9</v>
      </c>
      <c r="AN365" s="23">
        <v>4</v>
      </c>
      <c r="AO365" s="23">
        <v>7</v>
      </c>
      <c r="AP365" s="23">
        <v>4</v>
      </c>
      <c r="AQ365" s="23">
        <v>14</v>
      </c>
      <c r="AR365" s="23">
        <v>8</v>
      </c>
      <c r="AS365" s="23">
        <v>3</v>
      </c>
      <c r="AT365" s="23">
        <v>-9</v>
      </c>
      <c r="AU365" s="17">
        <f t="shared" si="28"/>
        <v>48</v>
      </c>
      <c r="AV365" s="50">
        <f t="shared" si="29"/>
        <v>18</v>
      </c>
      <c r="AW365" s="24">
        <f t="shared" si="30"/>
        <v>18</v>
      </c>
      <c r="AX365" s="18">
        <f t="shared" si="31"/>
        <v>12</v>
      </c>
    </row>
    <row r="366" spans="1:50">
      <c r="A366" s="24">
        <v>23559</v>
      </c>
      <c r="B366" s="24">
        <v>0</v>
      </c>
      <c r="C366" s="24">
        <v>1990</v>
      </c>
      <c r="D366" s="21">
        <v>44145.388460648152</v>
      </c>
      <c r="E366" s="24" t="s">
        <v>104</v>
      </c>
      <c r="F366" s="24">
        <v>1</v>
      </c>
      <c r="G366" s="24">
        <v>4</v>
      </c>
      <c r="H366" s="24">
        <v>2</v>
      </c>
      <c r="I366" s="24">
        <v>3</v>
      </c>
      <c r="J366" s="24">
        <v>2</v>
      </c>
      <c r="K366" s="24">
        <v>2</v>
      </c>
      <c r="L366" s="24">
        <v>5</v>
      </c>
      <c r="M366" s="24">
        <v>1</v>
      </c>
      <c r="N366" s="24">
        <v>2</v>
      </c>
      <c r="O366" s="24">
        <v>3</v>
      </c>
      <c r="P366" s="24">
        <v>4</v>
      </c>
      <c r="Q366" s="24">
        <v>2</v>
      </c>
      <c r="R366" s="24">
        <v>1</v>
      </c>
      <c r="S366" s="24">
        <v>4</v>
      </c>
      <c r="T366" s="24">
        <v>4</v>
      </c>
      <c r="U366" s="24">
        <v>2</v>
      </c>
      <c r="V366" s="24">
        <v>4</v>
      </c>
      <c r="W366" s="24">
        <v>4</v>
      </c>
      <c r="X366" s="24">
        <v>2</v>
      </c>
      <c r="Y366" s="24">
        <v>5</v>
      </c>
      <c r="Z366" s="23">
        <v>16</v>
      </c>
      <c r="AA366" s="23">
        <v>12</v>
      </c>
      <c r="AB366" s="23">
        <v>7</v>
      </c>
      <c r="AC366" s="23">
        <v>15</v>
      </c>
      <c r="AD366" s="23">
        <v>4</v>
      </c>
      <c r="AE366" s="23">
        <v>9</v>
      </c>
      <c r="AF366" s="23">
        <v>4</v>
      </c>
      <c r="AG366" s="23">
        <v>5</v>
      </c>
      <c r="AH366" s="23">
        <v>13</v>
      </c>
      <c r="AI366" s="23">
        <v>9</v>
      </c>
      <c r="AJ366" s="23">
        <v>5</v>
      </c>
      <c r="AK366" s="23">
        <v>5</v>
      </c>
      <c r="AL366" s="23">
        <v>14</v>
      </c>
      <c r="AM366" s="23">
        <v>6</v>
      </c>
      <c r="AN366" s="23">
        <v>3</v>
      </c>
      <c r="AO366" s="23">
        <v>6</v>
      </c>
      <c r="AP366" s="23">
        <v>11</v>
      </c>
      <c r="AQ366" s="23">
        <v>7</v>
      </c>
      <c r="AR366" s="23">
        <v>9</v>
      </c>
      <c r="AS366" s="23">
        <v>6</v>
      </c>
      <c r="AT366" s="23">
        <v>-2</v>
      </c>
      <c r="AU366" s="17">
        <f t="shared" si="28"/>
        <v>57</v>
      </c>
      <c r="AV366" s="50">
        <f t="shared" si="29"/>
        <v>22</v>
      </c>
      <c r="AW366" s="24">
        <f t="shared" si="30"/>
        <v>20</v>
      </c>
      <c r="AX366" s="18">
        <f t="shared" si="31"/>
        <v>15</v>
      </c>
    </row>
    <row r="367" spans="1:50">
      <c r="A367" s="24">
        <v>22137</v>
      </c>
      <c r="B367" s="24">
        <v>0</v>
      </c>
      <c r="C367" s="24">
        <v>1992</v>
      </c>
      <c r="D367" s="21">
        <v>44148.774074074077</v>
      </c>
      <c r="E367" s="24" t="s">
        <v>196</v>
      </c>
      <c r="F367" s="24">
        <v>1</v>
      </c>
      <c r="G367" s="24">
        <v>2</v>
      </c>
      <c r="H367" s="24">
        <v>2</v>
      </c>
      <c r="I367" s="24">
        <v>2</v>
      </c>
      <c r="J367" s="24">
        <v>2</v>
      </c>
      <c r="K367" s="24">
        <v>2</v>
      </c>
      <c r="L367" s="24">
        <v>2</v>
      </c>
      <c r="M367" s="24">
        <v>2</v>
      </c>
      <c r="N367" s="24">
        <v>3</v>
      </c>
      <c r="O367" s="24">
        <v>2</v>
      </c>
      <c r="P367" s="24">
        <v>3</v>
      </c>
      <c r="Q367" s="24">
        <v>2</v>
      </c>
      <c r="R367" s="24">
        <v>4</v>
      </c>
      <c r="S367" s="24">
        <v>3</v>
      </c>
      <c r="T367" s="24">
        <v>2</v>
      </c>
      <c r="U367" s="24">
        <v>2</v>
      </c>
      <c r="V367" s="24">
        <v>3</v>
      </c>
      <c r="W367" s="24">
        <v>3</v>
      </c>
      <c r="X367" s="24">
        <v>3</v>
      </c>
      <c r="Y367" s="24">
        <v>5</v>
      </c>
      <c r="Z367" s="23">
        <v>17</v>
      </c>
      <c r="AA367" s="23">
        <v>10</v>
      </c>
      <c r="AB367" s="23">
        <v>27</v>
      </c>
      <c r="AC367" s="23">
        <v>3</v>
      </c>
      <c r="AD367" s="23">
        <v>5</v>
      </c>
      <c r="AE367" s="23">
        <v>7</v>
      </c>
      <c r="AF367" s="23">
        <v>42</v>
      </c>
      <c r="AG367" s="23">
        <v>380</v>
      </c>
      <c r="AH367" s="23">
        <v>14</v>
      </c>
      <c r="AI367" s="23">
        <v>4</v>
      </c>
      <c r="AJ367" s="23">
        <v>6</v>
      </c>
      <c r="AK367" s="23">
        <v>7</v>
      </c>
      <c r="AL367" s="23">
        <v>13</v>
      </c>
      <c r="AM367" s="23">
        <v>11</v>
      </c>
      <c r="AN367" s="23">
        <v>6</v>
      </c>
      <c r="AO367" s="23">
        <v>9</v>
      </c>
      <c r="AP367" s="23">
        <v>8</v>
      </c>
      <c r="AQ367" s="23">
        <v>9</v>
      </c>
      <c r="AR367" s="23">
        <v>7</v>
      </c>
      <c r="AS367" s="23">
        <v>7</v>
      </c>
      <c r="AT367" s="23">
        <v>-32</v>
      </c>
      <c r="AU367" s="17">
        <f t="shared" si="28"/>
        <v>50</v>
      </c>
      <c r="AV367" s="50">
        <f t="shared" si="29"/>
        <v>20</v>
      </c>
      <c r="AW367" s="24">
        <f t="shared" si="30"/>
        <v>15</v>
      </c>
      <c r="AX367" s="18">
        <f t="shared" si="31"/>
        <v>15</v>
      </c>
    </row>
    <row r="368" spans="1:50">
      <c r="A368" s="24">
        <v>23805</v>
      </c>
      <c r="B368" s="24">
        <v>0</v>
      </c>
      <c r="C368" s="24">
        <v>1988</v>
      </c>
      <c r="D368" s="21">
        <v>44150.846446759257</v>
      </c>
      <c r="E368" s="24" t="s">
        <v>85</v>
      </c>
      <c r="F368" s="24">
        <v>1</v>
      </c>
      <c r="G368" s="24">
        <v>2</v>
      </c>
      <c r="H368" s="24">
        <v>2</v>
      </c>
      <c r="I368" s="24">
        <v>2</v>
      </c>
      <c r="J368" s="24">
        <v>2</v>
      </c>
      <c r="K368" s="24">
        <v>2</v>
      </c>
      <c r="L368" s="24">
        <v>4</v>
      </c>
      <c r="M368" s="24">
        <v>4</v>
      </c>
      <c r="N368" s="24">
        <v>1</v>
      </c>
      <c r="O368" s="24">
        <v>4</v>
      </c>
      <c r="P368" s="24">
        <v>1</v>
      </c>
      <c r="Q368" s="24">
        <v>1</v>
      </c>
      <c r="R368" s="24">
        <v>1</v>
      </c>
      <c r="S368" s="24">
        <v>1</v>
      </c>
      <c r="T368" s="24">
        <v>2</v>
      </c>
      <c r="U368" s="24">
        <v>2</v>
      </c>
      <c r="V368" s="24">
        <v>4</v>
      </c>
      <c r="W368" s="24">
        <v>2</v>
      </c>
      <c r="X368" s="24">
        <v>2</v>
      </c>
      <c r="Y368" s="24">
        <v>5</v>
      </c>
      <c r="Z368" s="23">
        <v>6</v>
      </c>
      <c r="AA368" s="23">
        <v>6</v>
      </c>
      <c r="AB368" s="23">
        <v>9</v>
      </c>
      <c r="AC368" s="23">
        <v>3</v>
      </c>
      <c r="AD368" s="23">
        <v>4</v>
      </c>
      <c r="AE368" s="23">
        <v>5</v>
      </c>
      <c r="AF368" s="23">
        <v>4</v>
      </c>
      <c r="AG368" s="23">
        <v>5</v>
      </c>
      <c r="AH368" s="23">
        <v>4</v>
      </c>
      <c r="AI368" s="23">
        <v>3</v>
      </c>
      <c r="AJ368" s="23">
        <v>3</v>
      </c>
      <c r="AK368" s="23">
        <v>5</v>
      </c>
      <c r="AL368" s="23">
        <v>4</v>
      </c>
      <c r="AM368" s="23">
        <v>4</v>
      </c>
      <c r="AN368" s="23">
        <v>3</v>
      </c>
      <c r="AO368" s="23">
        <v>4</v>
      </c>
      <c r="AP368" s="23">
        <v>4</v>
      </c>
      <c r="AQ368" s="23">
        <v>3</v>
      </c>
      <c r="AR368" s="23">
        <v>4</v>
      </c>
      <c r="AS368" s="23">
        <v>4</v>
      </c>
      <c r="AT368" s="23">
        <v>3</v>
      </c>
      <c r="AU368" s="17">
        <f t="shared" si="28"/>
        <v>45</v>
      </c>
      <c r="AV368" s="50">
        <f t="shared" si="29"/>
        <v>21</v>
      </c>
      <c r="AW368" s="24">
        <f t="shared" si="30"/>
        <v>9</v>
      </c>
      <c r="AX368" s="18">
        <f t="shared" si="31"/>
        <v>15</v>
      </c>
    </row>
    <row r="369" spans="1:50">
      <c r="A369" s="24">
        <v>23815</v>
      </c>
      <c r="B369" s="24">
        <v>0</v>
      </c>
      <c r="C369" s="24">
        <v>1984</v>
      </c>
      <c r="D369" s="21">
        <v>44150.871747685182</v>
      </c>
      <c r="E369" s="24">
        <v>2</v>
      </c>
      <c r="F369" s="24">
        <v>1</v>
      </c>
      <c r="G369" s="24">
        <v>2</v>
      </c>
      <c r="H369" s="24">
        <v>2</v>
      </c>
      <c r="I369" s="24">
        <v>5</v>
      </c>
      <c r="J369" s="24">
        <v>2</v>
      </c>
      <c r="K369" s="24">
        <v>2</v>
      </c>
      <c r="L369" s="24">
        <v>5</v>
      </c>
      <c r="M369" s="24">
        <v>4</v>
      </c>
      <c r="N369" s="24">
        <v>1</v>
      </c>
      <c r="O369" s="24">
        <v>5</v>
      </c>
      <c r="P369" s="24">
        <v>5</v>
      </c>
      <c r="Q369" s="24">
        <v>1</v>
      </c>
      <c r="R369" s="24">
        <v>1</v>
      </c>
      <c r="S369" s="24">
        <v>1</v>
      </c>
      <c r="T369" s="24">
        <v>1</v>
      </c>
      <c r="U369" s="24">
        <v>2</v>
      </c>
      <c r="V369" s="24">
        <v>5</v>
      </c>
      <c r="W369" s="24">
        <v>1</v>
      </c>
      <c r="X369" s="24">
        <v>4</v>
      </c>
      <c r="Y369" s="24">
        <v>4</v>
      </c>
      <c r="Z369" s="23">
        <v>6</v>
      </c>
      <c r="AA369" s="23">
        <v>4</v>
      </c>
      <c r="AB369" s="23">
        <v>8</v>
      </c>
      <c r="AC369" s="23">
        <v>3</v>
      </c>
      <c r="AD369" s="23">
        <v>5</v>
      </c>
      <c r="AE369" s="23">
        <v>4</v>
      </c>
      <c r="AF369" s="23">
        <v>3</v>
      </c>
      <c r="AG369" s="23">
        <v>3</v>
      </c>
      <c r="AH369" s="23">
        <v>5</v>
      </c>
      <c r="AI369" s="23">
        <v>3</v>
      </c>
      <c r="AJ369" s="23">
        <v>5</v>
      </c>
      <c r="AK369" s="23">
        <v>5</v>
      </c>
      <c r="AL369" s="23">
        <v>8</v>
      </c>
      <c r="AM369" s="23">
        <v>3</v>
      </c>
      <c r="AN369" s="23">
        <v>4</v>
      </c>
      <c r="AO369" s="23">
        <v>3</v>
      </c>
      <c r="AP369" s="23">
        <v>2</v>
      </c>
      <c r="AQ369" s="23">
        <v>3</v>
      </c>
      <c r="AR369" s="23">
        <v>3</v>
      </c>
      <c r="AS369" s="23">
        <v>2</v>
      </c>
      <c r="AT369" s="23">
        <v>51</v>
      </c>
      <c r="AU369" s="17">
        <f t="shared" si="28"/>
        <v>54</v>
      </c>
      <c r="AV369" s="50">
        <f t="shared" si="29"/>
        <v>26</v>
      </c>
      <c r="AW369" s="24">
        <f t="shared" si="30"/>
        <v>11</v>
      </c>
      <c r="AX369" s="18">
        <f t="shared" si="31"/>
        <v>17</v>
      </c>
    </row>
    <row r="370" spans="1:50">
      <c r="A370" s="24">
        <v>19904</v>
      </c>
      <c r="B370" s="24">
        <v>0</v>
      </c>
      <c r="C370" s="24">
        <v>2003</v>
      </c>
      <c r="D370" s="21">
        <v>44131.709317129629</v>
      </c>
      <c r="E370" s="24" t="s">
        <v>92</v>
      </c>
      <c r="F370" s="24">
        <v>4</v>
      </c>
      <c r="G370" s="24">
        <v>2</v>
      </c>
      <c r="H370" s="24">
        <v>2</v>
      </c>
      <c r="I370" s="24">
        <v>2</v>
      </c>
      <c r="J370" s="24">
        <v>1</v>
      </c>
      <c r="K370" s="24">
        <v>1</v>
      </c>
      <c r="L370" s="24">
        <v>2</v>
      </c>
      <c r="M370" s="24">
        <v>2</v>
      </c>
      <c r="N370" s="24">
        <v>1</v>
      </c>
      <c r="O370" s="24">
        <v>2</v>
      </c>
      <c r="P370" s="24">
        <v>4</v>
      </c>
      <c r="Q370" s="24">
        <v>2</v>
      </c>
      <c r="R370" s="24">
        <v>1</v>
      </c>
      <c r="S370" s="24">
        <v>2</v>
      </c>
      <c r="T370" s="24">
        <v>4</v>
      </c>
      <c r="U370" s="24">
        <v>2</v>
      </c>
      <c r="V370" s="24">
        <v>2</v>
      </c>
      <c r="W370" s="24">
        <v>1</v>
      </c>
      <c r="X370" s="24">
        <v>2</v>
      </c>
      <c r="Y370" s="24">
        <v>3</v>
      </c>
      <c r="Z370" s="23">
        <v>25</v>
      </c>
      <c r="AA370" s="23">
        <v>5</v>
      </c>
      <c r="AB370" s="23">
        <v>12</v>
      </c>
      <c r="AC370" s="23">
        <v>10</v>
      </c>
      <c r="AD370" s="23">
        <v>5</v>
      </c>
      <c r="AE370" s="23">
        <v>4</v>
      </c>
      <c r="AF370" s="23">
        <v>5</v>
      </c>
      <c r="AG370" s="23">
        <v>8</v>
      </c>
      <c r="AH370" s="23">
        <v>5</v>
      </c>
      <c r="AI370" s="23">
        <v>3</v>
      </c>
      <c r="AJ370" s="23">
        <v>5</v>
      </c>
      <c r="AK370" s="23">
        <v>5</v>
      </c>
      <c r="AL370" s="23">
        <v>13</v>
      </c>
      <c r="AM370" s="23">
        <v>6</v>
      </c>
      <c r="AN370" s="23">
        <v>5</v>
      </c>
      <c r="AO370" s="23">
        <v>8</v>
      </c>
      <c r="AP370" s="23">
        <v>6</v>
      </c>
      <c r="AQ370" s="23">
        <v>5</v>
      </c>
      <c r="AR370" s="23">
        <v>5</v>
      </c>
      <c r="AS370" s="23">
        <v>6</v>
      </c>
      <c r="AT370" s="23">
        <v>23</v>
      </c>
      <c r="AU370" s="17">
        <f t="shared" si="28"/>
        <v>42</v>
      </c>
      <c r="AV370" s="50">
        <f t="shared" si="29"/>
        <v>17</v>
      </c>
      <c r="AW370" s="24">
        <f t="shared" si="30"/>
        <v>14</v>
      </c>
      <c r="AX370" s="18">
        <f t="shared" si="31"/>
        <v>11</v>
      </c>
    </row>
    <row r="371" spans="1:50">
      <c r="A371" s="24">
        <v>20931</v>
      </c>
      <c r="B371" s="24">
        <v>0</v>
      </c>
      <c r="C371" s="24">
        <v>1985</v>
      </c>
      <c r="D371" s="21">
        <v>44132.875173611108</v>
      </c>
      <c r="E371" s="24" t="s">
        <v>86</v>
      </c>
      <c r="F371" s="24">
        <v>4</v>
      </c>
      <c r="G371" s="24">
        <v>4</v>
      </c>
      <c r="H371" s="24">
        <v>2</v>
      </c>
      <c r="I371" s="24">
        <v>2</v>
      </c>
      <c r="J371" s="24">
        <v>2</v>
      </c>
      <c r="K371" s="24">
        <v>1</v>
      </c>
      <c r="L371" s="24">
        <v>5</v>
      </c>
      <c r="M371" s="24">
        <v>5</v>
      </c>
      <c r="N371" s="24">
        <v>4</v>
      </c>
      <c r="O371" s="24">
        <v>4</v>
      </c>
      <c r="P371" s="24">
        <v>4</v>
      </c>
      <c r="Q371" s="24">
        <v>3</v>
      </c>
      <c r="R371" s="24">
        <v>4</v>
      </c>
      <c r="S371" s="24">
        <v>4</v>
      </c>
      <c r="T371" s="24">
        <v>4</v>
      </c>
      <c r="U371" s="24">
        <v>2</v>
      </c>
      <c r="V371" s="24">
        <v>4</v>
      </c>
      <c r="W371" s="24">
        <v>4</v>
      </c>
      <c r="X371" s="24">
        <v>2</v>
      </c>
      <c r="Y371" s="24">
        <v>4</v>
      </c>
      <c r="Z371" s="23">
        <v>13</v>
      </c>
      <c r="AA371" s="23">
        <v>10</v>
      </c>
      <c r="AB371" s="23">
        <v>5</v>
      </c>
      <c r="AC371" s="23">
        <v>5</v>
      </c>
      <c r="AD371" s="23">
        <v>3</v>
      </c>
      <c r="AE371" s="23">
        <v>2</v>
      </c>
      <c r="AF371" s="23">
        <v>4</v>
      </c>
      <c r="AG371" s="23">
        <v>5</v>
      </c>
      <c r="AH371" s="23">
        <v>7</v>
      </c>
      <c r="AI371" s="23">
        <v>3</v>
      </c>
      <c r="AJ371" s="23">
        <v>6</v>
      </c>
      <c r="AK371" s="23">
        <v>14</v>
      </c>
      <c r="AL371" s="23">
        <v>7</v>
      </c>
      <c r="AM371" s="23">
        <v>5</v>
      </c>
      <c r="AN371" s="23">
        <v>3</v>
      </c>
      <c r="AO371" s="23">
        <v>7</v>
      </c>
      <c r="AP371" s="23">
        <v>3</v>
      </c>
      <c r="AQ371" s="23">
        <v>4</v>
      </c>
      <c r="AR371" s="23">
        <v>5</v>
      </c>
      <c r="AS371" s="23">
        <v>3</v>
      </c>
      <c r="AT371" s="23">
        <v>5</v>
      </c>
      <c r="AU371" s="17">
        <f t="shared" si="28"/>
        <v>68</v>
      </c>
      <c r="AV371" s="50">
        <f t="shared" si="29"/>
        <v>31</v>
      </c>
      <c r="AW371" s="24">
        <f t="shared" si="30"/>
        <v>23</v>
      </c>
      <c r="AX371" s="18">
        <f t="shared" si="31"/>
        <v>14</v>
      </c>
    </row>
    <row r="372" spans="1:50">
      <c r="A372" s="24">
        <v>21493</v>
      </c>
      <c r="B372" s="24">
        <v>1</v>
      </c>
      <c r="C372" s="24">
        <v>1997</v>
      </c>
      <c r="D372" s="21">
        <v>44133.897997685184</v>
      </c>
      <c r="E372" s="24" t="s">
        <v>92</v>
      </c>
      <c r="F372" s="24">
        <v>4</v>
      </c>
      <c r="G372" s="24">
        <v>4</v>
      </c>
      <c r="H372" s="24">
        <v>4</v>
      </c>
      <c r="I372" s="24">
        <v>4</v>
      </c>
      <c r="J372" s="24">
        <v>5</v>
      </c>
      <c r="K372" s="24">
        <v>1</v>
      </c>
      <c r="L372" s="24">
        <v>5</v>
      </c>
      <c r="M372" s="24">
        <v>5</v>
      </c>
      <c r="N372" s="24">
        <v>5</v>
      </c>
      <c r="O372" s="24">
        <v>5</v>
      </c>
      <c r="P372" s="24">
        <v>2</v>
      </c>
      <c r="Q372" s="24">
        <v>5</v>
      </c>
      <c r="R372" s="24">
        <v>5</v>
      </c>
      <c r="S372" s="24">
        <v>5</v>
      </c>
      <c r="T372" s="24">
        <v>5</v>
      </c>
      <c r="U372" s="24">
        <v>2</v>
      </c>
      <c r="V372" s="24">
        <v>4</v>
      </c>
      <c r="W372" s="24">
        <v>5</v>
      </c>
      <c r="X372" s="24">
        <v>5</v>
      </c>
      <c r="Y372" s="24">
        <v>5</v>
      </c>
      <c r="Z372" s="23">
        <v>10</v>
      </c>
      <c r="AA372" s="23">
        <v>2</v>
      </c>
      <c r="AB372" s="23">
        <v>9</v>
      </c>
      <c r="AC372" s="23">
        <v>3</v>
      </c>
      <c r="AD372" s="23">
        <v>8</v>
      </c>
      <c r="AE372" s="23">
        <v>3</v>
      </c>
      <c r="AF372" s="23">
        <v>3</v>
      </c>
      <c r="AG372" s="23">
        <v>5</v>
      </c>
      <c r="AH372" s="23">
        <v>3</v>
      </c>
      <c r="AI372" s="23">
        <v>2</v>
      </c>
      <c r="AJ372" s="23">
        <v>4</v>
      </c>
      <c r="AK372" s="23">
        <v>6</v>
      </c>
      <c r="AL372" s="23">
        <v>10</v>
      </c>
      <c r="AM372" s="23">
        <v>5</v>
      </c>
      <c r="AN372" s="23">
        <v>4</v>
      </c>
      <c r="AO372" s="23">
        <v>11</v>
      </c>
      <c r="AP372" s="23">
        <v>4</v>
      </c>
      <c r="AQ372" s="23">
        <v>4</v>
      </c>
      <c r="AR372" s="23">
        <v>5</v>
      </c>
      <c r="AS372" s="23">
        <v>2</v>
      </c>
      <c r="AT372" s="23">
        <v>35</v>
      </c>
      <c r="AU372" s="17">
        <f t="shared" si="28"/>
        <v>85</v>
      </c>
      <c r="AV372" s="50">
        <f t="shared" si="29"/>
        <v>39</v>
      </c>
      <c r="AW372" s="24">
        <f t="shared" si="30"/>
        <v>26</v>
      </c>
      <c r="AX372" s="18">
        <f t="shared" si="31"/>
        <v>20</v>
      </c>
    </row>
    <row r="373" spans="1:50">
      <c r="A373" s="24">
        <v>22212</v>
      </c>
      <c r="B373" s="24">
        <v>1</v>
      </c>
      <c r="C373" s="24">
        <v>1991</v>
      </c>
      <c r="D373" s="21">
        <v>44137.384131944447</v>
      </c>
      <c r="E373" s="24" t="s">
        <v>92</v>
      </c>
      <c r="F373" s="24">
        <v>3</v>
      </c>
      <c r="G373" s="24">
        <v>5</v>
      </c>
      <c r="H373" s="24">
        <v>4</v>
      </c>
      <c r="I373" s="24">
        <v>1</v>
      </c>
      <c r="J373" s="24">
        <v>1</v>
      </c>
      <c r="K373" s="24">
        <v>1</v>
      </c>
      <c r="L373" s="24">
        <v>4</v>
      </c>
      <c r="M373" s="24">
        <v>2</v>
      </c>
      <c r="N373" s="24">
        <v>5</v>
      </c>
      <c r="O373" s="24">
        <v>2</v>
      </c>
      <c r="P373" s="24">
        <v>2</v>
      </c>
      <c r="Q373" s="24">
        <v>5</v>
      </c>
      <c r="R373" s="24">
        <v>2</v>
      </c>
      <c r="S373" s="24">
        <v>3</v>
      </c>
      <c r="T373" s="24">
        <v>5</v>
      </c>
      <c r="U373" s="24">
        <v>2</v>
      </c>
      <c r="V373" s="24">
        <v>2</v>
      </c>
      <c r="W373" s="24">
        <v>5</v>
      </c>
      <c r="X373" s="24">
        <v>5</v>
      </c>
      <c r="Y373" s="24">
        <v>5</v>
      </c>
      <c r="Z373" s="23">
        <v>8</v>
      </c>
      <c r="AA373" s="23">
        <v>4</v>
      </c>
      <c r="AB373" s="23">
        <v>13</v>
      </c>
      <c r="AC373" s="23">
        <v>11</v>
      </c>
      <c r="AD373" s="23">
        <v>7</v>
      </c>
      <c r="AE373" s="23">
        <v>5</v>
      </c>
      <c r="AF373" s="23">
        <v>7</v>
      </c>
      <c r="AG373" s="23">
        <v>8</v>
      </c>
      <c r="AH373" s="23">
        <v>4</v>
      </c>
      <c r="AI373" s="23">
        <v>6</v>
      </c>
      <c r="AJ373" s="23">
        <v>8</v>
      </c>
      <c r="AK373" s="23">
        <v>8</v>
      </c>
      <c r="AL373" s="23">
        <v>17</v>
      </c>
      <c r="AM373" s="23">
        <v>12</v>
      </c>
      <c r="AN373" s="23">
        <v>6</v>
      </c>
      <c r="AO373" s="23">
        <v>14</v>
      </c>
      <c r="AP373" s="23">
        <v>9</v>
      </c>
      <c r="AQ373" s="23">
        <v>6</v>
      </c>
      <c r="AR373" s="23">
        <v>11</v>
      </c>
      <c r="AS373" s="23">
        <v>5</v>
      </c>
      <c r="AT373" s="23">
        <v>24</v>
      </c>
      <c r="AU373" s="17">
        <f t="shared" si="28"/>
        <v>64</v>
      </c>
      <c r="AV373" s="50">
        <f t="shared" si="29"/>
        <v>19</v>
      </c>
      <c r="AW373" s="24">
        <f t="shared" si="30"/>
        <v>27</v>
      </c>
      <c r="AX373" s="18">
        <f t="shared" si="31"/>
        <v>18</v>
      </c>
    </row>
    <row r="374" spans="1:50">
      <c r="A374" s="24">
        <v>22755</v>
      </c>
      <c r="B374" s="24">
        <v>0</v>
      </c>
      <c r="C374" s="24">
        <v>1970</v>
      </c>
      <c r="D374" s="21">
        <v>44140.421226851853</v>
      </c>
      <c r="E374" s="24" t="s">
        <v>114</v>
      </c>
      <c r="F374" s="24">
        <v>3</v>
      </c>
      <c r="G374" s="24">
        <v>4</v>
      </c>
      <c r="H374" s="24">
        <v>5</v>
      </c>
      <c r="I374" s="24">
        <v>2</v>
      </c>
      <c r="J374" s="24">
        <v>1</v>
      </c>
      <c r="K374" s="24">
        <v>1</v>
      </c>
      <c r="L374" s="24">
        <v>4</v>
      </c>
      <c r="M374" s="24">
        <v>1</v>
      </c>
      <c r="N374" s="24">
        <v>4</v>
      </c>
      <c r="O374" s="24">
        <v>2</v>
      </c>
      <c r="P374" s="24">
        <v>4</v>
      </c>
      <c r="Q374" s="24">
        <v>4</v>
      </c>
      <c r="R374" s="24">
        <v>4</v>
      </c>
      <c r="S374" s="24">
        <v>2</v>
      </c>
      <c r="T374" s="24">
        <v>4</v>
      </c>
      <c r="U374" s="24">
        <v>2</v>
      </c>
      <c r="V374" s="24">
        <v>4</v>
      </c>
      <c r="W374" s="24">
        <v>4</v>
      </c>
      <c r="X374" s="24">
        <v>1</v>
      </c>
      <c r="Y374" s="24">
        <v>5</v>
      </c>
      <c r="Z374" s="23">
        <v>9</v>
      </c>
      <c r="AA374" s="23">
        <v>4</v>
      </c>
      <c r="AB374" s="23">
        <v>5</v>
      </c>
      <c r="AC374" s="23">
        <v>14</v>
      </c>
      <c r="AD374" s="23">
        <v>6</v>
      </c>
      <c r="AE374" s="23">
        <v>5</v>
      </c>
      <c r="AF374" s="23">
        <v>4</v>
      </c>
      <c r="AG374" s="23">
        <v>6</v>
      </c>
      <c r="AH374" s="23">
        <v>9</v>
      </c>
      <c r="AI374" s="23">
        <v>4</v>
      </c>
      <c r="AJ374" s="23">
        <v>5</v>
      </c>
      <c r="AK374" s="23">
        <v>7</v>
      </c>
      <c r="AL374" s="23">
        <v>8</v>
      </c>
      <c r="AM374" s="23">
        <v>5</v>
      </c>
      <c r="AN374" s="23">
        <v>5</v>
      </c>
      <c r="AO374" s="23">
        <v>9</v>
      </c>
      <c r="AP374" s="23">
        <v>5</v>
      </c>
      <c r="AQ374" s="23">
        <v>8</v>
      </c>
      <c r="AR374" s="23">
        <v>4</v>
      </c>
      <c r="AS374" s="23">
        <v>4</v>
      </c>
      <c r="AT374" s="23">
        <v>21</v>
      </c>
      <c r="AU374" s="17">
        <f t="shared" si="28"/>
        <v>61</v>
      </c>
      <c r="AV374" s="50">
        <f t="shared" si="29"/>
        <v>20</v>
      </c>
      <c r="AW374" s="24">
        <f t="shared" si="30"/>
        <v>24</v>
      </c>
      <c r="AX374" s="18">
        <f t="shared" si="31"/>
        <v>17</v>
      </c>
    </row>
    <row r="375" spans="1:50">
      <c r="A375" s="24">
        <v>23285</v>
      </c>
      <c r="B375" s="24">
        <v>0</v>
      </c>
      <c r="C375" s="24">
        <v>1977</v>
      </c>
      <c r="D375" s="21">
        <v>44144.6559837963</v>
      </c>
      <c r="E375" s="24" t="s">
        <v>91</v>
      </c>
      <c r="F375" s="24">
        <v>3</v>
      </c>
      <c r="G375" s="24">
        <v>4</v>
      </c>
      <c r="H375" s="24">
        <v>2</v>
      </c>
      <c r="I375" s="24">
        <v>3</v>
      </c>
      <c r="J375" s="24">
        <v>3</v>
      </c>
      <c r="K375" s="24">
        <v>1</v>
      </c>
      <c r="L375" s="24">
        <v>5</v>
      </c>
      <c r="M375" s="24">
        <v>4</v>
      </c>
      <c r="N375" s="24">
        <v>4</v>
      </c>
      <c r="O375" s="24">
        <v>4</v>
      </c>
      <c r="P375" s="24">
        <v>1</v>
      </c>
      <c r="Q375" s="24">
        <v>2</v>
      </c>
      <c r="R375" s="24">
        <v>2</v>
      </c>
      <c r="S375" s="24">
        <v>5</v>
      </c>
      <c r="T375" s="24">
        <v>3</v>
      </c>
      <c r="U375" s="24">
        <v>2</v>
      </c>
      <c r="V375" s="24">
        <v>2</v>
      </c>
      <c r="W375" s="24">
        <v>4</v>
      </c>
      <c r="X375" s="24">
        <v>2</v>
      </c>
      <c r="Y375" s="24">
        <v>3</v>
      </c>
      <c r="Z375" s="23">
        <v>7</v>
      </c>
      <c r="AA375" s="23">
        <v>3</v>
      </c>
      <c r="AB375" s="23">
        <v>7</v>
      </c>
      <c r="AC375" s="23">
        <v>3</v>
      </c>
      <c r="AD375" s="23">
        <v>4</v>
      </c>
      <c r="AE375" s="23">
        <v>3</v>
      </c>
      <c r="AF375" s="23">
        <v>4</v>
      </c>
      <c r="AG375" s="23">
        <v>10</v>
      </c>
      <c r="AH375" s="23">
        <v>4</v>
      </c>
      <c r="AI375" s="23">
        <v>3</v>
      </c>
      <c r="AJ375" s="23">
        <v>5</v>
      </c>
      <c r="AK375" s="23">
        <v>5</v>
      </c>
      <c r="AL375" s="23">
        <v>8</v>
      </c>
      <c r="AM375" s="23">
        <v>3</v>
      </c>
      <c r="AN375" s="23">
        <v>7</v>
      </c>
      <c r="AO375" s="23">
        <v>5</v>
      </c>
      <c r="AP375" s="23">
        <v>11</v>
      </c>
      <c r="AQ375" s="23">
        <v>3</v>
      </c>
      <c r="AR375" s="23">
        <v>8</v>
      </c>
      <c r="AS375" s="23">
        <v>6</v>
      </c>
      <c r="AT375" s="23">
        <v>1</v>
      </c>
      <c r="AU375" s="17">
        <f t="shared" si="28"/>
        <v>59</v>
      </c>
      <c r="AV375" s="50">
        <f t="shared" si="29"/>
        <v>30</v>
      </c>
      <c r="AW375" s="24">
        <f t="shared" si="30"/>
        <v>18</v>
      </c>
      <c r="AX375" s="18">
        <f t="shared" si="31"/>
        <v>11</v>
      </c>
    </row>
    <row r="376" spans="1:50">
      <c r="A376" s="24">
        <v>23478</v>
      </c>
      <c r="B376" s="24">
        <v>0</v>
      </c>
      <c r="C376" s="24">
        <v>1971</v>
      </c>
      <c r="D376" s="21">
        <v>44144.897569444445</v>
      </c>
      <c r="E376" s="24" t="s">
        <v>85</v>
      </c>
      <c r="F376" s="24">
        <v>3</v>
      </c>
      <c r="G376" s="24">
        <v>2</v>
      </c>
      <c r="H376" s="24">
        <v>2</v>
      </c>
      <c r="I376" s="24">
        <v>2</v>
      </c>
      <c r="J376" s="24">
        <v>2</v>
      </c>
      <c r="K376" s="24">
        <v>1</v>
      </c>
      <c r="L376" s="24">
        <v>5</v>
      </c>
      <c r="M376" s="24">
        <v>2</v>
      </c>
      <c r="N376" s="24">
        <v>2</v>
      </c>
      <c r="O376" s="24">
        <v>3</v>
      </c>
      <c r="P376" s="24">
        <v>4</v>
      </c>
      <c r="Q376" s="24">
        <v>1</v>
      </c>
      <c r="R376" s="24">
        <v>1</v>
      </c>
      <c r="S376" s="24">
        <v>3</v>
      </c>
      <c r="T376" s="24">
        <v>2</v>
      </c>
      <c r="U376" s="24">
        <v>2</v>
      </c>
      <c r="V376" s="24">
        <v>2</v>
      </c>
      <c r="W376" s="24">
        <v>2</v>
      </c>
      <c r="X376" s="24">
        <v>2</v>
      </c>
      <c r="Y376" s="24">
        <v>4</v>
      </c>
      <c r="Z376" s="23">
        <v>9</v>
      </c>
      <c r="AA376" s="23">
        <v>4</v>
      </c>
      <c r="AB376" s="23">
        <v>13</v>
      </c>
      <c r="AC376" s="23">
        <v>4</v>
      </c>
      <c r="AD376" s="23">
        <v>5</v>
      </c>
      <c r="AE376" s="23">
        <v>8</v>
      </c>
      <c r="AF376" s="23">
        <v>5</v>
      </c>
      <c r="AG376" s="23">
        <v>6</v>
      </c>
      <c r="AH376" s="23">
        <v>4</v>
      </c>
      <c r="AI376" s="23">
        <v>6</v>
      </c>
      <c r="AJ376" s="23">
        <v>5</v>
      </c>
      <c r="AK376" s="23">
        <v>6</v>
      </c>
      <c r="AL376" s="23">
        <v>10</v>
      </c>
      <c r="AM376" s="23">
        <v>6</v>
      </c>
      <c r="AN376" s="23">
        <v>5</v>
      </c>
      <c r="AO376" s="23">
        <v>5</v>
      </c>
      <c r="AP376" s="23">
        <v>8</v>
      </c>
      <c r="AQ376" s="23">
        <v>4</v>
      </c>
      <c r="AR376" s="23">
        <v>7</v>
      </c>
      <c r="AS376" s="23">
        <v>4</v>
      </c>
      <c r="AT376" s="23">
        <v>-12</v>
      </c>
      <c r="AU376" s="17">
        <f t="shared" si="28"/>
        <v>47</v>
      </c>
      <c r="AV376" s="50">
        <f t="shared" si="29"/>
        <v>22</v>
      </c>
      <c r="AW376" s="24">
        <f t="shared" si="30"/>
        <v>13</v>
      </c>
      <c r="AX376" s="18">
        <f t="shared" si="31"/>
        <v>12</v>
      </c>
    </row>
    <row r="377" spans="1:50">
      <c r="A377" s="24">
        <v>19332</v>
      </c>
      <c r="B377" s="24">
        <v>0</v>
      </c>
      <c r="C377" s="24">
        <v>1994</v>
      </c>
      <c r="D377" s="21">
        <v>44131.483842592592</v>
      </c>
      <c r="E377" s="24" t="s">
        <v>94</v>
      </c>
      <c r="F377" s="24">
        <v>2</v>
      </c>
      <c r="G377" s="24">
        <v>4</v>
      </c>
      <c r="H377" s="24">
        <v>1</v>
      </c>
      <c r="I377" s="24">
        <v>2</v>
      </c>
      <c r="J377" s="24">
        <v>1</v>
      </c>
      <c r="K377" s="24">
        <v>1</v>
      </c>
      <c r="L377" s="24">
        <v>4</v>
      </c>
      <c r="M377" s="24">
        <v>2</v>
      </c>
      <c r="N377" s="24">
        <v>2</v>
      </c>
      <c r="O377" s="24">
        <v>2</v>
      </c>
      <c r="P377" s="24">
        <v>2</v>
      </c>
      <c r="Q377" s="24">
        <v>3</v>
      </c>
      <c r="R377" s="24">
        <v>1</v>
      </c>
      <c r="S377" s="24">
        <v>2</v>
      </c>
      <c r="T377" s="24">
        <v>4</v>
      </c>
      <c r="U377" s="24">
        <v>2</v>
      </c>
      <c r="V377" s="24">
        <v>4</v>
      </c>
      <c r="W377" s="24">
        <v>4</v>
      </c>
      <c r="X377" s="24">
        <v>3</v>
      </c>
      <c r="Y377" s="24">
        <v>3</v>
      </c>
      <c r="Z377" s="23">
        <v>6</v>
      </c>
      <c r="AA377" s="23">
        <v>6</v>
      </c>
      <c r="AB377" s="23">
        <v>8</v>
      </c>
      <c r="AC377" s="23">
        <v>5</v>
      </c>
      <c r="AD377" s="23">
        <v>7</v>
      </c>
      <c r="AE377" s="23">
        <v>3</v>
      </c>
      <c r="AF377" s="23">
        <v>3</v>
      </c>
      <c r="AG377" s="23">
        <v>5</v>
      </c>
      <c r="AH377" s="23">
        <v>4</v>
      </c>
      <c r="AI377" s="23">
        <v>3</v>
      </c>
      <c r="AJ377" s="23">
        <v>4</v>
      </c>
      <c r="AK377" s="23">
        <v>5</v>
      </c>
      <c r="AL377" s="23">
        <v>9</v>
      </c>
      <c r="AM377" s="23">
        <v>4</v>
      </c>
      <c r="AN377" s="23">
        <v>4</v>
      </c>
      <c r="AO377" s="23">
        <v>4</v>
      </c>
      <c r="AP377" s="23">
        <v>4</v>
      </c>
      <c r="AQ377" s="23">
        <v>3</v>
      </c>
      <c r="AR377" s="23">
        <v>5</v>
      </c>
      <c r="AS377" s="23">
        <v>5</v>
      </c>
      <c r="AT377" s="23">
        <v>-17</v>
      </c>
      <c r="AU377" s="17">
        <f t="shared" si="28"/>
        <v>49</v>
      </c>
      <c r="AV377" s="50">
        <f t="shared" si="29"/>
        <v>17</v>
      </c>
      <c r="AW377" s="24">
        <f t="shared" si="30"/>
        <v>19</v>
      </c>
      <c r="AX377" s="18">
        <f t="shared" si="31"/>
        <v>13</v>
      </c>
    </row>
    <row r="378" spans="1:50">
      <c r="A378" s="24">
        <v>19331</v>
      </c>
      <c r="B378" s="24">
        <v>0</v>
      </c>
      <c r="C378" s="24">
        <v>1998</v>
      </c>
      <c r="D378" s="21">
        <v>44131.484930555554</v>
      </c>
      <c r="E378" s="24" t="s">
        <v>91</v>
      </c>
      <c r="F378" s="24">
        <v>2</v>
      </c>
      <c r="G378" s="24">
        <v>2</v>
      </c>
      <c r="H378" s="24">
        <v>4</v>
      </c>
      <c r="I378" s="24">
        <v>2</v>
      </c>
      <c r="J378" s="24">
        <v>2</v>
      </c>
      <c r="K378" s="24">
        <v>1</v>
      </c>
      <c r="L378" s="24">
        <v>3</v>
      </c>
      <c r="M378" s="24">
        <v>2</v>
      </c>
      <c r="N378" s="24">
        <v>4</v>
      </c>
      <c r="O378" s="24">
        <v>3</v>
      </c>
      <c r="P378" s="24">
        <v>5</v>
      </c>
      <c r="Q378" s="24">
        <v>2</v>
      </c>
      <c r="R378" s="24">
        <v>4</v>
      </c>
      <c r="S378" s="24">
        <v>2</v>
      </c>
      <c r="T378" s="24">
        <v>2</v>
      </c>
      <c r="U378" s="24">
        <v>2</v>
      </c>
      <c r="V378" s="24">
        <v>4</v>
      </c>
      <c r="W378" s="24">
        <v>3</v>
      </c>
      <c r="X378" s="24">
        <v>5</v>
      </c>
      <c r="Y378" s="24">
        <v>4</v>
      </c>
      <c r="Z378" s="23">
        <v>14</v>
      </c>
      <c r="AA378" s="23">
        <v>4</v>
      </c>
      <c r="AB378" s="23">
        <v>23</v>
      </c>
      <c r="AC378" s="23">
        <v>5</v>
      </c>
      <c r="AD378" s="23">
        <v>19</v>
      </c>
      <c r="AE378" s="23">
        <v>5</v>
      </c>
      <c r="AF378" s="23">
        <v>5</v>
      </c>
      <c r="AG378" s="23">
        <v>4</v>
      </c>
      <c r="AH378" s="23">
        <v>7</v>
      </c>
      <c r="AI378" s="23">
        <v>56</v>
      </c>
      <c r="AJ378" s="23">
        <v>8</v>
      </c>
      <c r="AK378" s="23">
        <v>5</v>
      </c>
      <c r="AL378" s="23">
        <v>14</v>
      </c>
      <c r="AM378" s="23">
        <v>16</v>
      </c>
      <c r="AN378" s="23">
        <v>4</v>
      </c>
      <c r="AO378" s="23">
        <v>3</v>
      </c>
      <c r="AP378" s="23">
        <v>7</v>
      </c>
      <c r="AQ378" s="23">
        <v>6</v>
      </c>
      <c r="AR378" s="23">
        <v>6</v>
      </c>
      <c r="AS378" s="23">
        <v>4</v>
      </c>
      <c r="AT378" s="23">
        <v>-21</v>
      </c>
      <c r="AU378" s="17">
        <f t="shared" si="28"/>
        <v>58</v>
      </c>
      <c r="AV378" s="50">
        <f t="shared" si="29"/>
        <v>21</v>
      </c>
      <c r="AW378" s="24">
        <f t="shared" si="30"/>
        <v>18</v>
      </c>
      <c r="AX378" s="18">
        <f t="shared" si="31"/>
        <v>19</v>
      </c>
    </row>
    <row r="379" spans="1:50">
      <c r="A379" s="24">
        <v>19366</v>
      </c>
      <c r="B379" s="24">
        <v>0</v>
      </c>
      <c r="C379" s="24">
        <v>1999</v>
      </c>
      <c r="D379" s="21">
        <v>44131.516111111108</v>
      </c>
      <c r="E379" s="24" t="s">
        <v>96</v>
      </c>
      <c r="F379" s="24">
        <v>2</v>
      </c>
      <c r="G379" s="24">
        <v>4</v>
      </c>
      <c r="H379" s="24">
        <v>1</v>
      </c>
      <c r="I379" s="24">
        <v>4</v>
      </c>
      <c r="J379" s="24">
        <v>2</v>
      </c>
      <c r="K379" s="24">
        <v>1</v>
      </c>
      <c r="L379" s="24">
        <v>4</v>
      </c>
      <c r="M379" s="24">
        <v>1</v>
      </c>
      <c r="N379" s="24">
        <v>2</v>
      </c>
      <c r="O379" s="24">
        <v>4</v>
      </c>
      <c r="P379" s="24">
        <v>1</v>
      </c>
      <c r="Q379" s="24">
        <v>4</v>
      </c>
      <c r="R379" s="24">
        <v>1</v>
      </c>
      <c r="S379" s="24">
        <v>2</v>
      </c>
      <c r="T379" s="24">
        <v>4</v>
      </c>
      <c r="U379" s="24">
        <v>2</v>
      </c>
      <c r="V379" s="24">
        <v>5</v>
      </c>
      <c r="W379" s="24">
        <v>2</v>
      </c>
      <c r="X379" s="24">
        <v>2</v>
      </c>
      <c r="Y379" s="24">
        <v>5</v>
      </c>
      <c r="Z379" s="23">
        <v>9</v>
      </c>
      <c r="AA379" s="23">
        <v>4</v>
      </c>
      <c r="AB379" s="23">
        <v>4</v>
      </c>
      <c r="AC379" s="23">
        <v>6</v>
      </c>
      <c r="AD379" s="23">
        <v>4</v>
      </c>
      <c r="AE379" s="23">
        <v>3</v>
      </c>
      <c r="AF379" s="23">
        <v>5</v>
      </c>
      <c r="AG379" s="23">
        <v>5</v>
      </c>
      <c r="AH379" s="23">
        <v>3</v>
      </c>
      <c r="AI379" s="23">
        <v>4</v>
      </c>
      <c r="AJ379" s="23">
        <v>2</v>
      </c>
      <c r="AK379" s="23">
        <v>4</v>
      </c>
      <c r="AL379" s="23">
        <v>6</v>
      </c>
      <c r="AM379" s="23">
        <v>3</v>
      </c>
      <c r="AN379" s="23">
        <v>7</v>
      </c>
      <c r="AO379" s="23">
        <v>5</v>
      </c>
      <c r="AP379" s="23">
        <v>5</v>
      </c>
      <c r="AQ379" s="23">
        <v>2</v>
      </c>
      <c r="AR379" s="23">
        <v>6</v>
      </c>
      <c r="AS379" s="23">
        <v>3</v>
      </c>
      <c r="AT379" s="23">
        <v>23</v>
      </c>
      <c r="AU379" s="17">
        <f t="shared" si="28"/>
        <v>53</v>
      </c>
      <c r="AV379" s="50">
        <f t="shared" si="29"/>
        <v>21</v>
      </c>
      <c r="AW379" s="24">
        <f t="shared" si="30"/>
        <v>17</v>
      </c>
      <c r="AX379" s="18">
        <f t="shared" si="31"/>
        <v>15</v>
      </c>
    </row>
    <row r="380" spans="1:50">
      <c r="A380" s="24">
        <v>19532</v>
      </c>
      <c r="B380" s="24">
        <v>0</v>
      </c>
      <c r="C380" s="24">
        <v>2000</v>
      </c>
      <c r="D380" s="21">
        <v>44131.548935185187</v>
      </c>
      <c r="E380" s="24" t="s">
        <v>91</v>
      </c>
      <c r="F380" s="24">
        <v>2</v>
      </c>
      <c r="G380" s="24">
        <v>3</v>
      </c>
      <c r="H380" s="24">
        <v>2</v>
      </c>
      <c r="I380" s="24">
        <v>2</v>
      </c>
      <c r="J380" s="24">
        <v>2</v>
      </c>
      <c r="K380" s="24">
        <v>1</v>
      </c>
      <c r="L380" s="24">
        <v>3</v>
      </c>
      <c r="M380" s="24">
        <v>2</v>
      </c>
      <c r="N380" s="24">
        <v>3</v>
      </c>
      <c r="O380" s="24">
        <v>3</v>
      </c>
      <c r="P380" s="24">
        <v>1</v>
      </c>
      <c r="Q380" s="24">
        <v>2</v>
      </c>
      <c r="R380" s="24">
        <v>1</v>
      </c>
      <c r="S380" s="24">
        <v>2</v>
      </c>
      <c r="T380" s="24">
        <v>4</v>
      </c>
      <c r="U380" s="24">
        <v>2</v>
      </c>
      <c r="V380" s="24">
        <v>2</v>
      </c>
      <c r="W380" s="24">
        <v>4</v>
      </c>
      <c r="X380" s="24">
        <v>5</v>
      </c>
      <c r="Y380" s="24">
        <v>5</v>
      </c>
      <c r="Z380" s="23">
        <v>7</v>
      </c>
      <c r="AA380" s="23">
        <v>3</v>
      </c>
      <c r="AB380" s="23">
        <v>4</v>
      </c>
      <c r="AC380" s="23">
        <v>5</v>
      </c>
      <c r="AD380" s="23">
        <v>4</v>
      </c>
      <c r="AE380" s="23">
        <v>3</v>
      </c>
      <c r="AF380" s="23">
        <v>5</v>
      </c>
      <c r="AG380" s="23">
        <v>6</v>
      </c>
      <c r="AH380" s="23">
        <v>7</v>
      </c>
      <c r="AI380" s="23">
        <v>3</v>
      </c>
      <c r="AJ380" s="23">
        <v>3</v>
      </c>
      <c r="AK380" s="23">
        <v>4</v>
      </c>
      <c r="AL380" s="23">
        <v>6</v>
      </c>
      <c r="AM380" s="23">
        <v>4</v>
      </c>
      <c r="AN380" s="23">
        <v>3</v>
      </c>
      <c r="AO380" s="23">
        <v>4</v>
      </c>
      <c r="AP380" s="23">
        <v>4</v>
      </c>
      <c r="AQ380" s="23">
        <v>3</v>
      </c>
      <c r="AR380" s="23">
        <v>5</v>
      </c>
      <c r="AS380" s="23">
        <v>3</v>
      </c>
      <c r="AT380" s="23">
        <v>-19</v>
      </c>
      <c r="AU380" s="17">
        <f t="shared" si="28"/>
        <v>51</v>
      </c>
      <c r="AV380" s="50">
        <f t="shared" si="29"/>
        <v>18</v>
      </c>
      <c r="AW380" s="24">
        <f t="shared" si="30"/>
        <v>17</v>
      </c>
      <c r="AX380" s="18">
        <f t="shared" si="31"/>
        <v>16</v>
      </c>
    </row>
    <row r="381" spans="1:50">
      <c r="A381" s="24">
        <v>19696</v>
      </c>
      <c r="B381" s="24">
        <v>0</v>
      </c>
      <c r="C381" s="24">
        <v>1989</v>
      </c>
      <c r="D381" s="21">
        <v>44131.696400462963</v>
      </c>
      <c r="E381" s="24" t="s">
        <v>88</v>
      </c>
      <c r="F381" s="24">
        <v>2</v>
      </c>
      <c r="G381" s="24">
        <v>1</v>
      </c>
      <c r="H381" s="24">
        <v>2</v>
      </c>
      <c r="I381" s="24">
        <v>2</v>
      </c>
      <c r="J381" s="24">
        <v>2</v>
      </c>
      <c r="K381" s="24">
        <v>1</v>
      </c>
      <c r="L381" s="24">
        <v>4</v>
      </c>
      <c r="M381" s="24">
        <v>1</v>
      </c>
      <c r="N381" s="24">
        <v>2</v>
      </c>
      <c r="O381" s="24">
        <v>4</v>
      </c>
      <c r="P381" s="24">
        <v>2</v>
      </c>
      <c r="Q381" s="24">
        <v>2</v>
      </c>
      <c r="R381" s="24">
        <v>2</v>
      </c>
      <c r="S381" s="24">
        <v>2</v>
      </c>
      <c r="T381" s="24">
        <v>5</v>
      </c>
      <c r="U381" s="24">
        <v>2</v>
      </c>
      <c r="V381" s="24">
        <v>5</v>
      </c>
      <c r="W381" s="24">
        <v>4</v>
      </c>
      <c r="X381" s="24">
        <v>4</v>
      </c>
      <c r="Y381" s="24">
        <v>4</v>
      </c>
      <c r="Z381" s="23">
        <v>553</v>
      </c>
      <c r="AA381" s="23">
        <v>11</v>
      </c>
      <c r="AB381" s="23">
        <v>13</v>
      </c>
      <c r="AC381" s="23">
        <v>3</v>
      </c>
      <c r="AD381" s="23">
        <v>3</v>
      </c>
      <c r="AE381" s="23">
        <v>3</v>
      </c>
      <c r="AF381" s="23">
        <v>6</v>
      </c>
      <c r="AG381" s="23">
        <v>13</v>
      </c>
      <c r="AH381" s="23">
        <v>10</v>
      </c>
      <c r="AI381" s="23">
        <v>4</v>
      </c>
      <c r="AJ381" s="23">
        <v>5</v>
      </c>
      <c r="AK381" s="23">
        <v>6</v>
      </c>
      <c r="AL381" s="23">
        <v>8</v>
      </c>
      <c r="AM381" s="23">
        <v>8</v>
      </c>
      <c r="AN381" s="23">
        <v>40</v>
      </c>
      <c r="AO381" s="23">
        <v>8</v>
      </c>
      <c r="AP381" s="23">
        <v>4</v>
      </c>
      <c r="AQ381" s="23">
        <v>39</v>
      </c>
      <c r="AR381" s="23">
        <v>5</v>
      </c>
      <c r="AS381" s="23">
        <v>3</v>
      </c>
      <c r="AT381" s="23">
        <v>26</v>
      </c>
      <c r="AU381" s="17">
        <f t="shared" si="28"/>
        <v>53</v>
      </c>
      <c r="AV381" s="50">
        <f t="shared" si="29"/>
        <v>20</v>
      </c>
      <c r="AW381" s="24">
        <f t="shared" si="30"/>
        <v>16</v>
      </c>
      <c r="AX381" s="18">
        <f t="shared" si="31"/>
        <v>17</v>
      </c>
    </row>
    <row r="382" spans="1:50">
      <c r="A382" s="24">
        <v>19934</v>
      </c>
      <c r="B382" s="24">
        <v>0</v>
      </c>
      <c r="C382" s="24">
        <v>1999</v>
      </c>
      <c r="D382" s="21">
        <v>44131.733020833337</v>
      </c>
      <c r="E382" s="24" t="s">
        <v>107</v>
      </c>
      <c r="F382" s="24">
        <v>2</v>
      </c>
      <c r="G382" s="24">
        <v>2</v>
      </c>
      <c r="H382" s="24">
        <v>2</v>
      </c>
      <c r="I382" s="24">
        <v>1</v>
      </c>
      <c r="J382" s="24">
        <v>1</v>
      </c>
      <c r="K382" s="24">
        <v>1</v>
      </c>
      <c r="L382" s="24">
        <v>3</v>
      </c>
      <c r="M382" s="24">
        <v>2</v>
      </c>
      <c r="N382" s="24">
        <v>1</v>
      </c>
      <c r="O382" s="24">
        <v>1</v>
      </c>
      <c r="P382" s="24">
        <v>1</v>
      </c>
      <c r="Q382" s="24">
        <v>2</v>
      </c>
      <c r="R382" s="24">
        <v>5</v>
      </c>
      <c r="S382" s="24">
        <v>2</v>
      </c>
      <c r="T382" s="24">
        <v>2</v>
      </c>
      <c r="U382" s="24">
        <v>2</v>
      </c>
      <c r="V382" s="24">
        <v>2</v>
      </c>
      <c r="W382" s="24">
        <v>4</v>
      </c>
      <c r="X382" s="24">
        <v>2</v>
      </c>
      <c r="Y382" s="24">
        <v>2</v>
      </c>
      <c r="Z382" s="23">
        <v>14</v>
      </c>
      <c r="AA382" s="23">
        <v>4</v>
      </c>
      <c r="AB382" s="23">
        <v>11</v>
      </c>
      <c r="AC382" s="23">
        <v>6</v>
      </c>
      <c r="AD382" s="23">
        <v>3</v>
      </c>
      <c r="AE382" s="23">
        <v>3</v>
      </c>
      <c r="AF382" s="23">
        <v>3</v>
      </c>
      <c r="AG382" s="23">
        <v>8</v>
      </c>
      <c r="AH382" s="23">
        <v>3</v>
      </c>
      <c r="AI382" s="23">
        <v>2</v>
      </c>
      <c r="AJ382" s="23">
        <v>4</v>
      </c>
      <c r="AK382" s="23">
        <v>7</v>
      </c>
      <c r="AL382" s="23">
        <v>8</v>
      </c>
      <c r="AM382" s="23">
        <v>6</v>
      </c>
      <c r="AN382" s="23">
        <v>8</v>
      </c>
      <c r="AO382" s="23">
        <v>7</v>
      </c>
      <c r="AP382" s="23">
        <v>4</v>
      </c>
      <c r="AQ382" s="23">
        <v>4</v>
      </c>
      <c r="AR382" s="23">
        <v>5</v>
      </c>
      <c r="AS382" s="23">
        <v>8</v>
      </c>
      <c r="AT382" s="23">
        <v>-6</v>
      </c>
      <c r="AU382" s="17">
        <f t="shared" si="28"/>
        <v>40</v>
      </c>
      <c r="AV382" s="50">
        <f t="shared" si="29"/>
        <v>18</v>
      </c>
      <c r="AW382" s="24">
        <f t="shared" si="30"/>
        <v>12</v>
      </c>
      <c r="AX382" s="18">
        <f t="shared" si="31"/>
        <v>10</v>
      </c>
    </row>
    <row r="383" spans="1:50">
      <c r="A383" s="24">
        <v>20102</v>
      </c>
      <c r="B383" s="24">
        <v>0</v>
      </c>
      <c r="C383" s="24">
        <v>1998</v>
      </c>
      <c r="D383" s="21">
        <v>44131.828472222223</v>
      </c>
      <c r="E383" s="24" t="s">
        <v>109</v>
      </c>
      <c r="F383" s="24">
        <v>2</v>
      </c>
      <c r="G383" s="24">
        <v>5</v>
      </c>
      <c r="H383" s="24">
        <v>2</v>
      </c>
      <c r="I383" s="24">
        <v>1</v>
      </c>
      <c r="J383" s="24">
        <v>1</v>
      </c>
      <c r="K383" s="24">
        <v>1</v>
      </c>
      <c r="L383" s="24">
        <v>3</v>
      </c>
      <c r="M383" s="24">
        <v>4</v>
      </c>
      <c r="N383" s="24">
        <v>4</v>
      </c>
      <c r="O383" s="24">
        <v>3</v>
      </c>
      <c r="P383" s="24">
        <v>5</v>
      </c>
      <c r="Q383" s="24">
        <v>1</v>
      </c>
      <c r="R383" s="24">
        <v>2</v>
      </c>
      <c r="S383" s="24">
        <v>1</v>
      </c>
      <c r="T383" s="24">
        <v>4</v>
      </c>
      <c r="U383" s="24">
        <v>2</v>
      </c>
      <c r="V383" s="24">
        <v>2</v>
      </c>
      <c r="W383" s="24">
        <v>3</v>
      </c>
      <c r="X383" s="24">
        <v>4</v>
      </c>
      <c r="Y383" s="24">
        <v>4</v>
      </c>
      <c r="Z383" s="23">
        <v>9</v>
      </c>
      <c r="AA383" s="23">
        <v>3</v>
      </c>
      <c r="AB383" s="23">
        <v>10</v>
      </c>
      <c r="AC383" s="23">
        <v>5</v>
      </c>
      <c r="AD383" s="23">
        <v>3</v>
      </c>
      <c r="AE383" s="23">
        <v>2</v>
      </c>
      <c r="AF383" s="23">
        <v>6</v>
      </c>
      <c r="AG383" s="23">
        <v>5</v>
      </c>
      <c r="AH383" s="23">
        <v>5</v>
      </c>
      <c r="AI383" s="23">
        <v>5</v>
      </c>
      <c r="AJ383" s="23">
        <v>3</v>
      </c>
      <c r="AK383" s="23">
        <v>7</v>
      </c>
      <c r="AL383" s="23">
        <v>10</v>
      </c>
      <c r="AM383" s="23">
        <v>5</v>
      </c>
      <c r="AN383" s="23">
        <v>6</v>
      </c>
      <c r="AO383" s="23">
        <v>6</v>
      </c>
      <c r="AP383" s="23">
        <v>5</v>
      </c>
      <c r="AQ383" s="23">
        <v>6</v>
      </c>
      <c r="AR383" s="23">
        <v>6</v>
      </c>
      <c r="AS383" s="23">
        <v>4</v>
      </c>
      <c r="AT383" s="23">
        <v>6</v>
      </c>
      <c r="AU383" s="17">
        <f t="shared" si="28"/>
        <v>54</v>
      </c>
      <c r="AV383" s="50">
        <f t="shared" si="29"/>
        <v>18</v>
      </c>
      <c r="AW383" s="24">
        <f t="shared" si="30"/>
        <v>22</v>
      </c>
      <c r="AX383" s="18">
        <f t="shared" si="31"/>
        <v>14</v>
      </c>
    </row>
    <row r="384" spans="1:50">
      <c r="A384" s="24">
        <v>20303</v>
      </c>
      <c r="B384" s="24">
        <v>0</v>
      </c>
      <c r="C384" s="24">
        <v>1986</v>
      </c>
      <c r="D384" s="21">
        <v>44131.904976851853</v>
      </c>
      <c r="E384" s="24" t="s">
        <v>85</v>
      </c>
      <c r="F384" s="24">
        <v>2</v>
      </c>
      <c r="G384" s="24">
        <v>4</v>
      </c>
      <c r="H384" s="24">
        <v>2</v>
      </c>
      <c r="I384" s="24">
        <v>3</v>
      </c>
      <c r="J384" s="24">
        <v>2</v>
      </c>
      <c r="K384" s="24">
        <v>1</v>
      </c>
      <c r="L384" s="24">
        <v>4</v>
      </c>
      <c r="M384" s="24">
        <v>2</v>
      </c>
      <c r="N384" s="24">
        <v>4</v>
      </c>
      <c r="O384" s="24">
        <v>3</v>
      </c>
      <c r="P384" s="24">
        <v>2</v>
      </c>
      <c r="Q384" s="24">
        <v>2</v>
      </c>
      <c r="R384" s="24">
        <v>4</v>
      </c>
      <c r="S384" s="24">
        <v>3</v>
      </c>
      <c r="T384" s="24">
        <v>2</v>
      </c>
      <c r="U384" s="24">
        <v>2</v>
      </c>
      <c r="V384" s="24">
        <v>4</v>
      </c>
      <c r="W384" s="24">
        <v>4</v>
      </c>
      <c r="X384" s="24">
        <v>4</v>
      </c>
      <c r="Y384" s="24">
        <v>5</v>
      </c>
      <c r="Z384" s="23">
        <v>10</v>
      </c>
      <c r="AA384" s="23">
        <v>5</v>
      </c>
      <c r="AB384" s="23">
        <v>9</v>
      </c>
      <c r="AC384" s="23">
        <v>8</v>
      </c>
      <c r="AD384" s="23">
        <v>5</v>
      </c>
      <c r="AE384" s="23">
        <v>7</v>
      </c>
      <c r="AF384" s="23">
        <v>6</v>
      </c>
      <c r="AG384" s="23">
        <v>4</v>
      </c>
      <c r="AH384" s="23">
        <v>4</v>
      </c>
      <c r="AI384" s="23">
        <v>3</v>
      </c>
      <c r="AJ384" s="23">
        <v>3</v>
      </c>
      <c r="AK384" s="23">
        <v>5</v>
      </c>
      <c r="AL384" s="23">
        <v>7</v>
      </c>
      <c r="AM384" s="23">
        <v>4</v>
      </c>
      <c r="AN384" s="23">
        <v>6</v>
      </c>
      <c r="AO384" s="23">
        <v>7</v>
      </c>
      <c r="AP384" s="23">
        <v>4</v>
      </c>
      <c r="AQ384" s="23">
        <v>6</v>
      </c>
      <c r="AR384" s="23">
        <v>5</v>
      </c>
      <c r="AS384" s="23">
        <v>4</v>
      </c>
      <c r="AT384" s="23">
        <v>-18</v>
      </c>
      <c r="AU384" s="17">
        <f t="shared" si="28"/>
        <v>59</v>
      </c>
      <c r="AV384" s="50">
        <f t="shared" si="29"/>
        <v>24</v>
      </c>
      <c r="AW384" s="24">
        <f t="shared" si="30"/>
        <v>18</v>
      </c>
      <c r="AX384" s="18">
        <f t="shared" si="31"/>
        <v>17</v>
      </c>
    </row>
    <row r="385" spans="1:50">
      <c r="A385" s="24">
        <v>19650</v>
      </c>
      <c r="B385" s="24">
        <v>0</v>
      </c>
      <c r="C385" s="24">
        <v>1998</v>
      </c>
      <c r="D385" s="21">
        <v>44131.986226851855</v>
      </c>
      <c r="E385" s="24" t="s">
        <v>91</v>
      </c>
      <c r="F385" s="24">
        <v>2</v>
      </c>
      <c r="G385" s="24">
        <v>2</v>
      </c>
      <c r="H385" s="24">
        <v>2</v>
      </c>
      <c r="I385" s="24">
        <v>2</v>
      </c>
      <c r="J385" s="24">
        <v>2</v>
      </c>
      <c r="K385" s="24">
        <v>1</v>
      </c>
      <c r="L385" s="24">
        <v>5</v>
      </c>
      <c r="M385" s="24">
        <v>1</v>
      </c>
      <c r="N385" s="24">
        <v>2</v>
      </c>
      <c r="O385" s="24">
        <v>5</v>
      </c>
      <c r="P385" s="24">
        <v>1</v>
      </c>
      <c r="Q385" s="24">
        <v>1</v>
      </c>
      <c r="R385" s="24">
        <v>5</v>
      </c>
      <c r="S385" s="24">
        <v>3</v>
      </c>
      <c r="T385" s="24">
        <v>2</v>
      </c>
      <c r="U385" s="24">
        <v>2</v>
      </c>
      <c r="V385" s="24">
        <v>5</v>
      </c>
      <c r="W385" s="24">
        <v>2</v>
      </c>
      <c r="X385" s="24">
        <v>5</v>
      </c>
      <c r="Y385" s="24">
        <v>5</v>
      </c>
      <c r="Z385" s="23">
        <v>9</v>
      </c>
      <c r="AA385" s="23">
        <v>3</v>
      </c>
      <c r="AB385" s="23">
        <v>5</v>
      </c>
      <c r="AC385" s="23">
        <v>8</v>
      </c>
      <c r="AD385" s="23">
        <v>3</v>
      </c>
      <c r="AE385" s="23">
        <v>3</v>
      </c>
      <c r="AF385" s="23">
        <v>3</v>
      </c>
      <c r="AG385" s="23">
        <v>3</v>
      </c>
      <c r="AH385" s="23">
        <v>4</v>
      </c>
      <c r="AI385" s="23">
        <v>2</v>
      </c>
      <c r="AJ385" s="23">
        <v>4</v>
      </c>
      <c r="AK385" s="23">
        <v>4</v>
      </c>
      <c r="AL385" s="23">
        <v>7</v>
      </c>
      <c r="AM385" s="23">
        <v>5</v>
      </c>
      <c r="AN385" s="23">
        <v>3</v>
      </c>
      <c r="AO385" s="23">
        <v>6</v>
      </c>
      <c r="AP385" s="23">
        <v>4</v>
      </c>
      <c r="AQ385" s="23">
        <v>5</v>
      </c>
      <c r="AR385" s="23">
        <v>4</v>
      </c>
      <c r="AS385" s="23">
        <v>2</v>
      </c>
      <c r="AT385" s="23">
        <v>20</v>
      </c>
      <c r="AU385" s="17">
        <f t="shared" si="28"/>
        <v>55</v>
      </c>
      <c r="AV385" s="50">
        <f t="shared" si="29"/>
        <v>26</v>
      </c>
      <c r="AW385" s="24">
        <f t="shared" si="30"/>
        <v>10</v>
      </c>
      <c r="AX385" s="18">
        <f t="shared" si="31"/>
        <v>19</v>
      </c>
    </row>
    <row r="386" spans="1:50">
      <c r="A386" s="24">
        <v>20357</v>
      </c>
      <c r="B386" s="24">
        <v>0</v>
      </c>
      <c r="C386" s="24">
        <v>2000</v>
      </c>
      <c r="D386" s="21">
        <v>44132.660057870373</v>
      </c>
      <c r="E386" s="24" t="s">
        <v>91</v>
      </c>
      <c r="F386" s="24">
        <v>2</v>
      </c>
      <c r="G386" s="24">
        <v>4</v>
      </c>
      <c r="H386" s="24">
        <v>2</v>
      </c>
      <c r="I386" s="24">
        <v>2</v>
      </c>
      <c r="J386" s="24">
        <v>1</v>
      </c>
      <c r="K386" s="24">
        <v>1</v>
      </c>
      <c r="L386" s="24">
        <v>4</v>
      </c>
      <c r="M386" s="24">
        <v>2</v>
      </c>
      <c r="N386" s="24">
        <v>4</v>
      </c>
      <c r="O386" s="24">
        <v>4</v>
      </c>
      <c r="P386" s="24">
        <v>2</v>
      </c>
      <c r="Q386" s="24">
        <v>4</v>
      </c>
      <c r="R386" s="24">
        <v>2</v>
      </c>
      <c r="S386" s="24">
        <v>1</v>
      </c>
      <c r="T386" s="24">
        <v>2</v>
      </c>
      <c r="U386" s="24">
        <v>2</v>
      </c>
      <c r="V386" s="24">
        <v>4</v>
      </c>
      <c r="W386" s="24">
        <v>4</v>
      </c>
      <c r="X386" s="24">
        <v>5</v>
      </c>
      <c r="Y386" s="24">
        <v>5</v>
      </c>
      <c r="Z386" s="23">
        <v>5</v>
      </c>
      <c r="AA386" s="23">
        <v>3</v>
      </c>
      <c r="AB386" s="23">
        <v>6</v>
      </c>
      <c r="AC386" s="23">
        <v>2</v>
      </c>
      <c r="AD386" s="23">
        <v>2</v>
      </c>
      <c r="AE386" s="23">
        <v>2</v>
      </c>
      <c r="AF386" s="23">
        <v>2</v>
      </c>
      <c r="AG386" s="23">
        <v>4</v>
      </c>
      <c r="AH386" s="23">
        <v>3</v>
      </c>
      <c r="AI386" s="23">
        <v>2</v>
      </c>
      <c r="AJ386" s="23">
        <v>5</v>
      </c>
      <c r="AK386" s="23">
        <v>3</v>
      </c>
      <c r="AL386" s="23">
        <v>4</v>
      </c>
      <c r="AM386" s="23">
        <v>2</v>
      </c>
      <c r="AN386" s="23">
        <v>3</v>
      </c>
      <c r="AO386" s="23">
        <v>3</v>
      </c>
      <c r="AP386" s="23">
        <v>3</v>
      </c>
      <c r="AQ386" s="23">
        <v>2</v>
      </c>
      <c r="AR386" s="23">
        <v>3</v>
      </c>
      <c r="AS386" s="23">
        <v>1</v>
      </c>
      <c r="AT386" s="23">
        <v>-2</v>
      </c>
      <c r="AU386" s="17">
        <f t="shared" si="28"/>
        <v>57</v>
      </c>
      <c r="AV386" s="50">
        <f t="shared" si="29"/>
        <v>19</v>
      </c>
      <c r="AW386" s="24">
        <f t="shared" si="30"/>
        <v>20</v>
      </c>
      <c r="AX386" s="18">
        <f t="shared" si="31"/>
        <v>18</v>
      </c>
    </row>
    <row r="387" spans="1:50">
      <c r="A387" s="24">
        <v>20837</v>
      </c>
      <c r="B387" s="24">
        <v>1</v>
      </c>
      <c r="C387" s="24">
        <v>1997</v>
      </c>
      <c r="D387" s="21">
        <v>44132.83792824074</v>
      </c>
      <c r="E387" s="24" t="s">
        <v>91</v>
      </c>
      <c r="F387" s="24">
        <v>2</v>
      </c>
      <c r="G387" s="24">
        <v>4</v>
      </c>
      <c r="H387" s="24">
        <v>1</v>
      </c>
      <c r="I387" s="24">
        <v>3</v>
      </c>
      <c r="J387" s="24">
        <v>2</v>
      </c>
      <c r="K387" s="24">
        <v>1</v>
      </c>
      <c r="L387" s="24">
        <v>4</v>
      </c>
      <c r="M387" s="24">
        <v>2</v>
      </c>
      <c r="N387" s="24">
        <v>3</v>
      </c>
      <c r="O387" s="24">
        <v>2</v>
      </c>
      <c r="P387" s="24">
        <v>4</v>
      </c>
      <c r="Q387" s="24">
        <v>4</v>
      </c>
      <c r="R387" s="24">
        <v>4</v>
      </c>
      <c r="S387" s="24">
        <v>1</v>
      </c>
      <c r="T387" s="24">
        <v>5</v>
      </c>
      <c r="U387" s="24">
        <v>2</v>
      </c>
      <c r="V387" s="24">
        <v>2</v>
      </c>
      <c r="W387" s="24">
        <v>5</v>
      </c>
      <c r="X387" s="24">
        <v>2</v>
      </c>
      <c r="Y387" s="24">
        <v>5</v>
      </c>
      <c r="Z387" s="23">
        <v>6</v>
      </c>
      <c r="AA387" s="23">
        <v>5</v>
      </c>
      <c r="AB387" s="23">
        <v>4</v>
      </c>
      <c r="AC387" s="23">
        <v>5</v>
      </c>
      <c r="AD387" s="23">
        <v>4</v>
      </c>
      <c r="AE387" s="23">
        <v>4</v>
      </c>
      <c r="AF387" s="23">
        <v>3</v>
      </c>
      <c r="AG387" s="23">
        <v>6</v>
      </c>
      <c r="AH387" s="23">
        <v>5</v>
      </c>
      <c r="AI387" s="23">
        <v>3</v>
      </c>
      <c r="AJ387" s="23">
        <v>4</v>
      </c>
      <c r="AK387" s="23">
        <v>4</v>
      </c>
      <c r="AL387" s="23">
        <v>10</v>
      </c>
      <c r="AM387" s="23">
        <v>12</v>
      </c>
      <c r="AN387" s="23">
        <v>3</v>
      </c>
      <c r="AO387" s="23">
        <v>4</v>
      </c>
      <c r="AP387" s="23">
        <v>4</v>
      </c>
      <c r="AQ387" s="23">
        <v>4</v>
      </c>
      <c r="AR387" s="23">
        <v>9</v>
      </c>
      <c r="AS387" s="23">
        <v>2</v>
      </c>
      <c r="AT387" s="23">
        <v>1</v>
      </c>
      <c r="AU387" s="17">
        <f t="shared" si="28"/>
        <v>58</v>
      </c>
      <c r="AV387" s="50">
        <f t="shared" si="29"/>
        <v>21</v>
      </c>
      <c r="AW387" s="24">
        <f t="shared" si="30"/>
        <v>25</v>
      </c>
      <c r="AX387" s="18">
        <f t="shared" si="31"/>
        <v>12</v>
      </c>
    </row>
    <row r="388" spans="1:50">
      <c r="A388" s="24">
        <v>20915</v>
      </c>
      <c r="B388" s="24">
        <v>0</v>
      </c>
      <c r="C388" s="24">
        <v>1990</v>
      </c>
      <c r="D388" s="21">
        <v>44132.866446759261</v>
      </c>
      <c r="E388" s="24" t="s">
        <v>85</v>
      </c>
      <c r="F388" s="24">
        <v>2</v>
      </c>
      <c r="G388" s="24">
        <v>2</v>
      </c>
      <c r="H388" s="24">
        <v>4</v>
      </c>
      <c r="I388" s="24">
        <v>2</v>
      </c>
      <c r="J388" s="24">
        <v>2</v>
      </c>
      <c r="K388" s="24">
        <v>1</v>
      </c>
      <c r="L388" s="24">
        <v>3</v>
      </c>
      <c r="M388" s="24">
        <v>2</v>
      </c>
      <c r="N388" s="24">
        <v>2</v>
      </c>
      <c r="O388" s="24">
        <v>3</v>
      </c>
      <c r="P388" s="24">
        <v>2</v>
      </c>
      <c r="Q388" s="24">
        <v>3</v>
      </c>
      <c r="R388" s="24">
        <v>1</v>
      </c>
      <c r="S388" s="24">
        <v>2</v>
      </c>
      <c r="T388" s="24">
        <v>2</v>
      </c>
      <c r="U388" s="24">
        <v>2</v>
      </c>
      <c r="V388" s="24">
        <v>2</v>
      </c>
      <c r="W388" s="24">
        <v>1</v>
      </c>
      <c r="X388" s="24">
        <v>4</v>
      </c>
      <c r="Y388" s="24">
        <v>4</v>
      </c>
      <c r="Z388" s="23">
        <v>22</v>
      </c>
      <c r="AA388" s="23">
        <v>9</v>
      </c>
      <c r="AB388" s="23">
        <v>18</v>
      </c>
      <c r="AC388" s="23">
        <v>5</v>
      </c>
      <c r="AD388" s="23">
        <v>5</v>
      </c>
      <c r="AE388" s="23">
        <v>8</v>
      </c>
      <c r="AF388" s="23">
        <v>8</v>
      </c>
      <c r="AG388" s="23">
        <v>6</v>
      </c>
      <c r="AH388" s="23">
        <v>3</v>
      </c>
      <c r="AI388" s="23">
        <v>3</v>
      </c>
      <c r="AJ388" s="23">
        <v>6</v>
      </c>
      <c r="AK388" s="23">
        <v>4</v>
      </c>
      <c r="AL388" s="23">
        <v>9</v>
      </c>
      <c r="AM388" s="23">
        <v>5</v>
      </c>
      <c r="AN388" s="23">
        <v>4</v>
      </c>
      <c r="AO388" s="23">
        <v>8</v>
      </c>
      <c r="AP388" s="23">
        <v>5</v>
      </c>
      <c r="AQ388" s="23">
        <v>4</v>
      </c>
      <c r="AR388" s="23">
        <v>8</v>
      </c>
      <c r="AS388" s="23">
        <v>4</v>
      </c>
      <c r="AT388" s="23">
        <v>-10</v>
      </c>
      <c r="AU388" s="17">
        <f t="shared" si="28"/>
        <v>46</v>
      </c>
      <c r="AV388" s="50">
        <f t="shared" si="29"/>
        <v>18</v>
      </c>
      <c r="AW388" s="24">
        <f t="shared" si="30"/>
        <v>12</v>
      </c>
      <c r="AX388" s="18">
        <f t="shared" si="31"/>
        <v>16</v>
      </c>
    </row>
    <row r="389" spans="1:50">
      <c r="A389" s="24">
        <v>20949</v>
      </c>
      <c r="B389" s="24">
        <v>0</v>
      </c>
      <c r="C389" s="24">
        <v>1981</v>
      </c>
      <c r="D389" s="21">
        <v>44132.883923611109</v>
      </c>
      <c r="E389" s="24" t="s">
        <v>91</v>
      </c>
      <c r="F389" s="24">
        <v>2</v>
      </c>
      <c r="G389" s="24">
        <v>2</v>
      </c>
      <c r="H389" s="24">
        <v>2</v>
      </c>
      <c r="I389" s="24">
        <v>2</v>
      </c>
      <c r="J389" s="24">
        <v>2</v>
      </c>
      <c r="K389" s="24">
        <v>1</v>
      </c>
      <c r="L389" s="24">
        <v>5</v>
      </c>
      <c r="M389" s="24">
        <v>2</v>
      </c>
      <c r="N389" s="24">
        <v>4</v>
      </c>
      <c r="O389" s="24">
        <v>2</v>
      </c>
      <c r="P389" s="24">
        <v>2</v>
      </c>
      <c r="Q389" s="24">
        <v>4</v>
      </c>
      <c r="R389" s="24">
        <v>2</v>
      </c>
      <c r="S389" s="24">
        <v>2</v>
      </c>
      <c r="T389" s="24">
        <v>2</v>
      </c>
      <c r="U389" s="24">
        <v>2</v>
      </c>
      <c r="V389" s="24">
        <v>4</v>
      </c>
      <c r="W389" s="24">
        <v>1</v>
      </c>
      <c r="X389" s="24">
        <v>2</v>
      </c>
      <c r="Y389" s="24">
        <v>4</v>
      </c>
      <c r="Z389" s="23">
        <v>8</v>
      </c>
      <c r="AA389" s="23">
        <v>4</v>
      </c>
      <c r="AB389" s="23">
        <v>7</v>
      </c>
      <c r="AC389" s="23">
        <v>5</v>
      </c>
      <c r="AD389" s="23">
        <v>4</v>
      </c>
      <c r="AE389" s="23">
        <v>5</v>
      </c>
      <c r="AF389" s="23">
        <v>4</v>
      </c>
      <c r="AG389" s="23">
        <v>6</v>
      </c>
      <c r="AH389" s="23">
        <v>7</v>
      </c>
      <c r="AI389" s="23">
        <v>4</v>
      </c>
      <c r="AJ389" s="23">
        <v>6</v>
      </c>
      <c r="AK389" s="23">
        <v>7</v>
      </c>
      <c r="AL389" s="23">
        <v>10</v>
      </c>
      <c r="AM389" s="23">
        <v>4</v>
      </c>
      <c r="AN389" s="23">
        <v>8</v>
      </c>
      <c r="AO389" s="23">
        <v>5</v>
      </c>
      <c r="AP389" s="23">
        <v>4</v>
      </c>
      <c r="AQ389" s="23">
        <v>6</v>
      </c>
      <c r="AR389" s="23">
        <v>5</v>
      </c>
      <c r="AS389" s="23">
        <v>4</v>
      </c>
      <c r="AT389" s="23">
        <v>-6</v>
      </c>
      <c r="AU389" s="17">
        <f t="shared" si="28"/>
        <v>49</v>
      </c>
      <c r="AV389" s="50">
        <f t="shared" si="29"/>
        <v>20</v>
      </c>
      <c r="AW389" s="24">
        <f t="shared" si="30"/>
        <v>15</v>
      </c>
      <c r="AX389" s="18">
        <f t="shared" si="31"/>
        <v>14</v>
      </c>
    </row>
    <row r="390" spans="1:50">
      <c r="A390" s="24">
        <v>20947</v>
      </c>
      <c r="B390" s="24">
        <v>0</v>
      </c>
      <c r="C390" s="24">
        <v>1969</v>
      </c>
      <c r="D390" s="21">
        <v>44132.885335648149</v>
      </c>
      <c r="E390" s="24" t="s">
        <v>98</v>
      </c>
      <c r="F390" s="24">
        <v>2</v>
      </c>
      <c r="G390" s="24">
        <v>3</v>
      </c>
      <c r="H390" s="24">
        <v>2</v>
      </c>
      <c r="I390" s="24">
        <v>2</v>
      </c>
      <c r="J390" s="24">
        <v>2</v>
      </c>
      <c r="K390" s="24">
        <v>1</v>
      </c>
      <c r="L390" s="24">
        <v>4</v>
      </c>
      <c r="M390" s="24">
        <v>4</v>
      </c>
      <c r="N390" s="24">
        <v>5</v>
      </c>
      <c r="O390" s="24">
        <v>2</v>
      </c>
      <c r="P390" s="24">
        <v>4</v>
      </c>
      <c r="Q390" s="24">
        <v>1</v>
      </c>
      <c r="R390" s="24">
        <v>2</v>
      </c>
      <c r="S390" s="24">
        <v>3</v>
      </c>
      <c r="T390" s="24">
        <v>2</v>
      </c>
      <c r="U390" s="24">
        <v>2</v>
      </c>
      <c r="V390" s="24">
        <v>3</v>
      </c>
      <c r="W390" s="24">
        <v>3</v>
      </c>
      <c r="X390" s="24">
        <v>4</v>
      </c>
      <c r="Y390" s="24">
        <v>4</v>
      </c>
      <c r="Z390" s="23">
        <v>25</v>
      </c>
      <c r="AA390" s="23">
        <v>16</v>
      </c>
      <c r="AB390" s="23">
        <v>9</v>
      </c>
      <c r="AC390" s="23">
        <v>10</v>
      </c>
      <c r="AD390" s="23">
        <v>7</v>
      </c>
      <c r="AE390" s="23">
        <v>7</v>
      </c>
      <c r="AF390" s="23">
        <v>7</v>
      </c>
      <c r="AG390" s="23">
        <v>12</v>
      </c>
      <c r="AH390" s="23">
        <v>7</v>
      </c>
      <c r="AI390" s="23">
        <v>5</v>
      </c>
      <c r="AJ390" s="23">
        <v>8</v>
      </c>
      <c r="AK390" s="23">
        <v>9</v>
      </c>
      <c r="AL390" s="23">
        <v>13</v>
      </c>
      <c r="AM390" s="23">
        <v>8</v>
      </c>
      <c r="AN390" s="23">
        <v>18</v>
      </c>
      <c r="AO390" s="23">
        <v>11</v>
      </c>
      <c r="AP390" s="23">
        <v>14</v>
      </c>
      <c r="AQ390" s="23">
        <v>8</v>
      </c>
      <c r="AR390" s="23">
        <v>8</v>
      </c>
      <c r="AS390" s="23">
        <v>9</v>
      </c>
      <c r="AT390" s="23">
        <v>-21</v>
      </c>
      <c r="AU390" s="17">
        <f t="shared" si="28"/>
        <v>55</v>
      </c>
      <c r="AV390" s="50">
        <f t="shared" si="29"/>
        <v>22</v>
      </c>
      <c r="AW390" s="24">
        <f t="shared" si="30"/>
        <v>18</v>
      </c>
      <c r="AX390" s="18">
        <f t="shared" si="31"/>
        <v>15</v>
      </c>
    </row>
    <row r="391" spans="1:50">
      <c r="A391" s="24">
        <v>21028</v>
      </c>
      <c r="B391" s="24">
        <v>0</v>
      </c>
      <c r="C391" s="24">
        <v>1980</v>
      </c>
      <c r="D391" s="21">
        <v>44132.955625000002</v>
      </c>
      <c r="E391" s="24" t="s">
        <v>98</v>
      </c>
      <c r="F391" s="24">
        <v>2</v>
      </c>
      <c r="G391" s="24">
        <v>1</v>
      </c>
      <c r="H391" s="24">
        <v>1</v>
      </c>
      <c r="I391" s="24">
        <v>1</v>
      </c>
      <c r="J391" s="24">
        <v>1</v>
      </c>
      <c r="K391" s="24">
        <v>1</v>
      </c>
      <c r="L391" s="24">
        <v>5</v>
      </c>
      <c r="M391" s="24">
        <v>1</v>
      </c>
      <c r="N391" s="24">
        <v>3</v>
      </c>
      <c r="O391" s="24">
        <v>4</v>
      </c>
      <c r="P391" s="24">
        <v>3</v>
      </c>
      <c r="Q391" s="24">
        <v>2</v>
      </c>
      <c r="R391" s="24">
        <v>1</v>
      </c>
      <c r="S391" s="24">
        <v>2</v>
      </c>
      <c r="T391" s="24">
        <v>1</v>
      </c>
      <c r="U391" s="24">
        <v>2</v>
      </c>
      <c r="V391" s="24">
        <v>1</v>
      </c>
      <c r="W391" s="24">
        <v>2</v>
      </c>
      <c r="X391" s="24">
        <v>4</v>
      </c>
      <c r="Y391" s="24">
        <v>2</v>
      </c>
      <c r="Z391" s="23">
        <v>15</v>
      </c>
      <c r="AA391" s="23">
        <v>9</v>
      </c>
      <c r="AB391" s="23">
        <v>7</v>
      </c>
      <c r="AC391" s="23">
        <v>10</v>
      </c>
      <c r="AD391" s="23">
        <v>5</v>
      </c>
      <c r="AE391" s="23">
        <v>6</v>
      </c>
      <c r="AF391" s="23">
        <v>7</v>
      </c>
      <c r="AG391" s="23">
        <v>4</v>
      </c>
      <c r="AH391" s="23">
        <v>6</v>
      </c>
      <c r="AI391" s="23">
        <v>8</v>
      </c>
      <c r="AJ391" s="23">
        <v>6</v>
      </c>
      <c r="AK391" s="23">
        <v>5</v>
      </c>
      <c r="AL391" s="23">
        <v>9</v>
      </c>
      <c r="AM391" s="23">
        <v>9</v>
      </c>
      <c r="AN391" s="23">
        <v>6</v>
      </c>
      <c r="AO391" s="23">
        <v>5</v>
      </c>
      <c r="AP391" s="23">
        <v>5</v>
      </c>
      <c r="AQ391" s="23">
        <v>7</v>
      </c>
      <c r="AR391" s="23">
        <v>17</v>
      </c>
      <c r="AS391" s="23">
        <v>5</v>
      </c>
      <c r="AT391" s="23">
        <v>-6</v>
      </c>
      <c r="AU391" s="17">
        <f t="shared" si="28"/>
        <v>40</v>
      </c>
      <c r="AV391" s="50">
        <f t="shared" si="29"/>
        <v>18</v>
      </c>
      <c r="AW391" s="24">
        <f t="shared" si="30"/>
        <v>12</v>
      </c>
      <c r="AX391" s="18">
        <f t="shared" si="31"/>
        <v>10</v>
      </c>
    </row>
    <row r="392" spans="1:50">
      <c r="A392" s="24">
        <v>21038</v>
      </c>
      <c r="B392" s="24">
        <v>0</v>
      </c>
      <c r="C392" s="24">
        <v>1986</v>
      </c>
      <c r="D392" s="21">
        <v>44132.978055555555</v>
      </c>
      <c r="E392" s="24" t="s">
        <v>98</v>
      </c>
      <c r="F392" s="24">
        <v>2</v>
      </c>
      <c r="G392" s="24">
        <v>3</v>
      </c>
      <c r="H392" s="24">
        <v>1</v>
      </c>
      <c r="I392" s="24">
        <v>2</v>
      </c>
      <c r="J392" s="24">
        <v>2</v>
      </c>
      <c r="K392" s="24">
        <v>1</v>
      </c>
      <c r="L392" s="24">
        <v>4</v>
      </c>
      <c r="M392" s="24">
        <v>2</v>
      </c>
      <c r="N392" s="24">
        <v>4</v>
      </c>
      <c r="O392" s="24">
        <v>4</v>
      </c>
      <c r="P392" s="24">
        <v>4</v>
      </c>
      <c r="Q392" s="24">
        <v>2</v>
      </c>
      <c r="R392" s="24">
        <v>1</v>
      </c>
      <c r="S392" s="24">
        <v>1</v>
      </c>
      <c r="T392" s="24">
        <v>4</v>
      </c>
      <c r="U392" s="24">
        <v>2</v>
      </c>
      <c r="V392" s="24">
        <v>2</v>
      </c>
      <c r="W392" s="24">
        <v>4</v>
      </c>
      <c r="X392" s="24">
        <v>4</v>
      </c>
      <c r="Y392" s="24">
        <v>2</v>
      </c>
      <c r="Z392" s="23">
        <v>15</v>
      </c>
      <c r="AA392" s="23">
        <v>5</v>
      </c>
      <c r="AB392" s="23">
        <v>7</v>
      </c>
      <c r="AC392" s="23">
        <v>5</v>
      </c>
      <c r="AD392" s="23">
        <v>4</v>
      </c>
      <c r="AE392" s="23">
        <v>4</v>
      </c>
      <c r="AF392" s="23">
        <v>4</v>
      </c>
      <c r="AG392" s="23">
        <v>7</v>
      </c>
      <c r="AH392" s="23">
        <v>9</v>
      </c>
      <c r="AI392" s="23">
        <v>9</v>
      </c>
      <c r="AJ392" s="23">
        <v>7</v>
      </c>
      <c r="AK392" s="23">
        <v>25</v>
      </c>
      <c r="AL392" s="23">
        <v>10</v>
      </c>
      <c r="AM392" s="23">
        <v>7</v>
      </c>
      <c r="AN392" s="23">
        <v>5</v>
      </c>
      <c r="AO392" s="23">
        <v>4</v>
      </c>
      <c r="AP392" s="23">
        <v>9</v>
      </c>
      <c r="AQ392" s="23">
        <v>5</v>
      </c>
      <c r="AR392" s="23">
        <v>8</v>
      </c>
      <c r="AS392" s="23">
        <v>5</v>
      </c>
      <c r="AT392" s="23">
        <v>-19</v>
      </c>
      <c r="AU392" s="17">
        <f t="shared" ref="AU392:AU455" si="32">SUM(F392:Y392)</f>
        <v>51</v>
      </c>
      <c r="AV392" s="50">
        <f t="shared" ref="AV392:AV455" si="33">SUM(F392,I392,J392,K392,L392,M392,O392,R392,S392)</f>
        <v>19</v>
      </c>
      <c r="AW392" s="24">
        <f t="shared" ref="AW392:AW455" si="34">SUM(G392,N392,P392,Q392,T392,W392)</f>
        <v>21</v>
      </c>
      <c r="AX392" s="18">
        <f t="shared" ref="AX392:AX455" si="35">SUM(H392,U392,V392,X392,Y392)</f>
        <v>11</v>
      </c>
    </row>
    <row r="393" spans="1:50">
      <c r="A393" s="24">
        <v>21059</v>
      </c>
      <c r="B393" s="24">
        <v>0</v>
      </c>
      <c r="C393" s="24">
        <v>1990</v>
      </c>
      <c r="D393" s="21">
        <v>44133.168530092589</v>
      </c>
      <c r="E393" s="24" t="s">
        <v>92</v>
      </c>
      <c r="F393" s="24">
        <v>2</v>
      </c>
      <c r="G393" s="24">
        <v>2</v>
      </c>
      <c r="H393" s="24">
        <v>2</v>
      </c>
      <c r="I393" s="24">
        <v>1</v>
      </c>
      <c r="J393" s="24">
        <v>1</v>
      </c>
      <c r="K393" s="24">
        <v>1</v>
      </c>
      <c r="L393" s="24">
        <v>3</v>
      </c>
      <c r="M393" s="24">
        <v>4</v>
      </c>
      <c r="N393" s="24">
        <v>5</v>
      </c>
      <c r="O393" s="24">
        <v>3</v>
      </c>
      <c r="P393" s="24">
        <v>2</v>
      </c>
      <c r="Q393" s="24">
        <v>2</v>
      </c>
      <c r="R393" s="24">
        <v>2</v>
      </c>
      <c r="S393" s="24">
        <v>2</v>
      </c>
      <c r="T393" s="24">
        <v>3</v>
      </c>
      <c r="U393" s="24">
        <v>2</v>
      </c>
      <c r="V393" s="24">
        <v>2</v>
      </c>
      <c r="W393" s="24">
        <v>4</v>
      </c>
      <c r="X393" s="24">
        <v>4</v>
      </c>
      <c r="Y393" s="24">
        <v>5</v>
      </c>
      <c r="Z393" s="23">
        <v>7</v>
      </c>
      <c r="AA393" s="23">
        <v>8</v>
      </c>
      <c r="AB393" s="23">
        <v>8</v>
      </c>
      <c r="AC393" s="23">
        <v>5</v>
      </c>
      <c r="AD393" s="23">
        <v>5</v>
      </c>
      <c r="AE393" s="23">
        <v>4</v>
      </c>
      <c r="AF393" s="23">
        <v>3</v>
      </c>
      <c r="AG393" s="23">
        <v>7</v>
      </c>
      <c r="AH393" s="23">
        <v>4</v>
      </c>
      <c r="AI393" s="23">
        <v>3</v>
      </c>
      <c r="AJ393" s="23">
        <v>4</v>
      </c>
      <c r="AK393" s="23">
        <v>8</v>
      </c>
      <c r="AL393" s="23">
        <v>8</v>
      </c>
      <c r="AM393" s="23">
        <v>4</v>
      </c>
      <c r="AN393" s="23">
        <v>5</v>
      </c>
      <c r="AO393" s="23">
        <v>10</v>
      </c>
      <c r="AP393" s="23">
        <v>4</v>
      </c>
      <c r="AQ393" s="23">
        <v>4</v>
      </c>
      <c r="AR393" s="23">
        <v>7</v>
      </c>
      <c r="AS393" s="23">
        <v>6</v>
      </c>
      <c r="AT393" s="23">
        <v>-16</v>
      </c>
      <c r="AU393" s="17">
        <f t="shared" si="32"/>
        <v>52</v>
      </c>
      <c r="AV393" s="50">
        <f t="shared" si="33"/>
        <v>19</v>
      </c>
      <c r="AW393" s="24">
        <f t="shared" si="34"/>
        <v>18</v>
      </c>
      <c r="AX393" s="18">
        <f t="shared" si="35"/>
        <v>15</v>
      </c>
    </row>
    <row r="394" spans="1:50">
      <c r="A394" s="24">
        <v>21089</v>
      </c>
      <c r="B394" s="24">
        <v>0</v>
      </c>
      <c r="C394" s="24">
        <v>1989</v>
      </c>
      <c r="D394" s="21">
        <v>44133.319050925929</v>
      </c>
      <c r="E394" s="24" t="s">
        <v>85</v>
      </c>
      <c r="F394" s="24">
        <v>2</v>
      </c>
      <c r="G394" s="24">
        <v>2</v>
      </c>
      <c r="H394" s="24">
        <v>4</v>
      </c>
      <c r="I394" s="24">
        <v>1</v>
      </c>
      <c r="J394" s="24">
        <v>2</v>
      </c>
      <c r="K394" s="24">
        <v>1</v>
      </c>
      <c r="L394" s="24">
        <v>4</v>
      </c>
      <c r="M394" s="24">
        <v>1</v>
      </c>
      <c r="N394" s="24">
        <v>2</v>
      </c>
      <c r="O394" s="24">
        <v>3</v>
      </c>
      <c r="P394" s="24">
        <v>2</v>
      </c>
      <c r="Q394" s="24">
        <v>2</v>
      </c>
      <c r="R394" s="24">
        <v>2</v>
      </c>
      <c r="S394" s="24">
        <v>1</v>
      </c>
      <c r="T394" s="24">
        <v>4</v>
      </c>
      <c r="U394" s="24">
        <v>2</v>
      </c>
      <c r="V394" s="24">
        <v>5</v>
      </c>
      <c r="W394" s="24">
        <v>4</v>
      </c>
      <c r="X394" s="24">
        <v>2</v>
      </c>
      <c r="Y394" s="24">
        <v>2</v>
      </c>
      <c r="Z394" s="23">
        <v>13</v>
      </c>
      <c r="AA394" s="23">
        <v>13</v>
      </c>
      <c r="AB394" s="23">
        <v>12</v>
      </c>
      <c r="AC394" s="23">
        <v>10</v>
      </c>
      <c r="AD394" s="23">
        <v>6</v>
      </c>
      <c r="AE394" s="23">
        <v>4</v>
      </c>
      <c r="AF394" s="23">
        <v>6</v>
      </c>
      <c r="AG394" s="23">
        <v>5</v>
      </c>
      <c r="AH394" s="23">
        <v>8</v>
      </c>
      <c r="AI394" s="23">
        <v>4</v>
      </c>
      <c r="AJ394" s="23">
        <v>6</v>
      </c>
      <c r="AK394" s="23">
        <v>26</v>
      </c>
      <c r="AL394" s="23">
        <v>15</v>
      </c>
      <c r="AM394" s="23">
        <v>8</v>
      </c>
      <c r="AN394" s="23">
        <v>9</v>
      </c>
      <c r="AO394" s="23">
        <v>9</v>
      </c>
      <c r="AP394" s="23">
        <v>6</v>
      </c>
      <c r="AQ394" s="23">
        <v>6</v>
      </c>
      <c r="AR394" s="23">
        <v>7</v>
      </c>
      <c r="AS394" s="23">
        <v>10</v>
      </c>
      <c r="AT394" s="23">
        <v>24</v>
      </c>
      <c r="AU394" s="17">
        <f t="shared" si="32"/>
        <v>48</v>
      </c>
      <c r="AV394" s="50">
        <f t="shared" si="33"/>
        <v>17</v>
      </c>
      <c r="AW394" s="24">
        <f t="shared" si="34"/>
        <v>16</v>
      </c>
      <c r="AX394" s="18">
        <f t="shared" si="35"/>
        <v>15</v>
      </c>
    </row>
    <row r="395" spans="1:50">
      <c r="A395" s="24">
        <v>21281</v>
      </c>
      <c r="B395" s="24">
        <v>0</v>
      </c>
      <c r="C395" s="24">
        <v>1986</v>
      </c>
      <c r="D395" s="21">
        <v>44133.615370370368</v>
      </c>
      <c r="E395" s="24" t="s">
        <v>85</v>
      </c>
      <c r="F395" s="24">
        <v>2</v>
      </c>
      <c r="G395" s="24">
        <v>3</v>
      </c>
      <c r="H395" s="24">
        <v>2</v>
      </c>
      <c r="I395" s="24">
        <v>2</v>
      </c>
      <c r="J395" s="24">
        <v>2</v>
      </c>
      <c r="K395" s="24">
        <v>1</v>
      </c>
      <c r="L395" s="24">
        <v>5</v>
      </c>
      <c r="M395" s="24">
        <v>2</v>
      </c>
      <c r="N395" s="24">
        <v>5</v>
      </c>
      <c r="O395" s="24">
        <v>4</v>
      </c>
      <c r="P395" s="24">
        <v>4</v>
      </c>
      <c r="Q395" s="24">
        <v>1</v>
      </c>
      <c r="R395" s="24">
        <v>1</v>
      </c>
      <c r="S395" s="24">
        <v>3</v>
      </c>
      <c r="T395" s="24">
        <v>2</v>
      </c>
      <c r="U395" s="24">
        <v>2</v>
      </c>
      <c r="V395" s="24">
        <v>2</v>
      </c>
      <c r="W395" s="24">
        <v>4</v>
      </c>
      <c r="X395" s="24">
        <v>4</v>
      </c>
      <c r="Y395" s="24">
        <v>2</v>
      </c>
      <c r="Z395" s="23">
        <v>7</v>
      </c>
      <c r="AA395" s="23">
        <v>4</v>
      </c>
      <c r="AB395" s="23">
        <v>5</v>
      </c>
      <c r="AC395" s="23">
        <v>7</v>
      </c>
      <c r="AD395" s="23">
        <v>5</v>
      </c>
      <c r="AE395" s="23">
        <v>3</v>
      </c>
      <c r="AF395" s="23">
        <v>3</v>
      </c>
      <c r="AG395" s="23">
        <v>5</v>
      </c>
      <c r="AH395" s="23">
        <v>4</v>
      </c>
      <c r="AI395" s="23">
        <v>3</v>
      </c>
      <c r="AJ395" s="23">
        <v>4</v>
      </c>
      <c r="AK395" s="23">
        <v>4</v>
      </c>
      <c r="AL395" s="23">
        <v>10</v>
      </c>
      <c r="AM395" s="23">
        <v>6</v>
      </c>
      <c r="AN395" s="23">
        <v>4</v>
      </c>
      <c r="AO395" s="23">
        <v>5</v>
      </c>
      <c r="AP395" s="23">
        <v>5</v>
      </c>
      <c r="AQ395" s="23">
        <v>3</v>
      </c>
      <c r="AR395" s="23">
        <v>8</v>
      </c>
      <c r="AS395" s="23">
        <v>3</v>
      </c>
      <c r="AT395" s="23">
        <v>-12</v>
      </c>
      <c r="AU395" s="17">
        <f t="shared" si="32"/>
        <v>53</v>
      </c>
      <c r="AV395" s="50">
        <f t="shared" si="33"/>
        <v>22</v>
      </c>
      <c r="AW395" s="24">
        <f t="shared" si="34"/>
        <v>19</v>
      </c>
      <c r="AX395" s="18">
        <f t="shared" si="35"/>
        <v>12</v>
      </c>
    </row>
    <row r="396" spans="1:50">
      <c r="A396" s="24">
        <v>21349</v>
      </c>
      <c r="B396" s="24">
        <v>0</v>
      </c>
      <c r="C396" s="24">
        <v>1999</v>
      </c>
      <c r="D396" s="21">
        <v>44133.716574074075</v>
      </c>
      <c r="E396" s="24" t="s">
        <v>86</v>
      </c>
      <c r="F396" s="24">
        <v>2</v>
      </c>
      <c r="G396" s="24">
        <v>4</v>
      </c>
      <c r="H396" s="24">
        <v>2</v>
      </c>
      <c r="I396" s="24">
        <v>1</v>
      </c>
      <c r="J396" s="24">
        <v>1</v>
      </c>
      <c r="K396" s="24">
        <v>1</v>
      </c>
      <c r="L396" s="24">
        <v>2</v>
      </c>
      <c r="M396" s="24">
        <v>2</v>
      </c>
      <c r="N396" s="24">
        <v>2</v>
      </c>
      <c r="O396" s="24">
        <v>5</v>
      </c>
      <c r="P396" s="24">
        <v>5</v>
      </c>
      <c r="Q396" s="24">
        <v>4</v>
      </c>
      <c r="R396" s="24">
        <v>4</v>
      </c>
      <c r="S396" s="24">
        <v>4</v>
      </c>
      <c r="T396" s="24">
        <v>2</v>
      </c>
      <c r="U396" s="24">
        <v>2</v>
      </c>
      <c r="V396" s="24">
        <v>2</v>
      </c>
      <c r="W396" s="24">
        <v>2</v>
      </c>
      <c r="X396" s="24">
        <v>4</v>
      </c>
      <c r="Y396" s="24">
        <v>2</v>
      </c>
      <c r="Z396" s="23">
        <v>8</v>
      </c>
      <c r="AA396" s="23">
        <v>3</v>
      </c>
      <c r="AB396" s="23">
        <v>4</v>
      </c>
      <c r="AC396" s="23">
        <v>4</v>
      </c>
      <c r="AD396" s="23">
        <v>2</v>
      </c>
      <c r="AE396" s="23">
        <v>9</v>
      </c>
      <c r="AF396" s="23">
        <v>3</v>
      </c>
      <c r="AG396" s="23">
        <v>3</v>
      </c>
      <c r="AH396" s="23">
        <v>2</v>
      </c>
      <c r="AI396" s="23">
        <v>2</v>
      </c>
      <c r="AJ396" s="23">
        <v>5</v>
      </c>
      <c r="AK396" s="23">
        <v>5</v>
      </c>
      <c r="AL396" s="23">
        <v>8</v>
      </c>
      <c r="AM396" s="23">
        <v>6</v>
      </c>
      <c r="AN396" s="23">
        <v>4</v>
      </c>
      <c r="AO396" s="23">
        <v>4</v>
      </c>
      <c r="AP396" s="23">
        <v>5</v>
      </c>
      <c r="AQ396" s="23">
        <v>4</v>
      </c>
      <c r="AR396" s="23">
        <v>5</v>
      </c>
      <c r="AS396" s="23">
        <v>3</v>
      </c>
      <c r="AT396" s="23">
        <v>31</v>
      </c>
      <c r="AU396" s="17">
        <f t="shared" si="32"/>
        <v>53</v>
      </c>
      <c r="AV396" s="50">
        <f t="shared" si="33"/>
        <v>22</v>
      </c>
      <c r="AW396" s="24">
        <f t="shared" si="34"/>
        <v>19</v>
      </c>
      <c r="AX396" s="18">
        <f t="shared" si="35"/>
        <v>12</v>
      </c>
    </row>
    <row r="397" spans="1:50">
      <c r="A397" s="24">
        <v>21393</v>
      </c>
      <c r="B397" s="24">
        <v>0</v>
      </c>
      <c r="C397" s="24">
        <v>1977</v>
      </c>
      <c r="D397" s="21">
        <v>44133.745937500003</v>
      </c>
      <c r="E397" s="24" t="s">
        <v>149</v>
      </c>
      <c r="F397" s="24">
        <v>2</v>
      </c>
      <c r="G397" s="24">
        <v>2</v>
      </c>
      <c r="H397" s="24">
        <v>2</v>
      </c>
      <c r="I397" s="24">
        <v>2</v>
      </c>
      <c r="J397" s="24">
        <v>1</v>
      </c>
      <c r="K397" s="24">
        <v>1</v>
      </c>
      <c r="L397" s="24">
        <v>3</v>
      </c>
      <c r="M397" s="24">
        <v>2</v>
      </c>
      <c r="N397" s="24">
        <v>4</v>
      </c>
      <c r="O397" s="24">
        <v>4</v>
      </c>
      <c r="P397" s="24">
        <v>2</v>
      </c>
      <c r="Q397" s="24">
        <v>2</v>
      </c>
      <c r="R397" s="24">
        <v>2</v>
      </c>
      <c r="S397" s="24">
        <v>2</v>
      </c>
      <c r="T397" s="24">
        <v>2</v>
      </c>
      <c r="U397" s="24">
        <v>2</v>
      </c>
      <c r="V397" s="24">
        <v>2</v>
      </c>
      <c r="W397" s="24">
        <v>2</v>
      </c>
      <c r="X397" s="24">
        <v>2</v>
      </c>
      <c r="Y397" s="24">
        <v>4</v>
      </c>
      <c r="Z397" s="23">
        <v>13</v>
      </c>
      <c r="AA397" s="23">
        <v>5</v>
      </c>
      <c r="AB397" s="23">
        <v>6</v>
      </c>
      <c r="AC397" s="23">
        <v>5</v>
      </c>
      <c r="AD397" s="23">
        <v>6</v>
      </c>
      <c r="AE397" s="23">
        <v>5</v>
      </c>
      <c r="AF397" s="23">
        <v>4</v>
      </c>
      <c r="AG397" s="23">
        <v>4</v>
      </c>
      <c r="AH397" s="23">
        <v>5</v>
      </c>
      <c r="AI397" s="23">
        <v>4</v>
      </c>
      <c r="AJ397" s="23">
        <v>4</v>
      </c>
      <c r="AK397" s="23">
        <v>6</v>
      </c>
      <c r="AL397" s="23">
        <v>9</v>
      </c>
      <c r="AM397" s="23">
        <v>4</v>
      </c>
      <c r="AN397" s="23">
        <v>6</v>
      </c>
      <c r="AO397" s="23">
        <v>5</v>
      </c>
      <c r="AP397" s="23">
        <v>5</v>
      </c>
      <c r="AQ397" s="23">
        <v>4</v>
      </c>
      <c r="AR397" s="23">
        <v>5</v>
      </c>
      <c r="AS397" s="23">
        <v>4</v>
      </c>
      <c r="AT397" s="23">
        <v>-33</v>
      </c>
      <c r="AU397" s="17">
        <f t="shared" si="32"/>
        <v>45</v>
      </c>
      <c r="AV397" s="50">
        <f t="shared" si="33"/>
        <v>19</v>
      </c>
      <c r="AW397" s="24">
        <f t="shared" si="34"/>
        <v>14</v>
      </c>
      <c r="AX397" s="18">
        <f t="shared" si="35"/>
        <v>12</v>
      </c>
    </row>
    <row r="398" spans="1:50">
      <c r="A398" s="24">
        <v>21422</v>
      </c>
      <c r="B398" s="24">
        <v>0</v>
      </c>
      <c r="C398" s="24">
        <v>1992</v>
      </c>
      <c r="D398" s="21">
        <v>44133.784375000003</v>
      </c>
      <c r="E398" s="24" t="s">
        <v>85</v>
      </c>
      <c r="F398" s="24">
        <v>2</v>
      </c>
      <c r="G398" s="24">
        <v>4</v>
      </c>
      <c r="H398" s="24">
        <v>2</v>
      </c>
      <c r="I398" s="24">
        <v>3</v>
      </c>
      <c r="J398" s="24">
        <v>2</v>
      </c>
      <c r="K398" s="24">
        <v>1</v>
      </c>
      <c r="L398" s="24">
        <v>4</v>
      </c>
      <c r="M398" s="24">
        <v>2</v>
      </c>
      <c r="N398" s="24">
        <v>2</v>
      </c>
      <c r="O398" s="24">
        <v>2</v>
      </c>
      <c r="P398" s="24">
        <v>2</v>
      </c>
      <c r="Q398" s="24">
        <v>3</v>
      </c>
      <c r="R398" s="24">
        <v>4</v>
      </c>
      <c r="S398" s="24">
        <v>4</v>
      </c>
      <c r="T398" s="24">
        <v>4</v>
      </c>
      <c r="U398" s="24">
        <v>2</v>
      </c>
      <c r="V398" s="24">
        <v>2</v>
      </c>
      <c r="W398" s="24">
        <v>4</v>
      </c>
      <c r="X398" s="24">
        <v>2</v>
      </c>
      <c r="Y398" s="24">
        <v>5</v>
      </c>
      <c r="Z398" s="23">
        <v>10</v>
      </c>
      <c r="AA398" s="23">
        <v>5</v>
      </c>
      <c r="AB398" s="23">
        <v>14</v>
      </c>
      <c r="AC398" s="23">
        <v>13</v>
      </c>
      <c r="AD398" s="23">
        <v>7</v>
      </c>
      <c r="AE398" s="23">
        <v>4</v>
      </c>
      <c r="AF398" s="23">
        <v>24</v>
      </c>
      <c r="AG398" s="23">
        <v>6</v>
      </c>
      <c r="AH398" s="23">
        <v>8</v>
      </c>
      <c r="AI398" s="23">
        <v>6</v>
      </c>
      <c r="AJ398" s="23">
        <v>5</v>
      </c>
      <c r="AK398" s="23">
        <v>14</v>
      </c>
      <c r="AL398" s="23">
        <v>9</v>
      </c>
      <c r="AM398" s="23">
        <v>7</v>
      </c>
      <c r="AN398" s="23">
        <v>6</v>
      </c>
      <c r="AO398" s="23">
        <v>5</v>
      </c>
      <c r="AP398" s="23">
        <v>16</v>
      </c>
      <c r="AQ398" s="23">
        <v>6</v>
      </c>
      <c r="AR398" s="23">
        <v>10</v>
      </c>
      <c r="AS398" s="23">
        <v>8</v>
      </c>
      <c r="AT398" s="23">
        <v>-18</v>
      </c>
      <c r="AU398" s="17">
        <f t="shared" si="32"/>
        <v>56</v>
      </c>
      <c r="AV398" s="50">
        <f t="shared" si="33"/>
        <v>24</v>
      </c>
      <c r="AW398" s="24">
        <f t="shared" si="34"/>
        <v>19</v>
      </c>
      <c r="AX398" s="18">
        <f t="shared" si="35"/>
        <v>13</v>
      </c>
    </row>
    <row r="399" spans="1:50">
      <c r="A399" s="24">
        <v>21533</v>
      </c>
      <c r="B399" s="24">
        <v>0</v>
      </c>
      <c r="C399" s="24">
        <v>1980</v>
      </c>
      <c r="D399" s="21">
        <v>44133.922210648147</v>
      </c>
      <c r="E399" s="24" t="s">
        <v>85</v>
      </c>
      <c r="F399" s="24">
        <v>2</v>
      </c>
      <c r="G399" s="24">
        <v>4</v>
      </c>
      <c r="H399" s="24">
        <v>2</v>
      </c>
      <c r="I399" s="24">
        <v>1</v>
      </c>
      <c r="J399" s="24">
        <v>1</v>
      </c>
      <c r="K399" s="24">
        <v>1</v>
      </c>
      <c r="L399" s="24">
        <v>4</v>
      </c>
      <c r="M399" s="24">
        <v>2</v>
      </c>
      <c r="N399" s="24">
        <v>4</v>
      </c>
      <c r="O399" s="24">
        <v>2</v>
      </c>
      <c r="P399" s="24">
        <v>4</v>
      </c>
      <c r="Q399" s="24">
        <v>5</v>
      </c>
      <c r="R399" s="24">
        <v>5</v>
      </c>
      <c r="S399" s="24">
        <v>2</v>
      </c>
      <c r="T399" s="24">
        <v>3</v>
      </c>
      <c r="U399" s="24">
        <v>2</v>
      </c>
      <c r="V399" s="24">
        <v>1</v>
      </c>
      <c r="W399" s="24">
        <v>1</v>
      </c>
      <c r="X399" s="24">
        <v>3</v>
      </c>
      <c r="Y399" s="24">
        <v>2</v>
      </c>
      <c r="Z399" s="23">
        <v>7</v>
      </c>
      <c r="AA399" s="23">
        <v>20</v>
      </c>
      <c r="AB399" s="23">
        <v>10</v>
      </c>
      <c r="AC399" s="23">
        <v>17</v>
      </c>
      <c r="AD399" s="23">
        <v>15</v>
      </c>
      <c r="AE399" s="23">
        <v>16</v>
      </c>
      <c r="AF399" s="23">
        <v>5</v>
      </c>
      <c r="AG399" s="23">
        <v>6</v>
      </c>
      <c r="AH399" s="23">
        <v>6</v>
      </c>
      <c r="AI399" s="23">
        <v>3</v>
      </c>
      <c r="AJ399" s="23">
        <v>4</v>
      </c>
      <c r="AK399" s="23">
        <v>4</v>
      </c>
      <c r="AL399" s="23">
        <v>13</v>
      </c>
      <c r="AM399" s="23">
        <v>6</v>
      </c>
      <c r="AN399" s="23">
        <v>5</v>
      </c>
      <c r="AO399" s="23">
        <v>7</v>
      </c>
      <c r="AP399" s="23">
        <v>6</v>
      </c>
      <c r="AQ399" s="23">
        <v>4</v>
      </c>
      <c r="AR399" s="23">
        <v>6</v>
      </c>
      <c r="AS399" s="23">
        <v>4</v>
      </c>
      <c r="AT399" s="23">
        <v>12</v>
      </c>
      <c r="AU399" s="17">
        <f t="shared" si="32"/>
        <v>51</v>
      </c>
      <c r="AV399" s="50">
        <f t="shared" si="33"/>
        <v>20</v>
      </c>
      <c r="AW399" s="24">
        <f t="shared" si="34"/>
        <v>21</v>
      </c>
      <c r="AX399" s="18">
        <f t="shared" si="35"/>
        <v>10</v>
      </c>
    </row>
    <row r="400" spans="1:50">
      <c r="A400" s="24">
        <v>21556</v>
      </c>
      <c r="B400" s="24">
        <v>0</v>
      </c>
      <c r="C400" s="24">
        <v>1988</v>
      </c>
      <c r="D400" s="21">
        <v>44134.029965277776</v>
      </c>
      <c r="E400" s="24" t="s">
        <v>151</v>
      </c>
      <c r="F400" s="24">
        <v>2</v>
      </c>
      <c r="G400" s="24">
        <v>4</v>
      </c>
      <c r="H400" s="24">
        <v>4</v>
      </c>
      <c r="I400" s="24">
        <v>2</v>
      </c>
      <c r="J400" s="24">
        <v>2</v>
      </c>
      <c r="K400" s="24">
        <v>1</v>
      </c>
      <c r="L400" s="24">
        <v>3</v>
      </c>
      <c r="M400" s="24">
        <v>4</v>
      </c>
      <c r="N400" s="24">
        <v>4</v>
      </c>
      <c r="O400" s="24">
        <v>4</v>
      </c>
      <c r="P400" s="24">
        <v>4</v>
      </c>
      <c r="Q400" s="24">
        <v>1</v>
      </c>
      <c r="R400" s="24">
        <v>3</v>
      </c>
      <c r="S400" s="24">
        <v>2</v>
      </c>
      <c r="T400" s="24">
        <v>4</v>
      </c>
      <c r="U400" s="24">
        <v>2</v>
      </c>
      <c r="V400" s="24">
        <v>3</v>
      </c>
      <c r="W400" s="24">
        <v>5</v>
      </c>
      <c r="X400" s="24">
        <v>4</v>
      </c>
      <c r="Y400" s="24">
        <v>5</v>
      </c>
      <c r="Z400" s="23">
        <v>8</v>
      </c>
      <c r="AA400" s="23">
        <v>4</v>
      </c>
      <c r="AB400" s="23">
        <v>17</v>
      </c>
      <c r="AC400" s="23">
        <v>5</v>
      </c>
      <c r="AD400" s="23">
        <v>4</v>
      </c>
      <c r="AE400" s="23">
        <v>5</v>
      </c>
      <c r="AF400" s="23">
        <v>3</v>
      </c>
      <c r="AG400" s="23">
        <v>10</v>
      </c>
      <c r="AH400" s="23">
        <v>8</v>
      </c>
      <c r="AI400" s="23">
        <v>4</v>
      </c>
      <c r="AJ400" s="23">
        <v>6</v>
      </c>
      <c r="AK400" s="23">
        <v>3</v>
      </c>
      <c r="AL400" s="23">
        <v>9</v>
      </c>
      <c r="AM400" s="23">
        <v>5</v>
      </c>
      <c r="AN400" s="23">
        <v>5</v>
      </c>
      <c r="AO400" s="23">
        <v>8</v>
      </c>
      <c r="AP400" s="23">
        <v>6</v>
      </c>
      <c r="AQ400" s="23">
        <v>4</v>
      </c>
      <c r="AR400" s="23">
        <v>4</v>
      </c>
      <c r="AS400" s="23">
        <v>4</v>
      </c>
      <c r="AT400" s="23">
        <v>-9</v>
      </c>
      <c r="AU400" s="17">
        <f t="shared" si="32"/>
        <v>63</v>
      </c>
      <c r="AV400" s="50">
        <f t="shared" si="33"/>
        <v>23</v>
      </c>
      <c r="AW400" s="24">
        <f t="shared" si="34"/>
        <v>22</v>
      </c>
      <c r="AX400" s="18">
        <f t="shared" si="35"/>
        <v>18</v>
      </c>
    </row>
    <row r="401" spans="1:50">
      <c r="A401" s="24">
        <v>21933</v>
      </c>
      <c r="B401" s="24">
        <v>0</v>
      </c>
      <c r="C401" s="24">
        <v>1995</v>
      </c>
      <c r="D401" s="21">
        <v>44135.578287037039</v>
      </c>
      <c r="E401" s="24" t="s">
        <v>157</v>
      </c>
      <c r="F401" s="24">
        <v>2</v>
      </c>
      <c r="G401" s="24">
        <v>4</v>
      </c>
      <c r="H401" s="24">
        <v>1</v>
      </c>
      <c r="I401" s="24">
        <v>2</v>
      </c>
      <c r="J401" s="24">
        <v>2</v>
      </c>
      <c r="K401" s="24">
        <v>1</v>
      </c>
      <c r="L401" s="24">
        <v>5</v>
      </c>
      <c r="M401" s="24">
        <v>4</v>
      </c>
      <c r="N401" s="24">
        <v>5</v>
      </c>
      <c r="O401" s="24">
        <v>2</v>
      </c>
      <c r="P401" s="24">
        <v>5</v>
      </c>
      <c r="Q401" s="24">
        <v>4</v>
      </c>
      <c r="R401" s="24">
        <v>2</v>
      </c>
      <c r="S401" s="24">
        <v>3</v>
      </c>
      <c r="T401" s="24">
        <v>4</v>
      </c>
      <c r="U401" s="24">
        <v>2</v>
      </c>
      <c r="V401" s="24">
        <v>3</v>
      </c>
      <c r="W401" s="24">
        <v>2</v>
      </c>
      <c r="X401" s="24">
        <v>4</v>
      </c>
      <c r="Y401" s="24">
        <v>5</v>
      </c>
      <c r="Z401" s="23">
        <v>11</v>
      </c>
      <c r="AA401" s="23">
        <v>11</v>
      </c>
      <c r="AB401" s="23">
        <v>5</v>
      </c>
      <c r="AC401" s="23">
        <v>8</v>
      </c>
      <c r="AD401" s="23">
        <v>6</v>
      </c>
      <c r="AE401" s="23">
        <v>6</v>
      </c>
      <c r="AF401" s="23">
        <v>11</v>
      </c>
      <c r="AG401" s="23">
        <v>16</v>
      </c>
      <c r="AH401" s="23">
        <v>6</v>
      </c>
      <c r="AI401" s="23">
        <v>6</v>
      </c>
      <c r="AJ401" s="23">
        <v>4</v>
      </c>
      <c r="AK401" s="23">
        <v>5</v>
      </c>
      <c r="AL401" s="23">
        <v>8</v>
      </c>
      <c r="AM401" s="23">
        <v>4</v>
      </c>
      <c r="AN401" s="23">
        <v>6</v>
      </c>
      <c r="AO401" s="23">
        <v>7</v>
      </c>
      <c r="AP401" s="23">
        <v>5</v>
      </c>
      <c r="AQ401" s="23">
        <v>4</v>
      </c>
      <c r="AR401" s="23">
        <v>6</v>
      </c>
      <c r="AS401" s="23">
        <v>3</v>
      </c>
      <c r="AT401" s="23">
        <v>2</v>
      </c>
      <c r="AU401" s="17">
        <f t="shared" si="32"/>
        <v>62</v>
      </c>
      <c r="AV401" s="50">
        <f t="shared" si="33"/>
        <v>23</v>
      </c>
      <c r="AW401" s="24">
        <f t="shared" si="34"/>
        <v>24</v>
      </c>
      <c r="AX401" s="18">
        <f t="shared" si="35"/>
        <v>15</v>
      </c>
    </row>
    <row r="402" spans="1:50">
      <c r="A402" s="24">
        <v>22628</v>
      </c>
      <c r="B402" s="24">
        <v>0</v>
      </c>
      <c r="C402" s="24">
        <v>1980</v>
      </c>
      <c r="D402" s="21">
        <v>44139.699780092589</v>
      </c>
      <c r="E402" s="24" t="s">
        <v>86</v>
      </c>
      <c r="F402" s="24">
        <v>2</v>
      </c>
      <c r="G402" s="24">
        <v>4</v>
      </c>
      <c r="H402" s="24">
        <v>2</v>
      </c>
      <c r="I402" s="24">
        <v>2</v>
      </c>
      <c r="J402" s="24">
        <v>2</v>
      </c>
      <c r="K402" s="24">
        <v>1</v>
      </c>
      <c r="L402" s="24">
        <v>4</v>
      </c>
      <c r="M402" s="24">
        <v>2</v>
      </c>
      <c r="N402" s="24">
        <v>5</v>
      </c>
      <c r="O402" s="24">
        <v>4</v>
      </c>
      <c r="P402" s="24">
        <v>4</v>
      </c>
      <c r="Q402" s="24">
        <v>1</v>
      </c>
      <c r="R402" s="24">
        <v>4</v>
      </c>
      <c r="S402" s="24">
        <v>2</v>
      </c>
      <c r="T402" s="24">
        <v>4</v>
      </c>
      <c r="U402" s="24">
        <v>2</v>
      </c>
      <c r="V402" s="24">
        <v>2</v>
      </c>
      <c r="W402" s="24">
        <v>2</v>
      </c>
      <c r="X402" s="24">
        <v>2</v>
      </c>
      <c r="Y402" s="24">
        <v>4</v>
      </c>
      <c r="Z402" s="23">
        <v>23</v>
      </c>
      <c r="AA402" s="23">
        <v>9</v>
      </c>
      <c r="AB402" s="23">
        <v>14</v>
      </c>
      <c r="AC402" s="23">
        <v>5</v>
      </c>
      <c r="AD402" s="23">
        <v>10</v>
      </c>
      <c r="AE402" s="23">
        <v>8</v>
      </c>
      <c r="AF402" s="23">
        <v>5</v>
      </c>
      <c r="AG402" s="23">
        <v>6</v>
      </c>
      <c r="AH402" s="23">
        <v>17</v>
      </c>
      <c r="AI402" s="23">
        <v>3</v>
      </c>
      <c r="AJ402" s="23">
        <v>7</v>
      </c>
      <c r="AK402" s="23">
        <v>5</v>
      </c>
      <c r="AL402" s="23">
        <v>19</v>
      </c>
      <c r="AM402" s="23">
        <v>7</v>
      </c>
      <c r="AN402" s="23">
        <v>4</v>
      </c>
      <c r="AO402" s="23">
        <v>16</v>
      </c>
      <c r="AP402" s="23">
        <v>8</v>
      </c>
      <c r="AQ402" s="23">
        <v>8</v>
      </c>
      <c r="AR402" s="23">
        <v>9</v>
      </c>
      <c r="AS402" s="23">
        <v>9</v>
      </c>
      <c r="AT402" s="23">
        <v>-12</v>
      </c>
      <c r="AU402" s="17">
        <f t="shared" si="32"/>
        <v>55</v>
      </c>
      <c r="AV402" s="50">
        <f t="shared" si="33"/>
        <v>23</v>
      </c>
      <c r="AW402" s="24">
        <f t="shared" si="34"/>
        <v>20</v>
      </c>
      <c r="AX402" s="18">
        <f t="shared" si="35"/>
        <v>12</v>
      </c>
    </row>
    <row r="403" spans="1:50">
      <c r="A403" s="24">
        <v>22494</v>
      </c>
      <c r="B403" s="24">
        <v>0</v>
      </c>
      <c r="C403" s="24">
        <v>1999</v>
      </c>
      <c r="D403" s="21">
        <v>44142.471678240741</v>
      </c>
      <c r="E403" s="24" t="s">
        <v>86</v>
      </c>
      <c r="F403" s="24">
        <v>2</v>
      </c>
      <c r="G403" s="24">
        <v>2</v>
      </c>
      <c r="H403" s="24">
        <v>2</v>
      </c>
      <c r="I403" s="24">
        <v>3</v>
      </c>
      <c r="J403" s="24">
        <v>2</v>
      </c>
      <c r="K403" s="24">
        <v>1</v>
      </c>
      <c r="L403" s="24">
        <v>5</v>
      </c>
      <c r="M403" s="24">
        <v>4</v>
      </c>
      <c r="N403" s="24">
        <v>1</v>
      </c>
      <c r="O403" s="24">
        <v>2</v>
      </c>
      <c r="P403" s="24">
        <v>4</v>
      </c>
      <c r="Q403" s="24">
        <v>4</v>
      </c>
      <c r="R403" s="24">
        <v>2</v>
      </c>
      <c r="S403" s="24">
        <v>3</v>
      </c>
      <c r="T403" s="24">
        <v>2</v>
      </c>
      <c r="U403" s="24">
        <v>2</v>
      </c>
      <c r="V403" s="24">
        <v>4</v>
      </c>
      <c r="W403" s="24">
        <v>3</v>
      </c>
      <c r="X403" s="24">
        <v>5</v>
      </c>
      <c r="Y403" s="24">
        <v>5</v>
      </c>
      <c r="Z403" s="23">
        <v>7</v>
      </c>
      <c r="AA403" s="23">
        <v>7</v>
      </c>
      <c r="AB403" s="23">
        <v>8</v>
      </c>
      <c r="AC403" s="23">
        <v>5</v>
      </c>
      <c r="AD403" s="23">
        <v>5</v>
      </c>
      <c r="AE403" s="23">
        <v>7</v>
      </c>
      <c r="AF403" s="23">
        <v>4</v>
      </c>
      <c r="AG403" s="23">
        <v>5</v>
      </c>
      <c r="AH403" s="23">
        <v>3</v>
      </c>
      <c r="AI403" s="23">
        <v>4</v>
      </c>
      <c r="AJ403" s="23">
        <v>3</v>
      </c>
      <c r="AK403" s="23">
        <v>6</v>
      </c>
      <c r="AL403" s="23">
        <v>20</v>
      </c>
      <c r="AM403" s="23">
        <v>5</v>
      </c>
      <c r="AN403" s="23">
        <v>14</v>
      </c>
      <c r="AO403" s="23">
        <v>7</v>
      </c>
      <c r="AP403" s="23">
        <v>5</v>
      </c>
      <c r="AQ403" s="23">
        <v>6</v>
      </c>
      <c r="AR403" s="23">
        <v>6</v>
      </c>
      <c r="AS403" s="23">
        <v>3</v>
      </c>
      <c r="AT403" s="23">
        <v>4</v>
      </c>
      <c r="AU403" s="17">
        <f t="shared" si="32"/>
        <v>58</v>
      </c>
      <c r="AV403" s="50">
        <f t="shared" si="33"/>
        <v>24</v>
      </c>
      <c r="AW403" s="24">
        <f t="shared" si="34"/>
        <v>16</v>
      </c>
      <c r="AX403" s="18">
        <f t="shared" si="35"/>
        <v>18</v>
      </c>
    </row>
    <row r="404" spans="1:50">
      <c r="A404" s="24">
        <v>23350</v>
      </c>
      <c r="B404" s="24">
        <v>0</v>
      </c>
      <c r="C404" s="24">
        <v>1977</v>
      </c>
      <c r="D404" s="21">
        <v>44144.727280092593</v>
      </c>
      <c r="E404" s="24" t="s">
        <v>88</v>
      </c>
      <c r="F404" s="24">
        <v>2</v>
      </c>
      <c r="G404" s="24">
        <v>4</v>
      </c>
      <c r="H404" s="24">
        <v>4</v>
      </c>
      <c r="I404" s="24">
        <v>2</v>
      </c>
      <c r="J404" s="24">
        <v>2</v>
      </c>
      <c r="K404" s="24">
        <v>1</v>
      </c>
      <c r="L404" s="24">
        <v>2</v>
      </c>
      <c r="M404" s="24">
        <v>2</v>
      </c>
      <c r="N404" s="24">
        <v>1</v>
      </c>
      <c r="O404" s="24">
        <v>4</v>
      </c>
      <c r="P404" s="24">
        <v>2</v>
      </c>
      <c r="Q404" s="24">
        <v>2</v>
      </c>
      <c r="R404" s="24">
        <v>4</v>
      </c>
      <c r="S404" s="24">
        <v>3</v>
      </c>
      <c r="T404" s="24">
        <v>4</v>
      </c>
      <c r="U404" s="24">
        <v>2</v>
      </c>
      <c r="V404" s="24">
        <v>4</v>
      </c>
      <c r="W404" s="24">
        <v>4</v>
      </c>
      <c r="X404" s="24">
        <v>2</v>
      </c>
      <c r="Y404" s="24">
        <v>3</v>
      </c>
      <c r="Z404" s="23">
        <v>8</v>
      </c>
      <c r="AA404" s="23">
        <v>5</v>
      </c>
      <c r="AB404" s="23">
        <v>8</v>
      </c>
      <c r="AC404" s="23">
        <v>7</v>
      </c>
      <c r="AD404" s="23">
        <v>5</v>
      </c>
      <c r="AE404" s="23">
        <v>3</v>
      </c>
      <c r="AF404" s="23">
        <v>9</v>
      </c>
      <c r="AG404" s="23">
        <v>4</v>
      </c>
      <c r="AH404" s="23">
        <v>3</v>
      </c>
      <c r="AI404" s="23">
        <v>6</v>
      </c>
      <c r="AJ404" s="23">
        <v>6</v>
      </c>
      <c r="AK404" s="23">
        <v>8</v>
      </c>
      <c r="AL404" s="23">
        <v>10</v>
      </c>
      <c r="AM404" s="23">
        <v>6</v>
      </c>
      <c r="AN404" s="23">
        <v>5</v>
      </c>
      <c r="AO404" s="23">
        <v>5</v>
      </c>
      <c r="AP404" s="23">
        <v>6</v>
      </c>
      <c r="AQ404" s="23">
        <v>4</v>
      </c>
      <c r="AR404" s="23">
        <v>8</v>
      </c>
      <c r="AS404" s="23">
        <v>7</v>
      </c>
      <c r="AT404" s="23">
        <v>-4</v>
      </c>
      <c r="AU404" s="17">
        <f t="shared" si="32"/>
        <v>54</v>
      </c>
      <c r="AV404" s="50">
        <f t="shared" si="33"/>
        <v>22</v>
      </c>
      <c r="AW404" s="24">
        <f t="shared" si="34"/>
        <v>17</v>
      </c>
      <c r="AX404" s="18">
        <f t="shared" si="35"/>
        <v>15</v>
      </c>
    </row>
    <row r="405" spans="1:50">
      <c r="A405" s="24">
        <v>23439</v>
      </c>
      <c r="B405" s="24">
        <v>0</v>
      </c>
      <c r="C405" s="24">
        <v>2000</v>
      </c>
      <c r="D405" s="21">
        <v>44144.839965277781</v>
      </c>
      <c r="E405" s="24" t="s">
        <v>85</v>
      </c>
      <c r="F405" s="24">
        <v>2</v>
      </c>
      <c r="G405" s="24">
        <v>2</v>
      </c>
      <c r="H405" s="24">
        <v>2</v>
      </c>
      <c r="I405" s="24">
        <v>1</v>
      </c>
      <c r="J405" s="24">
        <v>1</v>
      </c>
      <c r="K405" s="24">
        <v>1</v>
      </c>
      <c r="L405" s="24">
        <v>3</v>
      </c>
      <c r="M405" s="24">
        <v>2</v>
      </c>
      <c r="N405" s="24">
        <v>2</v>
      </c>
      <c r="O405" s="24">
        <v>1</v>
      </c>
      <c r="P405" s="24">
        <v>1</v>
      </c>
      <c r="Q405" s="24">
        <v>1</v>
      </c>
      <c r="R405" s="24">
        <v>2</v>
      </c>
      <c r="S405" s="24">
        <v>1</v>
      </c>
      <c r="T405" s="24">
        <v>3</v>
      </c>
      <c r="U405" s="24">
        <v>2</v>
      </c>
      <c r="V405" s="24">
        <v>4</v>
      </c>
      <c r="W405" s="24">
        <v>2</v>
      </c>
      <c r="X405" s="24">
        <v>5</v>
      </c>
      <c r="Y405" s="24">
        <v>4</v>
      </c>
      <c r="Z405" s="23">
        <v>12</v>
      </c>
      <c r="AA405" s="23">
        <v>10</v>
      </c>
      <c r="AB405" s="23">
        <v>7</v>
      </c>
      <c r="AC405" s="23">
        <v>3</v>
      </c>
      <c r="AD405" s="23">
        <v>2</v>
      </c>
      <c r="AE405" s="23">
        <v>3</v>
      </c>
      <c r="AF405" s="23">
        <v>5</v>
      </c>
      <c r="AG405" s="23">
        <v>5</v>
      </c>
      <c r="AH405" s="23">
        <v>5</v>
      </c>
      <c r="AI405" s="23">
        <v>3</v>
      </c>
      <c r="AJ405" s="23">
        <v>3</v>
      </c>
      <c r="AK405" s="23">
        <v>3</v>
      </c>
      <c r="AL405" s="23">
        <v>8</v>
      </c>
      <c r="AM405" s="23">
        <v>4</v>
      </c>
      <c r="AN405" s="23">
        <v>25</v>
      </c>
      <c r="AO405" s="23">
        <v>4</v>
      </c>
      <c r="AP405" s="23">
        <v>4</v>
      </c>
      <c r="AQ405" s="23">
        <v>5</v>
      </c>
      <c r="AR405" s="23">
        <v>5</v>
      </c>
      <c r="AS405" s="23">
        <v>3</v>
      </c>
      <c r="AT405" s="23">
        <v>-17</v>
      </c>
      <c r="AU405" s="17">
        <f t="shared" si="32"/>
        <v>42</v>
      </c>
      <c r="AV405" s="50">
        <f t="shared" si="33"/>
        <v>14</v>
      </c>
      <c r="AW405" s="24">
        <f t="shared" si="34"/>
        <v>11</v>
      </c>
      <c r="AX405" s="18">
        <f t="shared" si="35"/>
        <v>17</v>
      </c>
    </row>
    <row r="406" spans="1:50">
      <c r="A406" s="24">
        <v>23562</v>
      </c>
      <c r="B406" s="24">
        <v>0</v>
      </c>
      <c r="C406" s="24">
        <v>1996</v>
      </c>
      <c r="D406" s="21">
        <v>44145.427465277775</v>
      </c>
      <c r="E406" s="24" t="s">
        <v>190</v>
      </c>
      <c r="F406" s="24">
        <v>2</v>
      </c>
      <c r="G406" s="24">
        <v>2</v>
      </c>
      <c r="H406" s="24">
        <v>1</v>
      </c>
      <c r="I406" s="24">
        <v>1</v>
      </c>
      <c r="J406" s="24">
        <v>1</v>
      </c>
      <c r="K406" s="24">
        <v>1</v>
      </c>
      <c r="L406" s="24">
        <v>3</v>
      </c>
      <c r="M406" s="24">
        <v>2</v>
      </c>
      <c r="N406" s="24">
        <v>2</v>
      </c>
      <c r="O406" s="24">
        <v>3</v>
      </c>
      <c r="P406" s="24">
        <v>4</v>
      </c>
      <c r="Q406" s="24">
        <v>1</v>
      </c>
      <c r="R406" s="24">
        <v>2</v>
      </c>
      <c r="S406" s="24">
        <v>1</v>
      </c>
      <c r="T406" s="24">
        <v>2</v>
      </c>
      <c r="U406" s="24">
        <v>2</v>
      </c>
      <c r="V406" s="24">
        <v>3</v>
      </c>
      <c r="W406" s="24">
        <v>2</v>
      </c>
      <c r="X406" s="24">
        <v>4</v>
      </c>
      <c r="Y406" s="24">
        <v>3</v>
      </c>
      <c r="Z406" s="23">
        <v>8</v>
      </c>
      <c r="AA406" s="23">
        <v>2</v>
      </c>
      <c r="AB406" s="23">
        <v>4</v>
      </c>
      <c r="AC406" s="23">
        <v>3</v>
      </c>
      <c r="AD406" s="23">
        <v>3</v>
      </c>
      <c r="AE406" s="23">
        <v>2</v>
      </c>
      <c r="AF406" s="23">
        <v>3</v>
      </c>
      <c r="AG406" s="23">
        <v>3</v>
      </c>
      <c r="AH406" s="23">
        <v>3</v>
      </c>
      <c r="AI406" s="23">
        <v>5</v>
      </c>
      <c r="AJ406" s="23">
        <v>3</v>
      </c>
      <c r="AK406" s="23">
        <v>4</v>
      </c>
      <c r="AL406" s="23">
        <v>6</v>
      </c>
      <c r="AM406" s="23">
        <v>6</v>
      </c>
      <c r="AN406" s="23">
        <v>4</v>
      </c>
      <c r="AO406" s="23">
        <v>2</v>
      </c>
      <c r="AP406" s="23">
        <v>3</v>
      </c>
      <c r="AQ406" s="23">
        <v>5</v>
      </c>
      <c r="AR406" s="23">
        <v>5</v>
      </c>
      <c r="AS406" s="23">
        <v>2</v>
      </c>
      <c r="AT406" s="23">
        <v>-31</v>
      </c>
      <c r="AU406" s="17">
        <f t="shared" si="32"/>
        <v>42</v>
      </c>
      <c r="AV406" s="50">
        <f t="shared" si="33"/>
        <v>16</v>
      </c>
      <c r="AW406" s="24">
        <f t="shared" si="34"/>
        <v>13</v>
      </c>
      <c r="AX406" s="18">
        <f t="shared" si="35"/>
        <v>13</v>
      </c>
    </row>
    <row r="407" spans="1:50">
      <c r="A407" s="24">
        <v>23812</v>
      </c>
      <c r="B407" s="24">
        <v>0</v>
      </c>
      <c r="C407" s="24">
        <v>1993</v>
      </c>
      <c r="D407" s="21">
        <v>44150.869872685187</v>
      </c>
      <c r="E407" s="24" t="s">
        <v>199</v>
      </c>
      <c r="F407" s="24">
        <v>2</v>
      </c>
      <c r="G407" s="24">
        <v>3</v>
      </c>
      <c r="H407" s="24">
        <v>1</v>
      </c>
      <c r="I407" s="24">
        <v>1</v>
      </c>
      <c r="J407" s="24">
        <v>1</v>
      </c>
      <c r="K407" s="24">
        <v>1</v>
      </c>
      <c r="L407" s="24">
        <v>5</v>
      </c>
      <c r="M407" s="24">
        <v>2</v>
      </c>
      <c r="N407" s="24">
        <v>3</v>
      </c>
      <c r="O407" s="24">
        <v>4</v>
      </c>
      <c r="P407" s="24">
        <v>3</v>
      </c>
      <c r="Q407" s="24">
        <v>1</v>
      </c>
      <c r="R407" s="24">
        <v>5</v>
      </c>
      <c r="S407" s="24">
        <v>1</v>
      </c>
      <c r="T407" s="24">
        <v>2</v>
      </c>
      <c r="U407" s="24">
        <v>2</v>
      </c>
      <c r="V407" s="24">
        <v>2</v>
      </c>
      <c r="W407" s="24">
        <v>4</v>
      </c>
      <c r="X407" s="24">
        <v>4</v>
      </c>
      <c r="Y407" s="24">
        <v>3</v>
      </c>
      <c r="Z407" s="23">
        <v>9</v>
      </c>
      <c r="AA407" s="23">
        <v>5</v>
      </c>
      <c r="AB407" s="23">
        <v>8</v>
      </c>
      <c r="AC407" s="23">
        <v>5</v>
      </c>
      <c r="AD407" s="23">
        <v>3</v>
      </c>
      <c r="AE407" s="23">
        <v>3</v>
      </c>
      <c r="AF407" s="23">
        <v>4</v>
      </c>
      <c r="AG407" s="23">
        <v>10</v>
      </c>
      <c r="AH407" s="23">
        <v>4</v>
      </c>
      <c r="AI407" s="23">
        <v>3</v>
      </c>
      <c r="AJ407" s="23">
        <v>4</v>
      </c>
      <c r="AK407" s="23">
        <v>5</v>
      </c>
      <c r="AL407" s="23">
        <v>8</v>
      </c>
      <c r="AM407" s="23">
        <v>5</v>
      </c>
      <c r="AN407" s="23">
        <v>4</v>
      </c>
      <c r="AO407" s="23">
        <v>5</v>
      </c>
      <c r="AP407" s="23">
        <v>5</v>
      </c>
      <c r="AQ407" s="23">
        <v>3</v>
      </c>
      <c r="AR407" s="23">
        <v>4</v>
      </c>
      <c r="AS407" s="23">
        <v>4</v>
      </c>
      <c r="AT407" s="23">
        <v>-2</v>
      </c>
      <c r="AU407" s="17">
        <f t="shared" si="32"/>
        <v>50</v>
      </c>
      <c r="AV407" s="50">
        <f t="shared" si="33"/>
        <v>22</v>
      </c>
      <c r="AW407" s="24">
        <f t="shared" si="34"/>
        <v>16</v>
      </c>
      <c r="AX407" s="18">
        <f t="shared" si="35"/>
        <v>12</v>
      </c>
    </row>
    <row r="408" spans="1:50">
      <c r="A408" s="24">
        <v>19237</v>
      </c>
      <c r="B408" s="24">
        <v>0</v>
      </c>
      <c r="C408" s="24">
        <v>1997</v>
      </c>
      <c r="D408" s="21">
        <v>44131.344872685186</v>
      </c>
      <c r="E408" s="24" t="s">
        <v>86</v>
      </c>
      <c r="F408" s="24">
        <v>1</v>
      </c>
      <c r="G408" s="24">
        <v>2</v>
      </c>
      <c r="H408" s="24">
        <v>2</v>
      </c>
      <c r="I408" s="24">
        <v>2</v>
      </c>
      <c r="J408" s="24">
        <v>1</v>
      </c>
      <c r="K408" s="24">
        <v>1</v>
      </c>
      <c r="L408" s="24">
        <v>3</v>
      </c>
      <c r="M408" s="24">
        <v>2</v>
      </c>
      <c r="N408" s="24">
        <v>2</v>
      </c>
      <c r="O408" s="24">
        <v>2</v>
      </c>
      <c r="P408" s="24">
        <v>2</v>
      </c>
      <c r="Q408" s="24">
        <v>2</v>
      </c>
      <c r="R408" s="24">
        <v>4</v>
      </c>
      <c r="S408" s="24">
        <v>1</v>
      </c>
      <c r="T408" s="24">
        <v>2</v>
      </c>
      <c r="U408" s="24">
        <v>2</v>
      </c>
      <c r="V408" s="24">
        <v>2</v>
      </c>
      <c r="W408" s="24">
        <v>2</v>
      </c>
      <c r="X408" s="24">
        <v>5</v>
      </c>
      <c r="Y408" s="24">
        <v>4</v>
      </c>
      <c r="Z408" s="23">
        <v>6</v>
      </c>
      <c r="AA408" s="23">
        <v>2</v>
      </c>
      <c r="AB408" s="23">
        <v>3</v>
      </c>
      <c r="AC408" s="23">
        <v>3</v>
      </c>
      <c r="AD408" s="23">
        <v>3</v>
      </c>
      <c r="AE408" s="23">
        <v>3</v>
      </c>
      <c r="AF408" s="23">
        <v>3</v>
      </c>
      <c r="AG408" s="23">
        <v>3</v>
      </c>
      <c r="AH408" s="23">
        <v>3</v>
      </c>
      <c r="AI408" s="23">
        <v>2</v>
      </c>
      <c r="AJ408" s="23">
        <v>2</v>
      </c>
      <c r="AK408" s="23">
        <v>5</v>
      </c>
      <c r="AL408" s="23">
        <v>6</v>
      </c>
      <c r="AM408" s="23">
        <v>3</v>
      </c>
      <c r="AN408" s="23">
        <v>5</v>
      </c>
      <c r="AO408" s="23">
        <v>4</v>
      </c>
      <c r="AP408" s="23">
        <v>4</v>
      </c>
      <c r="AQ408" s="23">
        <v>3</v>
      </c>
      <c r="AR408" s="23">
        <v>5</v>
      </c>
      <c r="AS408" s="23">
        <v>10</v>
      </c>
      <c r="AT408" s="23">
        <v>-29</v>
      </c>
      <c r="AU408" s="17">
        <f t="shared" si="32"/>
        <v>44</v>
      </c>
      <c r="AV408" s="50">
        <f t="shared" si="33"/>
        <v>17</v>
      </c>
      <c r="AW408" s="24">
        <f t="shared" si="34"/>
        <v>12</v>
      </c>
      <c r="AX408" s="18">
        <f t="shared" si="35"/>
        <v>15</v>
      </c>
    </row>
    <row r="409" spans="1:50">
      <c r="A409" s="24">
        <v>19248</v>
      </c>
      <c r="B409" s="24">
        <v>0</v>
      </c>
      <c r="C409" s="24">
        <v>1999</v>
      </c>
      <c r="D409" s="21">
        <v>44131.370636574073</v>
      </c>
      <c r="E409" s="24" t="s">
        <v>89</v>
      </c>
      <c r="F409" s="24">
        <v>1</v>
      </c>
      <c r="G409" s="24">
        <v>2</v>
      </c>
      <c r="H409" s="24">
        <v>1</v>
      </c>
      <c r="I409" s="24">
        <v>3</v>
      </c>
      <c r="J409" s="24">
        <v>1</v>
      </c>
      <c r="K409" s="24">
        <v>1</v>
      </c>
      <c r="L409" s="24">
        <v>4</v>
      </c>
      <c r="M409" s="24">
        <v>5</v>
      </c>
      <c r="N409" s="24">
        <v>2</v>
      </c>
      <c r="O409" s="24">
        <v>4</v>
      </c>
      <c r="P409" s="24">
        <v>4</v>
      </c>
      <c r="Q409" s="24">
        <v>3</v>
      </c>
      <c r="R409" s="24">
        <v>4</v>
      </c>
      <c r="S409" s="24">
        <v>1</v>
      </c>
      <c r="T409" s="24">
        <v>2</v>
      </c>
      <c r="U409" s="24">
        <v>2</v>
      </c>
      <c r="V409" s="24">
        <v>3</v>
      </c>
      <c r="W409" s="24">
        <v>2</v>
      </c>
      <c r="X409" s="24">
        <v>1</v>
      </c>
      <c r="Y409" s="24">
        <v>5</v>
      </c>
      <c r="Z409" s="23">
        <v>5</v>
      </c>
      <c r="AA409" s="23">
        <v>2</v>
      </c>
      <c r="AB409" s="23">
        <v>6</v>
      </c>
      <c r="AC409" s="23">
        <v>8</v>
      </c>
      <c r="AD409" s="23">
        <v>6</v>
      </c>
      <c r="AE409" s="23">
        <v>2</v>
      </c>
      <c r="AF409" s="23">
        <v>4</v>
      </c>
      <c r="AG409" s="23">
        <v>4</v>
      </c>
      <c r="AH409" s="23">
        <v>3</v>
      </c>
      <c r="AI409" s="23">
        <v>2</v>
      </c>
      <c r="AJ409" s="23">
        <v>6</v>
      </c>
      <c r="AK409" s="23">
        <v>5</v>
      </c>
      <c r="AL409" s="23">
        <v>6</v>
      </c>
      <c r="AM409" s="23">
        <v>5</v>
      </c>
      <c r="AN409" s="23">
        <v>3</v>
      </c>
      <c r="AO409" s="23">
        <v>7</v>
      </c>
      <c r="AP409" s="23">
        <v>4</v>
      </c>
      <c r="AQ409" s="23">
        <v>4</v>
      </c>
      <c r="AR409" s="23">
        <v>7</v>
      </c>
      <c r="AS409" s="23">
        <v>3</v>
      </c>
      <c r="AT409" s="23">
        <v>22</v>
      </c>
      <c r="AU409" s="17">
        <f t="shared" si="32"/>
        <v>51</v>
      </c>
      <c r="AV409" s="50">
        <f t="shared" si="33"/>
        <v>24</v>
      </c>
      <c r="AW409" s="24">
        <f t="shared" si="34"/>
        <v>15</v>
      </c>
      <c r="AX409" s="18">
        <f t="shared" si="35"/>
        <v>12</v>
      </c>
    </row>
    <row r="410" spans="1:50">
      <c r="A410" s="24">
        <v>19294</v>
      </c>
      <c r="B410" s="24">
        <v>1</v>
      </c>
      <c r="C410" s="24">
        <v>1999</v>
      </c>
      <c r="D410" s="21">
        <v>44131.465636574074</v>
      </c>
      <c r="E410" s="24" t="s">
        <v>92</v>
      </c>
      <c r="F410" s="24">
        <v>1</v>
      </c>
      <c r="G410" s="24">
        <v>4</v>
      </c>
      <c r="H410" s="24">
        <v>2</v>
      </c>
      <c r="I410" s="24">
        <v>2</v>
      </c>
      <c r="J410" s="24">
        <v>2</v>
      </c>
      <c r="K410" s="24">
        <v>1</v>
      </c>
      <c r="L410" s="24">
        <v>4</v>
      </c>
      <c r="M410" s="24">
        <v>4</v>
      </c>
      <c r="N410" s="24">
        <v>5</v>
      </c>
      <c r="O410" s="24">
        <v>2</v>
      </c>
      <c r="P410" s="24">
        <v>3</v>
      </c>
      <c r="Q410" s="24">
        <v>1</v>
      </c>
      <c r="R410" s="24">
        <v>4</v>
      </c>
      <c r="S410" s="24">
        <v>2</v>
      </c>
      <c r="T410" s="24">
        <v>5</v>
      </c>
      <c r="U410" s="24">
        <v>2</v>
      </c>
      <c r="V410" s="24">
        <v>4</v>
      </c>
      <c r="W410" s="24">
        <v>4</v>
      </c>
      <c r="X410" s="24">
        <v>4</v>
      </c>
      <c r="Y410" s="24">
        <v>4</v>
      </c>
      <c r="Z410" s="23">
        <v>5</v>
      </c>
      <c r="AA410" s="23">
        <v>5</v>
      </c>
      <c r="AB410" s="23">
        <v>4</v>
      </c>
      <c r="AC410" s="23">
        <v>4</v>
      </c>
      <c r="AD410" s="23">
        <v>3</v>
      </c>
      <c r="AE410" s="23">
        <v>1</v>
      </c>
      <c r="AF410" s="23">
        <v>3</v>
      </c>
      <c r="AG410" s="23">
        <v>5</v>
      </c>
      <c r="AH410" s="23">
        <v>2</v>
      </c>
      <c r="AI410" s="23">
        <v>3</v>
      </c>
      <c r="AJ410" s="23">
        <v>3</v>
      </c>
      <c r="AK410" s="23">
        <v>4</v>
      </c>
      <c r="AL410" s="23">
        <v>4</v>
      </c>
      <c r="AM410" s="23">
        <v>3</v>
      </c>
      <c r="AN410" s="23">
        <v>4</v>
      </c>
      <c r="AO410" s="23">
        <v>4</v>
      </c>
      <c r="AP410" s="23">
        <v>3</v>
      </c>
      <c r="AQ410" s="23">
        <v>2</v>
      </c>
      <c r="AR410" s="23">
        <v>4</v>
      </c>
      <c r="AS410" s="23">
        <v>2</v>
      </c>
      <c r="AT410" s="23">
        <v>-13</v>
      </c>
      <c r="AU410" s="17">
        <f t="shared" si="32"/>
        <v>60</v>
      </c>
      <c r="AV410" s="50">
        <f t="shared" si="33"/>
        <v>22</v>
      </c>
      <c r="AW410" s="24">
        <f t="shared" si="34"/>
        <v>22</v>
      </c>
      <c r="AX410" s="18">
        <f t="shared" si="35"/>
        <v>16</v>
      </c>
    </row>
    <row r="411" spans="1:50">
      <c r="A411" s="24">
        <v>19333</v>
      </c>
      <c r="B411" s="24">
        <v>1</v>
      </c>
      <c r="C411" s="24">
        <v>1996</v>
      </c>
      <c r="D411" s="21">
        <v>44131.501712962963</v>
      </c>
      <c r="E411" s="24" t="s">
        <v>85</v>
      </c>
      <c r="F411" s="24">
        <v>1</v>
      </c>
      <c r="G411" s="24">
        <v>4</v>
      </c>
      <c r="H411" s="24">
        <v>4</v>
      </c>
      <c r="I411" s="24">
        <v>2</v>
      </c>
      <c r="J411" s="24">
        <v>2</v>
      </c>
      <c r="K411" s="24">
        <v>1</v>
      </c>
      <c r="L411" s="24">
        <v>1</v>
      </c>
      <c r="M411" s="24">
        <v>2</v>
      </c>
      <c r="N411" s="24">
        <v>2</v>
      </c>
      <c r="O411" s="24">
        <v>2</v>
      </c>
      <c r="P411" s="24">
        <v>5</v>
      </c>
      <c r="Q411" s="24">
        <v>4</v>
      </c>
      <c r="R411" s="24">
        <v>2</v>
      </c>
      <c r="S411" s="24">
        <v>1</v>
      </c>
      <c r="T411" s="24">
        <v>4</v>
      </c>
      <c r="U411" s="24">
        <v>2</v>
      </c>
      <c r="V411" s="24">
        <v>5</v>
      </c>
      <c r="W411" s="24">
        <v>4</v>
      </c>
      <c r="X411" s="24">
        <v>5</v>
      </c>
      <c r="Y411" s="24">
        <v>5</v>
      </c>
      <c r="Z411" s="23">
        <v>4</v>
      </c>
      <c r="AA411" s="23">
        <v>2</v>
      </c>
      <c r="AB411" s="23">
        <v>4</v>
      </c>
      <c r="AC411" s="23">
        <v>3</v>
      </c>
      <c r="AD411" s="23">
        <v>2</v>
      </c>
      <c r="AE411" s="23">
        <v>2</v>
      </c>
      <c r="AF411" s="23">
        <v>2</v>
      </c>
      <c r="AG411" s="23">
        <v>4</v>
      </c>
      <c r="AH411" s="23">
        <v>2</v>
      </c>
      <c r="AI411" s="23">
        <v>3</v>
      </c>
      <c r="AJ411" s="23">
        <v>4</v>
      </c>
      <c r="AK411" s="23">
        <v>4</v>
      </c>
      <c r="AL411" s="23">
        <v>10</v>
      </c>
      <c r="AM411" s="23">
        <v>3</v>
      </c>
      <c r="AN411" s="23">
        <v>3</v>
      </c>
      <c r="AO411" s="23">
        <v>4</v>
      </c>
      <c r="AP411" s="23">
        <v>3</v>
      </c>
      <c r="AQ411" s="23">
        <v>3</v>
      </c>
      <c r="AR411" s="23">
        <v>4</v>
      </c>
      <c r="AS411" s="23">
        <v>2</v>
      </c>
      <c r="AT411" s="23">
        <v>5</v>
      </c>
      <c r="AU411" s="17">
        <f t="shared" si="32"/>
        <v>58</v>
      </c>
      <c r="AV411" s="50">
        <f t="shared" si="33"/>
        <v>14</v>
      </c>
      <c r="AW411" s="24">
        <f t="shared" si="34"/>
        <v>23</v>
      </c>
      <c r="AX411" s="18">
        <f t="shared" si="35"/>
        <v>21</v>
      </c>
    </row>
    <row r="412" spans="1:50">
      <c r="A412" s="24">
        <v>19458</v>
      </c>
      <c r="B412" s="24">
        <v>0</v>
      </c>
      <c r="C412" s="24">
        <v>1987</v>
      </c>
      <c r="D412" s="21">
        <v>44131.523738425924</v>
      </c>
      <c r="E412" s="24" t="s">
        <v>91</v>
      </c>
      <c r="F412" s="24">
        <v>1</v>
      </c>
      <c r="G412" s="24">
        <v>4</v>
      </c>
      <c r="H412" s="24">
        <v>3</v>
      </c>
      <c r="I412" s="24">
        <v>2</v>
      </c>
      <c r="J412" s="24">
        <v>1</v>
      </c>
      <c r="K412" s="24">
        <v>1</v>
      </c>
      <c r="L412" s="24">
        <v>3</v>
      </c>
      <c r="M412" s="24">
        <v>2</v>
      </c>
      <c r="N412" s="24">
        <v>4</v>
      </c>
      <c r="O412" s="24">
        <v>1</v>
      </c>
      <c r="P412" s="24">
        <v>2</v>
      </c>
      <c r="Q412" s="24">
        <v>2</v>
      </c>
      <c r="R412" s="24">
        <v>4</v>
      </c>
      <c r="S412" s="24">
        <v>3</v>
      </c>
      <c r="T412" s="24">
        <v>4</v>
      </c>
      <c r="U412" s="24">
        <v>2</v>
      </c>
      <c r="V412" s="24">
        <v>2</v>
      </c>
      <c r="W412" s="24">
        <v>4</v>
      </c>
      <c r="X412" s="24">
        <v>2</v>
      </c>
      <c r="Y412" s="24">
        <v>4</v>
      </c>
      <c r="Z412" s="23">
        <v>9</v>
      </c>
      <c r="AA412" s="23">
        <v>10</v>
      </c>
      <c r="AB412" s="23">
        <v>17</v>
      </c>
      <c r="AC412" s="23">
        <v>9</v>
      </c>
      <c r="AD412" s="23">
        <v>5</v>
      </c>
      <c r="AE412" s="23">
        <v>3</v>
      </c>
      <c r="AF412" s="23">
        <v>4</v>
      </c>
      <c r="AG412" s="23">
        <v>5</v>
      </c>
      <c r="AH412" s="23">
        <v>5</v>
      </c>
      <c r="AI412" s="23">
        <v>3</v>
      </c>
      <c r="AJ412" s="23">
        <v>8</v>
      </c>
      <c r="AK412" s="23">
        <v>6</v>
      </c>
      <c r="AL412" s="23">
        <v>36</v>
      </c>
      <c r="AM412" s="23">
        <v>8</v>
      </c>
      <c r="AN412" s="23">
        <v>6</v>
      </c>
      <c r="AO412" s="23">
        <v>10</v>
      </c>
      <c r="AP412" s="23">
        <v>5</v>
      </c>
      <c r="AQ412" s="23">
        <v>11</v>
      </c>
      <c r="AR412" s="23">
        <v>13</v>
      </c>
      <c r="AS412" s="23">
        <v>8</v>
      </c>
      <c r="AT412" s="23">
        <v>-21</v>
      </c>
      <c r="AU412" s="17">
        <f t="shared" si="32"/>
        <v>51</v>
      </c>
      <c r="AV412" s="50">
        <f t="shared" si="33"/>
        <v>18</v>
      </c>
      <c r="AW412" s="24">
        <f t="shared" si="34"/>
        <v>20</v>
      </c>
      <c r="AX412" s="18">
        <f t="shared" si="35"/>
        <v>13</v>
      </c>
    </row>
    <row r="413" spans="1:50">
      <c r="A413" s="24">
        <v>19444</v>
      </c>
      <c r="B413" s="24">
        <v>0</v>
      </c>
      <c r="C413" s="24">
        <v>2000</v>
      </c>
      <c r="D413" s="21">
        <v>44131.527002314811</v>
      </c>
      <c r="E413" s="24" t="s">
        <v>92</v>
      </c>
      <c r="F413" s="24">
        <v>1</v>
      </c>
      <c r="G413" s="24">
        <v>5</v>
      </c>
      <c r="H413" s="24">
        <v>2</v>
      </c>
      <c r="I413" s="24">
        <v>1</v>
      </c>
      <c r="J413" s="24">
        <v>1</v>
      </c>
      <c r="K413" s="24">
        <v>1</v>
      </c>
      <c r="L413" s="24">
        <v>3</v>
      </c>
      <c r="M413" s="24">
        <v>2</v>
      </c>
      <c r="N413" s="24">
        <v>4</v>
      </c>
      <c r="O413" s="24">
        <v>4</v>
      </c>
      <c r="P413" s="24">
        <v>1</v>
      </c>
      <c r="Q413" s="24">
        <v>2</v>
      </c>
      <c r="R413" s="24">
        <v>1</v>
      </c>
      <c r="S413" s="24">
        <v>2</v>
      </c>
      <c r="T413" s="24">
        <v>4</v>
      </c>
      <c r="U413" s="24">
        <v>2</v>
      </c>
      <c r="V413" s="24">
        <v>4</v>
      </c>
      <c r="W413" s="24">
        <v>2</v>
      </c>
      <c r="X413" s="24">
        <v>2</v>
      </c>
      <c r="Y413" s="24">
        <v>2</v>
      </c>
      <c r="Z413" s="23">
        <v>9</v>
      </c>
      <c r="AA413" s="23">
        <v>3</v>
      </c>
      <c r="AB413" s="23">
        <v>16</v>
      </c>
      <c r="AC413" s="23">
        <v>4</v>
      </c>
      <c r="AD413" s="23">
        <v>3</v>
      </c>
      <c r="AE413" s="23">
        <v>4</v>
      </c>
      <c r="AF413" s="23">
        <v>4</v>
      </c>
      <c r="AG413" s="23">
        <v>4</v>
      </c>
      <c r="AH413" s="23">
        <v>3</v>
      </c>
      <c r="AI413" s="23">
        <v>3</v>
      </c>
      <c r="AJ413" s="23">
        <v>5</v>
      </c>
      <c r="AK413" s="23">
        <v>4</v>
      </c>
      <c r="AL413" s="23">
        <v>8</v>
      </c>
      <c r="AM413" s="23">
        <v>6</v>
      </c>
      <c r="AN413" s="23">
        <v>5</v>
      </c>
      <c r="AO413" s="23">
        <v>4</v>
      </c>
      <c r="AP413" s="23">
        <v>4</v>
      </c>
      <c r="AQ413" s="23">
        <v>5</v>
      </c>
      <c r="AR413" s="23">
        <v>8</v>
      </c>
      <c r="AS413" s="23">
        <v>5</v>
      </c>
      <c r="AT413" s="23">
        <v>0</v>
      </c>
      <c r="AU413" s="17">
        <f t="shared" si="32"/>
        <v>46</v>
      </c>
      <c r="AV413" s="50">
        <f t="shared" si="33"/>
        <v>16</v>
      </c>
      <c r="AW413" s="24">
        <f t="shared" si="34"/>
        <v>18</v>
      </c>
      <c r="AX413" s="18">
        <f t="shared" si="35"/>
        <v>12</v>
      </c>
    </row>
    <row r="414" spans="1:50">
      <c r="A414" s="24">
        <v>19459</v>
      </c>
      <c r="B414" s="24">
        <v>1</v>
      </c>
      <c r="C414" s="24">
        <v>1972</v>
      </c>
      <c r="D414" s="21">
        <v>44131.543530092589</v>
      </c>
      <c r="E414" s="24" t="s">
        <v>98</v>
      </c>
      <c r="F414" s="24">
        <v>1</v>
      </c>
      <c r="G414" s="24">
        <v>1</v>
      </c>
      <c r="H414" s="24">
        <v>1</v>
      </c>
      <c r="I414" s="24">
        <v>1</v>
      </c>
      <c r="J414" s="24">
        <v>1</v>
      </c>
      <c r="K414" s="24">
        <v>1</v>
      </c>
      <c r="L414" s="24">
        <v>1</v>
      </c>
      <c r="M414" s="24">
        <v>5</v>
      </c>
      <c r="N414" s="24">
        <v>2</v>
      </c>
      <c r="O414" s="24">
        <v>2</v>
      </c>
      <c r="P414" s="24">
        <v>4</v>
      </c>
      <c r="Q414" s="24">
        <v>5</v>
      </c>
      <c r="R414" s="24">
        <v>4</v>
      </c>
      <c r="S414" s="24">
        <v>2</v>
      </c>
      <c r="T414" s="24">
        <v>2</v>
      </c>
      <c r="U414" s="24">
        <v>2</v>
      </c>
      <c r="V414" s="24">
        <v>2</v>
      </c>
      <c r="W414" s="24">
        <v>2</v>
      </c>
      <c r="X414" s="24">
        <v>4</v>
      </c>
      <c r="Y414" s="24">
        <v>4</v>
      </c>
      <c r="Z414" s="23">
        <v>7</v>
      </c>
      <c r="AA414" s="23">
        <v>4</v>
      </c>
      <c r="AB414" s="23">
        <v>3</v>
      </c>
      <c r="AC414" s="23">
        <v>3</v>
      </c>
      <c r="AD414" s="23">
        <v>3</v>
      </c>
      <c r="AE414" s="23">
        <v>3</v>
      </c>
      <c r="AF414" s="23">
        <v>3</v>
      </c>
      <c r="AG414" s="23">
        <v>4</v>
      </c>
      <c r="AH414" s="23">
        <v>3</v>
      </c>
      <c r="AI414" s="23">
        <v>3</v>
      </c>
      <c r="AJ414" s="23">
        <v>4</v>
      </c>
      <c r="AK414" s="23">
        <v>4</v>
      </c>
      <c r="AL414" s="23">
        <v>15</v>
      </c>
      <c r="AM414" s="23">
        <v>4</v>
      </c>
      <c r="AN414" s="23">
        <v>4</v>
      </c>
      <c r="AO414" s="23">
        <v>11</v>
      </c>
      <c r="AP414" s="23">
        <v>5</v>
      </c>
      <c r="AQ414" s="23">
        <v>5</v>
      </c>
      <c r="AR414" s="23">
        <v>3</v>
      </c>
      <c r="AS414" s="23">
        <v>5</v>
      </c>
      <c r="AT414" s="23">
        <v>29</v>
      </c>
      <c r="AU414" s="17">
        <f t="shared" si="32"/>
        <v>47</v>
      </c>
      <c r="AV414" s="50">
        <f t="shared" si="33"/>
        <v>18</v>
      </c>
      <c r="AW414" s="24">
        <f t="shared" si="34"/>
        <v>16</v>
      </c>
      <c r="AX414" s="18">
        <f t="shared" si="35"/>
        <v>13</v>
      </c>
    </row>
    <row r="415" spans="1:50">
      <c r="A415" s="24">
        <v>19529</v>
      </c>
      <c r="B415" s="24">
        <v>0</v>
      </c>
      <c r="C415" s="24">
        <v>1999</v>
      </c>
      <c r="D415" s="21">
        <v>44131.551736111112</v>
      </c>
      <c r="E415" s="24" t="s">
        <v>91</v>
      </c>
      <c r="F415" s="24">
        <v>1</v>
      </c>
      <c r="G415" s="24">
        <v>1</v>
      </c>
      <c r="H415" s="24">
        <v>1</v>
      </c>
      <c r="I415" s="24">
        <v>1</v>
      </c>
      <c r="J415" s="24">
        <v>1</v>
      </c>
      <c r="K415" s="24">
        <v>1</v>
      </c>
      <c r="L415" s="24">
        <v>1</v>
      </c>
      <c r="M415" s="24">
        <v>4</v>
      </c>
      <c r="N415" s="24">
        <v>2</v>
      </c>
      <c r="O415" s="24">
        <v>2</v>
      </c>
      <c r="P415" s="24">
        <v>1</v>
      </c>
      <c r="Q415" s="24">
        <v>4</v>
      </c>
      <c r="R415" s="24">
        <v>4</v>
      </c>
      <c r="S415" s="24">
        <v>1</v>
      </c>
      <c r="T415" s="24">
        <v>2</v>
      </c>
      <c r="U415" s="24">
        <v>2</v>
      </c>
      <c r="V415" s="24">
        <v>1</v>
      </c>
      <c r="W415" s="24">
        <v>4</v>
      </c>
      <c r="X415" s="24">
        <v>4</v>
      </c>
      <c r="Y415" s="24">
        <v>4</v>
      </c>
      <c r="Z415" s="23">
        <v>5</v>
      </c>
      <c r="AA415" s="23">
        <v>2</v>
      </c>
      <c r="AB415" s="23">
        <v>3</v>
      </c>
      <c r="AC415" s="23">
        <v>4</v>
      </c>
      <c r="AD415" s="23">
        <v>4</v>
      </c>
      <c r="AE415" s="23">
        <v>3</v>
      </c>
      <c r="AF415" s="23">
        <v>2</v>
      </c>
      <c r="AG415" s="23">
        <v>4</v>
      </c>
      <c r="AH415" s="23">
        <v>3</v>
      </c>
      <c r="AI415" s="23">
        <v>2</v>
      </c>
      <c r="AJ415" s="23">
        <v>2</v>
      </c>
      <c r="AK415" s="23">
        <v>3</v>
      </c>
      <c r="AL415" s="23">
        <v>5</v>
      </c>
      <c r="AM415" s="23">
        <v>4</v>
      </c>
      <c r="AN415" s="23">
        <v>2</v>
      </c>
      <c r="AO415" s="23">
        <v>3</v>
      </c>
      <c r="AP415" s="23">
        <v>5</v>
      </c>
      <c r="AQ415" s="23">
        <v>5</v>
      </c>
      <c r="AR415" s="23">
        <v>3</v>
      </c>
      <c r="AS415" s="23">
        <v>2</v>
      </c>
      <c r="AT415" s="23">
        <v>11</v>
      </c>
      <c r="AU415" s="17">
        <f t="shared" si="32"/>
        <v>42</v>
      </c>
      <c r="AV415" s="50">
        <f t="shared" si="33"/>
        <v>16</v>
      </c>
      <c r="AW415" s="24">
        <f t="shared" si="34"/>
        <v>14</v>
      </c>
      <c r="AX415" s="18">
        <f t="shared" si="35"/>
        <v>12</v>
      </c>
    </row>
    <row r="416" spans="1:50">
      <c r="A416" s="24">
        <v>19890</v>
      </c>
      <c r="B416" s="24">
        <v>1</v>
      </c>
      <c r="C416" s="24">
        <v>1977</v>
      </c>
      <c r="D416" s="21">
        <v>44131.713437500002</v>
      </c>
      <c r="E416" s="24" t="s">
        <v>106</v>
      </c>
      <c r="F416" s="24">
        <v>1</v>
      </c>
      <c r="G416" s="24">
        <v>1</v>
      </c>
      <c r="H416" s="24">
        <v>2</v>
      </c>
      <c r="I416" s="24">
        <v>2</v>
      </c>
      <c r="J416" s="24">
        <v>2</v>
      </c>
      <c r="K416" s="24">
        <v>1</v>
      </c>
      <c r="L416" s="24">
        <v>3</v>
      </c>
      <c r="M416" s="24">
        <v>1</v>
      </c>
      <c r="N416" s="24">
        <v>5</v>
      </c>
      <c r="O416" s="24">
        <v>2</v>
      </c>
      <c r="P416" s="24">
        <v>4</v>
      </c>
      <c r="Q416" s="24">
        <v>2</v>
      </c>
      <c r="R416" s="24">
        <v>4</v>
      </c>
      <c r="S416" s="24">
        <v>3</v>
      </c>
      <c r="T416" s="24">
        <v>4</v>
      </c>
      <c r="U416" s="24">
        <v>2</v>
      </c>
      <c r="V416" s="24">
        <v>2</v>
      </c>
      <c r="W416" s="24">
        <v>4</v>
      </c>
      <c r="X416" s="24">
        <v>3</v>
      </c>
      <c r="Y416" s="24">
        <v>5</v>
      </c>
      <c r="Z416" s="23">
        <v>8</v>
      </c>
      <c r="AA416" s="23">
        <v>6</v>
      </c>
      <c r="AB416" s="23">
        <v>9</v>
      </c>
      <c r="AC416" s="23">
        <v>10</v>
      </c>
      <c r="AD416" s="23">
        <v>4</v>
      </c>
      <c r="AE416" s="23">
        <v>7</v>
      </c>
      <c r="AF416" s="23">
        <v>3</v>
      </c>
      <c r="AG416" s="23">
        <v>4</v>
      </c>
      <c r="AH416" s="23">
        <v>4</v>
      </c>
      <c r="AI416" s="23">
        <v>6</v>
      </c>
      <c r="AJ416" s="23">
        <v>3</v>
      </c>
      <c r="AK416" s="23">
        <v>5</v>
      </c>
      <c r="AL416" s="23">
        <v>7</v>
      </c>
      <c r="AM416" s="23">
        <v>5</v>
      </c>
      <c r="AN416" s="23">
        <v>6</v>
      </c>
      <c r="AO416" s="23">
        <v>6</v>
      </c>
      <c r="AP416" s="23">
        <v>3</v>
      </c>
      <c r="AQ416" s="23">
        <v>7</v>
      </c>
      <c r="AR416" s="23">
        <v>5</v>
      </c>
      <c r="AS416" s="23">
        <v>4</v>
      </c>
      <c r="AT416" s="23">
        <v>1</v>
      </c>
      <c r="AU416" s="17">
        <f t="shared" si="32"/>
        <v>53</v>
      </c>
      <c r="AV416" s="50">
        <f t="shared" si="33"/>
        <v>19</v>
      </c>
      <c r="AW416" s="24">
        <f t="shared" si="34"/>
        <v>20</v>
      </c>
      <c r="AX416" s="18">
        <f t="shared" si="35"/>
        <v>14</v>
      </c>
    </row>
    <row r="417" spans="1:50">
      <c r="A417" s="24">
        <v>20093</v>
      </c>
      <c r="B417" s="24">
        <v>1</v>
      </c>
      <c r="C417" s="24">
        <v>1978</v>
      </c>
      <c r="D417" s="21">
        <v>44131.824687499997</v>
      </c>
      <c r="E417" s="24" t="s">
        <v>91</v>
      </c>
      <c r="F417" s="24">
        <v>1</v>
      </c>
      <c r="G417" s="24">
        <v>2</v>
      </c>
      <c r="H417" s="24">
        <v>1</v>
      </c>
      <c r="I417" s="24">
        <v>1</v>
      </c>
      <c r="J417" s="24">
        <v>1</v>
      </c>
      <c r="K417" s="24">
        <v>1</v>
      </c>
      <c r="L417" s="24">
        <v>1</v>
      </c>
      <c r="M417" s="24">
        <v>1</v>
      </c>
      <c r="N417" s="24">
        <v>3</v>
      </c>
      <c r="O417" s="24">
        <v>2</v>
      </c>
      <c r="P417" s="24">
        <v>1</v>
      </c>
      <c r="Q417" s="24">
        <v>4</v>
      </c>
      <c r="R417" s="24">
        <v>2</v>
      </c>
      <c r="S417" s="24">
        <v>2</v>
      </c>
      <c r="T417" s="24">
        <v>5</v>
      </c>
      <c r="U417" s="24">
        <v>2</v>
      </c>
      <c r="V417" s="24">
        <v>1</v>
      </c>
      <c r="W417" s="24">
        <v>3</v>
      </c>
      <c r="X417" s="24">
        <v>4</v>
      </c>
      <c r="Y417" s="24">
        <v>5</v>
      </c>
      <c r="Z417" s="23">
        <v>4</v>
      </c>
      <c r="AA417" s="23">
        <v>7</v>
      </c>
      <c r="AB417" s="23">
        <v>7</v>
      </c>
      <c r="AC417" s="23">
        <v>3</v>
      </c>
      <c r="AD417" s="23">
        <v>3</v>
      </c>
      <c r="AE417" s="23">
        <v>2</v>
      </c>
      <c r="AF417" s="23">
        <v>2</v>
      </c>
      <c r="AG417" s="23">
        <v>3</v>
      </c>
      <c r="AH417" s="23">
        <v>4</v>
      </c>
      <c r="AI417" s="23">
        <v>2</v>
      </c>
      <c r="AJ417" s="23">
        <v>3</v>
      </c>
      <c r="AK417" s="23">
        <v>3</v>
      </c>
      <c r="AL417" s="23">
        <v>8</v>
      </c>
      <c r="AM417" s="23">
        <v>4</v>
      </c>
      <c r="AN417" s="23">
        <v>3</v>
      </c>
      <c r="AO417" s="23">
        <v>9</v>
      </c>
      <c r="AP417" s="23">
        <v>3</v>
      </c>
      <c r="AQ417" s="23">
        <v>3</v>
      </c>
      <c r="AR417" s="23">
        <v>11</v>
      </c>
      <c r="AS417" s="23">
        <v>2</v>
      </c>
      <c r="AT417" s="23">
        <v>16</v>
      </c>
      <c r="AU417" s="17">
        <f t="shared" si="32"/>
        <v>43</v>
      </c>
      <c r="AV417" s="50">
        <f t="shared" si="33"/>
        <v>12</v>
      </c>
      <c r="AW417" s="24">
        <f t="shared" si="34"/>
        <v>18</v>
      </c>
      <c r="AX417" s="18">
        <f t="shared" si="35"/>
        <v>13</v>
      </c>
    </row>
    <row r="418" spans="1:50">
      <c r="A418" s="24">
        <v>20321</v>
      </c>
      <c r="B418" s="24">
        <v>0</v>
      </c>
      <c r="C418" s="24">
        <v>1987</v>
      </c>
      <c r="D418" s="21">
        <v>44131.922210648147</v>
      </c>
      <c r="E418" s="24" t="s">
        <v>85</v>
      </c>
      <c r="F418" s="24">
        <v>1</v>
      </c>
      <c r="G418" s="24">
        <v>1</v>
      </c>
      <c r="H418" s="24">
        <v>2</v>
      </c>
      <c r="I418" s="24">
        <v>1</v>
      </c>
      <c r="J418" s="24">
        <v>1</v>
      </c>
      <c r="K418" s="24">
        <v>1</v>
      </c>
      <c r="L418" s="24">
        <v>4</v>
      </c>
      <c r="M418" s="24">
        <v>4</v>
      </c>
      <c r="N418" s="24">
        <v>4</v>
      </c>
      <c r="O418" s="24">
        <v>4</v>
      </c>
      <c r="P418" s="24">
        <v>2</v>
      </c>
      <c r="Q418" s="24">
        <v>2</v>
      </c>
      <c r="R418" s="24">
        <v>4</v>
      </c>
      <c r="S418" s="24">
        <v>2</v>
      </c>
      <c r="T418" s="24">
        <v>1</v>
      </c>
      <c r="U418" s="24">
        <v>2</v>
      </c>
      <c r="V418" s="24">
        <v>5</v>
      </c>
      <c r="W418" s="24">
        <v>2</v>
      </c>
      <c r="X418" s="24">
        <v>4</v>
      </c>
      <c r="Y418" s="24">
        <v>4</v>
      </c>
      <c r="Z418" s="23">
        <v>6</v>
      </c>
      <c r="AA418" s="23">
        <v>3</v>
      </c>
      <c r="AB418" s="23">
        <v>11</v>
      </c>
      <c r="AC418" s="23">
        <v>4</v>
      </c>
      <c r="AD418" s="23">
        <v>4</v>
      </c>
      <c r="AE418" s="23">
        <v>3</v>
      </c>
      <c r="AF418" s="23">
        <v>4</v>
      </c>
      <c r="AG418" s="23">
        <v>12</v>
      </c>
      <c r="AH418" s="23">
        <v>6</v>
      </c>
      <c r="AI418" s="23">
        <v>15</v>
      </c>
      <c r="AJ418" s="23">
        <v>8</v>
      </c>
      <c r="AK418" s="23">
        <v>9</v>
      </c>
      <c r="AL418" s="23">
        <v>12</v>
      </c>
      <c r="AM418" s="23">
        <v>7</v>
      </c>
      <c r="AN418" s="23">
        <v>7</v>
      </c>
      <c r="AO418" s="23">
        <v>6</v>
      </c>
      <c r="AP418" s="23">
        <v>5</v>
      </c>
      <c r="AQ418" s="23">
        <v>4</v>
      </c>
      <c r="AR418" s="23">
        <v>7</v>
      </c>
      <c r="AS418" s="23">
        <v>4</v>
      </c>
      <c r="AT418" s="23">
        <v>0</v>
      </c>
      <c r="AU418" s="17">
        <f t="shared" si="32"/>
        <v>51</v>
      </c>
      <c r="AV418" s="50">
        <f t="shared" si="33"/>
        <v>22</v>
      </c>
      <c r="AW418" s="24">
        <f t="shared" si="34"/>
        <v>12</v>
      </c>
      <c r="AX418" s="18">
        <f t="shared" si="35"/>
        <v>17</v>
      </c>
    </row>
    <row r="419" spans="1:50">
      <c r="A419" s="24">
        <v>20377</v>
      </c>
      <c r="B419" s="24">
        <v>0</v>
      </c>
      <c r="C419" s="24">
        <v>1968</v>
      </c>
      <c r="D419" s="21">
        <v>44131.982916666668</v>
      </c>
      <c r="E419" s="24" t="s">
        <v>113</v>
      </c>
      <c r="F419" s="24">
        <v>1</v>
      </c>
      <c r="G419" s="24">
        <v>1</v>
      </c>
      <c r="H419" s="24">
        <v>1</v>
      </c>
      <c r="I419" s="24">
        <v>1</v>
      </c>
      <c r="J419" s="24">
        <v>2</v>
      </c>
      <c r="K419" s="24">
        <v>1</v>
      </c>
      <c r="L419" s="24">
        <v>1</v>
      </c>
      <c r="M419" s="24">
        <v>2</v>
      </c>
      <c r="N419" s="24">
        <v>4</v>
      </c>
      <c r="O419" s="24">
        <v>2</v>
      </c>
      <c r="P419" s="24">
        <v>1</v>
      </c>
      <c r="Q419" s="24">
        <v>3</v>
      </c>
      <c r="R419" s="24">
        <v>2</v>
      </c>
      <c r="S419" s="24">
        <v>3</v>
      </c>
      <c r="T419" s="24">
        <v>1</v>
      </c>
      <c r="U419" s="24">
        <v>2</v>
      </c>
      <c r="V419" s="24">
        <v>1</v>
      </c>
      <c r="W419" s="24">
        <v>1</v>
      </c>
      <c r="X419" s="24">
        <v>1</v>
      </c>
      <c r="Y419" s="24">
        <v>4</v>
      </c>
      <c r="Z419" s="23">
        <v>5</v>
      </c>
      <c r="AA419" s="23">
        <v>2</v>
      </c>
      <c r="AB419" s="23">
        <v>4</v>
      </c>
      <c r="AC419" s="23">
        <v>2</v>
      </c>
      <c r="AD419" s="23">
        <v>5</v>
      </c>
      <c r="AE419" s="23">
        <v>5</v>
      </c>
      <c r="AF419" s="23">
        <v>5</v>
      </c>
      <c r="AG419" s="23">
        <v>3</v>
      </c>
      <c r="AH419" s="23">
        <v>5</v>
      </c>
      <c r="AI419" s="23">
        <v>3</v>
      </c>
      <c r="AJ419" s="23">
        <v>2</v>
      </c>
      <c r="AK419" s="23">
        <v>8</v>
      </c>
      <c r="AL419" s="23">
        <v>5</v>
      </c>
      <c r="AM419" s="23">
        <v>7</v>
      </c>
      <c r="AN419" s="23">
        <v>3</v>
      </c>
      <c r="AO419" s="23">
        <v>5</v>
      </c>
      <c r="AP419" s="23">
        <v>4</v>
      </c>
      <c r="AQ419" s="23">
        <v>3</v>
      </c>
      <c r="AR419" s="23">
        <v>5</v>
      </c>
      <c r="AS419" s="23">
        <v>4</v>
      </c>
      <c r="AT419" s="23">
        <v>10</v>
      </c>
      <c r="AU419" s="17">
        <f t="shared" si="32"/>
        <v>35</v>
      </c>
      <c r="AV419" s="50">
        <f t="shared" si="33"/>
        <v>15</v>
      </c>
      <c r="AW419" s="24">
        <f t="shared" si="34"/>
        <v>11</v>
      </c>
      <c r="AX419" s="18">
        <f t="shared" si="35"/>
        <v>9</v>
      </c>
    </row>
    <row r="420" spans="1:50">
      <c r="A420" s="24">
        <v>20557</v>
      </c>
      <c r="B420" s="24">
        <v>0</v>
      </c>
      <c r="C420" s="24">
        <v>1988</v>
      </c>
      <c r="D420" s="21">
        <v>44132.534722222219</v>
      </c>
      <c r="E420" s="24" t="s">
        <v>114</v>
      </c>
      <c r="F420" s="24">
        <v>1</v>
      </c>
      <c r="G420" s="24">
        <v>4</v>
      </c>
      <c r="H420" s="24">
        <v>4</v>
      </c>
      <c r="I420" s="24">
        <v>2</v>
      </c>
      <c r="J420" s="24">
        <v>2</v>
      </c>
      <c r="K420" s="24">
        <v>1</v>
      </c>
      <c r="L420" s="24">
        <v>4</v>
      </c>
      <c r="M420" s="24">
        <v>4</v>
      </c>
      <c r="N420" s="24">
        <v>4</v>
      </c>
      <c r="O420" s="24">
        <v>4</v>
      </c>
      <c r="P420" s="24">
        <v>4</v>
      </c>
      <c r="Q420" s="24">
        <v>4</v>
      </c>
      <c r="R420" s="24">
        <v>4</v>
      </c>
      <c r="S420" s="24">
        <v>4</v>
      </c>
      <c r="T420" s="24">
        <v>2</v>
      </c>
      <c r="U420" s="24">
        <v>2</v>
      </c>
      <c r="V420" s="24">
        <v>4</v>
      </c>
      <c r="W420" s="24">
        <v>4</v>
      </c>
      <c r="X420" s="24">
        <v>2</v>
      </c>
      <c r="Y420" s="24">
        <v>5</v>
      </c>
      <c r="Z420" s="23">
        <v>9</v>
      </c>
      <c r="AA420" s="23">
        <v>10</v>
      </c>
      <c r="AB420" s="23">
        <v>5</v>
      </c>
      <c r="AC420" s="23">
        <v>8</v>
      </c>
      <c r="AD420" s="23">
        <v>4</v>
      </c>
      <c r="AE420" s="23">
        <v>4</v>
      </c>
      <c r="AF420" s="23">
        <v>4</v>
      </c>
      <c r="AG420" s="23">
        <v>3</v>
      </c>
      <c r="AH420" s="23">
        <v>3</v>
      </c>
      <c r="AI420" s="23">
        <v>2</v>
      </c>
      <c r="AJ420" s="23">
        <v>5</v>
      </c>
      <c r="AK420" s="23">
        <v>5</v>
      </c>
      <c r="AL420" s="23">
        <v>6</v>
      </c>
      <c r="AM420" s="23">
        <v>6</v>
      </c>
      <c r="AN420" s="23">
        <v>9</v>
      </c>
      <c r="AO420" s="23">
        <v>6</v>
      </c>
      <c r="AP420" s="23">
        <v>4</v>
      </c>
      <c r="AQ420" s="23">
        <v>3</v>
      </c>
      <c r="AR420" s="23">
        <v>7</v>
      </c>
      <c r="AS420" s="23">
        <v>5</v>
      </c>
      <c r="AT420" s="23">
        <v>-1</v>
      </c>
      <c r="AU420" s="17">
        <f t="shared" si="32"/>
        <v>65</v>
      </c>
      <c r="AV420" s="50">
        <f t="shared" si="33"/>
        <v>26</v>
      </c>
      <c r="AW420" s="24">
        <f t="shared" si="34"/>
        <v>22</v>
      </c>
      <c r="AX420" s="18">
        <f t="shared" si="35"/>
        <v>17</v>
      </c>
    </row>
    <row r="421" spans="1:50">
      <c r="A421" s="24">
        <v>20593</v>
      </c>
      <c r="B421" s="24">
        <v>1</v>
      </c>
      <c r="C421" s="24">
        <v>1997</v>
      </c>
      <c r="D421" s="21">
        <v>44132.53633101852</v>
      </c>
      <c r="E421" s="24" t="s">
        <v>86</v>
      </c>
      <c r="F421" s="24">
        <v>1</v>
      </c>
      <c r="G421" s="24">
        <v>4</v>
      </c>
      <c r="H421" s="24">
        <v>2</v>
      </c>
      <c r="I421" s="24">
        <v>1</v>
      </c>
      <c r="J421" s="24">
        <v>2</v>
      </c>
      <c r="K421" s="24">
        <v>1</v>
      </c>
      <c r="L421" s="24">
        <v>3</v>
      </c>
      <c r="M421" s="24">
        <v>2</v>
      </c>
      <c r="N421" s="24">
        <v>5</v>
      </c>
      <c r="O421" s="24">
        <v>2</v>
      </c>
      <c r="P421" s="24">
        <v>3</v>
      </c>
      <c r="Q421" s="24">
        <v>4</v>
      </c>
      <c r="R421" s="24">
        <v>5</v>
      </c>
      <c r="S421" s="24">
        <v>2</v>
      </c>
      <c r="T421" s="24">
        <v>3</v>
      </c>
      <c r="U421" s="24">
        <v>2</v>
      </c>
      <c r="V421" s="24">
        <v>1</v>
      </c>
      <c r="W421" s="24">
        <v>5</v>
      </c>
      <c r="X421" s="24">
        <v>2</v>
      </c>
      <c r="Y421" s="24">
        <v>3</v>
      </c>
      <c r="Z421" s="23">
        <v>4</v>
      </c>
      <c r="AA421" s="23">
        <v>4</v>
      </c>
      <c r="AB421" s="23">
        <v>4</v>
      </c>
      <c r="AC421" s="23">
        <v>3</v>
      </c>
      <c r="AD421" s="23">
        <v>3</v>
      </c>
      <c r="AE421" s="23">
        <v>2</v>
      </c>
      <c r="AF421" s="23">
        <v>3</v>
      </c>
      <c r="AG421" s="23">
        <v>2</v>
      </c>
      <c r="AH421" s="23">
        <v>4</v>
      </c>
      <c r="AI421" s="23">
        <v>6</v>
      </c>
      <c r="AJ421" s="23">
        <v>4</v>
      </c>
      <c r="AK421" s="23">
        <v>5</v>
      </c>
      <c r="AL421" s="23">
        <v>8</v>
      </c>
      <c r="AM421" s="23">
        <v>5</v>
      </c>
      <c r="AN421" s="23">
        <v>6</v>
      </c>
      <c r="AO421" s="23">
        <v>3</v>
      </c>
      <c r="AP421" s="23">
        <v>4</v>
      </c>
      <c r="AQ421" s="23">
        <v>3</v>
      </c>
      <c r="AR421" s="23">
        <v>6</v>
      </c>
      <c r="AS421" s="23">
        <v>5</v>
      </c>
      <c r="AT421" s="23">
        <v>-16</v>
      </c>
      <c r="AU421" s="17">
        <f t="shared" si="32"/>
        <v>53</v>
      </c>
      <c r="AV421" s="50">
        <f t="shared" si="33"/>
        <v>19</v>
      </c>
      <c r="AW421" s="24">
        <f t="shared" si="34"/>
        <v>24</v>
      </c>
      <c r="AX421" s="18">
        <f t="shared" si="35"/>
        <v>10</v>
      </c>
    </row>
    <row r="422" spans="1:50">
      <c r="A422" s="24">
        <v>20694</v>
      </c>
      <c r="B422" s="24">
        <v>1</v>
      </c>
      <c r="C422" s="24">
        <v>1941</v>
      </c>
      <c r="D422" s="21">
        <v>44132.690208333333</v>
      </c>
      <c r="E422" s="24" t="s">
        <v>120</v>
      </c>
      <c r="F422" s="24">
        <v>1</v>
      </c>
      <c r="G422" s="24">
        <v>5</v>
      </c>
      <c r="H422" s="24">
        <v>1</v>
      </c>
      <c r="I422" s="24">
        <v>4</v>
      </c>
      <c r="J422" s="24">
        <v>2</v>
      </c>
      <c r="K422" s="24">
        <v>1</v>
      </c>
      <c r="L422" s="24">
        <v>4</v>
      </c>
      <c r="M422" s="24">
        <v>5</v>
      </c>
      <c r="N422" s="24">
        <v>5</v>
      </c>
      <c r="O422" s="24">
        <v>4</v>
      </c>
      <c r="P422" s="24">
        <v>2</v>
      </c>
      <c r="Q422" s="24">
        <v>1</v>
      </c>
      <c r="R422" s="24">
        <v>4</v>
      </c>
      <c r="S422" s="24">
        <v>2</v>
      </c>
      <c r="T422" s="24">
        <v>5</v>
      </c>
      <c r="U422" s="24">
        <v>2</v>
      </c>
      <c r="V422" s="24">
        <v>4</v>
      </c>
      <c r="W422" s="24">
        <v>2</v>
      </c>
      <c r="X422" s="24">
        <v>5</v>
      </c>
      <c r="Y422" s="24">
        <v>2</v>
      </c>
      <c r="Z422" s="23">
        <v>17</v>
      </c>
      <c r="AA422" s="23">
        <v>5</v>
      </c>
      <c r="AB422" s="23">
        <v>7</v>
      </c>
      <c r="AC422" s="23">
        <v>9</v>
      </c>
      <c r="AD422" s="23">
        <v>6</v>
      </c>
      <c r="AE422" s="23">
        <v>12</v>
      </c>
      <c r="AF422" s="23">
        <v>9</v>
      </c>
      <c r="AG422" s="23">
        <v>5</v>
      </c>
      <c r="AH422" s="23">
        <v>5</v>
      </c>
      <c r="AI422" s="23">
        <v>8</v>
      </c>
      <c r="AJ422" s="23">
        <v>7</v>
      </c>
      <c r="AK422" s="23">
        <v>6</v>
      </c>
      <c r="AL422" s="23">
        <v>23</v>
      </c>
      <c r="AM422" s="23">
        <v>16</v>
      </c>
      <c r="AN422" s="23">
        <v>5</v>
      </c>
      <c r="AO422" s="23">
        <v>4</v>
      </c>
      <c r="AP422" s="23">
        <v>8</v>
      </c>
      <c r="AQ422" s="23">
        <v>6</v>
      </c>
      <c r="AR422" s="23">
        <v>5</v>
      </c>
      <c r="AS422" s="23">
        <v>5</v>
      </c>
      <c r="AT422" s="23">
        <v>44</v>
      </c>
      <c r="AU422" s="17">
        <f t="shared" si="32"/>
        <v>61</v>
      </c>
      <c r="AV422" s="50">
        <f t="shared" si="33"/>
        <v>27</v>
      </c>
      <c r="AW422" s="24">
        <f t="shared" si="34"/>
        <v>20</v>
      </c>
      <c r="AX422" s="18">
        <f t="shared" si="35"/>
        <v>14</v>
      </c>
    </row>
    <row r="423" spans="1:50">
      <c r="A423" s="24">
        <v>20723</v>
      </c>
      <c r="B423" s="24">
        <v>0</v>
      </c>
      <c r="C423" s="24">
        <v>1999</v>
      </c>
      <c r="D423" s="21">
        <v>44132.70648148148</v>
      </c>
      <c r="E423" s="24" t="s">
        <v>91</v>
      </c>
      <c r="F423" s="24">
        <v>1</v>
      </c>
      <c r="G423" s="24">
        <v>4</v>
      </c>
      <c r="H423" s="24">
        <v>1</v>
      </c>
      <c r="I423" s="24">
        <v>1</v>
      </c>
      <c r="J423" s="24">
        <v>1</v>
      </c>
      <c r="K423" s="24">
        <v>1</v>
      </c>
      <c r="L423" s="24">
        <v>3</v>
      </c>
      <c r="M423" s="24">
        <v>2</v>
      </c>
      <c r="N423" s="24">
        <v>4</v>
      </c>
      <c r="O423" s="24">
        <v>2</v>
      </c>
      <c r="P423" s="24">
        <v>1</v>
      </c>
      <c r="Q423" s="24">
        <v>1</v>
      </c>
      <c r="R423" s="24">
        <v>4</v>
      </c>
      <c r="S423" s="24">
        <v>1</v>
      </c>
      <c r="T423" s="24">
        <v>4</v>
      </c>
      <c r="U423" s="24">
        <v>2</v>
      </c>
      <c r="V423" s="24">
        <v>2</v>
      </c>
      <c r="W423" s="24">
        <v>4</v>
      </c>
      <c r="X423" s="24">
        <v>3</v>
      </c>
      <c r="Y423" s="24">
        <v>2</v>
      </c>
      <c r="Z423" s="23">
        <v>6</v>
      </c>
      <c r="AA423" s="23">
        <v>12</v>
      </c>
      <c r="AB423" s="23">
        <v>17</v>
      </c>
      <c r="AC423" s="23">
        <v>5</v>
      </c>
      <c r="AD423" s="23">
        <v>4</v>
      </c>
      <c r="AE423" s="23">
        <v>3</v>
      </c>
      <c r="AF423" s="23">
        <v>5</v>
      </c>
      <c r="AG423" s="23">
        <v>7</v>
      </c>
      <c r="AH423" s="23">
        <v>5</v>
      </c>
      <c r="AI423" s="23">
        <v>6</v>
      </c>
      <c r="AJ423" s="23">
        <v>4</v>
      </c>
      <c r="AK423" s="23">
        <v>7</v>
      </c>
      <c r="AL423" s="23">
        <v>12</v>
      </c>
      <c r="AM423" s="23">
        <v>5</v>
      </c>
      <c r="AN423" s="23">
        <v>5</v>
      </c>
      <c r="AO423" s="23">
        <v>8</v>
      </c>
      <c r="AP423" s="23">
        <v>5</v>
      </c>
      <c r="AQ423" s="23">
        <v>5</v>
      </c>
      <c r="AR423" s="23">
        <v>7</v>
      </c>
      <c r="AS423" s="23">
        <v>4</v>
      </c>
      <c r="AT423" s="23">
        <v>-20</v>
      </c>
      <c r="AU423" s="17">
        <f t="shared" si="32"/>
        <v>44</v>
      </c>
      <c r="AV423" s="50">
        <f t="shared" si="33"/>
        <v>16</v>
      </c>
      <c r="AW423" s="24">
        <f t="shared" si="34"/>
        <v>18</v>
      </c>
      <c r="AX423" s="18">
        <f t="shared" si="35"/>
        <v>10</v>
      </c>
    </row>
    <row r="424" spans="1:50">
      <c r="A424" s="24">
        <v>20752</v>
      </c>
      <c r="B424" s="24">
        <v>0</v>
      </c>
      <c r="C424" s="24">
        <v>1955</v>
      </c>
      <c r="D424" s="21">
        <v>44132.764849537038</v>
      </c>
      <c r="E424" s="24" t="s">
        <v>86</v>
      </c>
      <c r="F424" s="24">
        <v>1</v>
      </c>
      <c r="G424" s="24">
        <v>4</v>
      </c>
      <c r="H424" s="24">
        <v>1</v>
      </c>
      <c r="I424" s="24">
        <v>1</v>
      </c>
      <c r="J424" s="24">
        <v>1</v>
      </c>
      <c r="K424" s="24">
        <v>1</v>
      </c>
      <c r="L424" s="24">
        <v>4</v>
      </c>
      <c r="M424" s="24">
        <v>4</v>
      </c>
      <c r="N424" s="24">
        <v>5</v>
      </c>
      <c r="O424" s="24">
        <v>4</v>
      </c>
      <c r="P424" s="24">
        <v>2</v>
      </c>
      <c r="Q424" s="24">
        <v>1</v>
      </c>
      <c r="R424" s="24">
        <v>1</v>
      </c>
      <c r="S424" s="24">
        <v>2</v>
      </c>
      <c r="T424" s="24">
        <v>4</v>
      </c>
      <c r="U424" s="24">
        <v>2</v>
      </c>
      <c r="V424" s="24">
        <v>2</v>
      </c>
      <c r="W424" s="24">
        <v>2</v>
      </c>
      <c r="X424" s="24">
        <v>4</v>
      </c>
      <c r="Y424" s="24">
        <v>2</v>
      </c>
      <c r="Z424" s="23">
        <v>6</v>
      </c>
      <c r="AA424" s="23">
        <v>4</v>
      </c>
      <c r="AB424" s="23">
        <v>5</v>
      </c>
      <c r="AC424" s="23">
        <v>2</v>
      </c>
      <c r="AD424" s="23">
        <v>3</v>
      </c>
      <c r="AE424" s="23">
        <v>4</v>
      </c>
      <c r="AF424" s="23">
        <v>5</v>
      </c>
      <c r="AG424" s="23">
        <v>10</v>
      </c>
      <c r="AH424" s="23">
        <v>4</v>
      </c>
      <c r="AI424" s="23">
        <v>4</v>
      </c>
      <c r="AJ424" s="23">
        <v>3</v>
      </c>
      <c r="AK424" s="23">
        <v>4</v>
      </c>
      <c r="AL424" s="23">
        <v>7</v>
      </c>
      <c r="AM424" s="23">
        <v>3</v>
      </c>
      <c r="AN424" s="23">
        <v>5</v>
      </c>
      <c r="AO424" s="23">
        <v>3</v>
      </c>
      <c r="AP424" s="23">
        <v>3</v>
      </c>
      <c r="AQ424" s="23">
        <v>5</v>
      </c>
      <c r="AR424" s="23">
        <v>7</v>
      </c>
      <c r="AS424" s="23">
        <v>3</v>
      </c>
      <c r="AT424" s="23">
        <v>1</v>
      </c>
      <c r="AU424" s="17">
        <f t="shared" si="32"/>
        <v>48</v>
      </c>
      <c r="AV424" s="50">
        <f t="shared" si="33"/>
        <v>19</v>
      </c>
      <c r="AW424" s="24">
        <f t="shared" si="34"/>
        <v>18</v>
      </c>
      <c r="AX424" s="18">
        <f t="shared" si="35"/>
        <v>11</v>
      </c>
    </row>
    <row r="425" spans="1:50">
      <c r="A425" s="24">
        <v>20599</v>
      </c>
      <c r="B425" s="24">
        <v>0</v>
      </c>
      <c r="C425" s="24">
        <v>2000</v>
      </c>
      <c r="D425" s="21">
        <v>44132.78361111111</v>
      </c>
      <c r="E425" s="24" t="s">
        <v>86</v>
      </c>
      <c r="F425" s="24">
        <v>1</v>
      </c>
      <c r="G425" s="24">
        <v>2</v>
      </c>
      <c r="H425" s="24">
        <v>2</v>
      </c>
      <c r="I425" s="24">
        <v>1</v>
      </c>
      <c r="J425" s="24">
        <v>1</v>
      </c>
      <c r="K425" s="24">
        <v>1</v>
      </c>
      <c r="L425" s="24">
        <v>1</v>
      </c>
      <c r="M425" s="24">
        <v>2</v>
      </c>
      <c r="N425" s="24">
        <v>4</v>
      </c>
      <c r="O425" s="24">
        <v>1</v>
      </c>
      <c r="P425" s="24">
        <v>1</v>
      </c>
      <c r="Q425" s="24">
        <v>1</v>
      </c>
      <c r="R425" s="24">
        <v>2</v>
      </c>
      <c r="S425" s="24">
        <v>1</v>
      </c>
      <c r="T425" s="24">
        <v>2</v>
      </c>
      <c r="U425" s="24">
        <v>2</v>
      </c>
      <c r="V425" s="24">
        <v>4</v>
      </c>
      <c r="W425" s="24">
        <v>1</v>
      </c>
      <c r="X425" s="24">
        <v>5</v>
      </c>
      <c r="Y425" s="24">
        <v>4</v>
      </c>
      <c r="Z425" s="23">
        <v>5</v>
      </c>
      <c r="AA425" s="23">
        <v>4</v>
      </c>
      <c r="AB425" s="23">
        <v>4</v>
      </c>
      <c r="AC425" s="23">
        <v>4</v>
      </c>
      <c r="AD425" s="23">
        <v>3</v>
      </c>
      <c r="AE425" s="23">
        <v>3</v>
      </c>
      <c r="AF425" s="23">
        <v>4</v>
      </c>
      <c r="AG425" s="23">
        <v>5</v>
      </c>
      <c r="AH425" s="23">
        <v>5</v>
      </c>
      <c r="AI425" s="23">
        <v>2</v>
      </c>
      <c r="AJ425" s="23">
        <v>2</v>
      </c>
      <c r="AK425" s="23">
        <v>4</v>
      </c>
      <c r="AL425" s="23">
        <v>8</v>
      </c>
      <c r="AM425" s="23">
        <v>5</v>
      </c>
      <c r="AN425" s="23">
        <v>4</v>
      </c>
      <c r="AO425" s="23">
        <v>4</v>
      </c>
      <c r="AP425" s="23">
        <v>4</v>
      </c>
      <c r="AQ425" s="23">
        <v>3</v>
      </c>
      <c r="AR425" s="23">
        <v>11</v>
      </c>
      <c r="AS425" s="23">
        <v>5</v>
      </c>
      <c r="AT425" s="23">
        <v>-11</v>
      </c>
      <c r="AU425" s="17">
        <f t="shared" si="32"/>
        <v>39</v>
      </c>
      <c r="AV425" s="50">
        <f t="shared" si="33"/>
        <v>11</v>
      </c>
      <c r="AW425" s="24">
        <f t="shared" si="34"/>
        <v>11</v>
      </c>
      <c r="AX425" s="18">
        <f t="shared" si="35"/>
        <v>17</v>
      </c>
    </row>
    <row r="426" spans="1:50">
      <c r="A426" s="24">
        <v>20759</v>
      </c>
      <c r="B426" s="24">
        <v>1</v>
      </c>
      <c r="C426" s="24">
        <v>1967</v>
      </c>
      <c r="D426" s="21">
        <v>44132.785486111112</v>
      </c>
      <c r="E426" s="24" t="s">
        <v>122</v>
      </c>
      <c r="F426" s="24">
        <v>1</v>
      </c>
      <c r="G426" s="24">
        <v>2</v>
      </c>
      <c r="H426" s="24">
        <v>2</v>
      </c>
      <c r="I426" s="24">
        <v>2</v>
      </c>
      <c r="J426" s="24">
        <v>2</v>
      </c>
      <c r="K426" s="24">
        <v>1</v>
      </c>
      <c r="L426" s="24">
        <v>1</v>
      </c>
      <c r="M426" s="24">
        <v>4</v>
      </c>
      <c r="N426" s="24">
        <v>4</v>
      </c>
      <c r="O426" s="24">
        <v>4</v>
      </c>
      <c r="P426" s="24">
        <v>2</v>
      </c>
      <c r="Q426" s="24">
        <v>2</v>
      </c>
      <c r="R426" s="24">
        <v>2</v>
      </c>
      <c r="S426" s="24">
        <v>1</v>
      </c>
      <c r="T426" s="24">
        <v>2</v>
      </c>
      <c r="U426" s="24">
        <v>2</v>
      </c>
      <c r="V426" s="24">
        <v>2</v>
      </c>
      <c r="W426" s="24">
        <v>3</v>
      </c>
      <c r="X426" s="24">
        <v>2</v>
      </c>
      <c r="Y426" s="24">
        <v>5</v>
      </c>
      <c r="Z426" s="23">
        <v>8</v>
      </c>
      <c r="AA426" s="23">
        <v>5</v>
      </c>
      <c r="AB426" s="23">
        <v>117</v>
      </c>
      <c r="AC426" s="23">
        <v>6</v>
      </c>
      <c r="AD426" s="23">
        <v>3</v>
      </c>
      <c r="AE426" s="23">
        <v>4</v>
      </c>
      <c r="AF426" s="23">
        <v>4</v>
      </c>
      <c r="AG426" s="23">
        <v>6</v>
      </c>
      <c r="AH426" s="23">
        <v>3</v>
      </c>
      <c r="AI426" s="23">
        <v>3</v>
      </c>
      <c r="AJ426" s="23">
        <v>3</v>
      </c>
      <c r="AK426" s="23">
        <v>4</v>
      </c>
      <c r="AL426" s="23">
        <v>6</v>
      </c>
      <c r="AM426" s="23">
        <v>5</v>
      </c>
      <c r="AN426" s="23">
        <v>3</v>
      </c>
      <c r="AO426" s="23">
        <v>8</v>
      </c>
      <c r="AP426" s="23">
        <v>4</v>
      </c>
      <c r="AQ426" s="23">
        <v>3</v>
      </c>
      <c r="AR426" s="23">
        <v>5</v>
      </c>
      <c r="AS426" s="23">
        <v>5</v>
      </c>
      <c r="AT426" s="23">
        <v>-4</v>
      </c>
      <c r="AU426" s="17">
        <f t="shared" si="32"/>
        <v>46</v>
      </c>
      <c r="AV426" s="50">
        <f t="shared" si="33"/>
        <v>18</v>
      </c>
      <c r="AW426" s="24">
        <f t="shared" si="34"/>
        <v>15</v>
      </c>
      <c r="AX426" s="18">
        <f t="shared" si="35"/>
        <v>13</v>
      </c>
    </row>
    <row r="427" spans="1:50">
      <c r="A427" s="24">
        <v>20814</v>
      </c>
      <c r="B427" s="24">
        <v>0</v>
      </c>
      <c r="C427" s="24">
        <v>1997</v>
      </c>
      <c r="D427" s="21">
        <v>44132.813969907409</v>
      </c>
      <c r="E427" s="24" t="s">
        <v>85</v>
      </c>
      <c r="F427" s="24">
        <v>1</v>
      </c>
      <c r="G427" s="24">
        <v>2</v>
      </c>
      <c r="H427" s="24">
        <v>3</v>
      </c>
      <c r="I427" s="24">
        <v>2</v>
      </c>
      <c r="J427" s="24">
        <v>1</v>
      </c>
      <c r="K427" s="24">
        <v>1</v>
      </c>
      <c r="L427" s="24">
        <v>4</v>
      </c>
      <c r="M427" s="24">
        <v>2</v>
      </c>
      <c r="N427" s="24">
        <v>1</v>
      </c>
      <c r="O427" s="24">
        <v>4</v>
      </c>
      <c r="P427" s="24">
        <v>5</v>
      </c>
      <c r="Q427" s="24">
        <v>1</v>
      </c>
      <c r="R427" s="24">
        <v>3</v>
      </c>
      <c r="S427" s="24">
        <v>4</v>
      </c>
      <c r="T427" s="24">
        <v>2</v>
      </c>
      <c r="U427" s="24">
        <v>2</v>
      </c>
      <c r="V427" s="24">
        <v>5</v>
      </c>
      <c r="W427" s="24">
        <v>1</v>
      </c>
      <c r="X427" s="24">
        <v>5</v>
      </c>
      <c r="Y427" s="24">
        <v>2</v>
      </c>
      <c r="Z427" s="23">
        <v>19</v>
      </c>
      <c r="AA427" s="23">
        <v>4</v>
      </c>
      <c r="AB427" s="23">
        <v>9</v>
      </c>
      <c r="AC427" s="23">
        <v>5</v>
      </c>
      <c r="AD427" s="23">
        <v>4</v>
      </c>
      <c r="AE427" s="23">
        <v>3</v>
      </c>
      <c r="AF427" s="23">
        <v>4</v>
      </c>
      <c r="AG427" s="23">
        <v>4</v>
      </c>
      <c r="AH427" s="23">
        <v>7</v>
      </c>
      <c r="AI427" s="23">
        <v>3</v>
      </c>
      <c r="AJ427" s="23">
        <v>3</v>
      </c>
      <c r="AK427" s="23">
        <v>5</v>
      </c>
      <c r="AL427" s="23">
        <v>10</v>
      </c>
      <c r="AM427" s="23">
        <v>6</v>
      </c>
      <c r="AN427" s="23">
        <v>4</v>
      </c>
      <c r="AO427" s="23">
        <v>9</v>
      </c>
      <c r="AP427" s="23">
        <v>4</v>
      </c>
      <c r="AQ427" s="23">
        <v>4</v>
      </c>
      <c r="AR427" s="23">
        <v>5</v>
      </c>
      <c r="AS427" s="23">
        <v>6</v>
      </c>
      <c r="AT427" s="23">
        <v>27</v>
      </c>
      <c r="AU427" s="17">
        <f t="shared" si="32"/>
        <v>51</v>
      </c>
      <c r="AV427" s="50">
        <f t="shared" si="33"/>
        <v>22</v>
      </c>
      <c r="AW427" s="24">
        <f t="shared" si="34"/>
        <v>12</v>
      </c>
      <c r="AX427" s="18">
        <f t="shared" si="35"/>
        <v>17</v>
      </c>
    </row>
    <row r="428" spans="1:50">
      <c r="A428" s="24">
        <v>20601</v>
      </c>
      <c r="B428" s="24">
        <v>0</v>
      </c>
      <c r="C428" s="24">
        <v>2000</v>
      </c>
      <c r="D428" s="21">
        <v>44132.816504629627</v>
      </c>
      <c r="E428" s="24" t="s">
        <v>85</v>
      </c>
      <c r="F428" s="24">
        <v>1</v>
      </c>
      <c r="G428" s="24">
        <v>3</v>
      </c>
      <c r="H428" s="24">
        <v>2</v>
      </c>
      <c r="I428" s="24">
        <v>1</v>
      </c>
      <c r="J428" s="24">
        <v>1</v>
      </c>
      <c r="K428" s="24">
        <v>1</v>
      </c>
      <c r="L428" s="24">
        <v>3</v>
      </c>
      <c r="M428" s="24">
        <v>2</v>
      </c>
      <c r="N428" s="24">
        <v>2</v>
      </c>
      <c r="O428" s="24">
        <v>1</v>
      </c>
      <c r="P428" s="24">
        <v>5</v>
      </c>
      <c r="Q428" s="24">
        <v>1</v>
      </c>
      <c r="R428" s="24">
        <v>1</v>
      </c>
      <c r="S428" s="24">
        <v>1</v>
      </c>
      <c r="T428" s="24">
        <v>4</v>
      </c>
      <c r="U428" s="24">
        <v>2</v>
      </c>
      <c r="V428" s="24">
        <v>4</v>
      </c>
      <c r="W428" s="24">
        <v>2</v>
      </c>
      <c r="X428" s="24">
        <v>5</v>
      </c>
      <c r="Y428" s="24">
        <v>5</v>
      </c>
      <c r="Z428" s="23">
        <v>56</v>
      </c>
      <c r="AA428" s="23">
        <v>73</v>
      </c>
      <c r="AB428" s="23">
        <v>15</v>
      </c>
      <c r="AC428" s="23">
        <v>6</v>
      </c>
      <c r="AD428" s="23">
        <v>3</v>
      </c>
      <c r="AE428" s="23">
        <v>3</v>
      </c>
      <c r="AF428" s="23">
        <v>15</v>
      </c>
      <c r="AG428" s="23">
        <v>7</v>
      </c>
      <c r="AH428" s="23">
        <v>9</v>
      </c>
      <c r="AI428" s="23">
        <v>3</v>
      </c>
      <c r="AJ428" s="23">
        <v>7</v>
      </c>
      <c r="AK428" s="23">
        <v>5</v>
      </c>
      <c r="AL428" s="23">
        <v>9</v>
      </c>
      <c r="AM428" s="23">
        <v>15</v>
      </c>
      <c r="AN428" s="23">
        <v>22</v>
      </c>
      <c r="AO428" s="23">
        <v>10</v>
      </c>
      <c r="AP428" s="23">
        <v>18</v>
      </c>
      <c r="AQ428" s="23">
        <v>8</v>
      </c>
      <c r="AR428" s="23">
        <v>8</v>
      </c>
      <c r="AS428" s="23">
        <v>5</v>
      </c>
      <c r="AT428" s="23">
        <v>-7</v>
      </c>
      <c r="AU428" s="17">
        <f t="shared" si="32"/>
        <v>47</v>
      </c>
      <c r="AV428" s="50">
        <f t="shared" si="33"/>
        <v>12</v>
      </c>
      <c r="AW428" s="24">
        <f t="shared" si="34"/>
        <v>17</v>
      </c>
      <c r="AX428" s="18">
        <f t="shared" si="35"/>
        <v>18</v>
      </c>
    </row>
    <row r="429" spans="1:50">
      <c r="A429" s="24">
        <v>20830</v>
      </c>
      <c r="B429" s="24">
        <v>0</v>
      </c>
      <c r="C429" s="24">
        <v>1989</v>
      </c>
      <c r="D429" s="21">
        <v>44132.837199074071</v>
      </c>
      <c r="E429" s="24" t="s">
        <v>91</v>
      </c>
      <c r="F429" s="24">
        <v>1</v>
      </c>
      <c r="G429" s="24">
        <v>1</v>
      </c>
      <c r="H429" s="24">
        <v>1</v>
      </c>
      <c r="I429" s="24">
        <v>1</v>
      </c>
      <c r="J429" s="24">
        <v>1</v>
      </c>
      <c r="K429" s="24">
        <v>1</v>
      </c>
      <c r="L429" s="24">
        <v>1</v>
      </c>
      <c r="M429" s="24">
        <v>1</v>
      </c>
      <c r="N429" s="24">
        <v>2</v>
      </c>
      <c r="O429" s="24">
        <v>1</v>
      </c>
      <c r="P429" s="24">
        <v>1</v>
      </c>
      <c r="Q429" s="24">
        <v>1</v>
      </c>
      <c r="R429" s="24">
        <v>2</v>
      </c>
      <c r="S429" s="24">
        <v>1</v>
      </c>
      <c r="T429" s="24">
        <v>2</v>
      </c>
      <c r="U429" s="24">
        <v>2</v>
      </c>
      <c r="V429" s="24">
        <v>2</v>
      </c>
      <c r="W429" s="24">
        <v>2</v>
      </c>
      <c r="X429" s="24">
        <v>2</v>
      </c>
      <c r="Y429" s="24">
        <v>4</v>
      </c>
      <c r="Z429" s="23">
        <v>6</v>
      </c>
      <c r="AA429" s="23">
        <v>3</v>
      </c>
      <c r="AB429" s="23">
        <v>4</v>
      </c>
      <c r="AC429" s="23">
        <v>4</v>
      </c>
      <c r="AD429" s="23">
        <v>2</v>
      </c>
      <c r="AE429" s="23">
        <v>3</v>
      </c>
      <c r="AF429" s="23">
        <v>3</v>
      </c>
      <c r="AG429" s="23">
        <v>2</v>
      </c>
      <c r="AH429" s="23">
        <v>2</v>
      </c>
      <c r="AI429" s="23">
        <v>2</v>
      </c>
      <c r="AJ429" s="23">
        <v>3</v>
      </c>
      <c r="AK429" s="23">
        <v>2</v>
      </c>
      <c r="AL429" s="23">
        <v>7</v>
      </c>
      <c r="AM429" s="23">
        <v>3</v>
      </c>
      <c r="AN429" s="23">
        <v>2</v>
      </c>
      <c r="AO429" s="23">
        <v>3</v>
      </c>
      <c r="AP429" s="23">
        <v>12</v>
      </c>
      <c r="AQ429" s="23">
        <v>4</v>
      </c>
      <c r="AR429" s="23">
        <v>8</v>
      </c>
      <c r="AS429" s="23">
        <v>3</v>
      </c>
      <c r="AT429" s="23">
        <v>-29</v>
      </c>
      <c r="AU429" s="17">
        <f t="shared" si="32"/>
        <v>30</v>
      </c>
      <c r="AV429" s="50">
        <f t="shared" si="33"/>
        <v>10</v>
      </c>
      <c r="AW429" s="24">
        <f t="shared" si="34"/>
        <v>9</v>
      </c>
      <c r="AX429" s="18">
        <f t="shared" si="35"/>
        <v>11</v>
      </c>
    </row>
    <row r="430" spans="1:50">
      <c r="A430" s="24">
        <v>20841</v>
      </c>
      <c r="B430" s="24">
        <v>0</v>
      </c>
      <c r="C430" s="24">
        <v>1994</v>
      </c>
      <c r="D430" s="21">
        <v>44132.838425925926</v>
      </c>
      <c r="E430" s="24" t="s">
        <v>91</v>
      </c>
      <c r="F430" s="24">
        <v>1</v>
      </c>
      <c r="G430" s="24">
        <v>2</v>
      </c>
      <c r="H430" s="24">
        <v>2</v>
      </c>
      <c r="I430" s="24">
        <v>2</v>
      </c>
      <c r="J430" s="24">
        <v>2</v>
      </c>
      <c r="K430" s="24">
        <v>1</v>
      </c>
      <c r="L430" s="24">
        <v>3</v>
      </c>
      <c r="M430" s="24">
        <v>2</v>
      </c>
      <c r="N430" s="24">
        <v>4</v>
      </c>
      <c r="O430" s="24">
        <v>2</v>
      </c>
      <c r="P430" s="24">
        <v>2</v>
      </c>
      <c r="Q430" s="24">
        <v>2</v>
      </c>
      <c r="R430" s="24">
        <v>2</v>
      </c>
      <c r="S430" s="24">
        <v>2</v>
      </c>
      <c r="T430" s="24">
        <v>4</v>
      </c>
      <c r="U430" s="24">
        <v>2</v>
      </c>
      <c r="V430" s="24">
        <v>2</v>
      </c>
      <c r="W430" s="24">
        <v>4</v>
      </c>
      <c r="X430" s="24">
        <v>3</v>
      </c>
      <c r="Y430" s="24">
        <v>4</v>
      </c>
      <c r="Z430" s="23">
        <v>7</v>
      </c>
      <c r="AA430" s="23">
        <v>4</v>
      </c>
      <c r="AB430" s="23">
        <v>5</v>
      </c>
      <c r="AC430" s="23">
        <v>5</v>
      </c>
      <c r="AD430" s="23">
        <v>3</v>
      </c>
      <c r="AE430" s="23">
        <v>3</v>
      </c>
      <c r="AF430" s="23">
        <v>3</v>
      </c>
      <c r="AG430" s="23">
        <v>3</v>
      </c>
      <c r="AH430" s="23">
        <v>3</v>
      </c>
      <c r="AI430" s="23">
        <v>4</v>
      </c>
      <c r="AJ430" s="23">
        <v>3</v>
      </c>
      <c r="AK430" s="23">
        <v>11</v>
      </c>
      <c r="AL430" s="23">
        <v>5</v>
      </c>
      <c r="AM430" s="23">
        <v>3</v>
      </c>
      <c r="AN430" s="23">
        <v>14</v>
      </c>
      <c r="AO430" s="23">
        <v>5</v>
      </c>
      <c r="AP430" s="23">
        <v>4</v>
      </c>
      <c r="AQ430" s="23">
        <v>3</v>
      </c>
      <c r="AR430" s="23">
        <v>6</v>
      </c>
      <c r="AS430" s="23">
        <v>4</v>
      </c>
      <c r="AT430" s="23">
        <v>-34</v>
      </c>
      <c r="AU430" s="17">
        <f t="shared" si="32"/>
        <v>48</v>
      </c>
      <c r="AV430" s="50">
        <f t="shared" si="33"/>
        <v>17</v>
      </c>
      <c r="AW430" s="24">
        <f t="shared" si="34"/>
        <v>18</v>
      </c>
      <c r="AX430" s="18">
        <f t="shared" si="35"/>
        <v>13</v>
      </c>
    </row>
    <row r="431" spans="1:50">
      <c r="A431" s="24">
        <v>20857</v>
      </c>
      <c r="B431" s="24">
        <v>0</v>
      </c>
      <c r="C431" s="24">
        <v>1994</v>
      </c>
      <c r="D431" s="21">
        <v>44132.845243055555</v>
      </c>
      <c r="E431" s="24" t="s">
        <v>85</v>
      </c>
      <c r="F431" s="24">
        <v>1</v>
      </c>
      <c r="G431" s="24">
        <v>1</v>
      </c>
      <c r="H431" s="24">
        <v>2</v>
      </c>
      <c r="I431" s="24">
        <v>1</v>
      </c>
      <c r="J431" s="24">
        <v>1</v>
      </c>
      <c r="K431" s="24">
        <v>1</v>
      </c>
      <c r="L431" s="24">
        <v>4</v>
      </c>
      <c r="M431" s="24">
        <v>2</v>
      </c>
      <c r="N431" s="24">
        <v>3</v>
      </c>
      <c r="O431" s="24">
        <v>3</v>
      </c>
      <c r="P431" s="24">
        <v>1</v>
      </c>
      <c r="Q431" s="24">
        <v>1</v>
      </c>
      <c r="R431" s="24">
        <v>2</v>
      </c>
      <c r="S431" s="24">
        <v>1</v>
      </c>
      <c r="T431" s="24">
        <v>1</v>
      </c>
      <c r="U431" s="24">
        <v>2</v>
      </c>
      <c r="V431" s="24">
        <v>4</v>
      </c>
      <c r="W431" s="24">
        <v>2</v>
      </c>
      <c r="X431" s="24">
        <v>2</v>
      </c>
      <c r="Y431" s="24">
        <v>3</v>
      </c>
      <c r="Z431" s="23">
        <v>5</v>
      </c>
      <c r="AA431" s="23">
        <v>3</v>
      </c>
      <c r="AB431" s="23">
        <v>5</v>
      </c>
      <c r="AC431" s="23">
        <v>6</v>
      </c>
      <c r="AD431" s="23">
        <v>2</v>
      </c>
      <c r="AE431" s="23">
        <v>3</v>
      </c>
      <c r="AF431" s="23">
        <v>4</v>
      </c>
      <c r="AG431" s="23">
        <v>3</v>
      </c>
      <c r="AH431" s="23">
        <v>4</v>
      </c>
      <c r="AI431" s="23">
        <v>3</v>
      </c>
      <c r="AJ431" s="23">
        <v>4</v>
      </c>
      <c r="AK431" s="23">
        <v>5</v>
      </c>
      <c r="AL431" s="23">
        <v>5</v>
      </c>
      <c r="AM431" s="23">
        <v>55</v>
      </c>
      <c r="AN431" s="23">
        <v>8</v>
      </c>
      <c r="AO431" s="23">
        <v>3</v>
      </c>
      <c r="AP431" s="23">
        <v>3</v>
      </c>
      <c r="AQ431" s="23">
        <v>3</v>
      </c>
      <c r="AR431" s="23">
        <v>59</v>
      </c>
      <c r="AS431" s="23">
        <v>3</v>
      </c>
      <c r="AT431" s="23">
        <v>-23</v>
      </c>
      <c r="AU431" s="17">
        <f t="shared" si="32"/>
        <v>38</v>
      </c>
      <c r="AV431" s="50">
        <f t="shared" si="33"/>
        <v>16</v>
      </c>
      <c r="AW431" s="24">
        <f t="shared" si="34"/>
        <v>9</v>
      </c>
      <c r="AX431" s="18">
        <f t="shared" si="35"/>
        <v>13</v>
      </c>
    </row>
    <row r="432" spans="1:50">
      <c r="A432" s="24">
        <v>20873</v>
      </c>
      <c r="B432" s="24">
        <v>1</v>
      </c>
      <c r="C432" s="24">
        <v>1999</v>
      </c>
      <c r="D432" s="21">
        <v>44132.850312499999</v>
      </c>
      <c r="E432" s="24" t="s">
        <v>88</v>
      </c>
      <c r="F432" s="24">
        <v>1</v>
      </c>
      <c r="G432" s="24">
        <v>4</v>
      </c>
      <c r="H432" s="24">
        <v>1</v>
      </c>
      <c r="I432" s="24">
        <v>2</v>
      </c>
      <c r="J432" s="24">
        <v>2</v>
      </c>
      <c r="K432" s="24">
        <v>1</v>
      </c>
      <c r="L432" s="24">
        <v>3</v>
      </c>
      <c r="M432" s="24">
        <v>4</v>
      </c>
      <c r="N432" s="24">
        <v>3</v>
      </c>
      <c r="O432" s="24">
        <v>5</v>
      </c>
      <c r="P432" s="24">
        <v>1</v>
      </c>
      <c r="Q432" s="24">
        <v>4</v>
      </c>
      <c r="R432" s="24">
        <v>5</v>
      </c>
      <c r="S432" s="24">
        <v>1</v>
      </c>
      <c r="T432" s="24">
        <v>4</v>
      </c>
      <c r="U432" s="24">
        <v>2</v>
      </c>
      <c r="V432" s="24">
        <v>2</v>
      </c>
      <c r="W432" s="24">
        <v>3</v>
      </c>
      <c r="X432" s="24">
        <v>2</v>
      </c>
      <c r="Y432" s="24">
        <v>4</v>
      </c>
      <c r="Z432" s="23">
        <v>7</v>
      </c>
      <c r="AA432" s="23">
        <v>9</v>
      </c>
      <c r="AB432" s="23">
        <v>10</v>
      </c>
      <c r="AC432" s="23">
        <v>5</v>
      </c>
      <c r="AD432" s="23">
        <v>6</v>
      </c>
      <c r="AE432" s="23">
        <v>4</v>
      </c>
      <c r="AF432" s="23">
        <v>6</v>
      </c>
      <c r="AG432" s="23">
        <v>6</v>
      </c>
      <c r="AH432" s="23">
        <v>4</v>
      </c>
      <c r="AI432" s="23">
        <v>3</v>
      </c>
      <c r="AJ432" s="23">
        <v>5</v>
      </c>
      <c r="AK432" s="23">
        <v>80</v>
      </c>
      <c r="AL432" s="23">
        <v>9</v>
      </c>
      <c r="AM432" s="23">
        <v>5</v>
      </c>
      <c r="AN432" s="23">
        <v>5</v>
      </c>
      <c r="AO432" s="23">
        <v>4</v>
      </c>
      <c r="AP432" s="23">
        <v>6</v>
      </c>
      <c r="AQ432" s="23">
        <v>10</v>
      </c>
      <c r="AR432" s="23">
        <v>9</v>
      </c>
      <c r="AS432" s="23">
        <v>5</v>
      </c>
      <c r="AT432" s="23">
        <v>-3</v>
      </c>
      <c r="AU432" s="17">
        <f t="shared" si="32"/>
        <v>54</v>
      </c>
      <c r="AV432" s="50">
        <f t="shared" si="33"/>
        <v>24</v>
      </c>
      <c r="AW432" s="24">
        <f t="shared" si="34"/>
        <v>19</v>
      </c>
      <c r="AX432" s="18">
        <f t="shared" si="35"/>
        <v>11</v>
      </c>
    </row>
    <row r="433" spans="1:50">
      <c r="A433" s="24">
        <v>20956</v>
      </c>
      <c r="B433" s="24">
        <v>1</v>
      </c>
      <c r="C433" s="24">
        <v>1995</v>
      </c>
      <c r="D433" s="21">
        <v>44132.89472222222</v>
      </c>
      <c r="E433" s="24" t="s">
        <v>91</v>
      </c>
      <c r="F433" s="24">
        <v>1</v>
      </c>
      <c r="G433" s="24">
        <v>1</v>
      </c>
      <c r="H433" s="24">
        <v>2</v>
      </c>
      <c r="I433" s="24">
        <v>2</v>
      </c>
      <c r="J433" s="24">
        <v>1</v>
      </c>
      <c r="K433" s="24">
        <v>1</v>
      </c>
      <c r="L433" s="24">
        <v>3</v>
      </c>
      <c r="M433" s="24">
        <v>1</v>
      </c>
      <c r="N433" s="24">
        <v>4</v>
      </c>
      <c r="O433" s="24">
        <v>2</v>
      </c>
      <c r="P433" s="24">
        <v>1</v>
      </c>
      <c r="Q433" s="24">
        <v>2</v>
      </c>
      <c r="R433" s="24">
        <v>4</v>
      </c>
      <c r="S433" s="24">
        <v>1</v>
      </c>
      <c r="T433" s="24">
        <v>2</v>
      </c>
      <c r="U433" s="24">
        <v>2</v>
      </c>
      <c r="V433" s="24">
        <v>4</v>
      </c>
      <c r="W433" s="24">
        <v>2</v>
      </c>
      <c r="X433" s="24">
        <v>5</v>
      </c>
      <c r="Y433" s="24">
        <v>5</v>
      </c>
      <c r="Z433" s="23">
        <v>8</v>
      </c>
      <c r="AA433" s="23">
        <v>9</v>
      </c>
      <c r="AB433" s="23">
        <v>4</v>
      </c>
      <c r="AC433" s="23">
        <v>4</v>
      </c>
      <c r="AD433" s="23">
        <v>4</v>
      </c>
      <c r="AE433" s="23">
        <v>3</v>
      </c>
      <c r="AF433" s="23">
        <v>3</v>
      </c>
      <c r="AG433" s="23">
        <v>3</v>
      </c>
      <c r="AH433" s="23">
        <v>14</v>
      </c>
      <c r="AI433" s="23">
        <v>6</v>
      </c>
      <c r="AJ433" s="23">
        <v>3</v>
      </c>
      <c r="AK433" s="23">
        <v>3</v>
      </c>
      <c r="AL433" s="23">
        <v>34</v>
      </c>
      <c r="AM433" s="23">
        <v>5</v>
      </c>
      <c r="AN433" s="23">
        <v>5</v>
      </c>
      <c r="AO433" s="23">
        <v>14</v>
      </c>
      <c r="AP433" s="23">
        <v>8</v>
      </c>
      <c r="AQ433" s="23">
        <v>15</v>
      </c>
      <c r="AR433" s="23">
        <v>4</v>
      </c>
      <c r="AS433" s="23">
        <v>7</v>
      </c>
      <c r="AT433" s="23">
        <v>-9</v>
      </c>
      <c r="AU433" s="17">
        <f t="shared" si="32"/>
        <v>46</v>
      </c>
      <c r="AV433" s="50">
        <f t="shared" si="33"/>
        <v>16</v>
      </c>
      <c r="AW433" s="24">
        <f t="shared" si="34"/>
        <v>12</v>
      </c>
      <c r="AX433" s="18">
        <f t="shared" si="35"/>
        <v>18</v>
      </c>
    </row>
    <row r="434" spans="1:50">
      <c r="A434" s="24">
        <v>20970</v>
      </c>
      <c r="B434" s="24">
        <v>1</v>
      </c>
      <c r="C434" s="24">
        <v>1992</v>
      </c>
      <c r="D434" s="21">
        <v>44132.909224537034</v>
      </c>
      <c r="E434" s="24" t="s">
        <v>85</v>
      </c>
      <c r="F434" s="24">
        <v>1</v>
      </c>
      <c r="G434" s="24">
        <v>4</v>
      </c>
      <c r="H434" s="24">
        <v>2</v>
      </c>
      <c r="I434" s="24">
        <v>2</v>
      </c>
      <c r="J434" s="24">
        <v>2</v>
      </c>
      <c r="K434" s="24">
        <v>1</v>
      </c>
      <c r="L434" s="24">
        <v>4</v>
      </c>
      <c r="M434" s="24">
        <v>1</v>
      </c>
      <c r="N434" s="24">
        <v>4</v>
      </c>
      <c r="O434" s="24">
        <v>3</v>
      </c>
      <c r="P434" s="24">
        <v>5</v>
      </c>
      <c r="Q434" s="24">
        <v>1</v>
      </c>
      <c r="R434" s="24">
        <v>2</v>
      </c>
      <c r="S434" s="24">
        <v>3</v>
      </c>
      <c r="T434" s="24">
        <v>4</v>
      </c>
      <c r="U434" s="24">
        <v>2</v>
      </c>
      <c r="V434" s="24">
        <v>4</v>
      </c>
      <c r="W434" s="24">
        <v>4</v>
      </c>
      <c r="X434" s="24">
        <v>5</v>
      </c>
      <c r="Y434" s="24">
        <v>5</v>
      </c>
      <c r="Z434" s="23">
        <v>12</v>
      </c>
      <c r="AA434" s="23">
        <v>3</v>
      </c>
      <c r="AB434" s="23">
        <v>5</v>
      </c>
      <c r="AC434" s="23">
        <v>6</v>
      </c>
      <c r="AD434" s="23">
        <v>11</v>
      </c>
      <c r="AE434" s="23">
        <v>8</v>
      </c>
      <c r="AF434" s="23">
        <v>3</v>
      </c>
      <c r="AG434" s="23">
        <v>5</v>
      </c>
      <c r="AH434" s="23">
        <v>3</v>
      </c>
      <c r="AI434" s="23">
        <v>5</v>
      </c>
      <c r="AJ434" s="23">
        <v>5</v>
      </c>
      <c r="AK434" s="23">
        <v>6</v>
      </c>
      <c r="AL434" s="23">
        <v>5</v>
      </c>
      <c r="AM434" s="23">
        <v>5</v>
      </c>
      <c r="AN434" s="23">
        <v>17</v>
      </c>
      <c r="AO434" s="23">
        <v>6</v>
      </c>
      <c r="AP434" s="23">
        <v>4</v>
      </c>
      <c r="AQ434" s="23">
        <v>3</v>
      </c>
      <c r="AR434" s="23">
        <v>4</v>
      </c>
      <c r="AS434" s="23">
        <v>2</v>
      </c>
      <c r="AT434" s="23">
        <v>-10</v>
      </c>
      <c r="AU434" s="17">
        <f t="shared" si="32"/>
        <v>59</v>
      </c>
      <c r="AV434" s="50">
        <f t="shared" si="33"/>
        <v>19</v>
      </c>
      <c r="AW434" s="24">
        <f t="shared" si="34"/>
        <v>22</v>
      </c>
      <c r="AX434" s="18">
        <f t="shared" si="35"/>
        <v>18</v>
      </c>
    </row>
    <row r="435" spans="1:50">
      <c r="A435" s="24">
        <v>20957</v>
      </c>
      <c r="B435" s="24">
        <v>1</v>
      </c>
      <c r="C435" s="24">
        <v>1999</v>
      </c>
      <c r="D435" s="21">
        <v>44132.917187500003</v>
      </c>
      <c r="E435" s="24" t="s">
        <v>92</v>
      </c>
      <c r="F435" s="24">
        <v>1</v>
      </c>
      <c r="G435" s="24">
        <v>4</v>
      </c>
      <c r="H435" s="24">
        <v>2</v>
      </c>
      <c r="I435" s="24">
        <v>2</v>
      </c>
      <c r="J435" s="24">
        <v>2</v>
      </c>
      <c r="K435" s="24">
        <v>1</v>
      </c>
      <c r="L435" s="24">
        <v>1</v>
      </c>
      <c r="M435" s="24">
        <v>4</v>
      </c>
      <c r="N435" s="24">
        <v>5</v>
      </c>
      <c r="O435" s="24">
        <v>4</v>
      </c>
      <c r="P435" s="24">
        <v>2</v>
      </c>
      <c r="Q435" s="24">
        <v>4</v>
      </c>
      <c r="R435" s="24">
        <v>2</v>
      </c>
      <c r="S435" s="24">
        <v>1</v>
      </c>
      <c r="T435" s="24">
        <v>4</v>
      </c>
      <c r="U435" s="24">
        <v>2</v>
      </c>
      <c r="V435" s="24">
        <v>2</v>
      </c>
      <c r="W435" s="24">
        <v>4</v>
      </c>
      <c r="X435" s="24">
        <v>2</v>
      </c>
      <c r="Y435" s="24">
        <v>4</v>
      </c>
      <c r="Z435" s="23">
        <v>4</v>
      </c>
      <c r="AA435" s="23">
        <v>2</v>
      </c>
      <c r="AB435" s="23">
        <v>13</v>
      </c>
      <c r="AC435" s="23">
        <v>4</v>
      </c>
      <c r="AD435" s="23">
        <v>3</v>
      </c>
      <c r="AE435" s="23">
        <v>2</v>
      </c>
      <c r="AF435" s="23">
        <v>3</v>
      </c>
      <c r="AG435" s="23">
        <v>7</v>
      </c>
      <c r="AH435" s="23">
        <v>3</v>
      </c>
      <c r="AI435" s="23">
        <v>3</v>
      </c>
      <c r="AJ435" s="23">
        <v>4</v>
      </c>
      <c r="AK435" s="23">
        <v>3</v>
      </c>
      <c r="AL435" s="23">
        <v>7</v>
      </c>
      <c r="AM435" s="23">
        <v>7</v>
      </c>
      <c r="AN435" s="23">
        <v>4</v>
      </c>
      <c r="AO435" s="23">
        <v>4</v>
      </c>
      <c r="AP435" s="23">
        <v>6</v>
      </c>
      <c r="AQ435" s="23">
        <v>3</v>
      </c>
      <c r="AR435" s="23">
        <v>4</v>
      </c>
      <c r="AS435" s="23">
        <v>4</v>
      </c>
      <c r="AT435" s="23">
        <v>-2</v>
      </c>
      <c r="AU435" s="17">
        <f t="shared" si="32"/>
        <v>53</v>
      </c>
      <c r="AV435" s="50">
        <f t="shared" si="33"/>
        <v>18</v>
      </c>
      <c r="AW435" s="24">
        <f t="shared" si="34"/>
        <v>23</v>
      </c>
      <c r="AX435" s="18">
        <f t="shared" si="35"/>
        <v>12</v>
      </c>
    </row>
    <row r="436" spans="1:50">
      <c r="A436" s="24">
        <v>20983</v>
      </c>
      <c r="B436" s="24">
        <v>0</v>
      </c>
      <c r="C436" s="24">
        <v>1980</v>
      </c>
      <c r="D436" s="21">
        <v>44132.919814814813</v>
      </c>
      <c r="E436" s="24" t="s">
        <v>130</v>
      </c>
      <c r="F436" s="24">
        <v>1</v>
      </c>
      <c r="G436" s="24">
        <v>2</v>
      </c>
      <c r="H436" s="24">
        <v>2</v>
      </c>
      <c r="I436" s="24">
        <v>2</v>
      </c>
      <c r="J436" s="24">
        <v>2</v>
      </c>
      <c r="K436" s="24">
        <v>1</v>
      </c>
      <c r="L436" s="24">
        <v>3</v>
      </c>
      <c r="M436" s="24">
        <v>2</v>
      </c>
      <c r="N436" s="24">
        <v>4</v>
      </c>
      <c r="O436" s="24">
        <v>4</v>
      </c>
      <c r="P436" s="24">
        <v>4</v>
      </c>
      <c r="Q436" s="24">
        <v>4</v>
      </c>
      <c r="R436" s="24">
        <v>4</v>
      </c>
      <c r="S436" s="24">
        <v>2</v>
      </c>
      <c r="T436" s="24">
        <v>1</v>
      </c>
      <c r="U436" s="24">
        <v>2</v>
      </c>
      <c r="V436" s="24">
        <v>4</v>
      </c>
      <c r="W436" s="24">
        <v>2</v>
      </c>
      <c r="X436" s="24">
        <v>4</v>
      </c>
      <c r="Y436" s="24">
        <v>2</v>
      </c>
      <c r="Z436" s="23">
        <v>10</v>
      </c>
      <c r="AA436" s="23">
        <v>4</v>
      </c>
      <c r="AB436" s="23">
        <v>12</v>
      </c>
      <c r="AC436" s="23">
        <v>9</v>
      </c>
      <c r="AD436" s="23">
        <v>7</v>
      </c>
      <c r="AE436" s="23">
        <v>6</v>
      </c>
      <c r="AF436" s="23">
        <v>4</v>
      </c>
      <c r="AG436" s="23">
        <v>5</v>
      </c>
      <c r="AH436" s="23">
        <v>6</v>
      </c>
      <c r="AI436" s="23">
        <v>4</v>
      </c>
      <c r="AJ436" s="23">
        <v>7</v>
      </c>
      <c r="AK436" s="23">
        <v>6</v>
      </c>
      <c r="AL436" s="23">
        <v>18</v>
      </c>
      <c r="AM436" s="23">
        <v>11</v>
      </c>
      <c r="AN436" s="23">
        <v>6</v>
      </c>
      <c r="AO436" s="23">
        <v>10</v>
      </c>
      <c r="AP436" s="23">
        <v>8</v>
      </c>
      <c r="AQ436" s="23">
        <v>6</v>
      </c>
      <c r="AR436" s="23">
        <v>7</v>
      </c>
      <c r="AS436" s="23">
        <v>7</v>
      </c>
      <c r="AT436" s="23">
        <v>-6</v>
      </c>
      <c r="AU436" s="17">
        <f t="shared" si="32"/>
        <v>52</v>
      </c>
      <c r="AV436" s="50">
        <f t="shared" si="33"/>
        <v>21</v>
      </c>
      <c r="AW436" s="24">
        <f t="shared" si="34"/>
        <v>17</v>
      </c>
      <c r="AX436" s="18">
        <f t="shared" si="35"/>
        <v>14</v>
      </c>
    </row>
    <row r="437" spans="1:50">
      <c r="A437" s="24">
        <v>20992</v>
      </c>
      <c r="B437" s="24">
        <v>0</v>
      </c>
      <c r="C437" s="24">
        <v>1981</v>
      </c>
      <c r="D437" s="21">
        <v>44132.921979166669</v>
      </c>
      <c r="E437" s="24" t="s">
        <v>85</v>
      </c>
      <c r="F437" s="24">
        <v>1</v>
      </c>
      <c r="G437" s="24">
        <v>2</v>
      </c>
      <c r="H437" s="24">
        <v>1</v>
      </c>
      <c r="I437" s="24">
        <v>1</v>
      </c>
      <c r="J437" s="24">
        <v>1</v>
      </c>
      <c r="K437" s="24">
        <v>1</v>
      </c>
      <c r="L437" s="24">
        <v>4</v>
      </c>
      <c r="M437" s="24">
        <v>4</v>
      </c>
      <c r="N437" s="24">
        <v>4</v>
      </c>
      <c r="O437" s="24">
        <v>4</v>
      </c>
      <c r="P437" s="24">
        <v>1</v>
      </c>
      <c r="Q437" s="24">
        <v>4</v>
      </c>
      <c r="R437" s="24">
        <v>2</v>
      </c>
      <c r="S437" s="24">
        <v>2</v>
      </c>
      <c r="T437" s="24">
        <v>4</v>
      </c>
      <c r="U437" s="24">
        <v>2</v>
      </c>
      <c r="V437" s="24">
        <v>1</v>
      </c>
      <c r="W437" s="24">
        <v>2</v>
      </c>
      <c r="X437" s="24">
        <v>2</v>
      </c>
      <c r="Y437" s="24">
        <v>2</v>
      </c>
      <c r="Z437" s="23">
        <v>14</v>
      </c>
      <c r="AA437" s="23">
        <v>7</v>
      </c>
      <c r="AB437" s="23">
        <v>4</v>
      </c>
      <c r="AC437" s="23">
        <v>3</v>
      </c>
      <c r="AD437" s="23">
        <v>3</v>
      </c>
      <c r="AE437" s="23">
        <v>3</v>
      </c>
      <c r="AF437" s="23">
        <v>5</v>
      </c>
      <c r="AG437" s="23">
        <v>4</v>
      </c>
      <c r="AH437" s="23">
        <v>8</v>
      </c>
      <c r="AI437" s="23">
        <v>13</v>
      </c>
      <c r="AJ437" s="23">
        <v>5</v>
      </c>
      <c r="AK437" s="23">
        <v>6</v>
      </c>
      <c r="AL437" s="23">
        <v>7</v>
      </c>
      <c r="AM437" s="23">
        <v>14</v>
      </c>
      <c r="AN437" s="23">
        <v>3</v>
      </c>
      <c r="AO437" s="23">
        <v>7</v>
      </c>
      <c r="AP437" s="23">
        <v>5</v>
      </c>
      <c r="AQ437" s="23">
        <v>4</v>
      </c>
      <c r="AR437" s="23">
        <v>5</v>
      </c>
      <c r="AS437" s="23">
        <v>5</v>
      </c>
      <c r="AT437" s="23">
        <v>10</v>
      </c>
      <c r="AU437" s="17">
        <f t="shared" si="32"/>
        <v>45</v>
      </c>
      <c r="AV437" s="50">
        <f t="shared" si="33"/>
        <v>20</v>
      </c>
      <c r="AW437" s="24">
        <f t="shared" si="34"/>
        <v>17</v>
      </c>
      <c r="AX437" s="18">
        <f t="shared" si="35"/>
        <v>8</v>
      </c>
    </row>
    <row r="438" spans="1:50">
      <c r="A438" s="24">
        <v>21005</v>
      </c>
      <c r="B438" s="24">
        <v>0</v>
      </c>
      <c r="C438" s="24">
        <v>1990</v>
      </c>
      <c r="D438" s="21">
        <v>44132.934930555559</v>
      </c>
      <c r="E438" s="24" t="s">
        <v>88</v>
      </c>
      <c r="F438" s="24">
        <v>1</v>
      </c>
      <c r="G438" s="24">
        <v>3</v>
      </c>
      <c r="H438" s="24">
        <v>2</v>
      </c>
      <c r="I438" s="24">
        <v>2</v>
      </c>
      <c r="J438" s="24">
        <v>1</v>
      </c>
      <c r="K438" s="24">
        <v>1</v>
      </c>
      <c r="L438" s="24">
        <v>3</v>
      </c>
      <c r="M438" s="24">
        <v>2</v>
      </c>
      <c r="N438" s="24">
        <v>4</v>
      </c>
      <c r="O438" s="24">
        <v>2</v>
      </c>
      <c r="P438" s="24">
        <v>2</v>
      </c>
      <c r="Q438" s="24">
        <v>3</v>
      </c>
      <c r="R438" s="24">
        <v>2</v>
      </c>
      <c r="S438" s="24">
        <v>2</v>
      </c>
      <c r="T438" s="24">
        <v>3</v>
      </c>
      <c r="U438" s="24">
        <v>2</v>
      </c>
      <c r="V438" s="24">
        <v>3</v>
      </c>
      <c r="W438" s="24">
        <v>2</v>
      </c>
      <c r="X438" s="24">
        <v>2</v>
      </c>
      <c r="Y438" s="24">
        <v>4</v>
      </c>
      <c r="Z438" s="23">
        <v>8</v>
      </c>
      <c r="AA438" s="23">
        <v>10</v>
      </c>
      <c r="AB438" s="23">
        <v>13</v>
      </c>
      <c r="AC438" s="23">
        <v>10</v>
      </c>
      <c r="AD438" s="23">
        <v>5</v>
      </c>
      <c r="AE438" s="23">
        <v>3</v>
      </c>
      <c r="AF438" s="23">
        <v>4</v>
      </c>
      <c r="AG438" s="23">
        <v>5</v>
      </c>
      <c r="AH438" s="23">
        <v>7</v>
      </c>
      <c r="AI438" s="23">
        <v>4</v>
      </c>
      <c r="AJ438" s="23">
        <v>8</v>
      </c>
      <c r="AK438" s="23">
        <v>10</v>
      </c>
      <c r="AL438" s="23">
        <v>34</v>
      </c>
      <c r="AM438" s="23">
        <v>6</v>
      </c>
      <c r="AN438" s="23">
        <v>7</v>
      </c>
      <c r="AO438" s="23">
        <v>6</v>
      </c>
      <c r="AP438" s="23">
        <v>16</v>
      </c>
      <c r="AQ438" s="23">
        <v>10</v>
      </c>
      <c r="AR438" s="23">
        <v>9</v>
      </c>
      <c r="AS438" s="23">
        <v>5</v>
      </c>
      <c r="AT438" s="23">
        <v>-38</v>
      </c>
      <c r="AU438" s="17">
        <f t="shared" si="32"/>
        <v>46</v>
      </c>
      <c r="AV438" s="50">
        <f t="shared" si="33"/>
        <v>16</v>
      </c>
      <c r="AW438" s="24">
        <f t="shared" si="34"/>
        <v>17</v>
      </c>
      <c r="AX438" s="18">
        <f t="shared" si="35"/>
        <v>13</v>
      </c>
    </row>
    <row r="439" spans="1:50">
      <c r="A439" s="24">
        <v>21019</v>
      </c>
      <c r="B439" s="24">
        <v>0</v>
      </c>
      <c r="C439" s="24">
        <v>1980</v>
      </c>
      <c r="D439" s="21">
        <v>44132.947905092595</v>
      </c>
      <c r="E439" s="24" t="s">
        <v>134</v>
      </c>
      <c r="F439" s="24">
        <v>1</v>
      </c>
      <c r="G439" s="24">
        <v>2</v>
      </c>
      <c r="H439" s="24">
        <v>4</v>
      </c>
      <c r="I439" s="24">
        <v>1</v>
      </c>
      <c r="J439" s="24">
        <v>1</v>
      </c>
      <c r="K439" s="24">
        <v>1</v>
      </c>
      <c r="L439" s="24">
        <v>5</v>
      </c>
      <c r="M439" s="24">
        <v>2</v>
      </c>
      <c r="N439" s="24">
        <v>3</v>
      </c>
      <c r="O439" s="24">
        <v>2</v>
      </c>
      <c r="P439" s="24">
        <v>4</v>
      </c>
      <c r="Q439" s="24">
        <v>1</v>
      </c>
      <c r="R439" s="24">
        <v>3</v>
      </c>
      <c r="S439" s="24">
        <v>2</v>
      </c>
      <c r="T439" s="24">
        <v>1</v>
      </c>
      <c r="U439" s="24">
        <v>2</v>
      </c>
      <c r="V439" s="24">
        <v>4</v>
      </c>
      <c r="W439" s="24">
        <v>2</v>
      </c>
      <c r="X439" s="24">
        <v>4</v>
      </c>
      <c r="Y439" s="24">
        <v>5</v>
      </c>
      <c r="Z439" s="23">
        <v>5</v>
      </c>
      <c r="AA439" s="23">
        <v>10</v>
      </c>
      <c r="AB439" s="23">
        <v>10</v>
      </c>
      <c r="AC439" s="23">
        <v>6</v>
      </c>
      <c r="AD439" s="23">
        <v>33</v>
      </c>
      <c r="AE439" s="23">
        <v>3</v>
      </c>
      <c r="AF439" s="23">
        <v>4</v>
      </c>
      <c r="AG439" s="23">
        <v>6</v>
      </c>
      <c r="AH439" s="23">
        <v>5</v>
      </c>
      <c r="AI439" s="23">
        <v>31</v>
      </c>
      <c r="AJ439" s="23">
        <v>7</v>
      </c>
      <c r="AK439" s="23">
        <v>7</v>
      </c>
      <c r="AL439" s="23">
        <v>16</v>
      </c>
      <c r="AM439" s="23">
        <v>5</v>
      </c>
      <c r="AN439" s="23">
        <v>5</v>
      </c>
      <c r="AO439" s="23">
        <v>10</v>
      </c>
      <c r="AP439" s="23">
        <v>11</v>
      </c>
      <c r="AQ439" s="23">
        <v>5</v>
      </c>
      <c r="AR439" s="23">
        <v>5</v>
      </c>
      <c r="AS439" s="23">
        <v>3</v>
      </c>
      <c r="AT439" s="23">
        <v>-7</v>
      </c>
      <c r="AU439" s="17">
        <f t="shared" si="32"/>
        <v>50</v>
      </c>
      <c r="AV439" s="50">
        <f t="shared" si="33"/>
        <v>18</v>
      </c>
      <c r="AW439" s="24">
        <f t="shared" si="34"/>
        <v>13</v>
      </c>
      <c r="AX439" s="18">
        <f t="shared" si="35"/>
        <v>19</v>
      </c>
    </row>
    <row r="440" spans="1:50">
      <c r="A440" s="24">
        <v>21057</v>
      </c>
      <c r="B440" s="24">
        <v>0</v>
      </c>
      <c r="C440" s="24">
        <v>1965</v>
      </c>
      <c r="D440" s="21">
        <v>44133.152418981481</v>
      </c>
      <c r="E440" s="24" t="s">
        <v>98</v>
      </c>
      <c r="F440" s="24">
        <v>1</v>
      </c>
      <c r="G440" s="24">
        <v>1</v>
      </c>
      <c r="H440" s="24">
        <v>1</v>
      </c>
      <c r="I440" s="24">
        <v>1</v>
      </c>
      <c r="J440" s="24">
        <v>1</v>
      </c>
      <c r="K440" s="24">
        <v>1</v>
      </c>
      <c r="L440" s="24">
        <v>3</v>
      </c>
      <c r="M440" s="24">
        <v>4</v>
      </c>
      <c r="N440" s="24">
        <v>2</v>
      </c>
      <c r="O440" s="24">
        <v>2</v>
      </c>
      <c r="P440" s="24">
        <v>4</v>
      </c>
      <c r="Q440" s="24">
        <v>1</v>
      </c>
      <c r="R440" s="24">
        <v>4</v>
      </c>
      <c r="S440" s="24">
        <v>1</v>
      </c>
      <c r="T440" s="24">
        <v>1</v>
      </c>
      <c r="U440" s="24">
        <v>2</v>
      </c>
      <c r="V440" s="24">
        <v>2</v>
      </c>
      <c r="W440" s="24">
        <v>1</v>
      </c>
      <c r="X440" s="24">
        <v>4</v>
      </c>
      <c r="Y440" s="24">
        <v>4</v>
      </c>
      <c r="Z440" s="23">
        <v>14</v>
      </c>
      <c r="AA440" s="23">
        <v>11</v>
      </c>
      <c r="AB440" s="23">
        <v>9</v>
      </c>
      <c r="AC440" s="23">
        <v>8</v>
      </c>
      <c r="AD440" s="23">
        <v>6</v>
      </c>
      <c r="AE440" s="23">
        <v>5</v>
      </c>
      <c r="AF440" s="23">
        <v>5</v>
      </c>
      <c r="AG440" s="23">
        <v>11</v>
      </c>
      <c r="AH440" s="23">
        <v>7</v>
      </c>
      <c r="AI440" s="23">
        <v>8</v>
      </c>
      <c r="AJ440" s="23">
        <v>5</v>
      </c>
      <c r="AK440" s="23">
        <v>7</v>
      </c>
      <c r="AL440" s="23">
        <v>9</v>
      </c>
      <c r="AM440" s="23">
        <v>6</v>
      </c>
      <c r="AN440" s="23">
        <v>4</v>
      </c>
      <c r="AO440" s="23">
        <v>6</v>
      </c>
      <c r="AP440" s="23">
        <v>6</v>
      </c>
      <c r="AQ440" s="23">
        <v>5</v>
      </c>
      <c r="AR440" s="23">
        <v>6</v>
      </c>
      <c r="AS440" s="23">
        <v>4</v>
      </c>
      <c r="AT440" s="23">
        <v>-3</v>
      </c>
      <c r="AU440" s="17">
        <f t="shared" si="32"/>
        <v>41</v>
      </c>
      <c r="AV440" s="50">
        <f t="shared" si="33"/>
        <v>18</v>
      </c>
      <c r="AW440" s="24">
        <f t="shared" si="34"/>
        <v>10</v>
      </c>
      <c r="AX440" s="18">
        <f t="shared" si="35"/>
        <v>13</v>
      </c>
    </row>
    <row r="441" spans="1:50">
      <c r="A441" s="24">
        <v>21069</v>
      </c>
      <c r="B441" s="24">
        <v>0</v>
      </c>
      <c r="C441" s="24">
        <v>1990</v>
      </c>
      <c r="D441" s="21">
        <v>44133.259502314817</v>
      </c>
      <c r="E441" s="24" t="s">
        <v>88</v>
      </c>
      <c r="F441" s="24">
        <v>1</v>
      </c>
      <c r="G441" s="24">
        <v>3</v>
      </c>
      <c r="H441" s="24">
        <v>2</v>
      </c>
      <c r="I441" s="24">
        <v>3</v>
      </c>
      <c r="J441" s="24">
        <v>2</v>
      </c>
      <c r="K441" s="24">
        <v>1</v>
      </c>
      <c r="L441" s="24">
        <v>3</v>
      </c>
      <c r="M441" s="24">
        <v>2</v>
      </c>
      <c r="N441" s="24">
        <v>1</v>
      </c>
      <c r="O441" s="24">
        <v>3</v>
      </c>
      <c r="P441" s="24">
        <v>1</v>
      </c>
      <c r="Q441" s="24">
        <v>3</v>
      </c>
      <c r="R441" s="24">
        <v>2</v>
      </c>
      <c r="S441" s="24">
        <v>1</v>
      </c>
      <c r="T441" s="24">
        <v>3</v>
      </c>
      <c r="U441" s="24">
        <v>2</v>
      </c>
      <c r="V441" s="24">
        <v>2</v>
      </c>
      <c r="W441" s="24">
        <v>3</v>
      </c>
      <c r="X441" s="24">
        <v>4</v>
      </c>
      <c r="Y441" s="24">
        <v>4</v>
      </c>
      <c r="Z441" s="23">
        <v>7</v>
      </c>
      <c r="AA441" s="23">
        <v>4</v>
      </c>
      <c r="AB441" s="23">
        <v>7</v>
      </c>
      <c r="AC441" s="23">
        <v>8</v>
      </c>
      <c r="AD441" s="23">
        <v>6</v>
      </c>
      <c r="AE441" s="23">
        <v>3</v>
      </c>
      <c r="AF441" s="23">
        <v>5</v>
      </c>
      <c r="AG441" s="23">
        <v>8</v>
      </c>
      <c r="AH441" s="23">
        <v>4</v>
      </c>
      <c r="AI441" s="23">
        <v>4</v>
      </c>
      <c r="AJ441" s="23">
        <v>4</v>
      </c>
      <c r="AK441" s="23">
        <v>6</v>
      </c>
      <c r="AL441" s="23">
        <v>14</v>
      </c>
      <c r="AM441" s="23">
        <v>7</v>
      </c>
      <c r="AN441" s="23">
        <v>4</v>
      </c>
      <c r="AO441" s="23">
        <v>6</v>
      </c>
      <c r="AP441" s="23">
        <v>7</v>
      </c>
      <c r="AQ441" s="23">
        <v>5</v>
      </c>
      <c r="AR441" s="23">
        <v>8</v>
      </c>
      <c r="AS441" s="23">
        <v>8</v>
      </c>
      <c r="AT441" s="23">
        <v>-25</v>
      </c>
      <c r="AU441" s="17">
        <f t="shared" si="32"/>
        <v>46</v>
      </c>
      <c r="AV441" s="50">
        <f t="shared" si="33"/>
        <v>18</v>
      </c>
      <c r="AW441" s="24">
        <f t="shared" si="34"/>
        <v>14</v>
      </c>
      <c r="AX441" s="18">
        <f t="shared" si="35"/>
        <v>14</v>
      </c>
    </row>
    <row r="442" spans="1:50">
      <c r="A442" s="24">
        <v>21092</v>
      </c>
      <c r="B442" s="24">
        <v>0</v>
      </c>
      <c r="C442" s="24">
        <v>1992</v>
      </c>
      <c r="D442" s="21">
        <v>44133.329340277778</v>
      </c>
      <c r="E442" s="24" t="s">
        <v>85</v>
      </c>
      <c r="F442" s="24">
        <v>1</v>
      </c>
      <c r="G442" s="24">
        <v>4</v>
      </c>
      <c r="H442" s="24">
        <v>2</v>
      </c>
      <c r="I442" s="24">
        <v>2</v>
      </c>
      <c r="J442" s="24">
        <v>1</v>
      </c>
      <c r="K442" s="24">
        <v>1</v>
      </c>
      <c r="L442" s="24">
        <v>4</v>
      </c>
      <c r="M442" s="24">
        <v>1</v>
      </c>
      <c r="N442" s="24">
        <v>2</v>
      </c>
      <c r="O442" s="24">
        <v>4</v>
      </c>
      <c r="P442" s="24">
        <v>2</v>
      </c>
      <c r="Q442" s="24">
        <v>4</v>
      </c>
      <c r="R442" s="24">
        <v>2</v>
      </c>
      <c r="S442" s="24">
        <v>2</v>
      </c>
      <c r="T442" s="24">
        <v>4</v>
      </c>
      <c r="U442" s="24">
        <v>2</v>
      </c>
      <c r="V442" s="24">
        <v>4</v>
      </c>
      <c r="W442" s="24">
        <v>2</v>
      </c>
      <c r="X442" s="24">
        <v>5</v>
      </c>
      <c r="Y442" s="24">
        <v>5</v>
      </c>
      <c r="Z442" s="23">
        <v>8</v>
      </c>
      <c r="AA442" s="23">
        <v>10</v>
      </c>
      <c r="AB442" s="23">
        <v>11</v>
      </c>
      <c r="AC442" s="23">
        <v>16</v>
      </c>
      <c r="AD442" s="23">
        <v>8</v>
      </c>
      <c r="AE442" s="23">
        <v>5</v>
      </c>
      <c r="AF442" s="23">
        <v>5</v>
      </c>
      <c r="AG442" s="23">
        <v>10</v>
      </c>
      <c r="AH442" s="23">
        <v>6</v>
      </c>
      <c r="AI442" s="23">
        <v>6</v>
      </c>
      <c r="AJ442" s="23">
        <v>6</v>
      </c>
      <c r="AK442" s="23">
        <v>12</v>
      </c>
      <c r="AL442" s="23">
        <v>14</v>
      </c>
      <c r="AM442" s="23">
        <v>14</v>
      </c>
      <c r="AN442" s="23">
        <v>6</v>
      </c>
      <c r="AO442" s="23">
        <v>9</v>
      </c>
      <c r="AP442" s="23">
        <v>7</v>
      </c>
      <c r="AQ442" s="23">
        <v>19</v>
      </c>
      <c r="AR442" s="23">
        <v>7</v>
      </c>
      <c r="AS442" s="23">
        <v>7</v>
      </c>
      <c r="AT442" s="23">
        <v>-15</v>
      </c>
      <c r="AU442" s="17">
        <f t="shared" si="32"/>
        <v>54</v>
      </c>
      <c r="AV442" s="50">
        <f t="shared" si="33"/>
        <v>18</v>
      </c>
      <c r="AW442" s="24">
        <f t="shared" si="34"/>
        <v>18</v>
      </c>
      <c r="AX442" s="18">
        <f t="shared" si="35"/>
        <v>18</v>
      </c>
    </row>
    <row r="443" spans="1:50">
      <c r="A443" s="24">
        <v>21102</v>
      </c>
      <c r="B443" s="24">
        <v>0</v>
      </c>
      <c r="C443" s="24">
        <v>1989</v>
      </c>
      <c r="D443" s="21">
        <v>44133.345289351855</v>
      </c>
      <c r="E443" s="24" t="s">
        <v>85</v>
      </c>
      <c r="F443" s="24">
        <v>1</v>
      </c>
      <c r="G443" s="24">
        <v>1</v>
      </c>
      <c r="H443" s="24">
        <v>2</v>
      </c>
      <c r="I443" s="24">
        <v>1</v>
      </c>
      <c r="J443" s="24">
        <v>1</v>
      </c>
      <c r="K443" s="24">
        <v>1</v>
      </c>
      <c r="L443" s="24">
        <v>3</v>
      </c>
      <c r="M443" s="24">
        <v>1</v>
      </c>
      <c r="N443" s="24">
        <v>2</v>
      </c>
      <c r="O443" s="24">
        <v>3</v>
      </c>
      <c r="P443" s="24">
        <v>1</v>
      </c>
      <c r="Q443" s="24">
        <v>1</v>
      </c>
      <c r="R443" s="24">
        <v>2</v>
      </c>
      <c r="S443" s="24">
        <v>2</v>
      </c>
      <c r="T443" s="24">
        <v>2</v>
      </c>
      <c r="U443" s="24">
        <v>2</v>
      </c>
      <c r="V443" s="24">
        <v>2</v>
      </c>
      <c r="W443" s="24">
        <v>2</v>
      </c>
      <c r="X443" s="24">
        <v>4</v>
      </c>
      <c r="Y443" s="24">
        <v>5</v>
      </c>
      <c r="Z443" s="23">
        <v>6</v>
      </c>
      <c r="AA443" s="23">
        <v>4</v>
      </c>
      <c r="AB443" s="23">
        <v>6</v>
      </c>
      <c r="AC443" s="23">
        <v>3</v>
      </c>
      <c r="AD443" s="23">
        <v>4</v>
      </c>
      <c r="AE443" s="23">
        <v>2</v>
      </c>
      <c r="AF443" s="23">
        <v>3</v>
      </c>
      <c r="AG443" s="23">
        <v>3</v>
      </c>
      <c r="AH443" s="23">
        <v>4</v>
      </c>
      <c r="AI443" s="23">
        <v>4</v>
      </c>
      <c r="AJ443" s="23">
        <v>5</v>
      </c>
      <c r="AK443" s="23">
        <v>4</v>
      </c>
      <c r="AL443" s="23">
        <v>6</v>
      </c>
      <c r="AM443" s="23">
        <v>6</v>
      </c>
      <c r="AN443" s="23">
        <v>6</v>
      </c>
      <c r="AO443" s="23">
        <v>7</v>
      </c>
      <c r="AP443" s="23">
        <v>28</v>
      </c>
      <c r="AQ443" s="23">
        <v>5</v>
      </c>
      <c r="AR443" s="23">
        <v>6</v>
      </c>
      <c r="AS443" s="23">
        <v>4</v>
      </c>
      <c r="AT443" s="23">
        <v>-22</v>
      </c>
      <c r="AU443" s="17">
        <f t="shared" si="32"/>
        <v>39</v>
      </c>
      <c r="AV443" s="50">
        <f t="shared" si="33"/>
        <v>15</v>
      </c>
      <c r="AW443" s="24">
        <f t="shared" si="34"/>
        <v>9</v>
      </c>
      <c r="AX443" s="18">
        <f t="shared" si="35"/>
        <v>15</v>
      </c>
    </row>
    <row r="444" spans="1:50">
      <c r="A444" s="24">
        <v>21121</v>
      </c>
      <c r="B444" s="24">
        <v>0</v>
      </c>
      <c r="C444" s="24">
        <v>1978</v>
      </c>
      <c r="D444" s="21">
        <v>44133.398819444446</v>
      </c>
      <c r="E444" s="24" t="s">
        <v>85</v>
      </c>
      <c r="F444" s="24">
        <v>1</v>
      </c>
      <c r="G444" s="24">
        <v>4</v>
      </c>
      <c r="H444" s="24">
        <v>2</v>
      </c>
      <c r="I444" s="24">
        <v>1</v>
      </c>
      <c r="J444" s="24">
        <v>1</v>
      </c>
      <c r="K444" s="24">
        <v>1</v>
      </c>
      <c r="L444" s="24">
        <v>5</v>
      </c>
      <c r="M444" s="24">
        <v>2</v>
      </c>
      <c r="N444" s="24">
        <v>4</v>
      </c>
      <c r="O444" s="24">
        <v>1</v>
      </c>
      <c r="P444" s="24">
        <v>3</v>
      </c>
      <c r="Q444" s="24">
        <v>1</v>
      </c>
      <c r="R444" s="24">
        <v>1</v>
      </c>
      <c r="S444" s="24">
        <v>2</v>
      </c>
      <c r="T444" s="24">
        <v>4</v>
      </c>
      <c r="U444" s="24">
        <v>2</v>
      </c>
      <c r="V444" s="24">
        <v>3</v>
      </c>
      <c r="W444" s="24">
        <v>4</v>
      </c>
      <c r="X444" s="24">
        <v>2</v>
      </c>
      <c r="Y444" s="24">
        <v>3</v>
      </c>
      <c r="Z444" s="23">
        <v>12</v>
      </c>
      <c r="AA444" s="23">
        <v>10</v>
      </c>
      <c r="AB444" s="23">
        <v>10</v>
      </c>
      <c r="AC444" s="23">
        <v>10</v>
      </c>
      <c r="AD444" s="23">
        <v>4</v>
      </c>
      <c r="AE444" s="23">
        <v>10</v>
      </c>
      <c r="AF444" s="23">
        <v>6</v>
      </c>
      <c r="AG444" s="23">
        <v>6</v>
      </c>
      <c r="AH444" s="23">
        <v>8</v>
      </c>
      <c r="AI444" s="23">
        <v>4</v>
      </c>
      <c r="AJ444" s="23">
        <v>18</v>
      </c>
      <c r="AK444" s="23">
        <v>7</v>
      </c>
      <c r="AL444" s="23">
        <v>9</v>
      </c>
      <c r="AM444" s="23">
        <v>11</v>
      </c>
      <c r="AN444" s="23">
        <v>5</v>
      </c>
      <c r="AO444" s="23">
        <v>9</v>
      </c>
      <c r="AP444" s="23">
        <v>8</v>
      </c>
      <c r="AQ444" s="23">
        <v>6</v>
      </c>
      <c r="AR444" s="23">
        <v>7</v>
      </c>
      <c r="AS444" s="23">
        <v>21</v>
      </c>
      <c r="AT444" s="23">
        <v>-13</v>
      </c>
      <c r="AU444" s="17">
        <f t="shared" si="32"/>
        <v>47</v>
      </c>
      <c r="AV444" s="50">
        <f t="shared" si="33"/>
        <v>15</v>
      </c>
      <c r="AW444" s="24">
        <f t="shared" si="34"/>
        <v>20</v>
      </c>
      <c r="AX444" s="18">
        <f t="shared" si="35"/>
        <v>12</v>
      </c>
    </row>
    <row r="445" spans="1:50">
      <c r="A445" s="24">
        <v>21122</v>
      </c>
      <c r="B445" s="24">
        <v>0</v>
      </c>
      <c r="C445" s="24">
        <v>1982</v>
      </c>
      <c r="D445" s="21">
        <v>44133.437025462961</v>
      </c>
      <c r="E445" s="24" t="s">
        <v>92</v>
      </c>
      <c r="F445" s="24">
        <v>1</v>
      </c>
      <c r="G445" s="24">
        <v>4</v>
      </c>
      <c r="H445" s="24">
        <v>2</v>
      </c>
      <c r="I445" s="24">
        <v>2</v>
      </c>
      <c r="J445" s="24">
        <v>2</v>
      </c>
      <c r="K445" s="24">
        <v>1</v>
      </c>
      <c r="L445" s="24">
        <v>5</v>
      </c>
      <c r="M445" s="24">
        <v>4</v>
      </c>
      <c r="N445" s="24">
        <v>5</v>
      </c>
      <c r="O445" s="24">
        <v>3</v>
      </c>
      <c r="P445" s="24">
        <v>1</v>
      </c>
      <c r="Q445" s="24">
        <v>3</v>
      </c>
      <c r="R445" s="24">
        <v>3</v>
      </c>
      <c r="S445" s="24">
        <v>3</v>
      </c>
      <c r="T445" s="24">
        <v>4</v>
      </c>
      <c r="U445" s="24">
        <v>2</v>
      </c>
      <c r="V445" s="24">
        <v>2</v>
      </c>
      <c r="W445" s="24">
        <v>4</v>
      </c>
      <c r="X445" s="24">
        <v>5</v>
      </c>
      <c r="Y445" s="24">
        <v>5</v>
      </c>
      <c r="Z445" s="23">
        <v>22</v>
      </c>
      <c r="AA445" s="23">
        <v>4</v>
      </c>
      <c r="AB445" s="23">
        <v>10</v>
      </c>
      <c r="AC445" s="23">
        <v>8</v>
      </c>
      <c r="AD445" s="23">
        <v>6</v>
      </c>
      <c r="AE445" s="23">
        <v>5</v>
      </c>
      <c r="AF445" s="23">
        <v>7</v>
      </c>
      <c r="AG445" s="23">
        <v>4</v>
      </c>
      <c r="AH445" s="23">
        <v>4</v>
      </c>
      <c r="AI445" s="23">
        <v>4</v>
      </c>
      <c r="AJ445" s="23">
        <v>6</v>
      </c>
      <c r="AK445" s="23">
        <v>6</v>
      </c>
      <c r="AL445" s="23">
        <v>15</v>
      </c>
      <c r="AM445" s="23">
        <v>16</v>
      </c>
      <c r="AN445" s="23">
        <v>4</v>
      </c>
      <c r="AO445" s="23">
        <v>9</v>
      </c>
      <c r="AP445" s="23">
        <v>8</v>
      </c>
      <c r="AQ445" s="23">
        <v>4</v>
      </c>
      <c r="AR445" s="23">
        <v>8</v>
      </c>
      <c r="AS445" s="23">
        <v>3</v>
      </c>
      <c r="AT445" s="23">
        <v>-13</v>
      </c>
      <c r="AU445" s="17">
        <f t="shared" si="32"/>
        <v>61</v>
      </c>
      <c r="AV445" s="50">
        <f t="shared" si="33"/>
        <v>24</v>
      </c>
      <c r="AW445" s="24">
        <f t="shared" si="34"/>
        <v>21</v>
      </c>
      <c r="AX445" s="18">
        <f t="shared" si="35"/>
        <v>16</v>
      </c>
    </row>
    <row r="446" spans="1:50">
      <c r="A446" s="24">
        <v>21145</v>
      </c>
      <c r="B446" s="24">
        <v>0</v>
      </c>
      <c r="C446" s="24">
        <v>1986</v>
      </c>
      <c r="D446" s="21">
        <v>44133.454791666663</v>
      </c>
      <c r="E446" s="24" t="s">
        <v>85</v>
      </c>
      <c r="F446" s="24">
        <v>1</v>
      </c>
      <c r="G446" s="24">
        <v>1</v>
      </c>
      <c r="H446" s="24">
        <v>2</v>
      </c>
      <c r="I446" s="24">
        <v>1</v>
      </c>
      <c r="J446" s="24">
        <v>2</v>
      </c>
      <c r="K446" s="24">
        <v>1</v>
      </c>
      <c r="L446" s="24">
        <v>3</v>
      </c>
      <c r="M446" s="24">
        <v>2</v>
      </c>
      <c r="N446" s="24">
        <v>1</v>
      </c>
      <c r="O446" s="24">
        <v>2</v>
      </c>
      <c r="P446" s="24">
        <v>3</v>
      </c>
      <c r="Q446" s="24">
        <v>3</v>
      </c>
      <c r="R446" s="24">
        <v>4</v>
      </c>
      <c r="S446" s="24">
        <v>2</v>
      </c>
      <c r="T446" s="24">
        <v>2</v>
      </c>
      <c r="U446" s="24">
        <v>2</v>
      </c>
      <c r="V446" s="24">
        <v>5</v>
      </c>
      <c r="W446" s="24">
        <v>4</v>
      </c>
      <c r="X446" s="24">
        <v>4</v>
      </c>
      <c r="Y446" s="24">
        <v>4</v>
      </c>
      <c r="Z446" s="23">
        <v>10</v>
      </c>
      <c r="AA446" s="23">
        <v>11</v>
      </c>
      <c r="AB446" s="23">
        <v>12</v>
      </c>
      <c r="AC446" s="23">
        <v>7</v>
      </c>
      <c r="AD446" s="23">
        <v>4</v>
      </c>
      <c r="AE446" s="23">
        <v>3</v>
      </c>
      <c r="AF446" s="23">
        <v>7</v>
      </c>
      <c r="AG446" s="23">
        <v>5</v>
      </c>
      <c r="AH446" s="23">
        <v>4</v>
      </c>
      <c r="AI446" s="23">
        <v>14</v>
      </c>
      <c r="AJ446" s="23">
        <v>7</v>
      </c>
      <c r="AK446" s="23">
        <v>15</v>
      </c>
      <c r="AL446" s="23">
        <v>16</v>
      </c>
      <c r="AM446" s="23">
        <v>39</v>
      </c>
      <c r="AN446" s="23">
        <v>4</v>
      </c>
      <c r="AO446" s="23">
        <v>10</v>
      </c>
      <c r="AP446" s="23">
        <v>5</v>
      </c>
      <c r="AQ446" s="23">
        <v>4</v>
      </c>
      <c r="AR446" s="23">
        <v>10</v>
      </c>
      <c r="AS446" s="23">
        <v>4</v>
      </c>
      <c r="AT446" s="23">
        <v>-5</v>
      </c>
      <c r="AU446" s="17">
        <f t="shared" si="32"/>
        <v>49</v>
      </c>
      <c r="AV446" s="50">
        <f t="shared" si="33"/>
        <v>18</v>
      </c>
      <c r="AW446" s="24">
        <f t="shared" si="34"/>
        <v>14</v>
      </c>
      <c r="AX446" s="18">
        <f t="shared" si="35"/>
        <v>17</v>
      </c>
    </row>
    <row r="447" spans="1:50">
      <c r="A447" s="24">
        <v>21224</v>
      </c>
      <c r="B447" s="24">
        <v>0</v>
      </c>
      <c r="C447" s="24">
        <v>1993</v>
      </c>
      <c r="D447" s="21">
        <v>44133.5471875</v>
      </c>
      <c r="E447" s="24" t="s">
        <v>92</v>
      </c>
      <c r="F447" s="24">
        <v>1</v>
      </c>
      <c r="G447" s="24">
        <v>2</v>
      </c>
      <c r="H447" s="24">
        <v>2</v>
      </c>
      <c r="I447" s="24">
        <v>2</v>
      </c>
      <c r="J447" s="24">
        <v>2</v>
      </c>
      <c r="K447" s="24">
        <v>1</v>
      </c>
      <c r="L447" s="24">
        <v>3</v>
      </c>
      <c r="M447" s="24">
        <v>2</v>
      </c>
      <c r="N447" s="24">
        <v>5</v>
      </c>
      <c r="O447" s="24">
        <v>2</v>
      </c>
      <c r="P447" s="24">
        <v>2</v>
      </c>
      <c r="Q447" s="24">
        <v>4</v>
      </c>
      <c r="R447" s="24">
        <v>1</v>
      </c>
      <c r="S447" s="24">
        <v>2</v>
      </c>
      <c r="T447" s="24">
        <v>2</v>
      </c>
      <c r="U447" s="24">
        <v>2</v>
      </c>
      <c r="V447" s="24">
        <v>2</v>
      </c>
      <c r="W447" s="24">
        <v>4</v>
      </c>
      <c r="X447" s="24">
        <v>2</v>
      </c>
      <c r="Y447" s="24">
        <v>4</v>
      </c>
      <c r="Z447" s="23">
        <v>6</v>
      </c>
      <c r="AA447" s="23">
        <v>3</v>
      </c>
      <c r="AB447" s="23">
        <v>4</v>
      </c>
      <c r="AC447" s="23">
        <v>4</v>
      </c>
      <c r="AD447" s="23">
        <v>5</v>
      </c>
      <c r="AE447" s="23">
        <v>3</v>
      </c>
      <c r="AF447" s="23">
        <v>3</v>
      </c>
      <c r="AG447" s="23">
        <v>8</v>
      </c>
      <c r="AH447" s="23">
        <v>4</v>
      </c>
      <c r="AI447" s="23">
        <v>5</v>
      </c>
      <c r="AJ447" s="23">
        <v>3</v>
      </c>
      <c r="AK447" s="23">
        <v>4</v>
      </c>
      <c r="AL447" s="23">
        <v>8</v>
      </c>
      <c r="AM447" s="23">
        <v>6</v>
      </c>
      <c r="AN447" s="23">
        <v>8</v>
      </c>
      <c r="AO447" s="23">
        <v>7</v>
      </c>
      <c r="AP447" s="23">
        <v>3</v>
      </c>
      <c r="AQ447" s="23">
        <v>4</v>
      </c>
      <c r="AR447" s="23">
        <v>11</v>
      </c>
      <c r="AS447" s="23">
        <v>3</v>
      </c>
      <c r="AT447" s="23">
        <v>-20</v>
      </c>
      <c r="AU447" s="17">
        <f t="shared" si="32"/>
        <v>47</v>
      </c>
      <c r="AV447" s="50">
        <f t="shared" si="33"/>
        <v>16</v>
      </c>
      <c r="AW447" s="24">
        <f t="shared" si="34"/>
        <v>19</v>
      </c>
      <c r="AX447" s="18">
        <f t="shared" si="35"/>
        <v>12</v>
      </c>
    </row>
    <row r="448" spans="1:50">
      <c r="A448" s="24">
        <v>21237</v>
      </c>
      <c r="B448" s="24">
        <v>0</v>
      </c>
      <c r="C448" s="24">
        <v>1970</v>
      </c>
      <c r="D448" s="21">
        <v>44133.566689814812</v>
      </c>
      <c r="E448" s="24" t="s">
        <v>147</v>
      </c>
      <c r="F448" s="24">
        <v>1</v>
      </c>
      <c r="G448" s="24">
        <v>4</v>
      </c>
      <c r="H448" s="24">
        <v>2</v>
      </c>
      <c r="I448" s="24">
        <v>1</v>
      </c>
      <c r="J448" s="24">
        <v>1</v>
      </c>
      <c r="K448" s="24">
        <v>1</v>
      </c>
      <c r="L448" s="24">
        <v>3</v>
      </c>
      <c r="M448" s="24">
        <v>2</v>
      </c>
      <c r="N448" s="24">
        <v>5</v>
      </c>
      <c r="O448" s="24">
        <v>3</v>
      </c>
      <c r="P448" s="24">
        <v>4</v>
      </c>
      <c r="Q448" s="24">
        <v>1</v>
      </c>
      <c r="R448" s="24">
        <v>3</v>
      </c>
      <c r="S448" s="24">
        <v>2</v>
      </c>
      <c r="T448" s="24">
        <v>4</v>
      </c>
      <c r="U448" s="24">
        <v>2</v>
      </c>
      <c r="V448" s="24">
        <v>4</v>
      </c>
      <c r="W448" s="24">
        <v>2</v>
      </c>
      <c r="X448" s="24">
        <v>4</v>
      </c>
      <c r="Y448" s="24">
        <v>4</v>
      </c>
      <c r="Z448" s="23">
        <v>6</v>
      </c>
      <c r="AA448" s="23">
        <v>7</v>
      </c>
      <c r="AB448" s="23">
        <v>5</v>
      </c>
      <c r="AC448" s="23">
        <v>3</v>
      </c>
      <c r="AD448" s="23">
        <v>3</v>
      </c>
      <c r="AE448" s="23">
        <v>4</v>
      </c>
      <c r="AF448" s="23">
        <v>5</v>
      </c>
      <c r="AG448" s="23">
        <v>3</v>
      </c>
      <c r="AH448" s="23">
        <v>4</v>
      </c>
      <c r="AI448" s="23">
        <v>6</v>
      </c>
      <c r="AJ448" s="23">
        <v>4</v>
      </c>
      <c r="AK448" s="23">
        <v>4</v>
      </c>
      <c r="AL448" s="23">
        <v>16</v>
      </c>
      <c r="AM448" s="23">
        <v>5</v>
      </c>
      <c r="AN448" s="23">
        <v>3</v>
      </c>
      <c r="AO448" s="23">
        <v>4</v>
      </c>
      <c r="AP448" s="23">
        <v>7</v>
      </c>
      <c r="AQ448" s="23">
        <v>8</v>
      </c>
      <c r="AR448" s="23">
        <v>2</v>
      </c>
      <c r="AS448" s="23">
        <v>4</v>
      </c>
      <c r="AT448" s="23">
        <v>-19</v>
      </c>
      <c r="AU448" s="17">
        <f t="shared" si="32"/>
        <v>53</v>
      </c>
      <c r="AV448" s="50">
        <f t="shared" si="33"/>
        <v>17</v>
      </c>
      <c r="AW448" s="24">
        <f t="shared" si="34"/>
        <v>20</v>
      </c>
      <c r="AX448" s="18">
        <f t="shared" si="35"/>
        <v>16</v>
      </c>
    </row>
    <row r="449" spans="1:50">
      <c r="A449" s="24">
        <v>21266</v>
      </c>
      <c r="B449" s="24">
        <v>1</v>
      </c>
      <c r="C449" s="24">
        <v>1975</v>
      </c>
      <c r="D449" s="21">
        <v>44133.602013888885</v>
      </c>
      <c r="E449" s="24" t="s">
        <v>88</v>
      </c>
      <c r="F449" s="24">
        <v>1</v>
      </c>
      <c r="G449" s="24">
        <v>2</v>
      </c>
      <c r="H449" s="24">
        <v>1</v>
      </c>
      <c r="I449" s="24">
        <v>2</v>
      </c>
      <c r="J449" s="24">
        <v>1</v>
      </c>
      <c r="K449" s="24">
        <v>1</v>
      </c>
      <c r="L449" s="24">
        <v>2</v>
      </c>
      <c r="M449" s="24">
        <v>2</v>
      </c>
      <c r="N449" s="24">
        <v>4</v>
      </c>
      <c r="O449" s="24">
        <v>3</v>
      </c>
      <c r="P449" s="24">
        <v>2</v>
      </c>
      <c r="Q449" s="24">
        <v>2</v>
      </c>
      <c r="R449" s="24">
        <v>2</v>
      </c>
      <c r="S449" s="24">
        <v>2</v>
      </c>
      <c r="T449" s="24">
        <v>2</v>
      </c>
      <c r="U449" s="24">
        <v>2</v>
      </c>
      <c r="V449" s="24">
        <v>2</v>
      </c>
      <c r="W449" s="24">
        <v>3</v>
      </c>
      <c r="X449" s="24">
        <v>3</v>
      </c>
      <c r="Y449" s="24">
        <v>2</v>
      </c>
      <c r="Z449" s="23">
        <v>6</v>
      </c>
      <c r="AA449" s="23">
        <v>7</v>
      </c>
      <c r="AB449" s="23">
        <v>5</v>
      </c>
      <c r="AC449" s="23">
        <v>3</v>
      </c>
      <c r="AD449" s="23">
        <v>2</v>
      </c>
      <c r="AE449" s="23">
        <v>3</v>
      </c>
      <c r="AF449" s="23">
        <v>3</v>
      </c>
      <c r="AG449" s="23">
        <v>2</v>
      </c>
      <c r="AH449" s="23">
        <v>4</v>
      </c>
      <c r="AI449" s="23">
        <v>4</v>
      </c>
      <c r="AJ449" s="23">
        <v>3</v>
      </c>
      <c r="AK449" s="23">
        <v>4</v>
      </c>
      <c r="AL449" s="23">
        <v>6</v>
      </c>
      <c r="AM449" s="23">
        <v>4</v>
      </c>
      <c r="AN449" s="23">
        <v>4</v>
      </c>
      <c r="AO449" s="23">
        <v>4</v>
      </c>
      <c r="AP449" s="23">
        <v>3</v>
      </c>
      <c r="AQ449" s="23">
        <v>4</v>
      </c>
      <c r="AR449" s="23">
        <v>2</v>
      </c>
      <c r="AS449" s="23">
        <v>2</v>
      </c>
      <c r="AT449" s="23">
        <v>-39</v>
      </c>
      <c r="AU449" s="17">
        <f t="shared" si="32"/>
        <v>41</v>
      </c>
      <c r="AV449" s="50">
        <f t="shared" si="33"/>
        <v>16</v>
      </c>
      <c r="AW449" s="24">
        <f t="shared" si="34"/>
        <v>15</v>
      </c>
      <c r="AX449" s="18">
        <f t="shared" si="35"/>
        <v>10</v>
      </c>
    </row>
    <row r="450" spans="1:50">
      <c r="A450" s="24">
        <v>21278</v>
      </c>
      <c r="B450" s="24">
        <v>0</v>
      </c>
      <c r="C450" s="24">
        <v>1998</v>
      </c>
      <c r="D450" s="21">
        <v>44133.618020833332</v>
      </c>
      <c r="E450" s="24" t="s">
        <v>85</v>
      </c>
      <c r="F450" s="24">
        <v>1</v>
      </c>
      <c r="G450" s="24">
        <v>2</v>
      </c>
      <c r="H450" s="24">
        <v>2</v>
      </c>
      <c r="I450" s="24">
        <v>1</v>
      </c>
      <c r="J450" s="24">
        <v>1</v>
      </c>
      <c r="K450" s="24">
        <v>1</v>
      </c>
      <c r="L450" s="24">
        <v>3</v>
      </c>
      <c r="M450" s="24">
        <v>1</v>
      </c>
      <c r="N450" s="24">
        <v>1</v>
      </c>
      <c r="O450" s="24">
        <v>1</v>
      </c>
      <c r="P450" s="24">
        <v>1</v>
      </c>
      <c r="Q450" s="24">
        <v>2</v>
      </c>
      <c r="R450" s="24">
        <v>2</v>
      </c>
      <c r="S450" s="24">
        <v>2</v>
      </c>
      <c r="T450" s="24">
        <v>4</v>
      </c>
      <c r="U450" s="24">
        <v>2</v>
      </c>
      <c r="V450" s="24">
        <v>4</v>
      </c>
      <c r="W450" s="24">
        <v>5</v>
      </c>
      <c r="X450" s="24">
        <v>4</v>
      </c>
      <c r="Y450" s="24">
        <v>4</v>
      </c>
      <c r="Z450" s="23">
        <v>7</v>
      </c>
      <c r="AA450" s="23">
        <v>3</v>
      </c>
      <c r="AB450" s="23">
        <v>9</v>
      </c>
      <c r="AC450" s="23">
        <v>2</v>
      </c>
      <c r="AD450" s="23">
        <v>1</v>
      </c>
      <c r="AE450" s="23">
        <v>2</v>
      </c>
      <c r="AF450" s="23">
        <v>4</v>
      </c>
      <c r="AG450" s="23">
        <v>2</v>
      </c>
      <c r="AH450" s="23">
        <v>3</v>
      </c>
      <c r="AI450" s="23">
        <v>2</v>
      </c>
      <c r="AJ450" s="23">
        <v>2</v>
      </c>
      <c r="AK450" s="23">
        <v>3</v>
      </c>
      <c r="AL450" s="23">
        <v>7</v>
      </c>
      <c r="AM450" s="23">
        <v>4</v>
      </c>
      <c r="AN450" s="23">
        <v>2</v>
      </c>
      <c r="AO450" s="23">
        <v>5</v>
      </c>
      <c r="AP450" s="23">
        <v>12</v>
      </c>
      <c r="AQ450" s="23">
        <v>4</v>
      </c>
      <c r="AR450" s="23">
        <v>5</v>
      </c>
      <c r="AS450" s="23">
        <v>4</v>
      </c>
      <c r="AT450" s="23">
        <v>-2</v>
      </c>
      <c r="AU450" s="17">
        <f t="shared" si="32"/>
        <v>44</v>
      </c>
      <c r="AV450" s="50">
        <f t="shared" si="33"/>
        <v>13</v>
      </c>
      <c r="AW450" s="24">
        <f t="shared" si="34"/>
        <v>15</v>
      </c>
      <c r="AX450" s="18">
        <f t="shared" si="35"/>
        <v>16</v>
      </c>
    </row>
    <row r="451" spans="1:50">
      <c r="A451" s="24">
        <v>21378</v>
      </c>
      <c r="B451" s="24">
        <v>0</v>
      </c>
      <c r="C451" s="24">
        <v>1995</v>
      </c>
      <c r="D451" s="21">
        <v>44133.730717592596</v>
      </c>
      <c r="E451" s="24" t="s">
        <v>86</v>
      </c>
      <c r="F451" s="24">
        <v>1</v>
      </c>
      <c r="G451" s="24">
        <v>4</v>
      </c>
      <c r="H451" s="24">
        <v>1</v>
      </c>
      <c r="I451" s="24">
        <v>2</v>
      </c>
      <c r="J451" s="24">
        <v>2</v>
      </c>
      <c r="K451" s="24">
        <v>1</v>
      </c>
      <c r="L451" s="24">
        <v>4</v>
      </c>
      <c r="M451" s="24">
        <v>2</v>
      </c>
      <c r="N451" s="24">
        <v>4</v>
      </c>
      <c r="O451" s="24">
        <v>3</v>
      </c>
      <c r="P451" s="24">
        <v>2</v>
      </c>
      <c r="Q451" s="24">
        <v>2</v>
      </c>
      <c r="R451" s="24">
        <v>4</v>
      </c>
      <c r="S451" s="24">
        <v>4</v>
      </c>
      <c r="T451" s="24">
        <v>2</v>
      </c>
      <c r="U451" s="24">
        <v>2</v>
      </c>
      <c r="V451" s="24">
        <v>2</v>
      </c>
      <c r="W451" s="24">
        <v>2</v>
      </c>
      <c r="X451" s="24">
        <v>4</v>
      </c>
      <c r="Y451" s="24">
        <v>4</v>
      </c>
      <c r="Z451" s="23">
        <v>7</v>
      </c>
      <c r="AA451" s="23">
        <v>6</v>
      </c>
      <c r="AB451" s="23">
        <v>9</v>
      </c>
      <c r="AC451" s="23">
        <v>23</v>
      </c>
      <c r="AD451" s="23">
        <v>5</v>
      </c>
      <c r="AE451" s="23">
        <v>5</v>
      </c>
      <c r="AF451" s="23">
        <v>5</v>
      </c>
      <c r="AG451" s="23">
        <v>8</v>
      </c>
      <c r="AH451" s="23">
        <v>12</v>
      </c>
      <c r="AI451" s="23">
        <v>6</v>
      </c>
      <c r="AJ451" s="23">
        <v>10</v>
      </c>
      <c r="AK451" s="23">
        <v>13</v>
      </c>
      <c r="AL451" s="23">
        <v>73</v>
      </c>
      <c r="AM451" s="23">
        <v>8</v>
      </c>
      <c r="AN451" s="23">
        <v>4</v>
      </c>
      <c r="AO451" s="23">
        <v>43</v>
      </c>
      <c r="AP451" s="23">
        <v>8</v>
      </c>
      <c r="AQ451" s="23">
        <v>8</v>
      </c>
      <c r="AR451" s="23">
        <v>8</v>
      </c>
      <c r="AS451" s="23">
        <v>5</v>
      </c>
      <c r="AT451" s="23">
        <v>-4</v>
      </c>
      <c r="AU451" s="17">
        <f t="shared" si="32"/>
        <v>52</v>
      </c>
      <c r="AV451" s="50">
        <f t="shared" si="33"/>
        <v>23</v>
      </c>
      <c r="AW451" s="24">
        <f t="shared" si="34"/>
        <v>16</v>
      </c>
      <c r="AX451" s="18">
        <f t="shared" si="35"/>
        <v>13</v>
      </c>
    </row>
    <row r="452" spans="1:50">
      <c r="A452" s="24">
        <v>21444</v>
      </c>
      <c r="B452" s="24">
        <v>0</v>
      </c>
      <c r="C452" s="24">
        <v>2000</v>
      </c>
      <c r="D452" s="21">
        <v>44133.831203703703</v>
      </c>
      <c r="E452" s="24" t="s">
        <v>85</v>
      </c>
      <c r="F452" s="24">
        <v>1</v>
      </c>
      <c r="G452" s="24">
        <v>2</v>
      </c>
      <c r="H452" s="24">
        <v>2</v>
      </c>
      <c r="I452" s="24">
        <v>1</v>
      </c>
      <c r="J452" s="24">
        <v>1</v>
      </c>
      <c r="K452" s="24">
        <v>1</v>
      </c>
      <c r="L452" s="24">
        <v>3</v>
      </c>
      <c r="M452" s="24">
        <v>2</v>
      </c>
      <c r="N452" s="24">
        <v>1</v>
      </c>
      <c r="O452" s="24">
        <v>1</v>
      </c>
      <c r="P452" s="24">
        <v>2</v>
      </c>
      <c r="Q452" s="24">
        <v>2</v>
      </c>
      <c r="R452" s="24">
        <v>2</v>
      </c>
      <c r="S452" s="24">
        <v>5</v>
      </c>
      <c r="T452" s="24">
        <v>2</v>
      </c>
      <c r="U452" s="24">
        <v>2</v>
      </c>
      <c r="V452" s="24">
        <v>2</v>
      </c>
      <c r="W452" s="24">
        <v>2</v>
      </c>
      <c r="X452" s="24">
        <v>4</v>
      </c>
      <c r="Y452" s="24">
        <v>4</v>
      </c>
      <c r="Z452" s="23">
        <v>10</v>
      </c>
      <c r="AA452" s="23">
        <v>4</v>
      </c>
      <c r="AB452" s="23">
        <v>8</v>
      </c>
      <c r="AC452" s="23">
        <v>8</v>
      </c>
      <c r="AD452" s="23">
        <v>3</v>
      </c>
      <c r="AE452" s="23">
        <v>2</v>
      </c>
      <c r="AF452" s="23">
        <v>4</v>
      </c>
      <c r="AG452" s="23">
        <v>4</v>
      </c>
      <c r="AH452" s="23">
        <v>4</v>
      </c>
      <c r="AI452" s="23">
        <v>2</v>
      </c>
      <c r="AJ452" s="23">
        <v>5</v>
      </c>
      <c r="AK452" s="23">
        <v>7</v>
      </c>
      <c r="AL452" s="23">
        <v>9</v>
      </c>
      <c r="AM452" s="23">
        <v>4</v>
      </c>
      <c r="AN452" s="23">
        <v>3</v>
      </c>
      <c r="AO452" s="23">
        <v>5</v>
      </c>
      <c r="AP452" s="23">
        <v>4</v>
      </c>
      <c r="AQ452" s="23">
        <v>4</v>
      </c>
      <c r="AR452" s="23">
        <v>6</v>
      </c>
      <c r="AS452" s="23">
        <v>4</v>
      </c>
      <c r="AT452" s="23">
        <v>19</v>
      </c>
      <c r="AU452" s="17">
        <f t="shared" si="32"/>
        <v>42</v>
      </c>
      <c r="AV452" s="50">
        <f t="shared" si="33"/>
        <v>17</v>
      </c>
      <c r="AW452" s="24">
        <f t="shared" si="34"/>
        <v>11</v>
      </c>
      <c r="AX452" s="18">
        <f t="shared" si="35"/>
        <v>14</v>
      </c>
    </row>
    <row r="453" spans="1:50">
      <c r="A453" s="24">
        <v>21553</v>
      </c>
      <c r="B453" s="24">
        <v>0</v>
      </c>
      <c r="C453" s="24">
        <v>1999</v>
      </c>
      <c r="D453" s="21">
        <v>44133.997210648151</v>
      </c>
      <c r="E453" s="24" t="s">
        <v>85</v>
      </c>
      <c r="F453" s="24">
        <v>1</v>
      </c>
      <c r="G453" s="24">
        <v>4</v>
      </c>
      <c r="H453" s="24">
        <v>2</v>
      </c>
      <c r="I453" s="24">
        <v>2</v>
      </c>
      <c r="J453" s="24">
        <v>2</v>
      </c>
      <c r="K453" s="24">
        <v>1</v>
      </c>
      <c r="L453" s="24">
        <v>2</v>
      </c>
      <c r="M453" s="24">
        <v>2</v>
      </c>
      <c r="N453" s="24">
        <v>1</v>
      </c>
      <c r="O453" s="24">
        <v>4</v>
      </c>
      <c r="P453" s="24">
        <v>2</v>
      </c>
      <c r="Q453" s="24">
        <v>2</v>
      </c>
      <c r="R453" s="24">
        <v>2</v>
      </c>
      <c r="S453" s="24">
        <v>1</v>
      </c>
      <c r="T453" s="24">
        <v>4</v>
      </c>
      <c r="U453" s="24">
        <v>2</v>
      </c>
      <c r="V453" s="24">
        <v>4</v>
      </c>
      <c r="W453" s="24">
        <v>4</v>
      </c>
      <c r="X453" s="24">
        <v>5</v>
      </c>
      <c r="Y453" s="24">
        <v>5</v>
      </c>
      <c r="Z453" s="23">
        <v>7</v>
      </c>
      <c r="AA453" s="23">
        <v>3</v>
      </c>
      <c r="AB453" s="23">
        <v>7</v>
      </c>
      <c r="AC453" s="23">
        <v>5</v>
      </c>
      <c r="AD453" s="23">
        <v>3</v>
      </c>
      <c r="AE453" s="23">
        <v>2</v>
      </c>
      <c r="AF453" s="23">
        <v>2</v>
      </c>
      <c r="AG453" s="23">
        <v>8</v>
      </c>
      <c r="AH453" s="23">
        <v>4</v>
      </c>
      <c r="AI453" s="23">
        <v>3</v>
      </c>
      <c r="AJ453" s="23">
        <v>2</v>
      </c>
      <c r="AK453" s="23">
        <v>4</v>
      </c>
      <c r="AL453" s="23">
        <v>7</v>
      </c>
      <c r="AM453" s="23">
        <v>2</v>
      </c>
      <c r="AN453" s="23">
        <v>4</v>
      </c>
      <c r="AO453" s="23">
        <v>7</v>
      </c>
      <c r="AP453" s="23">
        <v>15</v>
      </c>
      <c r="AQ453" s="23">
        <v>5</v>
      </c>
      <c r="AR453" s="23">
        <v>8</v>
      </c>
      <c r="AS453" s="23">
        <v>4</v>
      </c>
      <c r="AT453" s="23">
        <v>-8</v>
      </c>
      <c r="AU453" s="17">
        <f t="shared" si="32"/>
        <v>52</v>
      </c>
      <c r="AV453" s="50">
        <f t="shared" si="33"/>
        <v>17</v>
      </c>
      <c r="AW453" s="24">
        <f t="shared" si="34"/>
        <v>17</v>
      </c>
      <c r="AX453" s="18">
        <f t="shared" si="35"/>
        <v>18</v>
      </c>
    </row>
    <row r="454" spans="1:50">
      <c r="A454" s="24">
        <v>21569</v>
      </c>
      <c r="B454" s="24">
        <v>0</v>
      </c>
      <c r="C454" s="24">
        <v>1994</v>
      </c>
      <c r="D454" s="21">
        <v>44134.322337962964</v>
      </c>
      <c r="E454" s="24" t="s">
        <v>91</v>
      </c>
      <c r="F454" s="24">
        <v>1</v>
      </c>
      <c r="G454" s="24">
        <v>4</v>
      </c>
      <c r="H454" s="24">
        <v>2</v>
      </c>
      <c r="I454" s="24">
        <v>2</v>
      </c>
      <c r="J454" s="24">
        <v>2</v>
      </c>
      <c r="K454" s="24">
        <v>1</v>
      </c>
      <c r="L454" s="24">
        <v>4</v>
      </c>
      <c r="M454" s="24">
        <v>4</v>
      </c>
      <c r="N454" s="24">
        <v>5</v>
      </c>
      <c r="O454" s="24">
        <v>4</v>
      </c>
      <c r="P454" s="24">
        <v>5</v>
      </c>
      <c r="Q454" s="24">
        <v>2</v>
      </c>
      <c r="R454" s="24">
        <v>5</v>
      </c>
      <c r="S454" s="24">
        <v>2</v>
      </c>
      <c r="T454" s="24">
        <v>5</v>
      </c>
      <c r="U454" s="24">
        <v>2</v>
      </c>
      <c r="V454" s="24">
        <v>2</v>
      </c>
      <c r="W454" s="24">
        <v>2</v>
      </c>
      <c r="X454" s="24">
        <v>5</v>
      </c>
      <c r="Y454" s="24">
        <v>5</v>
      </c>
      <c r="Z454" s="23">
        <v>9</v>
      </c>
      <c r="AA454" s="23">
        <v>4</v>
      </c>
      <c r="AB454" s="23">
        <v>10</v>
      </c>
      <c r="AC454" s="23">
        <v>9</v>
      </c>
      <c r="AD454" s="23">
        <v>4</v>
      </c>
      <c r="AE454" s="23">
        <v>3</v>
      </c>
      <c r="AF454" s="23">
        <v>5</v>
      </c>
      <c r="AG454" s="23">
        <v>4</v>
      </c>
      <c r="AH454" s="23">
        <v>4</v>
      </c>
      <c r="AI454" s="23">
        <v>4</v>
      </c>
      <c r="AJ454" s="23">
        <v>4</v>
      </c>
      <c r="AK454" s="23">
        <v>5</v>
      </c>
      <c r="AL454" s="23">
        <v>17</v>
      </c>
      <c r="AM454" s="23">
        <v>6</v>
      </c>
      <c r="AN454" s="23">
        <v>6</v>
      </c>
      <c r="AO454" s="23">
        <v>7</v>
      </c>
      <c r="AP454" s="23">
        <v>5</v>
      </c>
      <c r="AQ454" s="23">
        <v>6</v>
      </c>
      <c r="AR454" s="23">
        <v>8</v>
      </c>
      <c r="AS454" s="23">
        <v>9</v>
      </c>
      <c r="AT454" s="23">
        <v>9</v>
      </c>
      <c r="AU454" s="17">
        <f t="shared" si="32"/>
        <v>64</v>
      </c>
      <c r="AV454" s="50">
        <f t="shared" si="33"/>
        <v>25</v>
      </c>
      <c r="AW454" s="24">
        <f t="shared" si="34"/>
        <v>23</v>
      </c>
      <c r="AX454" s="18">
        <f t="shared" si="35"/>
        <v>16</v>
      </c>
    </row>
    <row r="455" spans="1:50">
      <c r="A455" s="24">
        <v>21607</v>
      </c>
      <c r="B455" s="24">
        <v>0</v>
      </c>
      <c r="C455" s="24">
        <v>1999</v>
      </c>
      <c r="D455" s="21">
        <v>44134.408935185187</v>
      </c>
      <c r="E455" s="24" t="s">
        <v>152</v>
      </c>
      <c r="F455" s="24">
        <v>1</v>
      </c>
      <c r="G455" s="24">
        <v>2</v>
      </c>
      <c r="H455" s="24">
        <v>3</v>
      </c>
      <c r="I455" s="24">
        <v>1</v>
      </c>
      <c r="J455" s="24">
        <v>1</v>
      </c>
      <c r="K455" s="24">
        <v>1</v>
      </c>
      <c r="L455" s="24">
        <v>1</v>
      </c>
      <c r="M455" s="24">
        <v>1</v>
      </c>
      <c r="N455" s="24">
        <v>2</v>
      </c>
      <c r="O455" s="24">
        <v>1</v>
      </c>
      <c r="P455" s="24">
        <v>4</v>
      </c>
      <c r="Q455" s="24">
        <v>2</v>
      </c>
      <c r="R455" s="24">
        <v>4</v>
      </c>
      <c r="S455" s="24">
        <v>2</v>
      </c>
      <c r="T455" s="24">
        <v>2</v>
      </c>
      <c r="U455" s="24">
        <v>2</v>
      </c>
      <c r="V455" s="24">
        <v>5</v>
      </c>
      <c r="W455" s="24">
        <v>4</v>
      </c>
      <c r="X455" s="24">
        <v>2</v>
      </c>
      <c r="Y455" s="24">
        <v>5</v>
      </c>
      <c r="Z455" s="23">
        <v>5</v>
      </c>
      <c r="AA455" s="23">
        <v>3</v>
      </c>
      <c r="AB455" s="23">
        <v>6</v>
      </c>
      <c r="AC455" s="23">
        <v>4</v>
      </c>
      <c r="AD455" s="23">
        <v>4</v>
      </c>
      <c r="AE455" s="23">
        <v>2</v>
      </c>
      <c r="AF455" s="23">
        <v>2</v>
      </c>
      <c r="AG455" s="23">
        <v>2</v>
      </c>
      <c r="AH455" s="23">
        <v>3</v>
      </c>
      <c r="AI455" s="23">
        <v>2</v>
      </c>
      <c r="AJ455" s="23">
        <v>3</v>
      </c>
      <c r="AK455" s="23">
        <v>6</v>
      </c>
      <c r="AL455" s="23">
        <v>10</v>
      </c>
      <c r="AM455" s="23">
        <v>4</v>
      </c>
      <c r="AN455" s="23">
        <v>3</v>
      </c>
      <c r="AO455" s="23">
        <v>4</v>
      </c>
      <c r="AP455" s="23">
        <v>5</v>
      </c>
      <c r="AQ455" s="23">
        <v>6</v>
      </c>
      <c r="AR455" s="23">
        <v>6</v>
      </c>
      <c r="AS455" s="23">
        <v>7</v>
      </c>
      <c r="AT455" s="23">
        <v>-1</v>
      </c>
      <c r="AU455" s="17">
        <f t="shared" si="32"/>
        <v>46</v>
      </c>
      <c r="AV455" s="50">
        <f t="shared" si="33"/>
        <v>13</v>
      </c>
      <c r="AW455" s="24">
        <f t="shared" si="34"/>
        <v>16</v>
      </c>
      <c r="AX455" s="18">
        <f t="shared" si="35"/>
        <v>17</v>
      </c>
    </row>
    <row r="456" spans="1:50">
      <c r="A456" s="24">
        <v>21892</v>
      </c>
      <c r="B456" s="24">
        <v>1</v>
      </c>
      <c r="C456" s="24">
        <v>1996</v>
      </c>
      <c r="D456" s="21">
        <v>44135.542303240742</v>
      </c>
      <c r="E456" s="24" t="s">
        <v>85</v>
      </c>
      <c r="F456" s="24">
        <v>1</v>
      </c>
      <c r="G456" s="24">
        <v>4</v>
      </c>
      <c r="H456" s="24">
        <v>2</v>
      </c>
      <c r="I456" s="24">
        <v>3</v>
      </c>
      <c r="J456" s="24">
        <v>3</v>
      </c>
      <c r="K456" s="24">
        <v>1</v>
      </c>
      <c r="L456" s="24">
        <v>2</v>
      </c>
      <c r="M456" s="24">
        <v>4</v>
      </c>
      <c r="N456" s="24">
        <v>5</v>
      </c>
      <c r="O456" s="24">
        <v>1</v>
      </c>
      <c r="P456" s="24">
        <v>5</v>
      </c>
      <c r="Q456" s="24">
        <v>5</v>
      </c>
      <c r="R456" s="24">
        <v>5</v>
      </c>
      <c r="S456" s="24">
        <v>3</v>
      </c>
      <c r="T456" s="24">
        <v>5</v>
      </c>
      <c r="U456" s="24">
        <v>2</v>
      </c>
      <c r="V456" s="24">
        <v>1</v>
      </c>
      <c r="W456" s="24">
        <v>2</v>
      </c>
      <c r="X456" s="24">
        <v>3</v>
      </c>
      <c r="Y456" s="24">
        <v>2</v>
      </c>
      <c r="Z456" s="23">
        <v>8</v>
      </c>
      <c r="AA456" s="23">
        <v>4</v>
      </c>
      <c r="AB456" s="23">
        <v>7</v>
      </c>
      <c r="AC456" s="23">
        <v>4</v>
      </c>
      <c r="AD456" s="23">
        <v>20</v>
      </c>
      <c r="AE456" s="23">
        <v>3</v>
      </c>
      <c r="AF456" s="23">
        <v>2</v>
      </c>
      <c r="AG456" s="23">
        <v>4</v>
      </c>
      <c r="AH456" s="23">
        <v>2</v>
      </c>
      <c r="AI456" s="23">
        <v>2</v>
      </c>
      <c r="AJ456" s="23">
        <v>4</v>
      </c>
      <c r="AK456" s="23">
        <v>6</v>
      </c>
      <c r="AL456" s="23">
        <v>33</v>
      </c>
      <c r="AM456" s="23">
        <v>5</v>
      </c>
      <c r="AN456" s="23">
        <v>3</v>
      </c>
      <c r="AO456" s="23">
        <v>3</v>
      </c>
      <c r="AP456" s="23">
        <v>5</v>
      </c>
      <c r="AQ456" s="23">
        <v>4</v>
      </c>
      <c r="AR456" s="23">
        <v>4</v>
      </c>
      <c r="AS456" s="23">
        <v>3</v>
      </c>
      <c r="AT456" s="23">
        <v>35</v>
      </c>
      <c r="AU456" s="17">
        <f t="shared" ref="AU456:AU519" si="36">SUM(F456:Y456)</f>
        <v>59</v>
      </c>
      <c r="AV456" s="50">
        <f t="shared" ref="AV456:AV519" si="37">SUM(F456,I456,J456,K456,L456,M456,O456,R456,S456)</f>
        <v>23</v>
      </c>
      <c r="AW456" s="24">
        <f t="shared" ref="AW456:AW519" si="38">SUM(G456,N456,P456,Q456,T456,W456)</f>
        <v>26</v>
      </c>
      <c r="AX456" s="18">
        <f t="shared" ref="AX456:AX519" si="39">SUM(H456,U456,V456,X456,Y456)</f>
        <v>10</v>
      </c>
    </row>
    <row r="457" spans="1:50">
      <c r="A457" s="24">
        <v>21919</v>
      </c>
      <c r="B457" s="24">
        <v>1</v>
      </c>
      <c r="C457" s="24">
        <v>2003</v>
      </c>
      <c r="D457" s="21">
        <v>44135.562881944446</v>
      </c>
      <c r="E457" s="24" t="s">
        <v>91</v>
      </c>
      <c r="F457" s="24">
        <v>1</v>
      </c>
      <c r="G457" s="24">
        <v>2</v>
      </c>
      <c r="H457" s="24">
        <v>2</v>
      </c>
      <c r="I457" s="24">
        <v>1</v>
      </c>
      <c r="J457" s="24">
        <v>1</v>
      </c>
      <c r="K457" s="24">
        <v>1</v>
      </c>
      <c r="L457" s="24">
        <v>4</v>
      </c>
      <c r="M457" s="24">
        <v>2</v>
      </c>
      <c r="N457" s="24">
        <v>5</v>
      </c>
      <c r="O457" s="24">
        <v>1</v>
      </c>
      <c r="P457" s="24">
        <v>4</v>
      </c>
      <c r="Q457" s="24">
        <v>4</v>
      </c>
      <c r="R457" s="24">
        <v>1</v>
      </c>
      <c r="S457" s="24">
        <v>1</v>
      </c>
      <c r="T457" s="24">
        <v>3</v>
      </c>
      <c r="U457" s="24">
        <v>2</v>
      </c>
      <c r="V457" s="24">
        <v>2</v>
      </c>
      <c r="W457" s="24">
        <v>5</v>
      </c>
      <c r="X457" s="24">
        <v>4</v>
      </c>
      <c r="Y457" s="24">
        <v>3</v>
      </c>
      <c r="Z457" s="23">
        <v>7</v>
      </c>
      <c r="AA457" s="23">
        <v>8</v>
      </c>
      <c r="AB457" s="23">
        <v>9</v>
      </c>
      <c r="AC457" s="23">
        <v>5</v>
      </c>
      <c r="AD457" s="23">
        <v>5</v>
      </c>
      <c r="AE457" s="23">
        <v>3</v>
      </c>
      <c r="AF457" s="23">
        <v>5</v>
      </c>
      <c r="AG457" s="23">
        <v>14</v>
      </c>
      <c r="AH457" s="23">
        <v>5</v>
      </c>
      <c r="AI457" s="23">
        <v>4</v>
      </c>
      <c r="AJ457" s="23">
        <v>5</v>
      </c>
      <c r="AK457" s="23">
        <v>11</v>
      </c>
      <c r="AL457" s="23">
        <v>10</v>
      </c>
      <c r="AM457" s="23">
        <v>7</v>
      </c>
      <c r="AN457" s="23">
        <v>7</v>
      </c>
      <c r="AO457" s="23">
        <v>9</v>
      </c>
      <c r="AP457" s="23">
        <v>7</v>
      </c>
      <c r="AQ457" s="23">
        <v>7</v>
      </c>
      <c r="AR457" s="23">
        <v>5</v>
      </c>
      <c r="AS457" s="23">
        <v>8</v>
      </c>
      <c r="AT457" s="23">
        <v>-7</v>
      </c>
      <c r="AU457" s="17">
        <f t="shared" si="36"/>
        <v>49</v>
      </c>
      <c r="AV457" s="50">
        <f t="shared" si="37"/>
        <v>13</v>
      </c>
      <c r="AW457" s="24">
        <f t="shared" si="38"/>
        <v>23</v>
      </c>
      <c r="AX457" s="18">
        <f t="shared" si="39"/>
        <v>13</v>
      </c>
    </row>
    <row r="458" spans="1:50">
      <c r="A458" s="24">
        <v>21930</v>
      </c>
      <c r="B458" s="24">
        <v>1</v>
      </c>
      <c r="C458" s="24">
        <v>1982</v>
      </c>
      <c r="D458" s="21">
        <v>44135.569965277777</v>
      </c>
      <c r="E458" s="24" t="s">
        <v>85</v>
      </c>
      <c r="F458" s="24">
        <v>1</v>
      </c>
      <c r="G458" s="24">
        <v>5</v>
      </c>
      <c r="H458" s="24">
        <v>4</v>
      </c>
      <c r="I458" s="24">
        <v>2</v>
      </c>
      <c r="J458" s="24">
        <v>4</v>
      </c>
      <c r="K458" s="24">
        <v>1</v>
      </c>
      <c r="L458" s="24">
        <v>4</v>
      </c>
      <c r="M458" s="24">
        <v>4</v>
      </c>
      <c r="N458" s="24">
        <v>5</v>
      </c>
      <c r="O458" s="24">
        <v>5</v>
      </c>
      <c r="P458" s="24">
        <v>4</v>
      </c>
      <c r="Q458" s="24">
        <v>2</v>
      </c>
      <c r="R458" s="24">
        <v>4</v>
      </c>
      <c r="S458" s="24">
        <v>4</v>
      </c>
      <c r="T458" s="24">
        <v>5</v>
      </c>
      <c r="U458" s="24">
        <v>2</v>
      </c>
      <c r="V458" s="24">
        <v>4</v>
      </c>
      <c r="W458" s="24">
        <v>2</v>
      </c>
      <c r="X458" s="24">
        <v>5</v>
      </c>
      <c r="Y458" s="24">
        <v>4</v>
      </c>
      <c r="Z458" s="23">
        <v>74</v>
      </c>
      <c r="AA458" s="23">
        <v>15</v>
      </c>
      <c r="AB458" s="23">
        <v>128</v>
      </c>
      <c r="AC458" s="23">
        <v>145</v>
      </c>
      <c r="AD458" s="23">
        <v>67</v>
      </c>
      <c r="AE458" s="23">
        <v>27</v>
      </c>
      <c r="AF458" s="23">
        <v>14</v>
      </c>
      <c r="AG458" s="23">
        <v>38</v>
      </c>
      <c r="AH458" s="23">
        <v>9</v>
      </c>
      <c r="AI458" s="23">
        <v>6</v>
      </c>
      <c r="AJ458" s="23">
        <v>19</v>
      </c>
      <c r="AK458" s="23">
        <v>33</v>
      </c>
      <c r="AL458" s="23">
        <v>50</v>
      </c>
      <c r="AM458" s="23">
        <v>12</v>
      </c>
      <c r="AN458" s="23">
        <v>15</v>
      </c>
      <c r="AO458" s="23">
        <v>8</v>
      </c>
      <c r="AP458" s="23">
        <v>32</v>
      </c>
      <c r="AQ458" s="23">
        <v>23</v>
      </c>
      <c r="AR458" s="23">
        <v>37</v>
      </c>
      <c r="AS458" s="23">
        <v>9</v>
      </c>
      <c r="AT458" s="23">
        <v>31</v>
      </c>
      <c r="AU458" s="17">
        <f t="shared" si="36"/>
        <v>71</v>
      </c>
      <c r="AV458" s="50">
        <f t="shared" si="37"/>
        <v>29</v>
      </c>
      <c r="AW458" s="24">
        <f t="shared" si="38"/>
        <v>23</v>
      </c>
      <c r="AX458" s="18">
        <f t="shared" si="39"/>
        <v>19</v>
      </c>
    </row>
    <row r="459" spans="1:50">
      <c r="A459" s="24">
        <v>21975</v>
      </c>
      <c r="B459" s="24">
        <v>0</v>
      </c>
      <c r="C459" s="24">
        <v>1963</v>
      </c>
      <c r="D459" s="21">
        <v>44135.687719907408</v>
      </c>
      <c r="E459" s="24" t="s">
        <v>85</v>
      </c>
      <c r="F459" s="24">
        <v>1</v>
      </c>
      <c r="G459" s="24">
        <v>2</v>
      </c>
      <c r="H459" s="24">
        <v>2</v>
      </c>
      <c r="I459" s="24">
        <v>2</v>
      </c>
      <c r="J459" s="24">
        <v>2</v>
      </c>
      <c r="K459" s="24">
        <v>1</v>
      </c>
      <c r="L459" s="24">
        <v>3</v>
      </c>
      <c r="M459" s="24">
        <v>1</v>
      </c>
      <c r="N459" s="24">
        <v>2</v>
      </c>
      <c r="O459" s="24">
        <v>2</v>
      </c>
      <c r="P459" s="24">
        <v>1</v>
      </c>
      <c r="Q459" s="24">
        <v>1</v>
      </c>
      <c r="R459" s="24">
        <v>1</v>
      </c>
      <c r="S459" s="24">
        <v>2</v>
      </c>
      <c r="T459" s="24">
        <v>2</v>
      </c>
      <c r="U459" s="24">
        <v>2</v>
      </c>
      <c r="V459" s="24">
        <v>2</v>
      </c>
      <c r="W459" s="24">
        <v>1</v>
      </c>
      <c r="X459" s="24">
        <v>2</v>
      </c>
      <c r="Y459" s="24">
        <v>2</v>
      </c>
      <c r="Z459" s="23">
        <v>10</v>
      </c>
      <c r="AA459" s="23">
        <v>6</v>
      </c>
      <c r="AB459" s="23">
        <v>7</v>
      </c>
      <c r="AC459" s="23">
        <v>6</v>
      </c>
      <c r="AD459" s="23">
        <v>7</v>
      </c>
      <c r="AE459" s="23">
        <v>3</v>
      </c>
      <c r="AF459" s="23">
        <v>4</v>
      </c>
      <c r="AG459" s="23">
        <v>7</v>
      </c>
      <c r="AH459" s="23">
        <v>4</v>
      </c>
      <c r="AI459" s="23">
        <v>4</v>
      </c>
      <c r="AJ459" s="23">
        <v>4</v>
      </c>
      <c r="AK459" s="23">
        <v>5</v>
      </c>
      <c r="AL459" s="23">
        <v>9</v>
      </c>
      <c r="AM459" s="23">
        <v>4</v>
      </c>
      <c r="AN459" s="23">
        <v>5</v>
      </c>
      <c r="AO459" s="23">
        <v>8</v>
      </c>
      <c r="AP459" s="23">
        <v>7</v>
      </c>
      <c r="AQ459" s="23">
        <v>4</v>
      </c>
      <c r="AR459" s="23">
        <v>6</v>
      </c>
      <c r="AS459" s="23">
        <v>4</v>
      </c>
      <c r="AT459" s="23">
        <v>-26</v>
      </c>
      <c r="AU459" s="17">
        <f t="shared" si="36"/>
        <v>34</v>
      </c>
      <c r="AV459" s="50">
        <f t="shared" si="37"/>
        <v>15</v>
      </c>
      <c r="AW459" s="24">
        <f t="shared" si="38"/>
        <v>9</v>
      </c>
      <c r="AX459" s="18">
        <f t="shared" si="39"/>
        <v>10</v>
      </c>
    </row>
    <row r="460" spans="1:50">
      <c r="A460" s="24">
        <v>21994</v>
      </c>
      <c r="B460" s="24">
        <v>0</v>
      </c>
      <c r="C460" s="24">
        <v>1999</v>
      </c>
      <c r="D460" s="21">
        <v>44135.722824074073</v>
      </c>
      <c r="E460" s="24" t="s">
        <v>85</v>
      </c>
      <c r="F460" s="24">
        <v>1</v>
      </c>
      <c r="G460" s="24">
        <v>2</v>
      </c>
      <c r="H460" s="24">
        <v>2</v>
      </c>
      <c r="I460" s="24">
        <v>2</v>
      </c>
      <c r="J460" s="24">
        <v>2</v>
      </c>
      <c r="K460" s="24">
        <v>1</v>
      </c>
      <c r="L460" s="24">
        <v>1</v>
      </c>
      <c r="M460" s="24">
        <v>2</v>
      </c>
      <c r="N460" s="24">
        <v>1</v>
      </c>
      <c r="O460" s="24">
        <v>3</v>
      </c>
      <c r="P460" s="24">
        <v>5</v>
      </c>
      <c r="Q460" s="24">
        <v>4</v>
      </c>
      <c r="R460" s="24">
        <v>4</v>
      </c>
      <c r="S460" s="24">
        <v>1</v>
      </c>
      <c r="T460" s="24">
        <v>3</v>
      </c>
      <c r="U460" s="24">
        <v>2</v>
      </c>
      <c r="V460" s="24">
        <v>2</v>
      </c>
      <c r="W460" s="24">
        <v>2</v>
      </c>
      <c r="X460" s="24">
        <v>2</v>
      </c>
      <c r="Y460" s="24">
        <v>2</v>
      </c>
      <c r="Z460" s="23">
        <v>5</v>
      </c>
      <c r="AA460" s="23">
        <v>2</v>
      </c>
      <c r="AB460" s="23">
        <v>6</v>
      </c>
      <c r="AC460" s="23">
        <v>5</v>
      </c>
      <c r="AD460" s="23">
        <v>4</v>
      </c>
      <c r="AE460" s="23">
        <v>2</v>
      </c>
      <c r="AF460" s="23">
        <v>4</v>
      </c>
      <c r="AG460" s="23">
        <v>4</v>
      </c>
      <c r="AH460" s="23">
        <v>3</v>
      </c>
      <c r="AI460" s="23">
        <v>4</v>
      </c>
      <c r="AJ460" s="23">
        <v>3</v>
      </c>
      <c r="AK460" s="23">
        <v>4</v>
      </c>
      <c r="AL460" s="23">
        <v>5</v>
      </c>
      <c r="AM460" s="23">
        <v>4</v>
      </c>
      <c r="AN460" s="23">
        <v>5</v>
      </c>
      <c r="AO460" s="23">
        <v>4</v>
      </c>
      <c r="AP460" s="23">
        <v>3</v>
      </c>
      <c r="AQ460" s="23">
        <v>4</v>
      </c>
      <c r="AR460" s="23">
        <v>4</v>
      </c>
      <c r="AS460" s="23">
        <v>2</v>
      </c>
      <c r="AT460" s="23">
        <v>-6</v>
      </c>
      <c r="AU460" s="17">
        <f t="shared" si="36"/>
        <v>44</v>
      </c>
      <c r="AV460" s="50">
        <f t="shared" si="37"/>
        <v>17</v>
      </c>
      <c r="AW460" s="24">
        <f t="shared" si="38"/>
        <v>17</v>
      </c>
      <c r="AX460" s="18">
        <f t="shared" si="39"/>
        <v>10</v>
      </c>
    </row>
    <row r="461" spans="1:50">
      <c r="A461" s="24">
        <v>22023</v>
      </c>
      <c r="B461" s="24">
        <v>0</v>
      </c>
      <c r="C461" s="24">
        <v>1998</v>
      </c>
      <c r="D461" s="21">
        <v>44135.793333333335</v>
      </c>
      <c r="E461" s="24" t="s">
        <v>85</v>
      </c>
      <c r="F461" s="24">
        <v>1</v>
      </c>
      <c r="G461" s="24">
        <v>2</v>
      </c>
      <c r="H461" s="24">
        <v>2</v>
      </c>
      <c r="I461" s="24">
        <v>3</v>
      </c>
      <c r="J461" s="24">
        <v>2</v>
      </c>
      <c r="K461" s="24">
        <v>1</v>
      </c>
      <c r="L461" s="24">
        <v>3</v>
      </c>
      <c r="M461" s="24">
        <v>1</v>
      </c>
      <c r="N461" s="24">
        <v>1</v>
      </c>
      <c r="O461" s="24">
        <v>4</v>
      </c>
      <c r="P461" s="24">
        <v>2</v>
      </c>
      <c r="Q461" s="24">
        <v>1</v>
      </c>
      <c r="R461" s="24">
        <v>2</v>
      </c>
      <c r="S461" s="24">
        <v>1</v>
      </c>
      <c r="T461" s="24">
        <v>4</v>
      </c>
      <c r="U461" s="24">
        <v>2</v>
      </c>
      <c r="V461" s="24">
        <v>2</v>
      </c>
      <c r="W461" s="24">
        <v>2</v>
      </c>
      <c r="X461" s="24">
        <v>2</v>
      </c>
      <c r="Y461" s="24">
        <v>3</v>
      </c>
      <c r="Z461" s="23">
        <v>4</v>
      </c>
      <c r="AA461" s="23">
        <v>6</v>
      </c>
      <c r="AB461" s="23">
        <v>5</v>
      </c>
      <c r="AC461" s="23">
        <v>4</v>
      </c>
      <c r="AD461" s="23">
        <v>2</v>
      </c>
      <c r="AE461" s="23">
        <v>5</v>
      </c>
      <c r="AF461" s="23">
        <v>4</v>
      </c>
      <c r="AG461" s="23">
        <v>4</v>
      </c>
      <c r="AH461" s="23">
        <v>2</v>
      </c>
      <c r="AI461" s="23">
        <v>3</v>
      </c>
      <c r="AJ461" s="23">
        <v>3</v>
      </c>
      <c r="AK461" s="23">
        <v>4</v>
      </c>
      <c r="AL461" s="23">
        <v>7</v>
      </c>
      <c r="AM461" s="23">
        <v>4</v>
      </c>
      <c r="AN461" s="23">
        <v>4</v>
      </c>
      <c r="AO461" s="23">
        <v>6</v>
      </c>
      <c r="AP461" s="23">
        <v>4</v>
      </c>
      <c r="AQ461" s="23">
        <v>3</v>
      </c>
      <c r="AR461" s="23">
        <v>4</v>
      </c>
      <c r="AS461" s="23">
        <v>3</v>
      </c>
      <c r="AT461" s="23">
        <v>-9</v>
      </c>
      <c r="AU461" s="17">
        <f t="shared" si="36"/>
        <v>41</v>
      </c>
      <c r="AV461" s="50">
        <f t="shared" si="37"/>
        <v>18</v>
      </c>
      <c r="AW461" s="24">
        <f t="shared" si="38"/>
        <v>12</v>
      </c>
      <c r="AX461" s="18">
        <f t="shared" si="39"/>
        <v>11</v>
      </c>
    </row>
    <row r="462" spans="1:50">
      <c r="A462" s="24">
        <v>22027</v>
      </c>
      <c r="B462" s="24">
        <v>0</v>
      </c>
      <c r="C462" s="24">
        <v>1971</v>
      </c>
      <c r="D462" s="21">
        <v>44135.805451388886</v>
      </c>
      <c r="E462" s="24" t="s">
        <v>92</v>
      </c>
      <c r="F462" s="24">
        <v>1</v>
      </c>
      <c r="G462" s="24">
        <v>4</v>
      </c>
      <c r="H462" s="24">
        <v>2</v>
      </c>
      <c r="I462" s="24">
        <v>2</v>
      </c>
      <c r="J462" s="24">
        <v>1</v>
      </c>
      <c r="K462" s="24">
        <v>1</v>
      </c>
      <c r="L462" s="24">
        <v>5</v>
      </c>
      <c r="M462" s="24">
        <v>4</v>
      </c>
      <c r="N462" s="24">
        <v>5</v>
      </c>
      <c r="O462" s="24">
        <v>4</v>
      </c>
      <c r="P462" s="24">
        <v>5</v>
      </c>
      <c r="Q462" s="24">
        <v>1</v>
      </c>
      <c r="R462" s="24">
        <v>2</v>
      </c>
      <c r="S462" s="24">
        <v>1</v>
      </c>
      <c r="T462" s="24">
        <v>4</v>
      </c>
      <c r="U462" s="24">
        <v>2</v>
      </c>
      <c r="V462" s="24">
        <v>2</v>
      </c>
      <c r="W462" s="24">
        <v>4</v>
      </c>
      <c r="X462" s="24">
        <v>5</v>
      </c>
      <c r="Y462" s="24">
        <v>5</v>
      </c>
      <c r="Z462" s="23">
        <v>6</v>
      </c>
      <c r="AA462" s="23">
        <v>5</v>
      </c>
      <c r="AB462" s="23">
        <v>7</v>
      </c>
      <c r="AC462" s="23">
        <v>5</v>
      </c>
      <c r="AD462" s="23">
        <v>5</v>
      </c>
      <c r="AE462" s="23">
        <v>3</v>
      </c>
      <c r="AF462" s="23">
        <v>3</v>
      </c>
      <c r="AG462" s="23">
        <v>5</v>
      </c>
      <c r="AH462" s="23">
        <v>4</v>
      </c>
      <c r="AI462" s="23">
        <v>5</v>
      </c>
      <c r="AJ462" s="23">
        <v>6</v>
      </c>
      <c r="AK462" s="23">
        <v>5</v>
      </c>
      <c r="AL462" s="23">
        <v>7</v>
      </c>
      <c r="AM462" s="23">
        <v>4</v>
      </c>
      <c r="AN462" s="23">
        <v>4</v>
      </c>
      <c r="AO462" s="23">
        <v>6</v>
      </c>
      <c r="AP462" s="23">
        <v>6</v>
      </c>
      <c r="AQ462" s="23">
        <v>3</v>
      </c>
      <c r="AR462" s="23">
        <v>5</v>
      </c>
      <c r="AS462" s="23">
        <v>4</v>
      </c>
      <c r="AT462" s="23">
        <v>6</v>
      </c>
      <c r="AU462" s="17">
        <f t="shared" si="36"/>
        <v>60</v>
      </c>
      <c r="AV462" s="50">
        <f t="shared" si="37"/>
        <v>21</v>
      </c>
      <c r="AW462" s="24">
        <f t="shared" si="38"/>
        <v>23</v>
      </c>
      <c r="AX462" s="18">
        <f t="shared" si="39"/>
        <v>16</v>
      </c>
    </row>
    <row r="463" spans="1:50">
      <c r="A463" s="24">
        <v>22033</v>
      </c>
      <c r="B463" s="24">
        <v>1</v>
      </c>
      <c r="C463" s="24">
        <v>1977</v>
      </c>
      <c r="D463" s="21">
        <v>44135.823414351849</v>
      </c>
      <c r="E463" s="24" t="s">
        <v>91</v>
      </c>
      <c r="F463" s="24">
        <v>1</v>
      </c>
      <c r="G463" s="24">
        <v>1</v>
      </c>
      <c r="H463" s="24">
        <v>1</v>
      </c>
      <c r="I463" s="24">
        <v>1</v>
      </c>
      <c r="J463" s="24">
        <v>1</v>
      </c>
      <c r="K463" s="24">
        <v>1</v>
      </c>
      <c r="L463" s="24">
        <v>1</v>
      </c>
      <c r="M463" s="24">
        <v>1</v>
      </c>
      <c r="N463" s="24">
        <v>4</v>
      </c>
      <c r="O463" s="24">
        <v>1</v>
      </c>
      <c r="P463" s="24">
        <v>2</v>
      </c>
      <c r="Q463" s="24">
        <v>2</v>
      </c>
      <c r="R463" s="24">
        <v>2</v>
      </c>
      <c r="S463" s="24">
        <v>3</v>
      </c>
      <c r="T463" s="24">
        <v>2</v>
      </c>
      <c r="U463" s="24">
        <v>2</v>
      </c>
      <c r="V463" s="24">
        <v>2</v>
      </c>
      <c r="W463" s="24">
        <v>4</v>
      </c>
      <c r="X463" s="24">
        <v>2</v>
      </c>
      <c r="Y463" s="24">
        <v>1</v>
      </c>
      <c r="Z463" s="23">
        <v>10</v>
      </c>
      <c r="AA463" s="23">
        <v>4</v>
      </c>
      <c r="AB463" s="23">
        <v>10</v>
      </c>
      <c r="AC463" s="23">
        <v>4</v>
      </c>
      <c r="AD463" s="23">
        <v>4</v>
      </c>
      <c r="AE463" s="23">
        <v>3</v>
      </c>
      <c r="AF463" s="23">
        <v>4</v>
      </c>
      <c r="AG463" s="23">
        <v>3</v>
      </c>
      <c r="AH463" s="23">
        <v>5</v>
      </c>
      <c r="AI463" s="23">
        <v>2</v>
      </c>
      <c r="AJ463" s="23">
        <v>5</v>
      </c>
      <c r="AK463" s="23">
        <v>5</v>
      </c>
      <c r="AL463" s="23">
        <v>9</v>
      </c>
      <c r="AM463" s="23">
        <v>14</v>
      </c>
      <c r="AN463" s="23">
        <v>5</v>
      </c>
      <c r="AO463" s="23">
        <v>8</v>
      </c>
      <c r="AP463" s="23">
        <v>9</v>
      </c>
      <c r="AQ463" s="23">
        <v>5</v>
      </c>
      <c r="AR463" s="23">
        <v>6</v>
      </c>
      <c r="AS463" s="23">
        <v>4</v>
      </c>
      <c r="AT463" s="23">
        <v>-11</v>
      </c>
      <c r="AU463" s="17">
        <f t="shared" si="36"/>
        <v>35</v>
      </c>
      <c r="AV463" s="50">
        <f t="shared" si="37"/>
        <v>12</v>
      </c>
      <c r="AW463" s="24">
        <f t="shared" si="38"/>
        <v>15</v>
      </c>
      <c r="AX463" s="18">
        <f t="shared" si="39"/>
        <v>8</v>
      </c>
    </row>
    <row r="464" spans="1:50">
      <c r="A464" s="24">
        <v>22181</v>
      </c>
      <c r="B464" s="24">
        <v>0</v>
      </c>
      <c r="C464" s="24">
        <v>2002</v>
      </c>
      <c r="D464" s="21">
        <v>44136.860833333332</v>
      </c>
      <c r="E464" s="24" t="s">
        <v>85</v>
      </c>
      <c r="F464" s="24">
        <v>1</v>
      </c>
      <c r="G464" s="24">
        <v>2</v>
      </c>
      <c r="H464" s="24">
        <v>2</v>
      </c>
      <c r="I464" s="24">
        <v>1</v>
      </c>
      <c r="J464" s="24">
        <v>1</v>
      </c>
      <c r="K464" s="24">
        <v>1</v>
      </c>
      <c r="L464" s="24">
        <v>3</v>
      </c>
      <c r="M464" s="24">
        <v>2</v>
      </c>
      <c r="N464" s="24">
        <v>2</v>
      </c>
      <c r="O464" s="24">
        <v>1</v>
      </c>
      <c r="P464" s="24">
        <v>2</v>
      </c>
      <c r="Q464" s="24">
        <v>1</v>
      </c>
      <c r="R464" s="24">
        <v>3</v>
      </c>
      <c r="S464" s="24">
        <v>2</v>
      </c>
      <c r="T464" s="24">
        <v>2</v>
      </c>
      <c r="U464" s="24">
        <v>2</v>
      </c>
      <c r="V464" s="24">
        <v>3</v>
      </c>
      <c r="W464" s="24">
        <v>4</v>
      </c>
      <c r="X464" s="24">
        <v>2</v>
      </c>
      <c r="Y464" s="24">
        <v>1</v>
      </c>
      <c r="Z464" s="23">
        <v>6</v>
      </c>
      <c r="AA464" s="23">
        <v>3</v>
      </c>
      <c r="AB464" s="23">
        <v>10</v>
      </c>
      <c r="AC464" s="23">
        <v>5</v>
      </c>
      <c r="AD464" s="23">
        <v>4</v>
      </c>
      <c r="AE464" s="23">
        <v>2</v>
      </c>
      <c r="AF464" s="23">
        <v>6</v>
      </c>
      <c r="AG464" s="23">
        <v>4</v>
      </c>
      <c r="AH464" s="23">
        <v>2</v>
      </c>
      <c r="AI464" s="23">
        <v>3</v>
      </c>
      <c r="AJ464" s="23">
        <v>3</v>
      </c>
      <c r="AK464" s="23">
        <v>4</v>
      </c>
      <c r="AL464" s="23">
        <v>19</v>
      </c>
      <c r="AM464" s="23">
        <v>4</v>
      </c>
      <c r="AN464" s="23">
        <v>13</v>
      </c>
      <c r="AO464" s="23">
        <v>7</v>
      </c>
      <c r="AP464" s="23">
        <v>5</v>
      </c>
      <c r="AQ464" s="23">
        <v>5</v>
      </c>
      <c r="AR464" s="23">
        <v>4</v>
      </c>
      <c r="AS464" s="23">
        <v>4</v>
      </c>
      <c r="AT464" s="23">
        <v>-18</v>
      </c>
      <c r="AU464" s="17">
        <f t="shared" si="36"/>
        <v>38</v>
      </c>
      <c r="AV464" s="50">
        <f t="shared" si="37"/>
        <v>15</v>
      </c>
      <c r="AW464" s="24">
        <f t="shared" si="38"/>
        <v>13</v>
      </c>
      <c r="AX464" s="18">
        <f t="shared" si="39"/>
        <v>10</v>
      </c>
    </row>
    <row r="465" spans="1:50">
      <c r="A465" s="24">
        <v>22393</v>
      </c>
      <c r="B465" s="24">
        <v>1</v>
      </c>
      <c r="C465" s="24">
        <v>2004</v>
      </c>
      <c r="D465" s="21">
        <v>44138.363402777781</v>
      </c>
      <c r="E465" s="24" t="s">
        <v>92</v>
      </c>
      <c r="F465" s="24">
        <v>1</v>
      </c>
      <c r="G465" s="24">
        <v>1</v>
      </c>
      <c r="H465" s="24">
        <v>2</v>
      </c>
      <c r="I465" s="24">
        <v>1</v>
      </c>
      <c r="J465" s="24">
        <v>1</v>
      </c>
      <c r="K465" s="24">
        <v>1</v>
      </c>
      <c r="L465" s="24">
        <v>1</v>
      </c>
      <c r="M465" s="24">
        <v>1</v>
      </c>
      <c r="N465" s="24">
        <v>1</v>
      </c>
      <c r="O465" s="24">
        <v>5</v>
      </c>
      <c r="P465" s="24">
        <v>3</v>
      </c>
      <c r="Q465" s="24">
        <v>1</v>
      </c>
      <c r="R465" s="24">
        <v>2</v>
      </c>
      <c r="S465" s="24">
        <v>1</v>
      </c>
      <c r="T465" s="24">
        <v>2</v>
      </c>
      <c r="U465" s="24">
        <v>2</v>
      </c>
      <c r="V465" s="24">
        <v>4</v>
      </c>
      <c r="W465" s="24">
        <v>4</v>
      </c>
      <c r="X465" s="24">
        <v>4</v>
      </c>
      <c r="Y465" s="24">
        <v>4</v>
      </c>
      <c r="Z465" s="23">
        <v>12</v>
      </c>
      <c r="AA465" s="23">
        <v>3</v>
      </c>
      <c r="AB465" s="23">
        <v>8</v>
      </c>
      <c r="AC465" s="23">
        <v>8</v>
      </c>
      <c r="AD465" s="23">
        <v>5</v>
      </c>
      <c r="AE465" s="23">
        <v>4</v>
      </c>
      <c r="AF465" s="23">
        <v>6</v>
      </c>
      <c r="AG465" s="23">
        <v>3</v>
      </c>
      <c r="AH465" s="23">
        <v>3</v>
      </c>
      <c r="AI465" s="23">
        <v>4</v>
      </c>
      <c r="AJ465" s="23">
        <v>5</v>
      </c>
      <c r="AK465" s="23">
        <v>8</v>
      </c>
      <c r="AL465" s="23">
        <v>11</v>
      </c>
      <c r="AM465" s="23">
        <v>6</v>
      </c>
      <c r="AN465" s="23">
        <v>5</v>
      </c>
      <c r="AO465" s="23">
        <v>5</v>
      </c>
      <c r="AP465" s="23">
        <v>3</v>
      </c>
      <c r="AQ465" s="23">
        <v>5</v>
      </c>
      <c r="AR465" s="23">
        <v>6</v>
      </c>
      <c r="AS465" s="23">
        <v>4</v>
      </c>
      <c r="AT465" s="23">
        <v>7</v>
      </c>
      <c r="AU465" s="17">
        <f t="shared" si="36"/>
        <v>42</v>
      </c>
      <c r="AV465" s="50">
        <f t="shared" si="37"/>
        <v>14</v>
      </c>
      <c r="AW465" s="24">
        <f t="shared" si="38"/>
        <v>12</v>
      </c>
      <c r="AX465" s="18">
        <f t="shared" si="39"/>
        <v>16</v>
      </c>
    </row>
    <row r="466" spans="1:50">
      <c r="A466" s="24">
        <v>22476</v>
      </c>
      <c r="B466" s="24">
        <v>0</v>
      </c>
      <c r="C466" s="24">
        <v>2001</v>
      </c>
      <c r="D466" s="21">
        <v>44138.74559027778</v>
      </c>
      <c r="E466" s="24" t="s">
        <v>112</v>
      </c>
      <c r="F466" s="24">
        <v>1</v>
      </c>
      <c r="G466" s="24">
        <v>4</v>
      </c>
      <c r="H466" s="24">
        <v>1</v>
      </c>
      <c r="I466" s="24">
        <v>3</v>
      </c>
      <c r="J466" s="24">
        <v>2</v>
      </c>
      <c r="K466" s="24">
        <v>1</v>
      </c>
      <c r="L466" s="24">
        <v>1</v>
      </c>
      <c r="M466" s="24">
        <v>2</v>
      </c>
      <c r="N466" s="24">
        <v>1</v>
      </c>
      <c r="O466" s="24">
        <v>3</v>
      </c>
      <c r="P466" s="24">
        <v>2</v>
      </c>
      <c r="Q466" s="24">
        <v>1</v>
      </c>
      <c r="R466" s="24">
        <v>1</v>
      </c>
      <c r="S466" s="24">
        <v>1</v>
      </c>
      <c r="T466" s="24">
        <v>2</v>
      </c>
      <c r="U466" s="24">
        <v>2</v>
      </c>
      <c r="V466" s="24">
        <v>1</v>
      </c>
      <c r="W466" s="24">
        <v>2</v>
      </c>
      <c r="X466" s="24">
        <v>1</v>
      </c>
      <c r="Y466" s="24">
        <v>4</v>
      </c>
      <c r="Z466" s="23">
        <v>3</v>
      </c>
      <c r="AA466" s="23">
        <v>3</v>
      </c>
      <c r="AB466" s="23">
        <v>4</v>
      </c>
      <c r="AC466" s="23">
        <v>7</v>
      </c>
      <c r="AD466" s="23">
        <v>3</v>
      </c>
      <c r="AE466" s="23">
        <v>7</v>
      </c>
      <c r="AF466" s="23">
        <v>3</v>
      </c>
      <c r="AG466" s="23">
        <v>3</v>
      </c>
      <c r="AH466" s="23">
        <v>3</v>
      </c>
      <c r="AI466" s="23">
        <v>2</v>
      </c>
      <c r="AJ466" s="23">
        <v>2</v>
      </c>
      <c r="AK466" s="23">
        <v>3</v>
      </c>
      <c r="AL466" s="23">
        <v>4</v>
      </c>
      <c r="AM466" s="23">
        <v>2</v>
      </c>
      <c r="AN466" s="23">
        <v>2</v>
      </c>
      <c r="AO466" s="23">
        <v>4</v>
      </c>
      <c r="AP466" s="23">
        <v>1</v>
      </c>
      <c r="AQ466" s="23">
        <v>3</v>
      </c>
      <c r="AR466" s="23">
        <v>4</v>
      </c>
      <c r="AS466" s="23">
        <v>3</v>
      </c>
      <c r="AT466" s="23">
        <v>13</v>
      </c>
      <c r="AU466" s="17">
        <f t="shared" si="36"/>
        <v>36</v>
      </c>
      <c r="AV466" s="50">
        <f t="shared" si="37"/>
        <v>15</v>
      </c>
      <c r="AW466" s="24">
        <f t="shared" si="38"/>
        <v>12</v>
      </c>
      <c r="AX466" s="18">
        <f t="shared" si="39"/>
        <v>9</v>
      </c>
    </row>
    <row r="467" spans="1:50">
      <c r="A467" s="24">
        <v>22566</v>
      </c>
      <c r="B467" s="24">
        <v>0</v>
      </c>
      <c r="C467" s="24">
        <v>1988</v>
      </c>
      <c r="D467" s="21">
        <v>44139.439756944441</v>
      </c>
      <c r="E467" s="24" t="s">
        <v>85</v>
      </c>
      <c r="F467" s="24">
        <v>1</v>
      </c>
      <c r="G467" s="24">
        <v>2</v>
      </c>
      <c r="H467" s="24">
        <v>1</v>
      </c>
      <c r="I467" s="24">
        <v>2</v>
      </c>
      <c r="J467" s="24">
        <v>1</v>
      </c>
      <c r="K467" s="24">
        <v>1</v>
      </c>
      <c r="L467" s="24">
        <v>2</v>
      </c>
      <c r="M467" s="24">
        <v>1</v>
      </c>
      <c r="N467" s="24">
        <v>2</v>
      </c>
      <c r="O467" s="24">
        <v>2</v>
      </c>
      <c r="P467" s="24">
        <v>2</v>
      </c>
      <c r="Q467" s="24">
        <v>1</v>
      </c>
      <c r="R467" s="24">
        <v>2</v>
      </c>
      <c r="S467" s="24">
        <v>2</v>
      </c>
      <c r="T467" s="24">
        <v>1</v>
      </c>
      <c r="U467" s="24">
        <v>2</v>
      </c>
      <c r="V467" s="24">
        <v>2</v>
      </c>
      <c r="W467" s="24">
        <v>4</v>
      </c>
      <c r="X467" s="24">
        <v>2</v>
      </c>
      <c r="Y467" s="24">
        <v>2</v>
      </c>
      <c r="Z467" s="23">
        <v>5</v>
      </c>
      <c r="AA467" s="23">
        <v>3</v>
      </c>
      <c r="AB467" s="23">
        <v>4</v>
      </c>
      <c r="AC467" s="23">
        <v>4</v>
      </c>
      <c r="AD467" s="23">
        <v>3</v>
      </c>
      <c r="AE467" s="23">
        <v>3</v>
      </c>
      <c r="AF467" s="23">
        <v>3</v>
      </c>
      <c r="AG467" s="23">
        <v>10</v>
      </c>
      <c r="AH467" s="23">
        <v>3</v>
      </c>
      <c r="AI467" s="23">
        <v>27</v>
      </c>
      <c r="AJ467" s="23">
        <v>4</v>
      </c>
      <c r="AK467" s="23">
        <v>5</v>
      </c>
      <c r="AL467" s="23">
        <v>5</v>
      </c>
      <c r="AM467" s="23">
        <v>5</v>
      </c>
      <c r="AN467" s="23">
        <v>3</v>
      </c>
      <c r="AO467" s="23">
        <v>4</v>
      </c>
      <c r="AP467" s="23">
        <v>4</v>
      </c>
      <c r="AQ467" s="23">
        <v>5</v>
      </c>
      <c r="AR467" s="23">
        <v>5</v>
      </c>
      <c r="AS467" s="23">
        <v>3</v>
      </c>
      <c r="AT467" s="23">
        <v>-27</v>
      </c>
      <c r="AU467" s="17">
        <f t="shared" si="36"/>
        <v>35</v>
      </c>
      <c r="AV467" s="50">
        <f t="shared" si="37"/>
        <v>14</v>
      </c>
      <c r="AW467" s="24">
        <f t="shared" si="38"/>
        <v>12</v>
      </c>
      <c r="AX467" s="18">
        <f t="shared" si="39"/>
        <v>9</v>
      </c>
    </row>
    <row r="468" spans="1:50">
      <c r="A468" s="24">
        <v>22585</v>
      </c>
      <c r="B468" s="24">
        <v>1</v>
      </c>
      <c r="C468" s="24">
        <v>2002</v>
      </c>
      <c r="D468" s="21">
        <v>44139.489363425928</v>
      </c>
      <c r="E468" s="24" t="s">
        <v>92</v>
      </c>
      <c r="F468" s="24">
        <v>1</v>
      </c>
      <c r="G468" s="24">
        <v>4</v>
      </c>
      <c r="H468" s="24">
        <v>3</v>
      </c>
      <c r="I468" s="24">
        <v>2</v>
      </c>
      <c r="J468" s="24">
        <v>2</v>
      </c>
      <c r="K468" s="24">
        <v>1</v>
      </c>
      <c r="L468" s="24">
        <v>2</v>
      </c>
      <c r="M468" s="24">
        <v>2</v>
      </c>
      <c r="N468" s="24">
        <v>5</v>
      </c>
      <c r="O468" s="24">
        <v>4</v>
      </c>
      <c r="P468" s="24">
        <v>3</v>
      </c>
      <c r="Q468" s="24">
        <v>4</v>
      </c>
      <c r="R468" s="24">
        <v>3</v>
      </c>
      <c r="S468" s="24">
        <v>2</v>
      </c>
      <c r="T468" s="24">
        <v>3</v>
      </c>
      <c r="U468" s="24">
        <v>2</v>
      </c>
      <c r="V468" s="24">
        <v>2</v>
      </c>
      <c r="W468" s="24">
        <v>4</v>
      </c>
      <c r="X468" s="24">
        <v>2</v>
      </c>
      <c r="Y468" s="24">
        <v>4</v>
      </c>
      <c r="Z468" s="23">
        <v>8</v>
      </c>
      <c r="AA468" s="23">
        <v>6</v>
      </c>
      <c r="AB468" s="23">
        <v>15</v>
      </c>
      <c r="AC468" s="23">
        <v>4</v>
      </c>
      <c r="AD468" s="23">
        <v>5</v>
      </c>
      <c r="AE468" s="23">
        <v>3</v>
      </c>
      <c r="AF468" s="23">
        <v>5</v>
      </c>
      <c r="AG468" s="23">
        <v>7</v>
      </c>
      <c r="AH468" s="23">
        <v>4</v>
      </c>
      <c r="AI468" s="23">
        <v>3</v>
      </c>
      <c r="AJ468" s="23">
        <v>4</v>
      </c>
      <c r="AK468" s="23">
        <v>4</v>
      </c>
      <c r="AL468" s="23">
        <v>6</v>
      </c>
      <c r="AM468" s="23">
        <v>6</v>
      </c>
      <c r="AN468" s="23">
        <v>3</v>
      </c>
      <c r="AO468" s="23">
        <v>4</v>
      </c>
      <c r="AP468" s="23">
        <v>3</v>
      </c>
      <c r="AQ468" s="23">
        <v>5</v>
      </c>
      <c r="AR468" s="23">
        <v>5</v>
      </c>
      <c r="AS468" s="23">
        <v>4</v>
      </c>
      <c r="AT468" s="23">
        <v>-20</v>
      </c>
      <c r="AU468" s="17">
        <f t="shared" si="36"/>
        <v>55</v>
      </c>
      <c r="AV468" s="50">
        <f t="shared" si="37"/>
        <v>19</v>
      </c>
      <c r="AW468" s="24">
        <f t="shared" si="38"/>
        <v>23</v>
      </c>
      <c r="AX468" s="18">
        <f t="shared" si="39"/>
        <v>13</v>
      </c>
    </row>
    <row r="469" spans="1:50">
      <c r="A469" s="24">
        <v>22677</v>
      </c>
      <c r="B469" s="24">
        <v>0</v>
      </c>
      <c r="C469" s="24">
        <v>1994</v>
      </c>
      <c r="D469" s="21">
        <v>44139.869756944441</v>
      </c>
      <c r="E469" s="24" t="s">
        <v>172</v>
      </c>
      <c r="F469" s="24">
        <v>1</v>
      </c>
      <c r="G469" s="24">
        <v>2</v>
      </c>
      <c r="H469" s="24">
        <v>1</v>
      </c>
      <c r="I469" s="24">
        <v>1</v>
      </c>
      <c r="J469" s="24">
        <v>1</v>
      </c>
      <c r="K469" s="24">
        <v>1</v>
      </c>
      <c r="L469" s="24">
        <v>1</v>
      </c>
      <c r="M469" s="24">
        <v>1</v>
      </c>
      <c r="N469" s="24">
        <v>4</v>
      </c>
      <c r="O469" s="24">
        <v>1</v>
      </c>
      <c r="P469" s="24">
        <v>4</v>
      </c>
      <c r="Q469" s="24">
        <v>2</v>
      </c>
      <c r="R469" s="24">
        <v>1</v>
      </c>
      <c r="S469" s="24">
        <v>1</v>
      </c>
      <c r="T469" s="24">
        <v>4</v>
      </c>
      <c r="U469" s="24">
        <v>2</v>
      </c>
      <c r="V469" s="24">
        <v>2</v>
      </c>
      <c r="W469" s="24">
        <v>4</v>
      </c>
      <c r="X469" s="24">
        <v>2</v>
      </c>
      <c r="Y469" s="24">
        <v>2</v>
      </c>
      <c r="Z469" s="23">
        <v>32</v>
      </c>
      <c r="AA469" s="23">
        <v>3</v>
      </c>
      <c r="AB469" s="23">
        <v>2</v>
      </c>
      <c r="AC469" s="23">
        <v>2</v>
      </c>
      <c r="AD469" s="23">
        <v>1</v>
      </c>
      <c r="AE469" s="23">
        <v>3</v>
      </c>
      <c r="AF469" s="23">
        <v>1</v>
      </c>
      <c r="AG469" s="23">
        <v>2</v>
      </c>
      <c r="AH469" s="23">
        <v>4</v>
      </c>
      <c r="AI469" s="23">
        <v>2</v>
      </c>
      <c r="AJ469" s="23">
        <v>3</v>
      </c>
      <c r="AK469" s="23">
        <v>4</v>
      </c>
      <c r="AL469" s="23">
        <v>8</v>
      </c>
      <c r="AM469" s="23">
        <v>4</v>
      </c>
      <c r="AN469" s="23">
        <v>3</v>
      </c>
      <c r="AO469" s="23">
        <v>3</v>
      </c>
      <c r="AP469" s="23">
        <v>2</v>
      </c>
      <c r="AQ469" s="23">
        <v>4</v>
      </c>
      <c r="AR469" s="23">
        <v>7</v>
      </c>
      <c r="AS469" s="23">
        <v>3</v>
      </c>
      <c r="AT469" s="23">
        <v>-21</v>
      </c>
      <c r="AU469" s="17">
        <f t="shared" si="36"/>
        <v>38</v>
      </c>
      <c r="AV469" s="50">
        <f t="shared" si="37"/>
        <v>9</v>
      </c>
      <c r="AW469" s="24">
        <f t="shared" si="38"/>
        <v>20</v>
      </c>
      <c r="AX469" s="18">
        <f t="shared" si="39"/>
        <v>9</v>
      </c>
    </row>
    <row r="470" spans="1:50">
      <c r="A470" s="24">
        <v>22804</v>
      </c>
      <c r="B470" s="24">
        <v>1</v>
      </c>
      <c r="C470" s="24">
        <v>1994</v>
      </c>
      <c r="D470" s="21">
        <v>44140.603738425925</v>
      </c>
      <c r="E470" s="24" t="s">
        <v>85</v>
      </c>
      <c r="F470" s="24">
        <v>1</v>
      </c>
      <c r="G470" s="24">
        <v>2</v>
      </c>
      <c r="H470" s="24">
        <v>2</v>
      </c>
      <c r="I470" s="24">
        <v>2</v>
      </c>
      <c r="J470" s="24">
        <v>2</v>
      </c>
      <c r="K470" s="24">
        <v>1</v>
      </c>
      <c r="L470" s="24">
        <v>1</v>
      </c>
      <c r="M470" s="24">
        <v>1</v>
      </c>
      <c r="N470" s="24">
        <v>5</v>
      </c>
      <c r="O470" s="24">
        <v>3</v>
      </c>
      <c r="P470" s="24">
        <v>3</v>
      </c>
      <c r="Q470" s="24">
        <v>2</v>
      </c>
      <c r="R470" s="24">
        <v>2</v>
      </c>
      <c r="S470" s="24">
        <v>2</v>
      </c>
      <c r="T470" s="24">
        <v>5</v>
      </c>
      <c r="U470" s="24">
        <v>2</v>
      </c>
      <c r="V470" s="24">
        <v>2</v>
      </c>
      <c r="W470" s="24">
        <v>4</v>
      </c>
      <c r="X470" s="24">
        <v>4</v>
      </c>
      <c r="Y470" s="24">
        <v>3</v>
      </c>
      <c r="Z470" s="23">
        <v>10</v>
      </c>
      <c r="AA470" s="23">
        <v>10</v>
      </c>
      <c r="AB470" s="23">
        <v>5</v>
      </c>
      <c r="AC470" s="23">
        <v>3</v>
      </c>
      <c r="AD470" s="23">
        <v>5</v>
      </c>
      <c r="AE470" s="23">
        <v>3</v>
      </c>
      <c r="AF470" s="23">
        <v>8</v>
      </c>
      <c r="AG470" s="23">
        <v>3</v>
      </c>
      <c r="AH470" s="23">
        <v>7</v>
      </c>
      <c r="AI470" s="23">
        <v>11</v>
      </c>
      <c r="AJ470" s="23">
        <v>7</v>
      </c>
      <c r="AK470" s="23">
        <v>4</v>
      </c>
      <c r="AL470" s="23">
        <v>8</v>
      </c>
      <c r="AM470" s="23">
        <v>8</v>
      </c>
      <c r="AN470" s="23">
        <v>5</v>
      </c>
      <c r="AO470" s="23">
        <v>7</v>
      </c>
      <c r="AP470" s="23">
        <v>5</v>
      </c>
      <c r="AQ470" s="23">
        <v>4</v>
      </c>
      <c r="AR470" s="23">
        <v>9</v>
      </c>
      <c r="AS470" s="23">
        <v>6</v>
      </c>
      <c r="AT470" s="23">
        <v>-4</v>
      </c>
      <c r="AU470" s="17">
        <f t="shared" si="36"/>
        <v>49</v>
      </c>
      <c r="AV470" s="50">
        <f t="shared" si="37"/>
        <v>15</v>
      </c>
      <c r="AW470" s="24">
        <f t="shared" si="38"/>
        <v>21</v>
      </c>
      <c r="AX470" s="18">
        <f t="shared" si="39"/>
        <v>13</v>
      </c>
    </row>
    <row r="471" spans="1:50">
      <c r="A471" s="24">
        <v>22912</v>
      </c>
      <c r="B471" s="24">
        <v>1</v>
      </c>
      <c r="C471" s="24">
        <v>1999</v>
      </c>
      <c r="D471" s="21">
        <v>44141.575694444444</v>
      </c>
      <c r="E471" s="24" t="s">
        <v>176</v>
      </c>
      <c r="F471" s="24">
        <v>1</v>
      </c>
      <c r="G471" s="24">
        <v>5</v>
      </c>
      <c r="H471" s="24">
        <v>2</v>
      </c>
      <c r="I471" s="24">
        <v>4</v>
      </c>
      <c r="J471" s="24">
        <v>4</v>
      </c>
      <c r="K471" s="24">
        <v>1</v>
      </c>
      <c r="L471" s="24">
        <v>2</v>
      </c>
      <c r="M471" s="24">
        <v>4</v>
      </c>
      <c r="N471" s="24">
        <v>3</v>
      </c>
      <c r="O471" s="24">
        <v>2</v>
      </c>
      <c r="P471" s="24">
        <v>1</v>
      </c>
      <c r="Q471" s="24">
        <v>2</v>
      </c>
      <c r="R471" s="24">
        <v>5</v>
      </c>
      <c r="S471" s="24">
        <v>4</v>
      </c>
      <c r="T471" s="24">
        <v>4</v>
      </c>
      <c r="U471" s="24">
        <v>2</v>
      </c>
      <c r="V471" s="24">
        <v>2</v>
      </c>
      <c r="W471" s="24">
        <v>4</v>
      </c>
      <c r="X471" s="24">
        <v>4</v>
      </c>
      <c r="Y471" s="24">
        <v>4</v>
      </c>
      <c r="Z471" s="23">
        <v>7</v>
      </c>
      <c r="AA471" s="23">
        <v>4</v>
      </c>
      <c r="AB471" s="23">
        <v>9</v>
      </c>
      <c r="AC471" s="23">
        <v>7</v>
      </c>
      <c r="AD471" s="23">
        <v>12</v>
      </c>
      <c r="AE471" s="23">
        <v>7</v>
      </c>
      <c r="AF471" s="23">
        <v>9</v>
      </c>
      <c r="AG471" s="23">
        <v>11</v>
      </c>
      <c r="AH471" s="23">
        <v>5</v>
      </c>
      <c r="AI471" s="23">
        <v>30</v>
      </c>
      <c r="AJ471" s="23">
        <v>8</v>
      </c>
      <c r="AK471" s="23">
        <v>6</v>
      </c>
      <c r="AL471" s="23">
        <v>13</v>
      </c>
      <c r="AM471" s="23">
        <v>7</v>
      </c>
      <c r="AN471" s="23">
        <v>10</v>
      </c>
      <c r="AO471" s="23">
        <v>7</v>
      </c>
      <c r="AP471" s="23">
        <v>7</v>
      </c>
      <c r="AQ471" s="23">
        <v>6</v>
      </c>
      <c r="AR471" s="23">
        <v>12</v>
      </c>
      <c r="AS471" s="23">
        <v>7</v>
      </c>
      <c r="AT471" s="23">
        <v>26</v>
      </c>
      <c r="AU471" s="17">
        <f t="shared" si="36"/>
        <v>60</v>
      </c>
      <c r="AV471" s="50">
        <f t="shared" si="37"/>
        <v>27</v>
      </c>
      <c r="AW471" s="24">
        <f t="shared" si="38"/>
        <v>19</v>
      </c>
      <c r="AX471" s="18">
        <f t="shared" si="39"/>
        <v>14</v>
      </c>
    </row>
    <row r="472" spans="1:50">
      <c r="A472" s="24">
        <v>23165</v>
      </c>
      <c r="B472" s="24">
        <v>0</v>
      </c>
      <c r="C472" s="24">
        <v>1997</v>
      </c>
      <c r="D472" s="21">
        <v>44144.23773148148</v>
      </c>
      <c r="E472" s="24" t="s">
        <v>98</v>
      </c>
      <c r="F472" s="24">
        <v>1</v>
      </c>
      <c r="G472" s="24">
        <v>2</v>
      </c>
      <c r="H472" s="24">
        <v>2</v>
      </c>
      <c r="I472" s="24">
        <v>1</v>
      </c>
      <c r="J472" s="24">
        <v>1</v>
      </c>
      <c r="K472" s="24">
        <v>1</v>
      </c>
      <c r="L472" s="24">
        <v>3</v>
      </c>
      <c r="M472" s="24">
        <v>1</v>
      </c>
      <c r="N472" s="24">
        <v>4</v>
      </c>
      <c r="O472" s="24">
        <v>2</v>
      </c>
      <c r="P472" s="24">
        <v>2</v>
      </c>
      <c r="Q472" s="24">
        <v>1</v>
      </c>
      <c r="R472" s="24">
        <v>2</v>
      </c>
      <c r="S472" s="24">
        <v>2</v>
      </c>
      <c r="T472" s="24">
        <v>2</v>
      </c>
      <c r="U472" s="24">
        <v>2</v>
      </c>
      <c r="V472" s="24">
        <v>4</v>
      </c>
      <c r="W472" s="24">
        <v>4</v>
      </c>
      <c r="X472" s="24">
        <v>3</v>
      </c>
      <c r="Y472" s="24">
        <v>5</v>
      </c>
      <c r="Z472" s="23">
        <v>15</v>
      </c>
      <c r="AA472" s="23">
        <v>9</v>
      </c>
      <c r="AB472" s="23">
        <v>6</v>
      </c>
      <c r="AC472" s="23">
        <v>4</v>
      </c>
      <c r="AD472" s="23">
        <v>4</v>
      </c>
      <c r="AE472" s="23">
        <v>2</v>
      </c>
      <c r="AF472" s="23">
        <v>4</v>
      </c>
      <c r="AG472" s="23">
        <v>13</v>
      </c>
      <c r="AH472" s="23">
        <v>3</v>
      </c>
      <c r="AI472" s="23">
        <v>8</v>
      </c>
      <c r="AJ472" s="23">
        <v>6</v>
      </c>
      <c r="AK472" s="23">
        <v>7</v>
      </c>
      <c r="AL472" s="23">
        <v>12</v>
      </c>
      <c r="AM472" s="23">
        <v>12</v>
      </c>
      <c r="AN472" s="23">
        <v>9</v>
      </c>
      <c r="AO472" s="23">
        <v>6</v>
      </c>
      <c r="AP472" s="23">
        <v>6</v>
      </c>
      <c r="AQ472" s="23">
        <v>5</v>
      </c>
      <c r="AR472" s="23">
        <v>11</v>
      </c>
      <c r="AS472" s="23">
        <v>6</v>
      </c>
      <c r="AT472" s="23">
        <v>-28</v>
      </c>
      <c r="AU472" s="17">
        <f t="shared" si="36"/>
        <v>45</v>
      </c>
      <c r="AV472" s="50">
        <f t="shared" si="37"/>
        <v>14</v>
      </c>
      <c r="AW472" s="24">
        <f t="shared" si="38"/>
        <v>15</v>
      </c>
      <c r="AX472" s="18">
        <f t="shared" si="39"/>
        <v>16</v>
      </c>
    </row>
    <row r="473" spans="1:50">
      <c r="A473" s="24">
        <v>23179</v>
      </c>
      <c r="B473" s="24">
        <v>0</v>
      </c>
      <c r="C473" s="24">
        <v>1996</v>
      </c>
      <c r="D473" s="21">
        <v>44144.365844907406</v>
      </c>
      <c r="E473" s="24" t="s">
        <v>91</v>
      </c>
      <c r="F473" s="24">
        <v>1</v>
      </c>
      <c r="G473" s="24">
        <v>2</v>
      </c>
      <c r="H473" s="24">
        <v>2</v>
      </c>
      <c r="I473" s="24">
        <v>2</v>
      </c>
      <c r="J473" s="24">
        <v>2</v>
      </c>
      <c r="K473" s="24">
        <v>1</v>
      </c>
      <c r="L473" s="24">
        <v>3</v>
      </c>
      <c r="M473" s="24">
        <v>2</v>
      </c>
      <c r="N473" s="24">
        <v>2</v>
      </c>
      <c r="O473" s="24">
        <v>4</v>
      </c>
      <c r="P473" s="24">
        <v>2</v>
      </c>
      <c r="Q473" s="24">
        <v>4</v>
      </c>
      <c r="R473" s="24">
        <v>2</v>
      </c>
      <c r="S473" s="24">
        <v>2</v>
      </c>
      <c r="T473" s="24">
        <v>3</v>
      </c>
      <c r="U473" s="24">
        <v>2</v>
      </c>
      <c r="V473" s="24">
        <v>1</v>
      </c>
      <c r="W473" s="24">
        <v>2</v>
      </c>
      <c r="X473" s="24">
        <v>2</v>
      </c>
      <c r="Y473" s="24">
        <v>2</v>
      </c>
      <c r="Z473" s="23">
        <v>12</v>
      </c>
      <c r="AA473" s="23">
        <v>4</v>
      </c>
      <c r="AB473" s="23">
        <v>10</v>
      </c>
      <c r="AC473" s="23">
        <v>6</v>
      </c>
      <c r="AD473" s="23">
        <v>9</v>
      </c>
      <c r="AE473" s="23">
        <v>4</v>
      </c>
      <c r="AF473" s="23">
        <v>6</v>
      </c>
      <c r="AG473" s="23">
        <v>6</v>
      </c>
      <c r="AH473" s="23">
        <v>7</v>
      </c>
      <c r="AI473" s="23">
        <v>9</v>
      </c>
      <c r="AJ473" s="23">
        <v>8</v>
      </c>
      <c r="AK473" s="23">
        <v>8</v>
      </c>
      <c r="AL473" s="23">
        <v>13</v>
      </c>
      <c r="AM473" s="23">
        <v>10</v>
      </c>
      <c r="AN473" s="23">
        <v>26</v>
      </c>
      <c r="AO473" s="23">
        <v>11</v>
      </c>
      <c r="AP473" s="23">
        <v>6</v>
      </c>
      <c r="AQ473" s="23">
        <v>4</v>
      </c>
      <c r="AR473" s="23">
        <v>9</v>
      </c>
      <c r="AS473" s="23">
        <v>4</v>
      </c>
      <c r="AT473" s="23">
        <v>-21</v>
      </c>
      <c r="AU473" s="17">
        <f t="shared" si="36"/>
        <v>43</v>
      </c>
      <c r="AV473" s="50">
        <f t="shared" si="37"/>
        <v>19</v>
      </c>
      <c r="AW473" s="24">
        <f t="shared" si="38"/>
        <v>15</v>
      </c>
      <c r="AX473" s="18">
        <f t="shared" si="39"/>
        <v>9</v>
      </c>
    </row>
    <row r="474" spans="1:50">
      <c r="A474" s="24">
        <v>23180</v>
      </c>
      <c r="B474" s="24">
        <v>0</v>
      </c>
      <c r="C474" s="24">
        <v>1996</v>
      </c>
      <c r="D474" s="21">
        <v>44144.376307870371</v>
      </c>
      <c r="E474" s="24" t="s">
        <v>178</v>
      </c>
      <c r="F474" s="24">
        <v>1</v>
      </c>
      <c r="G474" s="24">
        <v>2</v>
      </c>
      <c r="H474" s="24">
        <v>2</v>
      </c>
      <c r="I474" s="24">
        <v>2</v>
      </c>
      <c r="J474" s="24">
        <v>1</v>
      </c>
      <c r="K474" s="24">
        <v>1</v>
      </c>
      <c r="L474" s="24">
        <v>3</v>
      </c>
      <c r="M474" s="24">
        <v>2</v>
      </c>
      <c r="N474" s="24">
        <v>5</v>
      </c>
      <c r="O474" s="24">
        <v>1</v>
      </c>
      <c r="P474" s="24">
        <v>4</v>
      </c>
      <c r="Q474" s="24">
        <v>2</v>
      </c>
      <c r="R474" s="24">
        <v>5</v>
      </c>
      <c r="S474" s="24">
        <v>1</v>
      </c>
      <c r="T474" s="24">
        <v>3</v>
      </c>
      <c r="U474" s="24">
        <v>2</v>
      </c>
      <c r="V474" s="24">
        <v>4</v>
      </c>
      <c r="W474" s="24">
        <v>5</v>
      </c>
      <c r="X474" s="24">
        <v>4</v>
      </c>
      <c r="Y474" s="24">
        <v>4</v>
      </c>
      <c r="Z474" s="23">
        <v>7</v>
      </c>
      <c r="AA474" s="23">
        <v>1</v>
      </c>
      <c r="AB474" s="23">
        <v>3</v>
      </c>
      <c r="AC474" s="23">
        <v>4</v>
      </c>
      <c r="AD474" s="23">
        <v>4</v>
      </c>
      <c r="AE474" s="23">
        <v>2</v>
      </c>
      <c r="AF474" s="23">
        <v>2</v>
      </c>
      <c r="AG474" s="23">
        <v>3</v>
      </c>
      <c r="AH474" s="23">
        <v>3</v>
      </c>
      <c r="AI474" s="23">
        <v>1</v>
      </c>
      <c r="AJ474" s="23">
        <v>3</v>
      </c>
      <c r="AK474" s="23">
        <v>3</v>
      </c>
      <c r="AL474" s="23">
        <v>7</v>
      </c>
      <c r="AM474" s="23">
        <v>2</v>
      </c>
      <c r="AN474" s="23">
        <v>7</v>
      </c>
      <c r="AO474" s="23">
        <v>3</v>
      </c>
      <c r="AP474" s="23">
        <v>2</v>
      </c>
      <c r="AQ474" s="23">
        <v>2</v>
      </c>
      <c r="AR474" s="23">
        <v>3</v>
      </c>
      <c r="AS474" s="23">
        <v>4</v>
      </c>
      <c r="AT474" s="23">
        <v>-13</v>
      </c>
      <c r="AU474" s="17">
        <f t="shared" si="36"/>
        <v>54</v>
      </c>
      <c r="AV474" s="50">
        <f t="shared" si="37"/>
        <v>17</v>
      </c>
      <c r="AW474" s="24">
        <f t="shared" si="38"/>
        <v>21</v>
      </c>
      <c r="AX474" s="18">
        <f t="shared" si="39"/>
        <v>16</v>
      </c>
    </row>
    <row r="475" spans="1:50">
      <c r="A475" s="24">
        <v>23181</v>
      </c>
      <c r="B475" s="24">
        <v>0</v>
      </c>
      <c r="C475" s="24">
        <v>1997</v>
      </c>
      <c r="D475" s="21">
        <v>44144.379988425928</v>
      </c>
      <c r="E475" s="24" t="s">
        <v>91</v>
      </c>
      <c r="F475" s="24">
        <v>1</v>
      </c>
      <c r="G475" s="24">
        <v>4</v>
      </c>
      <c r="H475" s="24">
        <v>2</v>
      </c>
      <c r="I475" s="24">
        <v>2</v>
      </c>
      <c r="J475" s="24">
        <v>2</v>
      </c>
      <c r="K475" s="24">
        <v>1</v>
      </c>
      <c r="L475" s="24">
        <v>4</v>
      </c>
      <c r="M475" s="24">
        <v>2</v>
      </c>
      <c r="N475" s="24">
        <v>4</v>
      </c>
      <c r="O475" s="24">
        <v>3</v>
      </c>
      <c r="P475" s="24">
        <v>4</v>
      </c>
      <c r="Q475" s="24">
        <v>4</v>
      </c>
      <c r="R475" s="24">
        <v>4</v>
      </c>
      <c r="S475" s="24">
        <v>3</v>
      </c>
      <c r="T475" s="24">
        <v>4</v>
      </c>
      <c r="U475" s="24">
        <v>2</v>
      </c>
      <c r="V475" s="24">
        <v>4</v>
      </c>
      <c r="W475" s="24">
        <v>4</v>
      </c>
      <c r="X475" s="24">
        <v>3</v>
      </c>
      <c r="Y475" s="24">
        <v>5</v>
      </c>
      <c r="Z475" s="23">
        <v>5</v>
      </c>
      <c r="AA475" s="23">
        <v>5</v>
      </c>
      <c r="AB475" s="23">
        <v>4</v>
      </c>
      <c r="AC475" s="23">
        <v>4</v>
      </c>
      <c r="AD475" s="23">
        <v>4</v>
      </c>
      <c r="AE475" s="23">
        <v>2</v>
      </c>
      <c r="AF475" s="23">
        <v>5</v>
      </c>
      <c r="AG475" s="23">
        <v>6</v>
      </c>
      <c r="AH475" s="23">
        <v>3</v>
      </c>
      <c r="AI475" s="23">
        <v>2</v>
      </c>
      <c r="AJ475" s="23">
        <v>4</v>
      </c>
      <c r="AK475" s="23">
        <v>3</v>
      </c>
      <c r="AL475" s="23">
        <v>12</v>
      </c>
      <c r="AM475" s="23">
        <v>9</v>
      </c>
      <c r="AN475" s="23">
        <v>3</v>
      </c>
      <c r="AO475" s="23">
        <v>8</v>
      </c>
      <c r="AP475" s="23">
        <v>4</v>
      </c>
      <c r="AQ475" s="23">
        <v>3</v>
      </c>
      <c r="AR475" s="23">
        <v>6</v>
      </c>
      <c r="AS475" s="23">
        <v>3</v>
      </c>
      <c r="AT475" s="23">
        <v>-31</v>
      </c>
      <c r="AU475" s="17">
        <f t="shared" si="36"/>
        <v>62</v>
      </c>
      <c r="AV475" s="50">
        <f t="shared" si="37"/>
        <v>22</v>
      </c>
      <c r="AW475" s="24">
        <f t="shared" si="38"/>
        <v>24</v>
      </c>
      <c r="AX475" s="18">
        <f t="shared" si="39"/>
        <v>16</v>
      </c>
    </row>
    <row r="476" spans="1:50">
      <c r="A476" s="24">
        <v>23188</v>
      </c>
      <c r="B476" s="24">
        <v>0</v>
      </c>
      <c r="C476" s="24">
        <v>2001</v>
      </c>
      <c r="D476" s="21">
        <v>44144.413159722222</v>
      </c>
      <c r="E476" s="24" t="s">
        <v>85</v>
      </c>
      <c r="F476" s="24">
        <v>1</v>
      </c>
      <c r="G476" s="24">
        <v>2</v>
      </c>
      <c r="H476" s="24">
        <v>1</v>
      </c>
      <c r="I476" s="24">
        <v>1</v>
      </c>
      <c r="J476" s="24">
        <v>1</v>
      </c>
      <c r="K476" s="24">
        <v>1</v>
      </c>
      <c r="L476" s="24">
        <v>2</v>
      </c>
      <c r="M476" s="24">
        <v>1</v>
      </c>
      <c r="N476" s="24">
        <v>1</v>
      </c>
      <c r="O476" s="24">
        <v>3</v>
      </c>
      <c r="P476" s="24">
        <v>2</v>
      </c>
      <c r="Q476" s="24">
        <v>2</v>
      </c>
      <c r="R476" s="24">
        <v>3</v>
      </c>
      <c r="S476" s="24">
        <v>4</v>
      </c>
      <c r="T476" s="24">
        <v>2</v>
      </c>
      <c r="U476" s="24">
        <v>2</v>
      </c>
      <c r="V476" s="24">
        <v>2</v>
      </c>
      <c r="W476" s="24">
        <v>1</v>
      </c>
      <c r="X476" s="24">
        <v>2</v>
      </c>
      <c r="Y476" s="24">
        <v>4</v>
      </c>
      <c r="Z476" s="23">
        <v>4</v>
      </c>
      <c r="AA476" s="23">
        <v>3</v>
      </c>
      <c r="AB476" s="23">
        <v>4</v>
      </c>
      <c r="AC476" s="23">
        <v>2</v>
      </c>
      <c r="AD476" s="23">
        <v>2</v>
      </c>
      <c r="AE476" s="23">
        <v>3</v>
      </c>
      <c r="AF476" s="23">
        <v>3</v>
      </c>
      <c r="AG476" s="23">
        <v>2</v>
      </c>
      <c r="AH476" s="23">
        <v>3</v>
      </c>
      <c r="AI476" s="23">
        <v>8</v>
      </c>
      <c r="AJ476" s="23">
        <v>5</v>
      </c>
      <c r="AK476" s="23">
        <v>4</v>
      </c>
      <c r="AL476" s="23">
        <v>15</v>
      </c>
      <c r="AM476" s="23">
        <v>9</v>
      </c>
      <c r="AN476" s="23">
        <v>3</v>
      </c>
      <c r="AO476" s="23">
        <v>3</v>
      </c>
      <c r="AP476" s="23">
        <v>2</v>
      </c>
      <c r="AQ476" s="23">
        <v>4</v>
      </c>
      <c r="AR476" s="23">
        <v>5</v>
      </c>
      <c r="AS476" s="23">
        <v>5</v>
      </c>
      <c r="AT476" s="23">
        <v>-1</v>
      </c>
      <c r="AU476" s="17">
        <f t="shared" si="36"/>
        <v>38</v>
      </c>
      <c r="AV476" s="50">
        <f t="shared" si="37"/>
        <v>17</v>
      </c>
      <c r="AW476" s="24">
        <f t="shared" si="38"/>
        <v>10</v>
      </c>
      <c r="AX476" s="18">
        <f t="shared" si="39"/>
        <v>11</v>
      </c>
    </row>
    <row r="477" spans="1:50">
      <c r="A477" s="24">
        <v>23202</v>
      </c>
      <c r="B477" s="24">
        <v>0</v>
      </c>
      <c r="C477" s="24">
        <v>1996</v>
      </c>
      <c r="D477" s="21">
        <v>44144.448518518519</v>
      </c>
      <c r="E477" s="24" t="s">
        <v>91</v>
      </c>
      <c r="F477" s="24">
        <v>1</v>
      </c>
      <c r="G477" s="24">
        <v>2</v>
      </c>
      <c r="H477" s="24">
        <v>2</v>
      </c>
      <c r="I477" s="24">
        <v>2</v>
      </c>
      <c r="J477" s="24">
        <v>2</v>
      </c>
      <c r="K477" s="24">
        <v>1</v>
      </c>
      <c r="L477" s="24">
        <v>1</v>
      </c>
      <c r="M477" s="24">
        <v>1</v>
      </c>
      <c r="N477" s="24">
        <v>1</v>
      </c>
      <c r="O477" s="24">
        <v>3</v>
      </c>
      <c r="P477" s="24">
        <v>2</v>
      </c>
      <c r="Q477" s="24">
        <v>1</v>
      </c>
      <c r="R477" s="24">
        <v>4</v>
      </c>
      <c r="S477" s="24">
        <v>1</v>
      </c>
      <c r="T477" s="24">
        <v>1</v>
      </c>
      <c r="U477" s="24">
        <v>2</v>
      </c>
      <c r="V477" s="24">
        <v>2</v>
      </c>
      <c r="W477" s="24">
        <v>3</v>
      </c>
      <c r="X477" s="24">
        <v>3</v>
      </c>
      <c r="Y477" s="24">
        <v>2</v>
      </c>
      <c r="Z477" s="23">
        <v>31</v>
      </c>
      <c r="AA477" s="23">
        <v>3</v>
      </c>
      <c r="AB477" s="23">
        <v>4</v>
      </c>
      <c r="AC477" s="23">
        <v>7</v>
      </c>
      <c r="AD477" s="23">
        <v>3</v>
      </c>
      <c r="AE477" s="23">
        <v>2</v>
      </c>
      <c r="AF477" s="23">
        <v>2</v>
      </c>
      <c r="AG477" s="23">
        <v>3</v>
      </c>
      <c r="AH477" s="23">
        <v>2</v>
      </c>
      <c r="AI477" s="23">
        <v>4</v>
      </c>
      <c r="AJ477" s="23">
        <v>6</v>
      </c>
      <c r="AK477" s="23">
        <v>2</v>
      </c>
      <c r="AL477" s="23">
        <v>12</v>
      </c>
      <c r="AM477" s="23">
        <v>3</v>
      </c>
      <c r="AN477" s="23">
        <v>4</v>
      </c>
      <c r="AO477" s="23">
        <v>4</v>
      </c>
      <c r="AP477" s="23">
        <v>9</v>
      </c>
      <c r="AQ477" s="23">
        <v>3</v>
      </c>
      <c r="AR477" s="23">
        <v>5</v>
      </c>
      <c r="AS477" s="23">
        <v>3</v>
      </c>
      <c r="AT477" s="23">
        <v>-16</v>
      </c>
      <c r="AU477" s="17">
        <f t="shared" si="36"/>
        <v>37</v>
      </c>
      <c r="AV477" s="50">
        <f t="shared" si="37"/>
        <v>16</v>
      </c>
      <c r="AW477" s="24">
        <f t="shared" si="38"/>
        <v>10</v>
      </c>
      <c r="AX477" s="18">
        <f t="shared" si="39"/>
        <v>11</v>
      </c>
    </row>
    <row r="478" spans="1:50">
      <c r="A478" s="24">
        <v>23260</v>
      </c>
      <c r="B478" s="24">
        <v>0</v>
      </c>
      <c r="C478" s="24">
        <v>1999</v>
      </c>
      <c r="D478" s="21">
        <v>44144.581076388888</v>
      </c>
      <c r="E478" s="24" t="s">
        <v>85</v>
      </c>
      <c r="F478" s="24">
        <v>1</v>
      </c>
      <c r="G478" s="24">
        <v>5</v>
      </c>
      <c r="H478" s="24">
        <v>4</v>
      </c>
      <c r="I478" s="24">
        <v>4</v>
      </c>
      <c r="J478" s="24">
        <v>2</v>
      </c>
      <c r="K478" s="24">
        <v>1</v>
      </c>
      <c r="L478" s="24">
        <v>4</v>
      </c>
      <c r="M478" s="24">
        <v>4</v>
      </c>
      <c r="N478" s="24">
        <v>4</v>
      </c>
      <c r="O478" s="24">
        <v>5</v>
      </c>
      <c r="P478" s="24">
        <v>4</v>
      </c>
      <c r="Q478" s="24">
        <v>4</v>
      </c>
      <c r="R478" s="24">
        <v>4</v>
      </c>
      <c r="S478" s="24">
        <v>2</v>
      </c>
      <c r="T478" s="24">
        <v>5</v>
      </c>
      <c r="U478" s="24">
        <v>2</v>
      </c>
      <c r="V478" s="24">
        <v>4</v>
      </c>
      <c r="W478" s="24">
        <v>4</v>
      </c>
      <c r="X478" s="24">
        <v>2</v>
      </c>
      <c r="Y478" s="24">
        <v>4</v>
      </c>
      <c r="Z478" s="23">
        <v>7</v>
      </c>
      <c r="AA478" s="23">
        <v>8</v>
      </c>
      <c r="AB478" s="23">
        <v>9</v>
      </c>
      <c r="AC478" s="23">
        <v>10</v>
      </c>
      <c r="AD478" s="23">
        <v>2</v>
      </c>
      <c r="AE478" s="23">
        <v>7</v>
      </c>
      <c r="AF478" s="23">
        <v>3</v>
      </c>
      <c r="AG478" s="23">
        <v>4</v>
      </c>
      <c r="AH478" s="23">
        <v>3</v>
      </c>
      <c r="AI478" s="23">
        <v>3</v>
      </c>
      <c r="AJ478" s="23">
        <v>2</v>
      </c>
      <c r="AK478" s="23">
        <v>5</v>
      </c>
      <c r="AL478" s="23">
        <v>5</v>
      </c>
      <c r="AM478" s="23">
        <v>3</v>
      </c>
      <c r="AN478" s="23">
        <v>3</v>
      </c>
      <c r="AO478" s="23">
        <v>4</v>
      </c>
      <c r="AP478" s="23">
        <v>16</v>
      </c>
      <c r="AQ478" s="23">
        <v>3</v>
      </c>
      <c r="AR478" s="23">
        <v>5</v>
      </c>
      <c r="AS478" s="23">
        <v>3</v>
      </c>
      <c r="AT478" s="23">
        <v>-1</v>
      </c>
      <c r="AU478" s="17">
        <f t="shared" si="36"/>
        <v>69</v>
      </c>
      <c r="AV478" s="50">
        <f t="shared" si="37"/>
        <v>27</v>
      </c>
      <c r="AW478" s="24">
        <f t="shared" si="38"/>
        <v>26</v>
      </c>
      <c r="AX478" s="18">
        <f t="shared" si="39"/>
        <v>16</v>
      </c>
    </row>
    <row r="479" spans="1:50">
      <c r="A479" s="24">
        <v>23263</v>
      </c>
      <c r="B479" s="24">
        <v>0</v>
      </c>
      <c r="C479" s="24">
        <v>1997</v>
      </c>
      <c r="D479" s="21">
        <v>44144.5859837963</v>
      </c>
      <c r="E479" s="24" t="s">
        <v>91</v>
      </c>
      <c r="F479" s="24">
        <v>1</v>
      </c>
      <c r="G479" s="24">
        <v>4</v>
      </c>
      <c r="H479" s="24">
        <v>2</v>
      </c>
      <c r="I479" s="24">
        <v>3</v>
      </c>
      <c r="J479" s="24">
        <v>2</v>
      </c>
      <c r="K479" s="24">
        <v>1</v>
      </c>
      <c r="L479" s="24">
        <v>3</v>
      </c>
      <c r="M479" s="24">
        <v>2</v>
      </c>
      <c r="N479" s="24">
        <v>4</v>
      </c>
      <c r="O479" s="24">
        <v>1</v>
      </c>
      <c r="P479" s="24">
        <v>4</v>
      </c>
      <c r="Q479" s="24">
        <v>4</v>
      </c>
      <c r="R479" s="24">
        <v>4</v>
      </c>
      <c r="S479" s="24">
        <v>2</v>
      </c>
      <c r="T479" s="24">
        <v>4</v>
      </c>
      <c r="U479" s="24">
        <v>2</v>
      </c>
      <c r="V479" s="24">
        <v>4</v>
      </c>
      <c r="W479" s="24">
        <v>2</v>
      </c>
      <c r="X479" s="24">
        <v>4</v>
      </c>
      <c r="Y479" s="24">
        <v>5</v>
      </c>
      <c r="Z479" s="23">
        <v>13</v>
      </c>
      <c r="AA479" s="23">
        <v>14</v>
      </c>
      <c r="AB479" s="23">
        <v>10</v>
      </c>
      <c r="AC479" s="23">
        <v>4</v>
      </c>
      <c r="AD479" s="23">
        <v>5</v>
      </c>
      <c r="AE479" s="23">
        <v>3</v>
      </c>
      <c r="AF479" s="23">
        <v>3</v>
      </c>
      <c r="AG479" s="23">
        <v>5</v>
      </c>
      <c r="AH479" s="23">
        <v>4</v>
      </c>
      <c r="AI479" s="23">
        <v>4</v>
      </c>
      <c r="AJ479" s="23">
        <v>5</v>
      </c>
      <c r="AK479" s="23">
        <v>6</v>
      </c>
      <c r="AL479" s="23">
        <v>11</v>
      </c>
      <c r="AM479" s="23">
        <v>7</v>
      </c>
      <c r="AN479" s="23">
        <v>4</v>
      </c>
      <c r="AO479" s="23">
        <v>5</v>
      </c>
      <c r="AP479" s="23">
        <v>6</v>
      </c>
      <c r="AQ479" s="23">
        <v>5</v>
      </c>
      <c r="AR479" s="23">
        <v>5</v>
      </c>
      <c r="AS479" s="23">
        <v>3</v>
      </c>
      <c r="AT479" s="23">
        <v>-10</v>
      </c>
      <c r="AU479" s="17">
        <f t="shared" si="36"/>
        <v>58</v>
      </c>
      <c r="AV479" s="50">
        <f t="shared" si="37"/>
        <v>19</v>
      </c>
      <c r="AW479" s="24">
        <f t="shared" si="38"/>
        <v>22</v>
      </c>
      <c r="AX479" s="18">
        <f t="shared" si="39"/>
        <v>17</v>
      </c>
    </row>
    <row r="480" spans="1:50">
      <c r="A480" s="24">
        <v>23264</v>
      </c>
      <c r="B480" s="24">
        <v>0</v>
      </c>
      <c r="C480" s="24">
        <v>1989</v>
      </c>
      <c r="D480" s="21">
        <v>44144.586064814815</v>
      </c>
      <c r="E480" s="24" t="s">
        <v>94</v>
      </c>
      <c r="F480" s="24">
        <v>1</v>
      </c>
      <c r="G480" s="24">
        <v>2</v>
      </c>
      <c r="H480" s="24">
        <v>1</v>
      </c>
      <c r="I480" s="24">
        <v>1</v>
      </c>
      <c r="J480" s="24">
        <v>1</v>
      </c>
      <c r="K480" s="24">
        <v>1</v>
      </c>
      <c r="L480" s="24">
        <v>3</v>
      </c>
      <c r="M480" s="24">
        <v>2</v>
      </c>
      <c r="N480" s="24">
        <v>2</v>
      </c>
      <c r="O480" s="24">
        <v>3</v>
      </c>
      <c r="P480" s="24">
        <v>3</v>
      </c>
      <c r="Q480" s="24">
        <v>2</v>
      </c>
      <c r="R480" s="24">
        <v>2</v>
      </c>
      <c r="S480" s="24">
        <v>2</v>
      </c>
      <c r="T480" s="24">
        <v>3</v>
      </c>
      <c r="U480" s="24">
        <v>2</v>
      </c>
      <c r="V480" s="24">
        <v>3</v>
      </c>
      <c r="W480" s="24">
        <v>3</v>
      </c>
      <c r="X480" s="24">
        <v>4</v>
      </c>
      <c r="Y480" s="24">
        <v>3</v>
      </c>
      <c r="Z480" s="23">
        <v>7</v>
      </c>
      <c r="AA480" s="23">
        <v>8</v>
      </c>
      <c r="AB480" s="23">
        <v>7</v>
      </c>
      <c r="AC480" s="23">
        <v>5</v>
      </c>
      <c r="AD480" s="23">
        <v>4</v>
      </c>
      <c r="AE480" s="23">
        <v>2</v>
      </c>
      <c r="AF480" s="23">
        <v>2</v>
      </c>
      <c r="AG480" s="23">
        <v>4</v>
      </c>
      <c r="AH480" s="23">
        <v>4</v>
      </c>
      <c r="AI480" s="23">
        <v>3</v>
      </c>
      <c r="AJ480" s="23">
        <v>7</v>
      </c>
      <c r="AK480" s="23">
        <v>5</v>
      </c>
      <c r="AL480" s="23">
        <v>17</v>
      </c>
      <c r="AM480" s="23">
        <v>4</v>
      </c>
      <c r="AN480" s="23">
        <v>3</v>
      </c>
      <c r="AO480" s="23">
        <v>5</v>
      </c>
      <c r="AP480" s="23">
        <v>7</v>
      </c>
      <c r="AQ480" s="23">
        <v>4</v>
      </c>
      <c r="AR480" s="23">
        <v>5</v>
      </c>
      <c r="AS480" s="23">
        <v>3</v>
      </c>
      <c r="AT480" s="23">
        <v>-38</v>
      </c>
      <c r="AU480" s="17">
        <f t="shared" si="36"/>
        <v>44</v>
      </c>
      <c r="AV480" s="50">
        <f t="shared" si="37"/>
        <v>16</v>
      </c>
      <c r="AW480" s="24">
        <f t="shared" si="38"/>
        <v>15</v>
      </c>
      <c r="AX480" s="18">
        <f t="shared" si="39"/>
        <v>13</v>
      </c>
    </row>
    <row r="481" spans="1:50">
      <c r="A481" s="24">
        <v>23238</v>
      </c>
      <c r="B481" s="24">
        <v>0</v>
      </c>
      <c r="C481" s="24">
        <v>1991</v>
      </c>
      <c r="D481" s="21">
        <v>44144.605555555558</v>
      </c>
      <c r="E481" s="24" t="s">
        <v>181</v>
      </c>
      <c r="F481" s="24">
        <v>1</v>
      </c>
      <c r="G481" s="24">
        <v>4</v>
      </c>
      <c r="H481" s="24">
        <v>4</v>
      </c>
      <c r="I481" s="24">
        <v>2</v>
      </c>
      <c r="J481" s="24">
        <v>2</v>
      </c>
      <c r="K481" s="24">
        <v>1</v>
      </c>
      <c r="L481" s="24">
        <v>4</v>
      </c>
      <c r="M481" s="24">
        <v>4</v>
      </c>
      <c r="N481" s="24">
        <v>4</v>
      </c>
      <c r="O481" s="24">
        <v>2</v>
      </c>
      <c r="P481" s="24">
        <v>2</v>
      </c>
      <c r="Q481" s="24">
        <v>4</v>
      </c>
      <c r="R481" s="24">
        <v>4</v>
      </c>
      <c r="S481" s="24">
        <v>2</v>
      </c>
      <c r="T481" s="24">
        <v>2</v>
      </c>
      <c r="U481" s="24">
        <v>2</v>
      </c>
      <c r="V481" s="24">
        <v>4</v>
      </c>
      <c r="W481" s="24">
        <v>2</v>
      </c>
      <c r="X481" s="24">
        <v>2</v>
      </c>
      <c r="Y481" s="24">
        <v>2</v>
      </c>
      <c r="Z481" s="23">
        <v>15</v>
      </c>
      <c r="AA481" s="23">
        <v>8</v>
      </c>
      <c r="AB481" s="23">
        <v>14</v>
      </c>
      <c r="AC481" s="23">
        <v>5</v>
      </c>
      <c r="AD481" s="23">
        <v>7</v>
      </c>
      <c r="AE481" s="23">
        <v>3</v>
      </c>
      <c r="AF481" s="23">
        <v>7</v>
      </c>
      <c r="AG481" s="23">
        <v>10</v>
      </c>
      <c r="AH481" s="23">
        <v>4</v>
      </c>
      <c r="AI481" s="23">
        <v>8</v>
      </c>
      <c r="AJ481" s="23">
        <v>3</v>
      </c>
      <c r="AK481" s="23">
        <v>6</v>
      </c>
      <c r="AL481" s="23">
        <v>8</v>
      </c>
      <c r="AM481" s="23">
        <v>6</v>
      </c>
      <c r="AN481" s="23">
        <v>19</v>
      </c>
      <c r="AO481" s="23">
        <v>6</v>
      </c>
      <c r="AP481" s="23">
        <v>8</v>
      </c>
      <c r="AQ481" s="23">
        <v>6</v>
      </c>
      <c r="AR481" s="23">
        <v>9</v>
      </c>
      <c r="AS481" s="23">
        <v>5</v>
      </c>
      <c r="AT481" s="23">
        <v>10</v>
      </c>
      <c r="AU481" s="17">
        <f t="shared" si="36"/>
        <v>54</v>
      </c>
      <c r="AV481" s="50">
        <f t="shared" si="37"/>
        <v>22</v>
      </c>
      <c r="AW481" s="24">
        <f t="shared" si="38"/>
        <v>18</v>
      </c>
      <c r="AX481" s="18">
        <f t="shared" si="39"/>
        <v>14</v>
      </c>
    </row>
    <row r="482" spans="1:50">
      <c r="A482" s="24">
        <v>23298</v>
      </c>
      <c r="B482" s="24">
        <v>1</v>
      </c>
      <c r="C482" s="24">
        <v>1983</v>
      </c>
      <c r="D482" s="21">
        <v>44144.686828703707</v>
      </c>
      <c r="E482" s="24" t="s">
        <v>183</v>
      </c>
      <c r="F482" s="24">
        <v>1</v>
      </c>
      <c r="G482" s="24">
        <v>2</v>
      </c>
      <c r="H482" s="24">
        <v>2</v>
      </c>
      <c r="I482" s="24">
        <v>1</v>
      </c>
      <c r="J482" s="24">
        <v>1</v>
      </c>
      <c r="K482" s="24">
        <v>1</v>
      </c>
      <c r="L482" s="24">
        <v>2</v>
      </c>
      <c r="M482" s="24">
        <v>1</v>
      </c>
      <c r="N482" s="24">
        <v>2</v>
      </c>
      <c r="O482" s="24">
        <v>2</v>
      </c>
      <c r="P482" s="24">
        <v>1</v>
      </c>
      <c r="Q482" s="24">
        <v>1</v>
      </c>
      <c r="R482" s="24">
        <v>4</v>
      </c>
      <c r="S482" s="24">
        <v>4</v>
      </c>
      <c r="T482" s="24">
        <v>4</v>
      </c>
      <c r="U482" s="24">
        <v>2</v>
      </c>
      <c r="V482" s="24">
        <v>2</v>
      </c>
      <c r="W482" s="24">
        <v>5</v>
      </c>
      <c r="X482" s="24">
        <v>2</v>
      </c>
      <c r="Y482" s="24">
        <v>4</v>
      </c>
      <c r="Z482" s="23">
        <v>5</v>
      </c>
      <c r="AA482" s="23">
        <v>4</v>
      </c>
      <c r="AB482" s="23">
        <v>7</v>
      </c>
      <c r="AC482" s="23">
        <v>3</v>
      </c>
      <c r="AD482" s="23">
        <v>2</v>
      </c>
      <c r="AE482" s="23">
        <v>4</v>
      </c>
      <c r="AF482" s="23">
        <v>3</v>
      </c>
      <c r="AG482" s="23">
        <v>4</v>
      </c>
      <c r="AH482" s="23">
        <v>4</v>
      </c>
      <c r="AI482" s="23">
        <v>2</v>
      </c>
      <c r="AJ482" s="23">
        <v>2</v>
      </c>
      <c r="AK482" s="23">
        <v>3</v>
      </c>
      <c r="AL482" s="23">
        <v>4</v>
      </c>
      <c r="AM482" s="23">
        <v>3</v>
      </c>
      <c r="AN482" s="23">
        <v>3</v>
      </c>
      <c r="AO482" s="23">
        <v>6</v>
      </c>
      <c r="AP482" s="23">
        <v>3</v>
      </c>
      <c r="AQ482" s="23">
        <v>3</v>
      </c>
      <c r="AR482" s="23">
        <v>10</v>
      </c>
      <c r="AS482" s="23">
        <v>3</v>
      </c>
      <c r="AT482" s="23">
        <v>14</v>
      </c>
      <c r="AU482" s="17">
        <f t="shared" si="36"/>
        <v>44</v>
      </c>
      <c r="AV482" s="50">
        <f t="shared" si="37"/>
        <v>17</v>
      </c>
      <c r="AW482" s="24">
        <f t="shared" si="38"/>
        <v>15</v>
      </c>
      <c r="AX482" s="18">
        <f t="shared" si="39"/>
        <v>12</v>
      </c>
    </row>
    <row r="483" spans="1:50">
      <c r="A483" s="24">
        <v>23376</v>
      </c>
      <c r="B483" s="24">
        <v>0</v>
      </c>
      <c r="C483" s="24">
        <v>1959</v>
      </c>
      <c r="D483" s="21">
        <v>44144.751550925925</v>
      </c>
      <c r="E483" s="24" t="s">
        <v>92</v>
      </c>
      <c r="F483" s="24">
        <v>1</v>
      </c>
      <c r="G483" s="24">
        <v>2</v>
      </c>
      <c r="H483" s="24">
        <v>1</v>
      </c>
      <c r="I483" s="24">
        <v>1</v>
      </c>
      <c r="J483" s="24">
        <v>1</v>
      </c>
      <c r="K483" s="24">
        <v>1</v>
      </c>
      <c r="L483" s="24">
        <v>3</v>
      </c>
      <c r="M483" s="24">
        <v>2</v>
      </c>
      <c r="N483" s="24">
        <v>5</v>
      </c>
      <c r="O483" s="24">
        <v>3</v>
      </c>
      <c r="P483" s="24">
        <v>4</v>
      </c>
      <c r="Q483" s="24">
        <v>2</v>
      </c>
      <c r="R483" s="24">
        <v>1</v>
      </c>
      <c r="S483" s="24">
        <v>1</v>
      </c>
      <c r="T483" s="24">
        <v>4</v>
      </c>
      <c r="U483" s="24">
        <v>2</v>
      </c>
      <c r="V483" s="24">
        <v>1</v>
      </c>
      <c r="W483" s="24">
        <v>4</v>
      </c>
      <c r="X483" s="24">
        <v>1</v>
      </c>
      <c r="Y483" s="24">
        <v>4</v>
      </c>
      <c r="Z483" s="23">
        <v>7</v>
      </c>
      <c r="AA483" s="23">
        <v>20</v>
      </c>
      <c r="AB483" s="23">
        <v>12</v>
      </c>
      <c r="AC483" s="23">
        <v>8</v>
      </c>
      <c r="AD483" s="23">
        <v>3</v>
      </c>
      <c r="AE483" s="23">
        <v>4</v>
      </c>
      <c r="AF483" s="23">
        <v>9</v>
      </c>
      <c r="AG483" s="23">
        <v>9</v>
      </c>
      <c r="AH483" s="23">
        <v>7</v>
      </c>
      <c r="AI483" s="23">
        <v>7</v>
      </c>
      <c r="AJ483" s="23">
        <v>4</v>
      </c>
      <c r="AK483" s="23">
        <v>7</v>
      </c>
      <c r="AL483" s="23">
        <v>13</v>
      </c>
      <c r="AM483" s="23">
        <v>3</v>
      </c>
      <c r="AN483" s="23">
        <v>7</v>
      </c>
      <c r="AO483" s="23">
        <v>11</v>
      </c>
      <c r="AP483" s="23">
        <v>8</v>
      </c>
      <c r="AQ483" s="23">
        <v>4</v>
      </c>
      <c r="AR483" s="23">
        <v>12</v>
      </c>
      <c r="AS483" s="23">
        <v>8</v>
      </c>
      <c r="AT483" s="23">
        <v>-10</v>
      </c>
      <c r="AU483" s="17">
        <f t="shared" si="36"/>
        <v>44</v>
      </c>
      <c r="AV483" s="50">
        <f t="shared" si="37"/>
        <v>14</v>
      </c>
      <c r="AW483" s="24">
        <f t="shared" si="38"/>
        <v>21</v>
      </c>
      <c r="AX483" s="18">
        <f t="shared" si="39"/>
        <v>9</v>
      </c>
    </row>
    <row r="484" spans="1:50">
      <c r="A484" s="24">
        <v>23422</v>
      </c>
      <c r="B484" s="24">
        <v>0</v>
      </c>
      <c r="C484" s="24">
        <v>1997</v>
      </c>
      <c r="D484" s="21">
        <v>44144.814745370371</v>
      </c>
      <c r="E484" s="24" t="s">
        <v>85</v>
      </c>
      <c r="F484" s="24">
        <v>1</v>
      </c>
      <c r="G484" s="24">
        <v>4</v>
      </c>
      <c r="H484" s="24">
        <v>2</v>
      </c>
      <c r="I484" s="24">
        <v>1</v>
      </c>
      <c r="J484" s="24">
        <v>2</v>
      </c>
      <c r="K484" s="24">
        <v>1</v>
      </c>
      <c r="L484" s="24">
        <v>3</v>
      </c>
      <c r="M484" s="24">
        <v>4</v>
      </c>
      <c r="N484" s="24">
        <v>2</v>
      </c>
      <c r="O484" s="24">
        <v>2</v>
      </c>
      <c r="P484" s="24">
        <v>2</v>
      </c>
      <c r="Q484" s="24">
        <v>4</v>
      </c>
      <c r="R484" s="24">
        <v>4</v>
      </c>
      <c r="S484" s="24">
        <v>2</v>
      </c>
      <c r="T484" s="24">
        <v>3</v>
      </c>
      <c r="U484" s="24">
        <v>2</v>
      </c>
      <c r="V484" s="24">
        <v>4</v>
      </c>
      <c r="W484" s="24">
        <v>4</v>
      </c>
      <c r="X484" s="24">
        <v>2</v>
      </c>
      <c r="Y484" s="24">
        <v>4</v>
      </c>
      <c r="Z484" s="23">
        <v>4</v>
      </c>
      <c r="AA484" s="23">
        <v>4</v>
      </c>
      <c r="AB484" s="23">
        <v>8</v>
      </c>
      <c r="AC484" s="23">
        <v>4</v>
      </c>
      <c r="AD484" s="23">
        <v>4</v>
      </c>
      <c r="AE484" s="23">
        <v>2</v>
      </c>
      <c r="AF484" s="23">
        <v>4</v>
      </c>
      <c r="AG484" s="23">
        <v>3</v>
      </c>
      <c r="AH484" s="23">
        <v>4</v>
      </c>
      <c r="AI484" s="23">
        <v>4</v>
      </c>
      <c r="AJ484" s="23">
        <v>5</v>
      </c>
      <c r="AK484" s="23">
        <v>4</v>
      </c>
      <c r="AL484" s="23">
        <v>6</v>
      </c>
      <c r="AM484" s="23">
        <v>6</v>
      </c>
      <c r="AN484" s="23">
        <v>9</v>
      </c>
      <c r="AO484" s="23">
        <v>7</v>
      </c>
      <c r="AP484" s="23">
        <v>4</v>
      </c>
      <c r="AQ484" s="23">
        <v>3</v>
      </c>
      <c r="AR484" s="23">
        <v>8</v>
      </c>
      <c r="AS484" s="23">
        <v>6</v>
      </c>
      <c r="AT484" s="23">
        <v>-12</v>
      </c>
      <c r="AU484" s="17">
        <f t="shared" si="36"/>
        <v>53</v>
      </c>
      <c r="AV484" s="50">
        <f t="shared" si="37"/>
        <v>20</v>
      </c>
      <c r="AW484" s="24">
        <f t="shared" si="38"/>
        <v>19</v>
      </c>
      <c r="AX484" s="18">
        <f t="shared" si="39"/>
        <v>14</v>
      </c>
    </row>
    <row r="485" spans="1:50">
      <c r="A485" s="24">
        <v>23467</v>
      </c>
      <c r="B485" s="24">
        <v>0</v>
      </c>
      <c r="C485" s="24">
        <v>1995</v>
      </c>
      <c r="D485" s="21">
        <v>44144.881307870368</v>
      </c>
      <c r="E485" s="24" t="s">
        <v>85</v>
      </c>
      <c r="F485" s="24">
        <v>1</v>
      </c>
      <c r="G485" s="24">
        <v>5</v>
      </c>
      <c r="H485" s="24">
        <v>5</v>
      </c>
      <c r="I485" s="24">
        <v>2</v>
      </c>
      <c r="J485" s="24">
        <v>1</v>
      </c>
      <c r="K485" s="24">
        <v>1</v>
      </c>
      <c r="L485" s="24">
        <v>3</v>
      </c>
      <c r="M485" s="24">
        <v>4</v>
      </c>
      <c r="N485" s="24">
        <v>2</v>
      </c>
      <c r="O485" s="24">
        <v>2</v>
      </c>
      <c r="P485" s="24">
        <v>2</v>
      </c>
      <c r="Q485" s="24">
        <v>4</v>
      </c>
      <c r="R485" s="24">
        <v>2</v>
      </c>
      <c r="S485" s="24">
        <v>1</v>
      </c>
      <c r="T485" s="24">
        <v>4</v>
      </c>
      <c r="U485" s="24">
        <v>2</v>
      </c>
      <c r="V485" s="24">
        <v>2</v>
      </c>
      <c r="W485" s="24">
        <v>4</v>
      </c>
      <c r="X485" s="24">
        <v>5</v>
      </c>
      <c r="Y485" s="24">
        <v>5</v>
      </c>
      <c r="Z485" s="23">
        <v>8</v>
      </c>
      <c r="AA485" s="23">
        <v>10</v>
      </c>
      <c r="AB485" s="23">
        <v>13</v>
      </c>
      <c r="AC485" s="23">
        <v>6</v>
      </c>
      <c r="AD485" s="23">
        <v>5</v>
      </c>
      <c r="AE485" s="23">
        <v>4</v>
      </c>
      <c r="AF485" s="23">
        <v>3</v>
      </c>
      <c r="AG485" s="23">
        <v>6</v>
      </c>
      <c r="AH485" s="23">
        <v>5</v>
      </c>
      <c r="AI485" s="23">
        <v>6</v>
      </c>
      <c r="AJ485" s="23">
        <v>5</v>
      </c>
      <c r="AK485" s="23">
        <v>5</v>
      </c>
      <c r="AL485" s="23">
        <v>11</v>
      </c>
      <c r="AM485" s="23">
        <v>4</v>
      </c>
      <c r="AN485" s="23">
        <v>4</v>
      </c>
      <c r="AO485" s="23">
        <v>5</v>
      </c>
      <c r="AP485" s="23">
        <v>5</v>
      </c>
      <c r="AQ485" s="23">
        <v>5</v>
      </c>
      <c r="AR485" s="23">
        <v>5</v>
      </c>
      <c r="AS485" s="23">
        <v>4</v>
      </c>
      <c r="AT485" s="23">
        <v>36</v>
      </c>
      <c r="AU485" s="17">
        <f t="shared" si="36"/>
        <v>57</v>
      </c>
      <c r="AV485" s="50">
        <f t="shared" si="37"/>
        <v>17</v>
      </c>
      <c r="AW485" s="24">
        <f t="shared" si="38"/>
        <v>21</v>
      </c>
      <c r="AX485" s="18">
        <f t="shared" si="39"/>
        <v>19</v>
      </c>
    </row>
    <row r="486" spans="1:50">
      <c r="A486" s="24">
        <v>23286</v>
      </c>
      <c r="B486" s="24">
        <v>1</v>
      </c>
      <c r="C486" s="24">
        <v>1993</v>
      </c>
      <c r="D486" s="21">
        <v>44144.941979166666</v>
      </c>
      <c r="E486" s="24" t="s">
        <v>187</v>
      </c>
      <c r="F486" s="24">
        <v>1</v>
      </c>
      <c r="G486" s="24">
        <v>2</v>
      </c>
      <c r="H486" s="24">
        <v>2</v>
      </c>
      <c r="I486" s="24">
        <v>2</v>
      </c>
      <c r="J486" s="24">
        <v>2</v>
      </c>
      <c r="K486" s="24">
        <v>1</v>
      </c>
      <c r="L486" s="24">
        <v>1</v>
      </c>
      <c r="M486" s="24">
        <v>1</v>
      </c>
      <c r="N486" s="24">
        <v>4</v>
      </c>
      <c r="O486" s="24">
        <v>5</v>
      </c>
      <c r="P486" s="24">
        <v>2</v>
      </c>
      <c r="Q486" s="24">
        <v>1</v>
      </c>
      <c r="R486" s="24">
        <v>1</v>
      </c>
      <c r="S486" s="24">
        <v>1</v>
      </c>
      <c r="T486" s="24">
        <v>4</v>
      </c>
      <c r="U486" s="24">
        <v>2</v>
      </c>
      <c r="V486" s="24">
        <v>2</v>
      </c>
      <c r="W486" s="24">
        <v>4</v>
      </c>
      <c r="X486" s="24">
        <v>2</v>
      </c>
      <c r="Y486" s="24">
        <v>5</v>
      </c>
      <c r="Z486" s="23">
        <v>4</v>
      </c>
      <c r="AA486" s="23">
        <v>2</v>
      </c>
      <c r="AB486" s="23">
        <v>5</v>
      </c>
      <c r="AC486" s="23">
        <v>6</v>
      </c>
      <c r="AD486" s="23">
        <v>5</v>
      </c>
      <c r="AE486" s="23">
        <v>1</v>
      </c>
      <c r="AF486" s="23">
        <v>3</v>
      </c>
      <c r="AG486" s="23">
        <v>2</v>
      </c>
      <c r="AH486" s="23">
        <v>4</v>
      </c>
      <c r="AI486" s="23">
        <v>2</v>
      </c>
      <c r="AJ486" s="23">
        <v>5</v>
      </c>
      <c r="AK486" s="23">
        <v>3</v>
      </c>
      <c r="AL486" s="23">
        <v>6</v>
      </c>
      <c r="AM486" s="23">
        <v>5</v>
      </c>
      <c r="AN486" s="23">
        <v>5</v>
      </c>
      <c r="AO486" s="23">
        <v>4</v>
      </c>
      <c r="AP486" s="23">
        <v>4</v>
      </c>
      <c r="AQ486" s="23">
        <v>3</v>
      </c>
      <c r="AR486" s="23">
        <v>4</v>
      </c>
      <c r="AS486" s="23">
        <v>3</v>
      </c>
      <c r="AT486" s="23">
        <v>18</v>
      </c>
      <c r="AU486" s="17">
        <f t="shared" si="36"/>
        <v>45</v>
      </c>
      <c r="AV486" s="50">
        <f t="shared" si="37"/>
        <v>15</v>
      </c>
      <c r="AW486" s="24">
        <f t="shared" si="38"/>
        <v>17</v>
      </c>
      <c r="AX486" s="18">
        <f t="shared" si="39"/>
        <v>13</v>
      </c>
    </row>
    <row r="487" spans="1:50">
      <c r="A487" s="24">
        <v>23561</v>
      </c>
      <c r="B487" s="24">
        <v>0</v>
      </c>
      <c r="C487" s="24">
        <v>1981</v>
      </c>
      <c r="D487" s="21">
        <v>44145.419479166667</v>
      </c>
      <c r="E487" s="24" t="s">
        <v>85</v>
      </c>
      <c r="F487" s="24">
        <v>1</v>
      </c>
      <c r="G487" s="24">
        <v>2</v>
      </c>
      <c r="H487" s="24">
        <v>2</v>
      </c>
      <c r="I487" s="24">
        <v>2</v>
      </c>
      <c r="J487" s="24">
        <v>2</v>
      </c>
      <c r="K487" s="24">
        <v>1</v>
      </c>
      <c r="L487" s="24">
        <v>2</v>
      </c>
      <c r="M487" s="24">
        <v>2</v>
      </c>
      <c r="N487" s="24">
        <v>2</v>
      </c>
      <c r="O487" s="24">
        <v>2</v>
      </c>
      <c r="P487" s="24">
        <v>3</v>
      </c>
      <c r="Q487" s="24">
        <v>3</v>
      </c>
      <c r="R487" s="24">
        <v>3</v>
      </c>
      <c r="S487" s="24">
        <v>2</v>
      </c>
      <c r="T487" s="24">
        <v>2</v>
      </c>
      <c r="U487" s="24">
        <v>2</v>
      </c>
      <c r="V487" s="24">
        <v>2</v>
      </c>
      <c r="W487" s="24">
        <v>2</v>
      </c>
      <c r="X487" s="24">
        <v>2</v>
      </c>
      <c r="Y487" s="24">
        <v>4</v>
      </c>
      <c r="Z487" s="23">
        <v>9</v>
      </c>
      <c r="AA487" s="23">
        <v>5</v>
      </c>
      <c r="AB487" s="23">
        <v>9</v>
      </c>
      <c r="AC487" s="23">
        <v>7</v>
      </c>
      <c r="AD487" s="23">
        <v>5</v>
      </c>
      <c r="AE487" s="23">
        <v>4</v>
      </c>
      <c r="AF487" s="23">
        <v>3</v>
      </c>
      <c r="AG487" s="23">
        <v>5</v>
      </c>
      <c r="AH487" s="23">
        <v>5</v>
      </c>
      <c r="AI487" s="23">
        <v>6</v>
      </c>
      <c r="AJ487" s="23">
        <v>5</v>
      </c>
      <c r="AK487" s="23">
        <v>4</v>
      </c>
      <c r="AL487" s="23">
        <v>10</v>
      </c>
      <c r="AM487" s="23">
        <v>8</v>
      </c>
      <c r="AN487" s="23">
        <v>3</v>
      </c>
      <c r="AO487" s="23">
        <v>5</v>
      </c>
      <c r="AP487" s="23">
        <v>6</v>
      </c>
      <c r="AQ487" s="23">
        <v>3</v>
      </c>
      <c r="AR487" s="23">
        <v>6</v>
      </c>
      <c r="AS487" s="23">
        <v>6</v>
      </c>
      <c r="AT487" s="23">
        <v>-38</v>
      </c>
      <c r="AU487" s="17">
        <f t="shared" si="36"/>
        <v>43</v>
      </c>
      <c r="AV487" s="50">
        <f t="shared" si="37"/>
        <v>17</v>
      </c>
      <c r="AW487" s="24">
        <f t="shared" si="38"/>
        <v>14</v>
      </c>
      <c r="AX487" s="18">
        <f t="shared" si="39"/>
        <v>12</v>
      </c>
    </row>
    <row r="488" spans="1:50">
      <c r="A488" s="24">
        <v>20174</v>
      </c>
      <c r="B488" s="24">
        <v>0</v>
      </c>
      <c r="C488" s="24">
        <v>1996</v>
      </c>
      <c r="D488" s="21">
        <v>44145.95208333333</v>
      </c>
      <c r="E488" s="24" t="s">
        <v>85</v>
      </c>
      <c r="F488" s="24">
        <v>1</v>
      </c>
      <c r="G488" s="24">
        <v>4</v>
      </c>
      <c r="H488" s="24">
        <v>2</v>
      </c>
      <c r="I488" s="24">
        <v>2</v>
      </c>
      <c r="J488" s="24">
        <v>2</v>
      </c>
      <c r="K488" s="24">
        <v>1</v>
      </c>
      <c r="L488" s="24">
        <v>2</v>
      </c>
      <c r="M488" s="24">
        <v>1</v>
      </c>
      <c r="N488" s="24">
        <v>1</v>
      </c>
      <c r="O488" s="24">
        <v>2</v>
      </c>
      <c r="P488" s="24">
        <v>4</v>
      </c>
      <c r="Q488" s="24">
        <v>2</v>
      </c>
      <c r="R488" s="24">
        <v>4</v>
      </c>
      <c r="S488" s="24">
        <v>2</v>
      </c>
      <c r="T488" s="24">
        <v>4</v>
      </c>
      <c r="U488" s="24">
        <v>2</v>
      </c>
      <c r="V488" s="24">
        <v>2</v>
      </c>
      <c r="W488" s="24">
        <v>4</v>
      </c>
      <c r="X488" s="24">
        <v>4</v>
      </c>
      <c r="Y488" s="24">
        <v>4</v>
      </c>
      <c r="Z488" s="23">
        <v>6</v>
      </c>
      <c r="AA488" s="23">
        <v>5</v>
      </c>
      <c r="AB488" s="23">
        <v>10</v>
      </c>
      <c r="AC488" s="23">
        <v>8</v>
      </c>
      <c r="AD488" s="23">
        <v>4</v>
      </c>
      <c r="AE488" s="23">
        <v>3</v>
      </c>
      <c r="AF488" s="23">
        <v>6</v>
      </c>
      <c r="AG488" s="23">
        <v>4</v>
      </c>
      <c r="AH488" s="23">
        <v>4</v>
      </c>
      <c r="AI488" s="23">
        <v>4</v>
      </c>
      <c r="AJ488" s="23">
        <v>6</v>
      </c>
      <c r="AK488" s="23">
        <v>9</v>
      </c>
      <c r="AL488" s="23">
        <v>15</v>
      </c>
      <c r="AM488" s="23">
        <v>9</v>
      </c>
      <c r="AN488" s="23">
        <v>5</v>
      </c>
      <c r="AO488" s="23">
        <v>8</v>
      </c>
      <c r="AP488" s="23">
        <v>8</v>
      </c>
      <c r="AQ488" s="23">
        <v>5</v>
      </c>
      <c r="AR488" s="23">
        <v>6</v>
      </c>
      <c r="AS488" s="23">
        <v>3</v>
      </c>
      <c r="AT488" s="23">
        <v>-19</v>
      </c>
      <c r="AU488" s="17">
        <f t="shared" si="36"/>
        <v>50</v>
      </c>
      <c r="AV488" s="50">
        <f t="shared" si="37"/>
        <v>17</v>
      </c>
      <c r="AW488" s="24">
        <f t="shared" si="38"/>
        <v>19</v>
      </c>
      <c r="AX488" s="18">
        <f t="shared" si="39"/>
        <v>14</v>
      </c>
    </row>
    <row r="489" spans="1:50">
      <c r="A489" s="24">
        <v>23624</v>
      </c>
      <c r="B489" s="24">
        <v>0</v>
      </c>
      <c r="C489" s="24">
        <v>2000</v>
      </c>
      <c r="D489" s="21">
        <v>44146.446875000001</v>
      </c>
      <c r="E489" s="24" t="s">
        <v>85</v>
      </c>
      <c r="F489" s="24">
        <v>1</v>
      </c>
      <c r="G489" s="24">
        <v>4</v>
      </c>
      <c r="H489" s="24">
        <v>2</v>
      </c>
      <c r="I489" s="24">
        <v>2</v>
      </c>
      <c r="J489" s="24">
        <v>2</v>
      </c>
      <c r="K489" s="24">
        <v>1</v>
      </c>
      <c r="L489" s="24">
        <v>2</v>
      </c>
      <c r="M489" s="24">
        <v>2</v>
      </c>
      <c r="N489" s="24">
        <v>2</v>
      </c>
      <c r="O489" s="24">
        <v>2</v>
      </c>
      <c r="P489" s="24">
        <v>2</v>
      </c>
      <c r="Q489" s="24">
        <v>4</v>
      </c>
      <c r="R489" s="24">
        <v>4</v>
      </c>
      <c r="S489" s="24">
        <v>2</v>
      </c>
      <c r="T489" s="24">
        <v>4</v>
      </c>
      <c r="U489" s="24">
        <v>2</v>
      </c>
      <c r="V489" s="24">
        <v>2</v>
      </c>
      <c r="W489" s="24">
        <v>2</v>
      </c>
      <c r="X489" s="24">
        <v>4</v>
      </c>
      <c r="Y489" s="24">
        <v>2</v>
      </c>
      <c r="Z489" s="23">
        <v>5</v>
      </c>
      <c r="AA489" s="23">
        <v>7</v>
      </c>
      <c r="AB489" s="23">
        <v>6</v>
      </c>
      <c r="AC489" s="23">
        <v>58</v>
      </c>
      <c r="AD489" s="23">
        <v>3</v>
      </c>
      <c r="AE489" s="23">
        <v>4</v>
      </c>
      <c r="AF489" s="23">
        <v>5</v>
      </c>
      <c r="AG489" s="23">
        <v>3</v>
      </c>
      <c r="AH489" s="23">
        <v>3</v>
      </c>
      <c r="AI489" s="23">
        <v>5</v>
      </c>
      <c r="AJ489" s="23">
        <v>4</v>
      </c>
      <c r="AK489" s="23">
        <v>5</v>
      </c>
      <c r="AL489" s="23">
        <v>7</v>
      </c>
      <c r="AM489" s="23">
        <v>4</v>
      </c>
      <c r="AN489" s="23">
        <v>5</v>
      </c>
      <c r="AO489" s="23">
        <v>5</v>
      </c>
      <c r="AP489" s="23">
        <v>7</v>
      </c>
      <c r="AQ489" s="23">
        <v>3</v>
      </c>
      <c r="AR489" s="23">
        <v>4</v>
      </c>
      <c r="AS489" s="23">
        <v>3</v>
      </c>
      <c r="AT489" s="23">
        <v>-20</v>
      </c>
      <c r="AU489" s="17">
        <f t="shared" si="36"/>
        <v>48</v>
      </c>
      <c r="AV489" s="50">
        <f t="shared" si="37"/>
        <v>18</v>
      </c>
      <c r="AW489" s="24">
        <f t="shared" si="38"/>
        <v>18</v>
      </c>
      <c r="AX489" s="18">
        <f t="shared" si="39"/>
        <v>12</v>
      </c>
    </row>
    <row r="490" spans="1:50">
      <c r="A490" s="24">
        <v>23660</v>
      </c>
      <c r="B490" s="24">
        <v>0</v>
      </c>
      <c r="C490" s="24">
        <v>1985</v>
      </c>
      <c r="D490" s="21">
        <v>44147.261238425926</v>
      </c>
      <c r="E490" s="24" t="s">
        <v>98</v>
      </c>
      <c r="F490" s="24">
        <v>1</v>
      </c>
      <c r="G490" s="24">
        <v>4</v>
      </c>
      <c r="H490" s="24">
        <v>1</v>
      </c>
      <c r="I490" s="24">
        <v>1</v>
      </c>
      <c r="J490" s="24">
        <v>1</v>
      </c>
      <c r="K490" s="24">
        <v>1</v>
      </c>
      <c r="L490" s="24">
        <v>2</v>
      </c>
      <c r="M490" s="24">
        <v>1</v>
      </c>
      <c r="N490" s="24">
        <v>2</v>
      </c>
      <c r="O490" s="24">
        <v>1</v>
      </c>
      <c r="P490" s="24">
        <v>5</v>
      </c>
      <c r="Q490" s="24">
        <v>1</v>
      </c>
      <c r="R490" s="24">
        <v>1</v>
      </c>
      <c r="S490" s="24">
        <v>1</v>
      </c>
      <c r="T490" s="24">
        <v>4</v>
      </c>
      <c r="U490" s="24">
        <v>2</v>
      </c>
      <c r="V490" s="24">
        <v>2</v>
      </c>
      <c r="W490" s="24">
        <v>4</v>
      </c>
      <c r="X490" s="24">
        <v>5</v>
      </c>
      <c r="Y490" s="24">
        <v>4</v>
      </c>
      <c r="Z490" s="23">
        <v>10</v>
      </c>
      <c r="AA490" s="23">
        <v>7</v>
      </c>
      <c r="AB490" s="23">
        <v>7</v>
      </c>
      <c r="AC490" s="23">
        <v>11</v>
      </c>
      <c r="AD490" s="23">
        <v>5</v>
      </c>
      <c r="AE490" s="23">
        <v>4</v>
      </c>
      <c r="AF490" s="23">
        <v>5</v>
      </c>
      <c r="AG490" s="23">
        <v>6</v>
      </c>
      <c r="AH490" s="23">
        <v>6</v>
      </c>
      <c r="AI490" s="23">
        <v>4</v>
      </c>
      <c r="AJ490" s="23">
        <v>6</v>
      </c>
      <c r="AK490" s="23">
        <v>5</v>
      </c>
      <c r="AL490" s="23">
        <v>10</v>
      </c>
      <c r="AM490" s="23">
        <v>5</v>
      </c>
      <c r="AN490" s="23">
        <v>8</v>
      </c>
      <c r="AO490" s="23">
        <v>8</v>
      </c>
      <c r="AP490" s="23">
        <v>5</v>
      </c>
      <c r="AQ490" s="23">
        <v>5</v>
      </c>
      <c r="AR490" s="23">
        <v>14</v>
      </c>
      <c r="AS490" s="23">
        <v>7</v>
      </c>
      <c r="AT490" s="23">
        <v>-1</v>
      </c>
      <c r="AU490" s="17">
        <f t="shared" si="36"/>
        <v>44</v>
      </c>
      <c r="AV490" s="50">
        <f t="shared" si="37"/>
        <v>10</v>
      </c>
      <c r="AW490" s="24">
        <f t="shared" si="38"/>
        <v>20</v>
      </c>
      <c r="AX490" s="18">
        <f t="shared" si="39"/>
        <v>14</v>
      </c>
    </row>
    <row r="491" spans="1:50">
      <c r="A491" s="24">
        <v>23701</v>
      </c>
      <c r="B491" s="24">
        <v>1</v>
      </c>
      <c r="C491" s="24">
        <v>1992</v>
      </c>
      <c r="D491" s="21">
        <v>44147.649907407409</v>
      </c>
      <c r="E491" s="24" t="s">
        <v>85</v>
      </c>
      <c r="F491" s="24">
        <v>1</v>
      </c>
      <c r="G491" s="24">
        <v>2</v>
      </c>
      <c r="H491" s="24">
        <v>2</v>
      </c>
      <c r="I491" s="24">
        <v>2</v>
      </c>
      <c r="J491" s="24">
        <v>2</v>
      </c>
      <c r="K491" s="24">
        <v>1</v>
      </c>
      <c r="L491" s="24">
        <v>1</v>
      </c>
      <c r="M491" s="24">
        <v>2</v>
      </c>
      <c r="N491" s="24">
        <v>4</v>
      </c>
      <c r="O491" s="24">
        <v>3</v>
      </c>
      <c r="P491" s="24">
        <v>2</v>
      </c>
      <c r="Q491" s="24">
        <v>4</v>
      </c>
      <c r="R491" s="24">
        <v>2</v>
      </c>
      <c r="S491" s="24">
        <v>1</v>
      </c>
      <c r="T491" s="24">
        <v>4</v>
      </c>
      <c r="U491" s="24">
        <v>2</v>
      </c>
      <c r="V491" s="24">
        <v>4</v>
      </c>
      <c r="W491" s="24">
        <v>2</v>
      </c>
      <c r="X491" s="24">
        <v>4</v>
      </c>
      <c r="Y491" s="24">
        <v>4</v>
      </c>
      <c r="Z491" s="23">
        <v>8</v>
      </c>
      <c r="AA491" s="23">
        <v>4</v>
      </c>
      <c r="AB491" s="23">
        <v>8</v>
      </c>
      <c r="AC491" s="23">
        <v>6</v>
      </c>
      <c r="AD491" s="23">
        <v>6</v>
      </c>
      <c r="AE491" s="23">
        <v>6</v>
      </c>
      <c r="AF491" s="23">
        <v>9</v>
      </c>
      <c r="AG491" s="23">
        <v>4</v>
      </c>
      <c r="AH491" s="23">
        <v>4</v>
      </c>
      <c r="AI491" s="23">
        <v>8</v>
      </c>
      <c r="AJ491" s="23">
        <v>5</v>
      </c>
      <c r="AK491" s="23">
        <v>5</v>
      </c>
      <c r="AL491" s="23">
        <v>8</v>
      </c>
      <c r="AM491" s="23">
        <v>7</v>
      </c>
      <c r="AN491" s="23">
        <v>7</v>
      </c>
      <c r="AO491" s="23">
        <v>6</v>
      </c>
      <c r="AP491" s="23">
        <v>5</v>
      </c>
      <c r="AQ491" s="23">
        <v>4</v>
      </c>
      <c r="AR491" s="23">
        <v>5</v>
      </c>
      <c r="AS491" s="23">
        <v>4</v>
      </c>
      <c r="AT491" s="23">
        <v>-6</v>
      </c>
      <c r="AU491" s="17">
        <f t="shared" si="36"/>
        <v>49</v>
      </c>
      <c r="AV491" s="50">
        <f t="shared" si="37"/>
        <v>15</v>
      </c>
      <c r="AW491" s="24">
        <f t="shared" si="38"/>
        <v>18</v>
      </c>
      <c r="AX491" s="18">
        <f t="shared" si="39"/>
        <v>16</v>
      </c>
    </row>
    <row r="492" spans="1:50">
      <c r="A492" s="24">
        <v>23757</v>
      </c>
      <c r="B492" s="24">
        <v>0</v>
      </c>
      <c r="C492" s="24">
        <v>1994</v>
      </c>
      <c r="D492" s="21">
        <v>44149.453020833331</v>
      </c>
      <c r="E492" s="24" t="s">
        <v>92</v>
      </c>
      <c r="F492" s="24">
        <v>1</v>
      </c>
      <c r="G492" s="24">
        <v>4</v>
      </c>
      <c r="H492" s="24">
        <v>2</v>
      </c>
      <c r="I492" s="24">
        <v>2</v>
      </c>
      <c r="J492" s="24">
        <v>2</v>
      </c>
      <c r="K492" s="24">
        <v>1</v>
      </c>
      <c r="L492" s="24">
        <v>4</v>
      </c>
      <c r="M492" s="24">
        <v>2</v>
      </c>
      <c r="N492" s="24">
        <v>5</v>
      </c>
      <c r="O492" s="24">
        <v>4</v>
      </c>
      <c r="P492" s="24">
        <v>2</v>
      </c>
      <c r="Q492" s="24">
        <v>2</v>
      </c>
      <c r="R492" s="24">
        <v>4</v>
      </c>
      <c r="S492" s="24">
        <v>2</v>
      </c>
      <c r="T492" s="24">
        <v>4</v>
      </c>
      <c r="U492" s="24">
        <v>2</v>
      </c>
      <c r="V492" s="24">
        <v>2</v>
      </c>
      <c r="W492" s="24">
        <v>4</v>
      </c>
      <c r="X492" s="24">
        <v>4</v>
      </c>
      <c r="Y492" s="24">
        <v>2</v>
      </c>
      <c r="Z492" s="23">
        <v>11</v>
      </c>
      <c r="AA492" s="23">
        <v>5</v>
      </c>
      <c r="AB492" s="23">
        <v>6</v>
      </c>
      <c r="AC492" s="23">
        <v>7</v>
      </c>
      <c r="AD492" s="23">
        <v>13</v>
      </c>
      <c r="AE492" s="23">
        <v>3</v>
      </c>
      <c r="AF492" s="23">
        <v>6</v>
      </c>
      <c r="AG492" s="23">
        <v>6</v>
      </c>
      <c r="AH492" s="23">
        <v>4</v>
      </c>
      <c r="AI492" s="23">
        <v>8</v>
      </c>
      <c r="AJ492" s="23">
        <v>5</v>
      </c>
      <c r="AK492" s="23">
        <v>5</v>
      </c>
      <c r="AL492" s="23">
        <v>9</v>
      </c>
      <c r="AM492" s="23">
        <v>15</v>
      </c>
      <c r="AN492" s="23">
        <v>7</v>
      </c>
      <c r="AO492" s="23">
        <v>7</v>
      </c>
      <c r="AP492" s="23">
        <v>5</v>
      </c>
      <c r="AQ492" s="23">
        <v>4</v>
      </c>
      <c r="AR492" s="23">
        <v>24</v>
      </c>
      <c r="AS492" s="23">
        <v>5</v>
      </c>
      <c r="AT492" s="23">
        <v>-26</v>
      </c>
      <c r="AU492" s="17">
        <f t="shared" si="36"/>
        <v>55</v>
      </c>
      <c r="AV492" s="50">
        <f t="shared" si="37"/>
        <v>22</v>
      </c>
      <c r="AW492" s="24">
        <f t="shared" si="38"/>
        <v>21</v>
      </c>
      <c r="AX492" s="18">
        <f t="shared" si="39"/>
        <v>12</v>
      </c>
    </row>
    <row r="493" spans="1:50">
      <c r="A493" s="24">
        <v>20940</v>
      </c>
      <c r="B493" s="24">
        <v>0</v>
      </c>
      <c r="C493" s="24">
        <v>1988</v>
      </c>
      <c r="D493" s="21">
        <v>44150.851423611108</v>
      </c>
      <c r="E493" s="24" t="s">
        <v>88</v>
      </c>
      <c r="F493" s="24">
        <v>1</v>
      </c>
      <c r="G493" s="24">
        <v>2</v>
      </c>
      <c r="H493" s="24">
        <v>2</v>
      </c>
      <c r="I493" s="24">
        <v>2</v>
      </c>
      <c r="J493" s="24">
        <v>2</v>
      </c>
      <c r="K493" s="24">
        <v>1</v>
      </c>
      <c r="L493" s="24">
        <v>3</v>
      </c>
      <c r="M493" s="24">
        <v>2</v>
      </c>
      <c r="N493" s="24">
        <v>4</v>
      </c>
      <c r="O493" s="24">
        <v>2</v>
      </c>
      <c r="P493" s="24">
        <v>2</v>
      </c>
      <c r="Q493" s="24">
        <v>4</v>
      </c>
      <c r="R493" s="24">
        <v>2</v>
      </c>
      <c r="S493" s="24">
        <v>1</v>
      </c>
      <c r="T493" s="24">
        <v>2</v>
      </c>
      <c r="U493" s="24">
        <v>2</v>
      </c>
      <c r="V493" s="24">
        <v>2</v>
      </c>
      <c r="W493" s="24">
        <v>4</v>
      </c>
      <c r="X493" s="24">
        <v>4</v>
      </c>
      <c r="Y493" s="24">
        <v>5</v>
      </c>
      <c r="Z493" s="23">
        <v>3</v>
      </c>
      <c r="AA493" s="23">
        <v>7</v>
      </c>
      <c r="AB493" s="23">
        <v>5</v>
      </c>
      <c r="AC493" s="23">
        <v>9</v>
      </c>
      <c r="AD493" s="23">
        <v>3</v>
      </c>
      <c r="AE493" s="23">
        <v>3</v>
      </c>
      <c r="AF493" s="23">
        <v>3</v>
      </c>
      <c r="AG493" s="23">
        <v>5</v>
      </c>
      <c r="AH493" s="23">
        <v>3</v>
      </c>
      <c r="AI493" s="23">
        <v>3</v>
      </c>
      <c r="AJ493" s="23">
        <v>5</v>
      </c>
      <c r="AK493" s="23">
        <v>5</v>
      </c>
      <c r="AL493" s="23">
        <v>8</v>
      </c>
      <c r="AM493" s="23">
        <v>5</v>
      </c>
      <c r="AN493" s="23">
        <v>4</v>
      </c>
      <c r="AO493" s="23">
        <v>13</v>
      </c>
      <c r="AP493" s="23">
        <v>3</v>
      </c>
      <c r="AQ493" s="23">
        <v>4</v>
      </c>
      <c r="AR493" s="23">
        <v>8</v>
      </c>
      <c r="AS493" s="23">
        <v>3</v>
      </c>
      <c r="AT493" s="23">
        <v>-21</v>
      </c>
      <c r="AU493" s="17">
        <f t="shared" si="36"/>
        <v>49</v>
      </c>
      <c r="AV493" s="50">
        <f t="shared" si="37"/>
        <v>16</v>
      </c>
      <c r="AW493" s="24">
        <f t="shared" si="38"/>
        <v>18</v>
      </c>
      <c r="AX493" s="18">
        <f t="shared" si="39"/>
        <v>15</v>
      </c>
    </row>
    <row r="494" spans="1:50">
      <c r="A494" s="24">
        <v>23830</v>
      </c>
      <c r="B494" s="24">
        <v>0</v>
      </c>
      <c r="C494" s="24">
        <v>1991</v>
      </c>
      <c r="D494" s="21">
        <v>44150.931817129633</v>
      </c>
      <c r="E494" s="24" t="s">
        <v>91</v>
      </c>
      <c r="F494" s="24">
        <v>1</v>
      </c>
      <c r="G494" s="24">
        <v>2</v>
      </c>
      <c r="H494" s="24">
        <v>4</v>
      </c>
      <c r="I494" s="24">
        <v>1</v>
      </c>
      <c r="J494" s="24">
        <v>1</v>
      </c>
      <c r="K494" s="24">
        <v>1</v>
      </c>
      <c r="L494" s="24">
        <v>5</v>
      </c>
      <c r="M494" s="24">
        <v>4</v>
      </c>
      <c r="N494" s="24">
        <v>2</v>
      </c>
      <c r="O494" s="24">
        <v>4</v>
      </c>
      <c r="P494" s="24">
        <v>5</v>
      </c>
      <c r="Q494" s="24">
        <v>1</v>
      </c>
      <c r="R494" s="24">
        <v>1</v>
      </c>
      <c r="S494" s="24">
        <v>1</v>
      </c>
      <c r="T494" s="24">
        <v>2</v>
      </c>
      <c r="U494" s="24">
        <v>2</v>
      </c>
      <c r="V494" s="24">
        <v>4</v>
      </c>
      <c r="W494" s="24">
        <v>2</v>
      </c>
      <c r="X494" s="24">
        <v>5</v>
      </c>
      <c r="Y494" s="24">
        <v>5</v>
      </c>
      <c r="Z494" s="23">
        <v>7</v>
      </c>
      <c r="AA494" s="23">
        <v>3</v>
      </c>
      <c r="AB494" s="23">
        <v>5</v>
      </c>
      <c r="AC494" s="23">
        <v>4</v>
      </c>
      <c r="AD494" s="23">
        <v>3</v>
      </c>
      <c r="AE494" s="23">
        <v>3</v>
      </c>
      <c r="AF494" s="23">
        <v>2</v>
      </c>
      <c r="AG494" s="23">
        <v>4</v>
      </c>
      <c r="AH494" s="23">
        <v>3</v>
      </c>
      <c r="AI494" s="23">
        <v>3</v>
      </c>
      <c r="AJ494" s="23">
        <v>6</v>
      </c>
      <c r="AK494" s="23">
        <v>4</v>
      </c>
      <c r="AL494" s="23">
        <v>7</v>
      </c>
      <c r="AM494" s="23">
        <v>4</v>
      </c>
      <c r="AN494" s="23">
        <v>4</v>
      </c>
      <c r="AO494" s="23">
        <v>3</v>
      </c>
      <c r="AP494" s="23">
        <v>4</v>
      </c>
      <c r="AQ494" s="23">
        <v>4</v>
      </c>
      <c r="AR494" s="23">
        <v>3</v>
      </c>
      <c r="AS494" s="23">
        <v>3</v>
      </c>
      <c r="AT494" s="23">
        <v>19</v>
      </c>
      <c r="AU494" s="17">
        <f t="shared" si="36"/>
        <v>53</v>
      </c>
      <c r="AV494" s="50">
        <f t="shared" si="37"/>
        <v>19</v>
      </c>
      <c r="AW494" s="24">
        <f t="shared" si="38"/>
        <v>14</v>
      </c>
      <c r="AX494" s="18">
        <f t="shared" si="39"/>
        <v>20</v>
      </c>
    </row>
    <row r="495" spans="1:50">
      <c r="A495" s="24">
        <v>20718</v>
      </c>
      <c r="B495" s="24">
        <v>1</v>
      </c>
      <c r="C495" s="24">
        <v>1962</v>
      </c>
      <c r="D495" s="21">
        <v>44132.702465277776</v>
      </c>
      <c r="E495" s="24" t="s">
        <v>85</v>
      </c>
      <c r="F495" s="24">
        <v>5</v>
      </c>
      <c r="G495" s="24">
        <v>5</v>
      </c>
      <c r="H495" s="24">
        <v>5</v>
      </c>
      <c r="I495" s="24">
        <v>5</v>
      </c>
      <c r="J495" s="24">
        <v>5</v>
      </c>
      <c r="K495" s="24">
        <v>5</v>
      </c>
      <c r="L495" s="24">
        <v>5</v>
      </c>
      <c r="M495" s="24">
        <v>5</v>
      </c>
      <c r="N495" s="24">
        <v>5</v>
      </c>
      <c r="O495" s="24">
        <v>5</v>
      </c>
      <c r="P495" s="24">
        <v>5</v>
      </c>
      <c r="Q495" s="24">
        <v>5</v>
      </c>
      <c r="R495" s="24">
        <v>5</v>
      </c>
      <c r="S495" s="24">
        <v>5</v>
      </c>
      <c r="T495" s="24">
        <v>5</v>
      </c>
      <c r="U495" s="24">
        <v>1</v>
      </c>
      <c r="V495" s="24">
        <v>4</v>
      </c>
      <c r="W495" s="24">
        <v>5</v>
      </c>
      <c r="X495" s="24">
        <v>1</v>
      </c>
      <c r="Y495" s="24">
        <v>5</v>
      </c>
      <c r="Z495" s="23">
        <v>11</v>
      </c>
      <c r="AA495" s="23">
        <v>3</v>
      </c>
      <c r="AB495" s="23">
        <v>4</v>
      </c>
      <c r="AC495" s="23">
        <v>5</v>
      </c>
      <c r="AD495" s="23">
        <v>3</v>
      </c>
      <c r="AE495" s="23">
        <v>3</v>
      </c>
      <c r="AF495" s="23">
        <v>4</v>
      </c>
      <c r="AG495" s="23">
        <v>2</v>
      </c>
      <c r="AH495" s="23">
        <v>4</v>
      </c>
      <c r="AI495" s="23">
        <v>2</v>
      </c>
      <c r="AJ495" s="23">
        <v>3</v>
      </c>
      <c r="AK495" s="23">
        <v>4</v>
      </c>
      <c r="AL495" s="23">
        <v>6</v>
      </c>
      <c r="AM495" s="23">
        <v>3</v>
      </c>
      <c r="AN495" s="23">
        <v>4</v>
      </c>
      <c r="AO495" s="23">
        <v>4</v>
      </c>
      <c r="AP495" s="23">
        <v>7</v>
      </c>
      <c r="AQ495" s="23">
        <v>5</v>
      </c>
      <c r="AR495" s="23">
        <v>9</v>
      </c>
      <c r="AS495" s="23">
        <v>3</v>
      </c>
      <c r="AT495" s="23">
        <v>44</v>
      </c>
      <c r="AU495" s="17">
        <f t="shared" si="36"/>
        <v>91</v>
      </c>
      <c r="AV495" s="50">
        <f t="shared" si="37"/>
        <v>45</v>
      </c>
      <c r="AW495" s="24">
        <f t="shared" si="38"/>
        <v>30</v>
      </c>
      <c r="AX495" s="18">
        <f t="shared" si="39"/>
        <v>16</v>
      </c>
    </row>
    <row r="496" spans="1:50">
      <c r="A496" s="24">
        <v>21970</v>
      </c>
      <c r="B496" s="24">
        <v>1</v>
      </c>
      <c r="C496" s="24">
        <v>1992</v>
      </c>
      <c r="D496" s="21">
        <v>44135.671435185184</v>
      </c>
      <c r="E496" s="24" t="s">
        <v>91</v>
      </c>
      <c r="F496" s="24">
        <v>5</v>
      </c>
      <c r="G496" s="24">
        <v>5</v>
      </c>
      <c r="H496" s="24">
        <v>3</v>
      </c>
      <c r="I496" s="24">
        <v>5</v>
      </c>
      <c r="J496" s="24">
        <v>5</v>
      </c>
      <c r="K496" s="24">
        <v>5</v>
      </c>
      <c r="L496" s="24">
        <v>5</v>
      </c>
      <c r="M496" s="24">
        <v>4</v>
      </c>
      <c r="N496" s="24">
        <v>4</v>
      </c>
      <c r="O496" s="24">
        <v>4</v>
      </c>
      <c r="P496" s="24">
        <v>4</v>
      </c>
      <c r="Q496" s="24">
        <v>2</v>
      </c>
      <c r="R496" s="24">
        <v>5</v>
      </c>
      <c r="S496" s="24">
        <v>4</v>
      </c>
      <c r="T496" s="24">
        <v>5</v>
      </c>
      <c r="U496" s="24">
        <v>1</v>
      </c>
      <c r="V496" s="24">
        <v>4</v>
      </c>
      <c r="W496" s="24">
        <v>2</v>
      </c>
      <c r="X496" s="24">
        <v>4</v>
      </c>
      <c r="Y496" s="24">
        <v>4</v>
      </c>
      <c r="Z496" s="23">
        <v>1327</v>
      </c>
      <c r="AA496" s="23">
        <v>38</v>
      </c>
      <c r="AB496" s="23">
        <v>161</v>
      </c>
      <c r="AC496" s="23">
        <v>5</v>
      </c>
      <c r="AD496" s="23">
        <v>5</v>
      </c>
      <c r="AE496" s="23">
        <v>3</v>
      </c>
      <c r="AF496" s="23">
        <v>3</v>
      </c>
      <c r="AG496" s="23">
        <v>7</v>
      </c>
      <c r="AH496" s="23">
        <v>5</v>
      </c>
      <c r="AI496" s="23">
        <v>3</v>
      </c>
      <c r="AJ496" s="23">
        <v>7</v>
      </c>
      <c r="AK496" s="23">
        <v>6</v>
      </c>
      <c r="AL496" s="23">
        <v>8</v>
      </c>
      <c r="AM496" s="23">
        <v>7</v>
      </c>
      <c r="AN496" s="23">
        <v>3</v>
      </c>
      <c r="AO496" s="23">
        <v>4</v>
      </c>
      <c r="AP496" s="23">
        <v>5</v>
      </c>
      <c r="AQ496" s="23">
        <v>5</v>
      </c>
      <c r="AR496" s="23">
        <v>7</v>
      </c>
      <c r="AS496" s="23">
        <v>6</v>
      </c>
      <c r="AT496" s="23">
        <v>40</v>
      </c>
      <c r="AU496" s="17">
        <f t="shared" si="36"/>
        <v>80</v>
      </c>
      <c r="AV496" s="50">
        <f t="shared" si="37"/>
        <v>42</v>
      </c>
      <c r="AW496" s="24">
        <f t="shared" si="38"/>
        <v>22</v>
      </c>
      <c r="AX496" s="18">
        <f t="shared" si="39"/>
        <v>16</v>
      </c>
    </row>
    <row r="497" spans="1:50">
      <c r="A497" s="24">
        <v>23469</v>
      </c>
      <c r="B497" s="24">
        <v>0</v>
      </c>
      <c r="C497" s="24">
        <v>1981</v>
      </c>
      <c r="D497" s="21">
        <v>44144.883067129631</v>
      </c>
      <c r="E497" s="24" t="s">
        <v>86</v>
      </c>
      <c r="F497" s="24">
        <v>5</v>
      </c>
      <c r="G497" s="24">
        <v>5</v>
      </c>
      <c r="H497" s="24">
        <v>5</v>
      </c>
      <c r="I497" s="24">
        <v>5</v>
      </c>
      <c r="J497" s="24">
        <v>5</v>
      </c>
      <c r="K497" s="24">
        <v>5</v>
      </c>
      <c r="L497" s="24">
        <v>5</v>
      </c>
      <c r="M497" s="24">
        <v>5</v>
      </c>
      <c r="N497" s="24">
        <v>5</v>
      </c>
      <c r="O497" s="24">
        <v>5</v>
      </c>
      <c r="P497" s="24">
        <v>5</v>
      </c>
      <c r="Q497" s="24">
        <v>5</v>
      </c>
      <c r="R497" s="24">
        <v>5</v>
      </c>
      <c r="S497" s="24">
        <v>5</v>
      </c>
      <c r="T497" s="24">
        <v>5</v>
      </c>
      <c r="U497" s="24">
        <v>1</v>
      </c>
      <c r="V497" s="24">
        <v>5</v>
      </c>
      <c r="W497" s="24">
        <v>5</v>
      </c>
      <c r="X497" s="24">
        <v>2</v>
      </c>
      <c r="Y497" s="24">
        <v>5</v>
      </c>
      <c r="Z497" s="23">
        <v>12</v>
      </c>
      <c r="AA497" s="23">
        <v>4</v>
      </c>
      <c r="AB497" s="23">
        <v>7</v>
      </c>
      <c r="AC497" s="23">
        <v>3</v>
      </c>
      <c r="AD497" s="23">
        <v>5</v>
      </c>
      <c r="AE497" s="23">
        <v>3</v>
      </c>
      <c r="AF497" s="23">
        <v>4</v>
      </c>
      <c r="AG497" s="23">
        <v>3</v>
      </c>
      <c r="AH497" s="23">
        <v>3</v>
      </c>
      <c r="AI497" s="23">
        <v>3</v>
      </c>
      <c r="AJ497" s="23">
        <v>5</v>
      </c>
      <c r="AK497" s="23">
        <v>5</v>
      </c>
      <c r="AL497" s="23">
        <v>11</v>
      </c>
      <c r="AM497" s="23">
        <v>4</v>
      </c>
      <c r="AN497" s="23">
        <v>4</v>
      </c>
      <c r="AO497" s="23">
        <v>6</v>
      </c>
      <c r="AP497" s="23">
        <v>9</v>
      </c>
      <c r="AQ497" s="23">
        <v>9</v>
      </c>
      <c r="AR497" s="23">
        <v>13</v>
      </c>
      <c r="AS497" s="23">
        <v>3</v>
      </c>
      <c r="AT497" s="23">
        <v>38</v>
      </c>
      <c r="AU497" s="17">
        <f t="shared" si="36"/>
        <v>93</v>
      </c>
      <c r="AV497" s="50">
        <f t="shared" si="37"/>
        <v>45</v>
      </c>
      <c r="AW497" s="24">
        <f t="shared" si="38"/>
        <v>30</v>
      </c>
      <c r="AX497" s="18">
        <f t="shared" si="39"/>
        <v>18</v>
      </c>
    </row>
    <row r="498" spans="1:50">
      <c r="A498" s="24">
        <v>21136</v>
      </c>
      <c r="B498" s="24">
        <v>0</v>
      </c>
      <c r="C498" s="24">
        <v>1969</v>
      </c>
      <c r="D498" s="21">
        <v>44133.425798611112</v>
      </c>
      <c r="E498" s="24" t="s">
        <v>88</v>
      </c>
      <c r="F498" s="24">
        <v>2</v>
      </c>
      <c r="G498" s="24">
        <v>2</v>
      </c>
      <c r="H498" s="24">
        <v>1</v>
      </c>
      <c r="I498" s="24">
        <v>1</v>
      </c>
      <c r="J498" s="24">
        <v>1</v>
      </c>
      <c r="K498" s="24">
        <v>5</v>
      </c>
      <c r="L498" s="24">
        <v>3</v>
      </c>
      <c r="M498" s="24">
        <v>1</v>
      </c>
      <c r="N498" s="24">
        <v>2</v>
      </c>
      <c r="O498" s="24">
        <v>1</v>
      </c>
      <c r="P498" s="24">
        <v>2</v>
      </c>
      <c r="Q498" s="24">
        <v>1</v>
      </c>
      <c r="R498" s="24">
        <v>5</v>
      </c>
      <c r="S498" s="24">
        <v>2</v>
      </c>
      <c r="T498" s="24">
        <v>1</v>
      </c>
      <c r="U498" s="24">
        <v>1</v>
      </c>
      <c r="V498" s="24">
        <v>2</v>
      </c>
      <c r="W498" s="24">
        <v>1</v>
      </c>
      <c r="X498" s="24">
        <v>2</v>
      </c>
      <c r="Y498" s="24">
        <v>1</v>
      </c>
      <c r="Z498" s="23">
        <v>7</v>
      </c>
      <c r="AA498" s="23">
        <v>5</v>
      </c>
      <c r="AB498" s="23">
        <v>6</v>
      </c>
      <c r="AC498" s="23">
        <v>6</v>
      </c>
      <c r="AD498" s="23">
        <v>6</v>
      </c>
      <c r="AE498" s="23">
        <v>2</v>
      </c>
      <c r="AF498" s="23">
        <v>3</v>
      </c>
      <c r="AG498" s="23">
        <v>3</v>
      </c>
      <c r="AH498" s="23">
        <v>4</v>
      </c>
      <c r="AI498" s="23">
        <v>2</v>
      </c>
      <c r="AJ498" s="23">
        <v>5</v>
      </c>
      <c r="AK498" s="23">
        <v>4</v>
      </c>
      <c r="AL498" s="23">
        <v>10</v>
      </c>
      <c r="AM498" s="23">
        <v>5</v>
      </c>
      <c r="AN498" s="23">
        <v>4</v>
      </c>
      <c r="AO498" s="23">
        <v>6</v>
      </c>
      <c r="AP498" s="23">
        <v>5</v>
      </c>
      <c r="AQ498" s="23">
        <v>3</v>
      </c>
      <c r="AR498" s="23">
        <v>7</v>
      </c>
      <c r="AS498" s="23">
        <v>3</v>
      </c>
      <c r="AT498" s="23">
        <v>51</v>
      </c>
      <c r="AU498" s="17">
        <f t="shared" si="36"/>
        <v>37</v>
      </c>
      <c r="AV498" s="50">
        <f t="shared" si="37"/>
        <v>21</v>
      </c>
      <c r="AW498" s="24">
        <f t="shared" si="38"/>
        <v>9</v>
      </c>
      <c r="AX498" s="18">
        <f t="shared" si="39"/>
        <v>7</v>
      </c>
    </row>
    <row r="499" spans="1:50">
      <c r="A499" s="24">
        <v>21101</v>
      </c>
      <c r="B499" s="24">
        <v>0</v>
      </c>
      <c r="C499" s="24">
        <v>1991</v>
      </c>
      <c r="D499" s="21">
        <v>44133.345717592594</v>
      </c>
      <c r="E499" s="24" t="s">
        <v>88</v>
      </c>
      <c r="F499" s="24">
        <v>1</v>
      </c>
      <c r="G499" s="24">
        <v>2</v>
      </c>
      <c r="H499" s="24">
        <v>1</v>
      </c>
      <c r="I499" s="24">
        <v>2</v>
      </c>
      <c r="J499" s="24">
        <v>1</v>
      </c>
      <c r="K499" s="24">
        <v>5</v>
      </c>
      <c r="L499" s="24">
        <v>3</v>
      </c>
      <c r="M499" s="24">
        <v>1</v>
      </c>
      <c r="N499" s="24">
        <v>4</v>
      </c>
      <c r="O499" s="24">
        <v>4</v>
      </c>
      <c r="P499" s="24">
        <v>4</v>
      </c>
      <c r="Q499" s="24">
        <v>2</v>
      </c>
      <c r="R499" s="24">
        <v>1</v>
      </c>
      <c r="S499" s="24">
        <v>3</v>
      </c>
      <c r="T499" s="24">
        <v>2</v>
      </c>
      <c r="U499" s="24">
        <v>1</v>
      </c>
      <c r="V499" s="24">
        <v>2</v>
      </c>
      <c r="W499" s="24">
        <v>4</v>
      </c>
      <c r="X499" s="24">
        <v>5</v>
      </c>
      <c r="Y499" s="24">
        <v>5</v>
      </c>
      <c r="Z499" s="23">
        <v>6</v>
      </c>
      <c r="AA499" s="23">
        <v>16</v>
      </c>
      <c r="AB499" s="23">
        <v>5</v>
      </c>
      <c r="AC499" s="23">
        <v>6</v>
      </c>
      <c r="AD499" s="23">
        <v>5</v>
      </c>
      <c r="AE499" s="23">
        <v>2</v>
      </c>
      <c r="AF499" s="23">
        <v>3</v>
      </c>
      <c r="AG499" s="23">
        <v>4</v>
      </c>
      <c r="AH499" s="23">
        <v>4</v>
      </c>
      <c r="AI499" s="23">
        <v>123</v>
      </c>
      <c r="AJ499" s="23">
        <v>8</v>
      </c>
      <c r="AK499" s="23">
        <v>7</v>
      </c>
      <c r="AL499" s="23">
        <v>9</v>
      </c>
      <c r="AM499" s="23">
        <v>5</v>
      </c>
      <c r="AN499" s="23">
        <v>8</v>
      </c>
      <c r="AO499" s="23">
        <v>5</v>
      </c>
      <c r="AP499" s="23">
        <v>7</v>
      </c>
      <c r="AQ499" s="23">
        <v>4</v>
      </c>
      <c r="AR499" s="23">
        <v>4</v>
      </c>
      <c r="AS499" s="23">
        <v>4</v>
      </c>
      <c r="AT499" s="23">
        <v>49</v>
      </c>
      <c r="AU499" s="17">
        <f t="shared" si="36"/>
        <v>53</v>
      </c>
      <c r="AV499" s="50">
        <f t="shared" si="37"/>
        <v>21</v>
      </c>
      <c r="AW499" s="24">
        <f t="shared" si="38"/>
        <v>18</v>
      </c>
      <c r="AX499" s="18">
        <f t="shared" si="39"/>
        <v>14</v>
      </c>
    </row>
    <row r="500" spans="1:50">
      <c r="A500" s="24">
        <v>21899</v>
      </c>
      <c r="B500" s="24">
        <v>1</v>
      </c>
      <c r="C500" s="24">
        <v>2001</v>
      </c>
      <c r="D500" s="21">
        <v>44135.52820601852</v>
      </c>
      <c r="E500" s="24" t="s">
        <v>92</v>
      </c>
      <c r="F500" s="24">
        <v>4</v>
      </c>
      <c r="G500" s="24">
        <v>4</v>
      </c>
      <c r="H500" s="24">
        <v>2</v>
      </c>
      <c r="I500" s="24">
        <v>5</v>
      </c>
      <c r="J500" s="24">
        <v>2</v>
      </c>
      <c r="K500" s="24">
        <v>4</v>
      </c>
      <c r="L500" s="24">
        <v>4</v>
      </c>
      <c r="M500" s="24">
        <v>5</v>
      </c>
      <c r="N500" s="24">
        <v>5</v>
      </c>
      <c r="O500" s="24">
        <v>5</v>
      </c>
      <c r="P500" s="24">
        <v>2</v>
      </c>
      <c r="Q500" s="24">
        <v>2</v>
      </c>
      <c r="R500" s="24">
        <v>5</v>
      </c>
      <c r="S500" s="24">
        <v>5</v>
      </c>
      <c r="T500" s="24">
        <v>5</v>
      </c>
      <c r="U500" s="24">
        <v>1</v>
      </c>
      <c r="V500" s="24">
        <v>4</v>
      </c>
      <c r="W500" s="24">
        <v>4</v>
      </c>
      <c r="X500" s="24">
        <v>4</v>
      </c>
      <c r="Y500" s="24">
        <v>4</v>
      </c>
      <c r="Z500" s="23">
        <v>10</v>
      </c>
      <c r="AA500" s="23">
        <v>10</v>
      </c>
      <c r="AB500" s="23">
        <v>11</v>
      </c>
      <c r="AC500" s="23">
        <v>7</v>
      </c>
      <c r="AD500" s="23">
        <v>8</v>
      </c>
      <c r="AE500" s="23">
        <v>6</v>
      </c>
      <c r="AF500" s="23">
        <v>6</v>
      </c>
      <c r="AG500" s="23">
        <v>5</v>
      </c>
      <c r="AH500" s="23">
        <v>5</v>
      </c>
      <c r="AI500" s="23">
        <v>8</v>
      </c>
      <c r="AJ500" s="23">
        <v>7</v>
      </c>
      <c r="AK500" s="23">
        <v>8</v>
      </c>
      <c r="AL500" s="23">
        <v>11</v>
      </c>
      <c r="AM500" s="23">
        <v>8</v>
      </c>
      <c r="AN500" s="23">
        <v>6</v>
      </c>
      <c r="AO500" s="23">
        <v>12</v>
      </c>
      <c r="AP500" s="23">
        <v>13</v>
      </c>
      <c r="AQ500" s="23">
        <v>5</v>
      </c>
      <c r="AR500" s="23">
        <v>10</v>
      </c>
      <c r="AS500" s="23">
        <v>5</v>
      </c>
      <c r="AT500" s="23">
        <v>25</v>
      </c>
      <c r="AU500" s="17">
        <f t="shared" si="36"/>
        <v>76</v>
      </c>
      <c r="AV500" s="50">
        <f t="shared" si="37"/>
        <v>39</v>
      </c>
      <c r="AW500" s="24">
        <f t="shared" si="38"/>
        <v>22</v>
      </c>
      <c r="AX500" s="18">
        <f t="shared" si="39"/>
        <v>15</v>
      </c>
    </row>
    <row r="501" spans="1:50">
      <c r="A501" s="24">
        <v>22794</v>
      </c>
      <c r="B501" s="24">
        <v>1</v>
      </c>
      <c r="C501" s="24">
        <v>1998</v>
      </c>
      <c r="D501" s="21">
        <v>44140.591087962966</v>
      </c>
      <c r="E501" s="24" t="s">
        <v>173</v>
      </c>
      <c r="F501" s="24">
        <v>4</v>
      </c>
      <c r="G501" s="24">
        <v>5</v>
      </c>
      <c r="H501" s="24">
        <v>5</v>
      </c>
      <c r="I501" s="24">
        <v>5</v>
      </c>
      <c r="J501" s="24">
        <v>4</v>
      </c>
      <c r="K501" s="24">
        <v>4</v>
      </c>
      <c r="L501" s="24">
        <v>5</v>
      </c>
      <c r="M501" s="24">
        <v>5</v>
      </c>
      <c r="N501" s="24">
        <v>5</v>
      </c>
      <c r="O501" s="24">
        <v>4</v>
      </c>
      <c r="P501" s="24">
        <v>3</v>
      </c>
      <c r="Q501" s="24">
        <v>4</v>
      </c>
      <c r="R501" s="24">
        <v>2</v>
      </c>
      <c r="S501" s="24">
        <v>5</v>
      </c>
      <c r="T501" s="24">
        <v>5</v>
      </c>
      <c r="U501" s="24">
        <v>1</v>
      </c>
      <c r="V501" s="24">
        <v>5</v>
      </c>
      <c r="W501" s="24">
        <v>5</v>
      </c>
      <c r="X501" s="24">
        <v>5</v>
      </c>
      <c r="Y501" s="24">
        <v>5</v>
      </c>
      <c r="Z501" s="23">
        <v>8</v>
      </c>
      <c r="AA501" s="23">
        <v>5</v>
      </c>
      <c r="AB501" s="23">
        <v>5</v>
      </c>
      <c r="AC501" s="23">
        <v>5</v>
      </c>
      <c r="AD501" s="23">
        <v>12</v>
      </c>
      <c r="AE501" s="23">
        <v>3</v>
      </c>
      <c r="AF501" s="23">
        <v>5</v>
      </c>
      <c r="AG501" s="23">
        <v>7</v>
      </c>
      <c r="AH501" s="23">
        <v>4</v>
      </c>
      <c r="AI501" s="23">
        <v>6</v>
      </c>
      <c r="AJ501" s="23">
        <v>6</v>
      </c>
      <c r="AK501" s="23">
        <v>6</v>
      </c>
      <c r="AL501" s="23">
        <v>16</v>
      </c>
      <c r="AM501" s="23">
        <v>9</v>
      </c>
      <c r="AN501" s="23">
        <v>5</v>
      </c>
      <c r="AO501" s="23">
        <v>5</v>
      </c>
      <c r="AP501" s="23">
        <v>5</v>
      </c>
      <c r="AQ501" s="23">
        <v>4</v>
      </c>
      <c r="AR501" s="23">
        <v>6</v>
      </c>
      <c r="AS501" s="23">
        <v>6</v>
      </c>
      <c r="AT501" s="23">
        <v>19</v>
      </c>
      <c r="AU501" s="17">
        <f t="shared" si="36"/>
        <v>86</v>
      </c>
      <c r="AV501" s="50">
        <f t="shared" si="37"/>
        <v>38</v>
      </c>
      <c r="AW501" s="24">
        <f t="shared" si="38"/>
        <v>27</v>
      </c>
      <c r="AX501" s="18">
        <f t="shared" si="39"/>
        <v>21</v>
      </c>
    </row>
    <row r="502" spans="1:50">
      <c r="A502" s="24">
        <v>20624</v>
      </c>
      <c r="B502" s="24">
        <v>0</v>
      </c>
      <c r="C502" s="24">
        <v>1976</v>
      </c>
      <c r="D502" s="21">
        <v>44132.578333333331</v>
      </c>
      <c r="E502" s="24" t="s">
        <v>85</v>
      </c>
      <c r="F502" s="24">
        <v>3</v>
      </c>
      <c r="G502" s="24">
        <v>5</v>
      </c>
      <c r="H502" s="24">
        <v>5</v>
      </c>
      <c r="I502" s="24">
        <v>4</v>
      </c>
      <c r="J502" s="24">
        <v>3</v>
      </c>
      <c r="K502" s="24">
        <v>4</v>
      </c>
      <c r="L502" s="24">
        <v>5</v>
      </c>
      <c r="M502" s="24">
        <v>4</v>
      </c>
      <c r="N502" s="24">
        <v>5</v>
      </c>
      <c r="O502" s="24">
        <v>4</v>
      </c>
      <c r="P502" s="24">
        <v>5</v>
      </c>
      <c r="Q502" s="24">
        <v>4</v>
      </c>
      <c r="R502" s="24">
        <v>5</v>
      </c>
      <c r="S502" s="24">
        <v>5</v>
      </c>
      <c r="T502" s="24">
        <v>5</v>
      </c>
      <c r="U502" s="24">
        <v>1</v>
      </c>
      <c r="V502" s="24">
        <v>3</v>
      </c>
      <c r="W502" s="24">
        <v>4</v>
      </c>
      <c r="X502" s="24">
        <v>3</v>
      </c>
      <c r="Y502" s="24">
        <v>5</v>
      </c>
      <c r="Z502" s="23">
        <v>15</v>
      </c>
      <c r="AA502" s="23">
        <v>4</v>
      </c>
      <c r="AB502" s="23">
        <v>3</v>
      </c>
      <c r="AC502" s="23">
        <v>5</v>
      </c>
      <c r="AD502" s="23">
        <v>4</v>
      </c>
      <c r="AE502" s="23">
        <v>3</v>
      </c>
      <c r="AF502" s="23">
        <v>3</v>
      </c>
      <c r="AG502" s="23">
        <v>4</v>
      </c>
      <c r="AH502" s="23">
        <v>4</v>
      </c>
      <c r="AI502" s="23">
        <v>3</v>
      </c>
      <c r="AJ502" s="23">
        <v>4</v>
      </c>
      <c r="AK502" s="23">
        <v>4</v>
      </c>
      <c r="AL502" s="23">
        <v>7</v>
      </c>
      <c r="AM502" s="23">
        <v>4</v>
      </c>
      <c r="AN502" s="23">
        <v>3</v>
      </c>
      <c r="AO502" s="23">
        <v>3</v>
      </c>
      <c r="AP502" s="23">
        <v>5</v>
      </c>
      <c r="AQ502" s="23">
        <v>6</v>
      </c>
      <c r="AR502" s="23">
        <v>4</v>
      </c>
      <c r="AS502" s="23">
        <v>3</v>
      </c>
      <c r="AT502" s="23">
        <v>-2</v>
      </c>
      <c r="AU502" s="17">
        <f t="shared" si="36"/>
        <v>82</v>
      </c>
      <c r="AV502" s="50">
        <f t="shared" si="37"/>
        <v>37</v>
      </c>
      <c r="AW502" s="24">
        <f t="shared" si="38"/>
        <v>28</v>
      </c>
      <c r="AX502" s="18">
        <f t="shared" si="39"/>
        <v>17</v>
      </c>
    </row>
    <row r="503" spans="1:50">
      <c r="A503" s="24">
        <v>21018</v>
      </c>
      <c r="B503" s="24">
        <v>0</v>
      </c>
      <c r="C503" s="24">
        <v>1993</v>
      </c>
      <c r="D503" s="21">
        <v>44132.946805555555</v>
      </c>
      <c r="E503" s="24" t="s">
        <v>85</v>
      </c>
      <c r="F503" s="24">
        <v>3</v>
      </c>
      <c r="G503" s="24">
        <v>4</v>
      </c>
      <c r="H503" s="24">
        <v>4</v>
      </c>
      <c r="I503" s="24">
        <v>4</v>
      </c>
      <c r="J503" s="24">
        <v>2</v>
      </c>
      <c r="K503" s="24">
        <v>4</v>
      </c>
      <c r="L503" s="24">
        <v>5</v>
      </c>
      <c r="M503" s="24">
        <v>4</v>
      </c>
      <c r="N503" s="24">
        <v>4</v>
      </c>
      <c r="O503" s="24">
        <v>4</v>
      </c>
      <c r="P503" s="24">
        <v>4</v>
      </c>
      <c r="Q503" s="24">
        <v>2</v>
      </c>
      <c r="R503" s="24">
        <v>5</v>
      </c>
      <c r="S503" s="24">
        <v>5</v>
      </c>
      <c r="T503" s="24">
        <v>5</v>
      </c>
      <c r="U503" s="24">
        <v>1</v>
      </c>
      <c r="V503" s="24">
        <v>4</v>
      </c>
      <c r="W503" s="24">
        <v>4</v>
      </c>
      <c r="X503" s="24">
        <v>4</v>
      </c>
      <c r="Y503" s="24">
        <v>5</v>
      </c>
      <c r="Z503" s="23">
        <v>13</v>
      </c>
      <c r="AA503" s="23">
        <v>8</v>
      </c>
      <c r="AB503" s="23">
        <v>7</v>
      </c>
      <c r="AC503" s="23">
        <v>7</v>
      </c>
      <c r="AD503" s="23">
        <v>5</v>
      </c>
      <c r="AE503" s="23">
        <v>5</v>
      </c>
      <c r="AF503" s="23">
        <v>3</v>
      </c>
      <c r="AG503" s="23">
        <v>7</v>
      </c>
      <c r="AH503" s="23">
        <v>6</v>
      </c>
      <c r="AI503" s="23">
        <v>4</v>
      </c>
      <c r="AJ503" s="23">
        <v>6</v>
      </c>
      <c r="AK503" s="23">
        <v>7</v>
      </c>
      <c r="AL503" s="23">
        <v>10</v>
      </c>
      <c r="AM503" s="23">
        <v>5</v>
      </c>
      <c r="AN503" s="23">
        <v>5</v>
      </c>
      <c r="AO503" s="23">
        <v>12</v>
      </c>
      <c r="AP503" s="23">
        <v>6</v>
      </c>
      <c r="AQ503" s="23">
        <v>8</v>
      </c>
      <c r="AR503" s="23">
        <v>9</v>
      </c>
      <c r="AS503" s="23">
        <v>5</v>
      </c>
      <c r="AT503" s="23">
        <v>1</v>
      </c>
      <c r="AU503" s="17">
        <f t="shared" si="36"/>
        <v>77</v>
      </c>
      <c r="AV503" s="50">
        <f t="shared" si="37"/>
        <v>36</v>
      </c>
      <c r="AW503" s="24">
        <f t="shared" si="38"/>
        <v>23</v>
      </c>
      <c r="AX503" s="18">
        <f t="shared" si="39"/>
        <v>18</v>
      </c>
    </row>
    <row r="504" spans="1:50">
      <c r="A504" s="24">
        <v>20972</v>
      </c>
      <c r="B504" s="24">
        <v>0</v>
      </c>
      <c r="C504" s="24">
        <v>1979</v>
      </c>
      <c r="D504" s="21">
        <v>44132.909537037034</v>
      </c>
      <c r="E504" s="24" t="s">
        <v>127</v>
      </c>
      <c r="F504" s="24">
        <v>2</v>
      </c>
      <c r="G504" s="24">
        <v>5</v>
      </c>
      <c r="H504" s="24">
        <v>2</v>
      </c>
      <c r="I504" s="24">
        <v>4</v>
      </c>
      <c r="J504" s="24">
        <v>4</v>
      </c>
      <c r="K504" s="24">
        <v>4</v>
      </c>
      <c r="L504" s="24">
        <v>5</v>
      </c>
      <c r="M504" s="24">
        <v>4</v>
      </c>
      <c r="N504" s="24">
        <v>2</v>
      </c>
      <c r="O504" s="24">
        <v>5</v>
      </c>
      <c r="P504" s="24">
        <v>2</v>
      </c>
      <c r="Q504" s="24">
        <v>2</v>
      </c>
      <c r="R504" s="24">
        <v>1</v>
      </c>
      <c r="S504" s="24">
        <v>4</v>
      </c>
      <c r="T504" s="24">
        <v>4</v>
      </c>
      <c r="U504" s="24">
        <v>1</v>
      </c>
      <c r="V504" s="24">
        <v>4</v>
      </c>
      <c r="W504" s="24">
        <v>2</v>
      </c>
      <c r="X504" s="24">
        <v>4</v>
      </c>
      <c r="Y504" s="24">
        <v>4</v>
      </c>
      <c r="Z504" s="23">
        <v>7</v>
      </c>
      <c r="AA504" s="23">
        <v>12</v>
      </c>
      <c r="AB504" s="23">
        <v>11</v>
      </c>
      <c r="AC504" s="23">
        <v>4</v>
      </c>
      <c r="AD504" s="23">
        <v>3</v>
      </c>
      <c r="AE504" s="23">
        <v>4</v>
      </c>
      <c r="AF504" s="23">
        <v>3</v>
      </c>
      <c r="AG504" s="23">
        <v>3</v>
      </c>
      <c r="AH504" s="23">
        <v>5</v>
      </c>
      <c r="AI504" s="23">
        <v>3</v>
      </c>
      <c r="AJ504" s="23">
        <v>5</v>
      </c>
      <c r="AK504" s="23">
        <v>6</v>
      </c>
      <c r="AL504" s="23">
        <v>7</v>
      </c>
      <c r="AM504" s="23">
        <v>4</v>
      </c>
      <c r="AN504" s="23">
        <v>4</v>
      </c>
      <c r="AO504" s="23">
        <v>5</v>
      </c>
      <c r="AP504" s="23">
        <v>5</v>
      </c>
      <c r="AQ504" s="23">
        <v>5</v>
      </c>
      <c r="AR504" s="23">
        <v>4</v>
      </c>
      <c r="AS504" s="23">
        <v>5</v>
      </c>
      <c r="AT504" s="23">
        <v>16</v>
      </c>
      <c r="AU504" s="17">
        <f t="shared" si="36"/>
        <v>65</v>
      </c>
      <c r="AV504" s="50">
        <f t="shared" si="37"/>
        <v>33</v>
      </c>
      <c r="AW504" s="24">
        <f t="shared" si="38"/>
        <v>17</v>
      </c>
      <c r="AX504" s="18">
        <f t="shared" si="39"/>
        <v>15</v>
      </c>
    </row>
    <row r="505" spans="1:50">
      <c r="A505" s="24">
        <v>21221</v>
      </c>
      <c r="B505" s="24">
        <v>0</v>
      </c>
      <c r="C505" s="24">
        <v>1990</v>
      </c>
      <c r="D505" s="21">
        <v>44133.537905092591</v>
      </c>
      <c r="E505" s="24" t="s">
        <v>91</v>
      </c>
      <c r="F505" s="24">
        <v>2</v>
      </c>
      <c r="G505" s="24">
        <v>4</v>
      </c>
      <c r="H505" s="24">
        <v>2</v>
      </c>
      <c r="I505" s="24">
        <v>2</v>
      </c>
      <c r="J505" s="24">
        <v>2</v>
      </c>
      <c r="K505" s="24">
        <v>4</v>
      </c>
      <c r="L505" s="24">
        <v>3</v>
      </c>
      <c r="M505" s="24">
        <v>2</v>
      </c>
      <c r="N505" s="24">
        <v>5</v>
      </c>
      <c r="O505" s="24">
        <v>4</v>
      </c>
      <c r="P505" s="24">
        <v>2</v>
      </c>
      <c r="Q505" s="24">
        <v>4</v>
      </c>
      <c r="R505" s="24">
        <v>4</v>
      </c>
      <c r="S505" s="24">
        <v>2</v>
      </c>
      <c r="T505" s="24">
        <v>4</v>
      </c>
      <c r="U505" s="24">
        <v>1</v>
      </c>
      <c r="V505" s="24">
        <v>4</v>
      </c>
      <c r="W505" s="24">
        <v>2</v>
      </c>
      <c r="X505" s="24">
        <v>4</v>
      </c>
      <c r="Y505" s="24">
        <v>1</v>
      </c>
      <c r="Z505" s="23">
        <v>14</v>
      </c>
      <c r="AA505" s="23">
        <v>9</v>
      </c>
      <c r="AB505" s="23">
        <v>5</v>
      </c>
      <c r="AC505" s="23">
        <v>7</v>
      </c>
      <c r="AD505" s="23">
        <v>4</v>
      </c>
      <c r="AE505" s="23">
        <v>4</v>
      </c>
      <c r="AF505" s="23">
        <v>3</v>
      </c>
      <c r="AG505" s="23">
        <v>3</v>
      </c>
      <c r="AH505" s="23">
        <v>5</v>
      </c>
      <c r="AI505" s="23">
        <v>2</v>
      </c>
      <c r="AJ505" s="23">
        <v>5</v>
      </c>
      <c r="AK505" s="23">
        <v>8</v>
      </c>
      <c r="AL505" s="23">
        <v>9</v>
      </c>
      <c r="AM505" s="23">
        <v>4</v>
      </c>
      <c r="AN505" s="23">
        <v>3</v>
      </c>
      <c r="AO505" s="23">
        <v>5</v>
      </c>
      <c r="AP505" s="23">
        <v>4</v>
      </c>
      <c r="AQ505" s="23">
        <v>4</v>
      </c>
      <c r="AR505" s="23">
        <v>5</v>
      </c>
      <c r="AS505" s="23">
        <v>3</v>
      </c>
      <c r="AT505" s="23">
        <v>18</v>
      </c>
      <c r="AU505" s="17">
        <f t="shared" si="36"/>
        <v>58</v>
      </c>
      <c r="AV505" s="50">
        <f t="shared" si="37"/>
        <v>25</v>
      </c>
      <c r="AW505" s="24">
        <f t="shared" si="38"/>
        <v>21</v>
      </c>
      <c r="AX505" s="18">
        <f t="shared" si="39"/>
        <v>12</v>
      </c>
    </row>
    <row r="506" spans="1:50">
      <c r="A506" s="24">
        <v>21944</v>
      </c>
      <c r="B506" s="24">
        <v>1</v>
      </c>
      <c r="C506" s="24">
        <v>2001</v>
      </c>
      <c r="D506" s="21">
        <v>44135.601666666669</v>
      </c>
      <c r="E506" s="24" t="s">
        <v>92</v>
      </c>
      <c r="F506" s="24">
        <v>2</v>
      </c>
      <c r="G506" s="24">
        <v>4</v>
      </c>
      <c r="H506" s="24">
        <v>1</v>
      </c>
      <c r="I506" s="24">
        <v>4</v>
      </c>
      <c r="J506" s="24">
        <v>4</v>
      </c>
      <c r="K506" s="24">
        <v>4</v>
      </c>
      <c r="L506" s="24">
        <v>5</v>
      </c>
      <c r="M506" s="24">
        <v>3</v>
      </c>
      <c r="N506" s="24">
        <v>4</v>
      </c>
      <c r="O506" s="24">
        <v>5</v>
      </c>
      <c r="P506" s="24">
        <v>2</v>
      </c>
      <c r="Q506" s="24">
        <v>1</v>
      </c>
      <c r="R506" s="24">
        <v>5</v>
      </c>
      <c r="S506" s="24">
        <v>4</v>
      </c>
      <c r="T506" s="24">
        <v>4</v>
      </c>
      <c r="U506" s="24">
        <v>1</v>
      </c>
      <c r="V506" s="24">
        <v>2</v>
      </c>
      <c r="W506" s="24">
        <v>4</v>
      </c>
      <c r="X506" s="24">
        <v>1</v>
      </c>
      <c r="Y506" s="24">
        <v>5</v>
      </c>
      <c r="Z506" s="23">
        <v>10</v>
      </c>
      <c r="AA506" s="23">
        <v>13</v>
      </c>
      <c r="AB506" s="23">
        <v>11</v>
      </c>
      <c r="AC506" s="23">
        <v>8</v>
      </c>
      <c r="AD506" s="23">
        <v>5</v>
      </c>
      <c r="AE506" s="23">
        <v>6</v>
      </c>
      <c r="AF506" s="23">
        <v>3</v>
      </c>
      <c r="AG506" s="23">
        <v>7</v>
      </c>
      <c r="AH506" s="23">
        <v>6</v>
      </c>
      <c r="AI506" s="23">
        <v>3</v>
      </c>
      <c r="AJ506" s="23">
        <v>7</v>
      </c>
      <c r="AK506" s="23">
        <v>5</v>
      </c>
      <c r="AL506" s="23">
        <v>9</v>
      </c>
      <c r="AM506" s="23">
        <v>5</v>
      </c>
      <c r="AN506" s="23">
        <v>10</v>
      </c>
      <c r="AO506" s="23">
        <v>8</v>
      </c>
      <c r="AP506" s="23">
        <v>6</v>
      </c>
      <c r="AQ506" s="23">
        <v>5</v>
      </c>
      <c r="AR506" s="23">
        <v>7</v>
      </c>
      <c r="AS506" s="23">
        <v>12</v>
      </c>
      <c r="AT506" s="23">
        <v>35</v>
      </c>
      <c r="AU506" s="17">
        <f t="shared" si="36"/>
        <v>65</v>
      </c>
      <c r="AV506" s="50">
        <f t="shared" si="37"/>
        <v>36</v>
      </c>
      <c r="AW506" s="24">
        <f t="shared" si="38"/>
        <v>19</v>
      </c>
      <c r="AX506" s="18">
        <f t="shared" si="39"/>
        <v>10</v>
      </c>
    </row>
    <row r="507" spans="1:50">
      <c r="A507" s="24">
        <v>21981</v>
      </c>
      <c r="B507" s="24">
        <v>0</v>
      </c>
      <c r="C507" s="24">
        <v>1981</v>
      </c>
      <c r="D507" s="21">
        <v>44135.684305555558</v>
      </c>
      <c r="E507" s="24" t="s">
        <v>159</v>
      </c>
      <c r="F507" s="24">
        <v>1</v>
      </c>
      <c r="G507" s="24">
        <v>2</v>
      </c>
      <c r="H507" s="24">
        <v>2</v>
      </c>
      <c r="I507" s="24">
        <v>2</v>
      </c>
      <c r="J507" s="24">
        <v>1</v>
      </c>
      <c r="K507" s="24">
        <v>4</v>
      </c>
      <c r="L507" s="24">
        <v>4</v>
      </c>
      <c r="M507" s="24">
        <v>2</v>
      </c>
      <c r="N507" s="24">
        <v>5</v>
      </c>
      <c r="O507" s="24">
        <v>4</v>
      </c>
      <c r="P507" s="24">
        <v>2</v>
      </c>
      <c r="Q507" s="24">
        <v>2</v>
      </c>
      <c r="R507" s="24">
        <v>1</v>
      </c>
      <c r="S507" s="24">
        <v>1</v>
      </c>
      <c r="T507" s="24">
        <v>4</v>
      </c>
      <c r="U507" s="24">
        <v>1</v>
      </c>
      <c r="V507" s="24">
        <v>1</v>
      </c>
      <c r="W507" s="24">
        <v>4</v>
      </c>
      <c r="X507" s="24">
        <v>3</v>
      </c>
      <c r="Y507" s="24">
        <v>1</v>
      </c>
      <c r="Z507" s="23">
        <v>17</v>
      </c>
      <c r="AA507" s="23">
        <v>14</v>
      </c>
      <c r="AB507" s="23">
        <v>12</v>
      </c>
      <c r="AC507" s="23">
        <v>11</v>
      </c>
      <c r="AD507" s="23">
        <v>12</v>
      </c>
      <c r="AE507" s="23">
        <v>13</v>
      </c>
      <c r="AF507" s="23">
        <v>10</v>
      </c>
      <c r="AG507" s="23">
        <v>8</v>
      </c>
      <c r="AH507" s="23">
        <v>5</v>
      </c>
      <c r="AI507" s="23">
        <v>8</v>
      </c>
      <c r="AJ507" s="23">
        <v>18</v>
      </c>
      <c r="AK507" s="23">
        <v>15</v>
      </c>
      <c r="AL507" s="23">
        <v>14</v>
      </c>
      <c r="AM507" s="23">
        <v>13</v>
      </c>
      <c r="AN507" s="23">
        <v>9</v>
      </c>
      <c r="AO507" s="23">
        <v>10</v>
      </c>
      <c r="AP507" s="23">
        <v>7</v>
      </c>
      <c r="AQ507" s="23">
        <v>8</v>
      </c>
      <c r="AR507" s="23">
        <v>20</v>
      </c>
      <c r="AS507" s="23">
        <v>11</v>
      </c>
      <c r="AT507" s="23">
        <v>29</v>
      </c>
      <c r="AU507" s="17">
        <f t="shared" si="36"/>
        <v>47</v>
      </c>
      <c r="AV507" s="50">
        <f t="shared" si="37"/>
        <v>20</v>
      </c>
      <c r="AW507" s="24">
        <f t="shared" si="38"/>
        <v>19</v>
      </c>
      <c r="AX507" s="18">
        <f t="shared" si="39"/>
        <v>8</v>
      </c>
    </row>
    <row r="508" spans="1:50">
      <c r="A508" s="24">
        <v>21386</v>
      </c>
      <c r="B508" s="24">
        <v>0</v>
      </c>
      <c r="C508" s="24">
        <v>1984</v>
      </c>
      <c r="D508" s="21">
        <v>44133.735578703701</v>
      </c>
      <c r="E508" s="24" t="s">
        <v>92</v>
      </c>
      <c r="F508" s="24">
        <v>4</v>
      </c>
      <c r="G508" s="24">
        <v>2</v>
      </c>
      <c r="H508" s="24">
        <v>1</v>
      </c>
      <c r="I508" s="24">
        <v>4</v>
      </c>
      <c r="J508" s="24">
        <v>2</v>
      </c>
      <c r="K508" s="24">
        <v>3</v>
      </c>
      <c r="L508" s="24">
        <v>5</v>
      </c>
      <c r="M508" s="24">
        <v>4</v>
      </c>
      <c r="N508" s="24">
        <v>5</v>
      </c>
      <c r="O508" s="24">
        <v>5</v>
      </c>
      <c r="P508" s="24">
        <v>5</v>
      </c>
      <c r="Q508" s="24">
        <v>1</v>
      </c>
      <c r="R508" s="24">
        <v>2</v>
      </c>
      <c r="S508" s="24">
        <v>4</v>
      </c>
      <c r="T508" s="24">
        <v>4</v>
      </c>
      <c r="U508" s="24">
        <v>1</v>
      </c>
      <c r="V508" s="24">
        <v>2</v>
      </c>
      <c r="W508" s="24">
        <v>3</v>
      </c>
      <c r="X508" s="24">
        <v>4</v>
      </c>
      <c r="Y508" s="24">
        <v>2</v>
      </c>
      <c r="Z508" s="23">
        <v>16</v>
      </c>
      <c r="AA508" s="23">
        <v>7</v>
      </c>
      <c r="AB508" s="23">
        <v>7</v>
      </c>
      <c r="AC508" s="23">
        <v>8</v>
      </c>
      <c r="AD508" s="23">
        <v>5</v>
      </c>
      <c r="AE508" s="23">
        <v>5</v>
      </c>
      <c r="AF508" s="23">
        <v>4</v>
      </c>
      <c r="AG508" s="23">
        <v>4</v>
      </c>
      <c r="AH508" s="23">
        <v>7</v>
      </c>
      <c r="AI508" s="23">
        <v>3</v>
      </c>
      <c r="AJ508" s="23">
        <v>4</v>
      </c>
      <c r="AK508" s="23">
        <v>5</v>
      </c>
      <c r="AL508" s="23">
        <v>9</v>
      </c>
      <c r="AM508" s="23">
        <v>7</v>
      </c>
      <c r="AN508" s="23">
        <v>6</v>
      </c>
      <c r="AO508" s="23">
        <v>6</v>
      </c>
      <c r="AP508" s="23">
        <v>5</v>
      </c>
      <c r="AQ508" s="23">
        <v>7</v>
      </c>
      <c r="AR508" s="23">
        <v>6</v>
      </c>
      <c r="AS508" s="23">
        <v>5</v>
      </c>
      <c r="AT508" s="23">
        <v>26</v>
      </c>
      <c r="AU508" s="17">
        <f t="shared" si="36"/>
        <v>63</v>
      </c>
      <c r="AV508" s="50">
        <f t="shared" si="37"/>
        <v>33</v>
      </c>
      <c r="AW508" s="24">
        <f t="shared" si="38"/>
        <v>20</v>
      </c>
      <c r="AX508" s="18">
        <f t="shared" si="39"/>
        <v>10</v>
      </c>
    </row>
    <row r="509" spans="1:50">
      <c r="A509" s="24">
        <v>21985</v>
      </c>
      <c r="B509" s="24">
        <v>1</v>
      </c>
      <c r="C509" s="24">
        <v>1995</v>
      </c>
      <c r="D509" s="21">
        <v>44135.691412037035</v>
      </c>
      <c r="E509" s="24" t="s">
        <v>92</v>
      </c>
      <c r="F509" s="24">
        <v>4</v>
      </c>
      <c r="G509" s="24">
        <v>5</v>
      </c>
      <c r="H509" s="24">
        <v>1</v>
      </c>
      <c r="I509" s="24">
        <v>4</v>
      </c>
      <c r="J509" s="24">
        <v>2</v>
      </c>
      <c r="K509" s="24">
        <v>3</v>
      </c>
      <c r="L509" s="24">
        <v>5</v>
      </c>
      <c r="M509" s="24">
        <v>3</v>
      </c>
      <c r="N509" s="24">
        <v>5</v>
      </c>
      <c r="O509" s="24">
        <v>3</v>
      </c>
      <c r="P509" s="24">
        <v>5</v>
      </c>
      <c r="Q509" s="24">
        <v>4</v>
      </c>
      <c r="R509" s="24">
        <v>1</v>
      </c>
      <c r="S509" s="24">
        <v>3</v>
      </c>
      <c r="T509" s="24">
        <v>4</v>
      </c>
      <c r="U509" s="24">
        <v>1</v>
      </c>
      <c r="V509" s="24">
        <v>1</v>
      </c>
      <c r="W509" s="24">
        <v>1</v>
      </c>
      <c r="X509" s="24">
        <v>2</v>
      </c>
      <c r="Y509" s="24">
        <v>5</v>
      </c>
      <c r="Z509" s="23">
        <v>9</v>
      </c>
      <c r="AA509" s="23">
        <v>3</v>
      </c>
      <c r="AB509" s="23">
        <v>5</v>
      </c>
      <c r="AC509" s="23">
        <v>7</v>
      </c>
      <c r="AD509" s="23">
        <v>6</v>
      </c>
      <c r="AE509" s="23">
        <v>4</v>
      </c>
      <c r="AF509" s="23">
        <v>4</v>
      </c>
      <c r="AG509" s="23">
        <v>6</v>
      </c>
      <c r="AH509" s="23">
        <v>3</v>
      </c>
      <c r="AI509" s="23">
        <v>4</v>
      </c>
      <c r="AJ509" s="23">
        <v>5</v>
      </c>
      <c r="AK509" s="23">
        <v>5</v>
      </c>
      <c r="AL509" s="23">
        <v>12</v>
      </c>
      <c r="AM509" s="23">
        <v>9</v>
      </c>
      <c r="AN509" s="23">
        <v>6</v>
      </c>
      <c r="AO509" s="23">
        <v>6</v>
      </c>
      <c r="AP509" s="23">
        <v>3</v>
      </c>
      <c r="AQ509" s="23">
        <v>7</v>
      </c>
      <c r="AR509" s="23">
        <v>6</v>
      </c>
      <c r="AS509" s="23">
        <v>3</v>
      </c>
      <c r="AT509" s="23">
        <v>42</v>
      </c>
      <c r="AU509" s="17">
        <f t="shared" si="36"/>
        <v>62</v>
      </c>
      <c r="AV509" s="50">
        <f t="shared" si="37"/>
        <v>28</v>
      </c>
      <c r="AW509" s="24">
        <f t="shared" si="38"/>
        <v>24</v>
      </c>
      <c r="AX509" s="18">
        <f t="shared" si="39"/>
        <v>10</v>
      </c>
    </row>
    <row r="510" spans="1:50">
      <c r="A510" s="24">
        <v>20521</v>
      </c>
      <c r="B510" s="24">
        <v>0</v>
      </c>
      <c r="C510" s="24">
        <v>1998</v>
      </c>
      <c r="D510" s="21">
        <v>44136.980162037034</v>
      </c>
      <c r="E510" s="24" t="s">
        <v>85</v>
      </c>
      <c r="F510" s="24">
        <v>4</v>
      </c>
      <c r="G510" s="24">
        <v>4</v>
      </c>
      <c r="H510" s="24">
        <v>2</v>
      </c>
      <c r="I510" s="24">
        <v>4</v>
      </c>
      <c r="J510" s="24">
        <v>2</v>
      </c>
      <c r="K510" s="24">
        <v>3</v>
      </c>
      <c r="L510" s="24">
        <v>5</v>
      </c>
      <c r="M510" s="24">
        <v>4</v>
      </c>
      <c r="N510" s="24">
        <v>1</v>
      </c>
      <c r="O510" s="24">
        <v>5</v>
      </c>
      <c r="P510" s="24">
        <v>5</v>
      </c>
      <c r="Q510" s="24">
        <v>5</v>
      </c>
      <c r="R510" s="24">
        <v>4</v>
      </c>
      <c r="S510" s="24">
        <v>5</v>
      </c>
      <c r="T510" s="24">
        <v>4</v>
      </c>
      <c r="U510" s="24">
        <v>1</v>
      </c>
      <c r="V510" s="24">
        <v>2</v>
      </c>
      <c r="W510" s="24">
        <v>2</v>
      </c>
      <c r="X510" s="24">
        <v>1</v>
      </c>
      <c r="Y510" s="24">
        <v>5</v>
      </c>
      <c r="Z510" s="23">
        <v>15</v>
      </c>
      <c r="AA510" s="23">
        <v>22</v>
      </c>
      <c r="AB510" s="23">
        <v>4</v>
      </c>
      <c r="AC510" s="23">
        <v>4</v>
      </c>
      <c r="AD510" s="23">
        <v>4</v>
      </c>
      <c r="AE510" s="23">
        <v>8</v>
      </c>
      <c r="AF510" s="23">
        <v>4</v>
      </c>
      <c r="AG510" s="23">
        <v>3</v>
      </c>
      <c r="AH510" s="23">
        <v>3</v>
      </c>
      <c r="AI510" s="23">
        <v>5</v>
      </c>
      <c r="AJ510" s="23">
        <v>5</v>
      </c>
      <c r="AK510" s="23">
        <v>3</v>
      </c>
      <c r="AL510" s="23">
        <v>10</v>
      </c>
      <c r="AM510" s="23">
        <v>9</v>
      </c>
      <c r="AN510" s="23">
        <v>3</v>
      </c>
      <c r="AO510" s="23">
        <v>7</v>
      </c>
      <c r="AP510" s="23">
        <v>6</v>
      </c>
      <c r="AQ510" s="23">
        <v>5</v>
      </c>
      <c r="AR510" s="23">
        <v>10</v>
      </c>
      <c r="AS510" s="23">
        <v>4</v>
      </c>
      <c r="AT510" s="23">
        <v>25</v>
      </c>
      <c r="AU510" s="17">
        <f t="shared" si="36"/>
        <v>68</v>
      </c>
      <c r="AV510" s="50">
        <f t="shared" si="37"/>
        <v>36</v>
      </c>
      <c r="AW510" s="24">
        <f t="shared" si="38"/>
        <v>21</v>
      </c>
      <c r="AX510" s="18">
        <f t="shared" si="39"/>
        <v>11</v>
      </c>
    </row>
    <row r="511" spans="1:50">
      <c r="A511" s="24">
        <v>20986</v>
      </c>
      <c r="B511" s="24">
        <v>0</v>
      </c>
      <c r="C511" s="24">
        <v>1986</v>
      </c>
      <c r="D511" s="21">
        <v>44132.919942129629</v>
      </c>
      <c r="E511" s="24" t="s">
        <v>85</v>
      </c>
      <c r="F511" s="24">
        <v>2</v>
      </c>
      <c r="G511" s="24">
        <v>2</v>
      </c>
      <c r="H511" s="24">
        <v>2</v>
      </c>
      <c r="I511" s="24">
        <v>2</v>
      </c>
      <c r="J511" s="24">
        <v>2</v>
      </c>
      <c r="K511" s="24">
        <v>3</v>
      </c>
      <c r="L511" s="24">
        <v>3</v>
      </c>
      <c r="M511" s="24">
        <v>4</v>
      </c>
      <c r="N511" s="24">
        <v>4</v>
      </c>
      <c r="O511" s="24">
        <v>3</v>
      </c>
      <c r="P511" s="24">
        <v>1</v>
      </c>
      <c r="Q511" s="24">
        <v>2</v>
      </c>
      <c r="R511" s="24">
        <v>2</v>
      </c>
      <c r="S511" s="24">
        <v>3</v>
      </c>
      <c r="T511" s="24">
        <v>3</v>
      </c>
      <c r="U511" s="24">
        <v>1</v>
      </c>
      <c r="V511" s="24">
        <v>2</v>
      </c>
      <c r="W511" s="24">
        <v>3</v>
      </c>
      <c r="X511" s="24">
        <v>2</v>
      </c>
      <c r="Y511" s="24">
        <v>4</v>
      </c>
      <c r="Z511" s="23">
        <v>18</v>
      </c>
      <c r="AA511" s="23">
        <v>11</v>
      </c>
      <c r="AB511" s="23">
        <v>9</v>
      </c>
      <c r="AC511" s="23">
        <v>5</v>
      </c>
      <c r="AD511" s="23">
        <v>6</v>
      </c>
      <c r="AE511" s="23">
        <v>3</v>
      </c>
      <c r="AF511" s="23">
        <v>9</v>
      </c>
      <c r="AG511" s="23">
        <v>9</v>
      </c>
      <c r="AH511" s="23">
        <v>13</v>
      </c>
      <c r="AI511" s="23">
        <v>4</v>
      </c>
      <c r="AJ511" s="23">
        <v>5</v>
      </c>
      <c r="AK511" s="23">
        <v>6</v>
      </c>
      <c r="AL511" s="23">
        <v>8</v>
      </c>
      <c r="AM511" s="23">
        <v>8</v>
      </c>
      <c r="AN511" s="23">
        <v>6</v>
      </c>
      <c r="AO511" s="23">
        <v>7</v>
      </c>
      <c r="AP511" s="23">
        <v>7</v>
      </c>
      <c r="AQ511" s="23">
        <v>4</v>
      </c>
      <c r="AR511" s="23">
        <v>8</v>
      </c>
      <c r="AS511" s="23">
        <v>5</v>
      </c>
      <c r="AT511" s="23">
        <v>-17</v>
      </c>
      <c r="AU511" s="17">
        <f t="shared" si="36"/>
        <v>50</v>
      </c>
      <c r="AV511" s="50">
        <f t="shared" si="37"/>
        <v>24</v>
      </c>
      <c r="AW511" s="24">
        <f t="shared" si="38"/>
        <v>15</v>
      </c>
      <c r="AX511" s="18">
        <f t="shared" si="39"/>
        <v>11</v>
      </c>
    </row>
    <row r="512" spans="1:50">
      <c r="A512" s="24">
        <v>21522</v>
      </c>
      <c r="B512" s="24">
        <v>0</v>
      </c>
      <c r="C512" s="24">
        <v>1980</v>
      </c>
      <c r="D512" s="21">
        <v>44133.904918981483</v>
      </c>
      <c r="E512" s="24" t="s">
        <v>142</v>
      </c>
      <c r="F512" s="24">
        <v>2</v>
      </c>
      <c r="G512" s="24">
        <v>2</v>
      </c>
      <c r="H512" s="24">
        <v>2</v>
      </c>
      <c r="I512" s="24">
        <v>3</v>
      </c>
      <c r="J512" s="24">
        <v>2</v>
      </c>
      <c r="K512" s="24">
        <v>3</v>
      </c>
      <c r="L512" s="24">
        <v>3</v>
      </c>
      <c r="M512" s="24">
        <v>2</v>
      </c>
      <c r="N512" s="24">
        <v>4</v>
      </c>
      <c r="O512" s="24">
        <v>4</v>
      </c>
      <c r="P512" s="24">
        <v>2</v>
      </c>
      <c r="Q512" s="24">
        <v>2</v>
      </c>
      <c r="R512" s="24">
        <v>4</v>
      </c>
      <c r="S512" s="24">
        <v>3</v>
      </c>
      <c r="T512" s="24">
        <v>2</v>
      </c>
      <c r="U512" s="24">
        <v>1</v>
      </c>
      <c r="V512" s="24">
        <v>2</v>
      </c>
      <c r="W512" s="24">
        <v>3</v>
      </c>
      <c r="X512" s="24">
        <v>4</v>
      </c>
      <c r="Y512" s="24">
        <v>4</v>
      </c>
      <c r="Z512" s="23">
        <v>12</v>
      </c>
      <c r="AA512" s="23">
        <v>4</v>
      </c>
      <c r="AB512" s="23">
        <v>6</v>
      </c>
      <c r="AC512" s="23">
        <v>4</v>
      </c>
      <c r="AD512" s="23">
        <v>9</v>
      </c>
      <c r="AE512" s="23">
        <v>4</v>
      </c>
      <c r="AF512" s="23">
        <v>3</v>
      </c>
      <c r="AG512" s="23">
        <v>7</v>
      </c>
      <c r="AH512" s="23">
        <v>4</v>
      </c>
      <c r="AI512" s="23">
        <v>6</v>
      </c>
      <c r="AJ512" s="23">
        <v>7</v>
      </c>
      <c r="AK512" s="23">
        <v>5</v>
      </c>
      <c r="AL512" s="23">
        <v>17</v>
      </c>
      <c r="AM512" s="23">
        <v>4</v>
      </c>
      <c r="AN512" s="23">
        <v>4</v>
      </c>
      <c r="AO512" s="23">
        <v>6</v>
      </c>
      <c r="AP512" s="23">
        <v>9</v>
      </c>
      <c r="AQ512" s="23">
        <v>5</v>
      </c>
      <c r="AR512" s="23">
        <v>6</v>
      </c>
      <c r="AS512" s="23">
        <v>4</v>
      </c>
      <c r="AT512" s="23">
        <v>-25</v>
      </c>
      <c r="AU512" s="17">
        <f t="shared" si="36"/>
        <v>54</v>
      </c>
      <c r="AV512" s="50">
        <f t="shared" si="37"/>
        <v>26</v>
      </c>
      <c r="AW512" s="24">
        <f t="shared" si="38"/>
        <v>15</v>
      </c>
      <c r="AX512" s="18">
        <f t="shared" si="39"/>
        <v>13</v>
      </c>
    </row>
    <row r="513" spans="1:50">
      <c r="A513" s="24">
        <v>23777</v>
      </c>
      <c r="B513" s="24">
        <v>0</v>
      </c>
      <c r="C513" s="24">
        <v>2002</v>
      </c>
      <c r="D513" s="21">
        <v>44150.388356481482</v>
      </c>
      <c r="E513" s="24" t="s">
        <v>92</v>
      </c>
      <c r="F513" s="24">
        <v>4</v>
      </c>
      <c r="G513" s="24">
        <v>5</v>
      </c>
      <c r="H513" s="24">
        <v>5</v>
      </c>
      <c r="I513" s="24">
        <v>5</v>
      </c>
      <c r="J513" s="24">
        <v>5</v>
      </c>
      <c r="K513" s="24">
        <v>2</v>
      </c>
      <c r="L513" s="24">
        <v>5</v>
      </c>
      <c r="M513" s="24">
        <v>5</v>
      </c>
      <c r="N513" s="24">
        <v>4</v>
      </c>
      <c r="O513" s="24">
        <v>3</v>
      </c>
      <c r="P513" s="24">
        <v>2</v>
      </c>
      <c r="Q513" s="24">
        <v>1</v>
      </c>
      <c r="R513" s="24">
        <v>5</v>
      </c>
      <c r="S513" s="24">
        <v>4</v>
      </c>
      <c r="T513" s="24">
        <v>1</v>
      </c>
      <c r="U513" s="24">
        <v>1</v>
      </c>
      <c r="V513" s="24">
        <v>4</v>
      </c>
      <c r="W513" s="24">
        <v>5</v>
      </c>
      <c r="X513" s="24">
        <v>5</v>
      </c>
      <c r="Y513" s="24">
        <v>5</v>
      </c>
      <c r="Z513" s="23">
        <v>12</v>
      </c>
      <c r="AA513" s="23">
        <v>5</v>
      </c>
      <c r="AB513" s="23">
        <v>18</v>
      </c>
      <c r="AC513" s="23">
        <v>19</v>
      </c>
      <c r="AD513" s="23">
        <v>5</v>
      </c>
      <c r="AE513" s="23">
        <v>8</v>
      </c>
      <c r="AF513" s="23">
        <v>11</v>
      </c>
      <c r="AG513" s="23">
        <v>5</v>
      </c>
      <c r="AH513" s="23">
        <v>10</v>
      </c>
      <c r="AI513" s="23">
        <v>4</v>
      </c>
      <c r="AJ513" s="23">
        <v>12</v>
      </c>
      <c r="AK513" s="23">
        <v>12</v>
      </c>
      <c r="AL513" s="23">
        <v>13</v>
      </c>
      <c r="AM513" s="23">
        <v>9</v>
      </c>
      <c r="AN513" s="23">
        <v>8</v>
      </c>
      <c r="AO513" s="23">
        <v>9</v>
      </c>
      <c r="AP513" s="23">
        <v>10</v>
      </c>
      <c r="AQ513" s="23">
        <v>6</v>
      </c>
      <c r="AR513" s="23">
        <v>7</v>
      </c>
      <c r="AS513" s="23">
        <v>6</v>
      </c>
      <c r="AT513" s="23">
        <v>104</v>
      </c>
      <c r="AU513" s="17">
        <f t="shared" si="36"/>
        <v>76</v>
      </c>
      <c r="AV513" s="50">
        <f t="shared" si="37"/>
        <v>38</v>
      </c>
      <c r="AW513" s="24">
        <f t="shared" si="38"/>
        <v>18</v>
      </c>
      <c r="AX513" s="18">
        <f t="shared" si="39"/>
        <v>20</v>
      </c>
    </row>
    <row r="514" spans="1:50">
      <c r="A514" s="24">
        <v>20458</v>
      </c>
      <c r="B514" s="24">
        <v>0</v>
      </c>
      <c r="C514" s="24">
        <v>1970</v>
      </c>
      <c r="D514" s="21">
        <v>44132.388680555552</v>
      </c>
      <c r="E514" s="24" t="s">
        <v>88</v>
      </c>
      <c r="F514" s="24">
        <v>3</v>
      </c>
      <c r="G514" s="24">
        <v>2</v>
      </c>
      <c r="H514" s="24">
        <v>1</v>
      </c>
      <c r="I514" s="24">
        <v>2</v>
      </c>
      <c r="J514" s="24">
        <v>2</v>
      </c>
      <c r="K514" s="24">
        <v>2</v>
      </c>
      <c r="L514" s="24">
        <v>5</v>
      </c>
      <c r="M514" s="24">
        <v>1</v>
      </c>
      <c r="N514" s="24">
        <v>2</v>
      </c>
      <c r="O514" s="24">
        <v>3</v>
      </c>
      <c r="P514" s="24">
        <v>3</v>
      </c>
      <c r="Q514" s="24">
        <v>2</v>
      </c>
      <c r="R514" s="24">
        <v>3</v>
      </c>
      <c r="S514" s="24">
        <v>2</v>
      </c>
      <c r="T514" s="24">
        <v>2</v>
      </c>
      <c r="U514" s="24">
        <v>1</v>
      </c>
      <c r="V514" s="24">
        <v>2</v>
      </c>
      <c r="W514" s="24">
        <v>3</v>
      </c>
      <c r="X514" s="24">
        <v>2</v>
      </c>
      <c r="Y514" s="24">
        <v>2</v>
      </c>
      <c r="Z514" s="23">
        <v>5</v>
      </c>
      <c r="AA514" s="23">
        <v>5</v>
      </c>
      <c r="AB514" s="23">
        <v>6</v>
      </c>
      <c r="AC514" s="23">
        <v>4</v>
      </c>
      <c r="AD514" s="23">
        <v>6</v>
      </c>
      <c r="AE514" s="23">
        <v>4</v>
      </c>
      <c r="AF514" s="23">
        <v>4</v>
      </c>
      <c r="AG514" s="23">
        <v>6</v>
      </c>
      <c r="AH514" s="23">
        <v>4</v>
      </c>
      <c r="AI514" s="23">
        <v>4</v>
      </c>
      <c r="AJ514" s="23">
        <v>4</v>
      </c>
      <c r="AK514" s="23">
        <v>5</v>
      </c>
      <c r="AL514" s="23">
        <v>7</v>
      </c>
      <c r="AM514" s="23">
        <v>5</v>
      </c>
      <c r="AN514" s="23">
        <v>5</v>
      </c>
      <c r="AO514" s="23">
        <v>5</v>
      </c>
      <c r="AP514" s="23">
        <v>5</v>
      </c>
      <c r="AQ514" s="23">
        <v>6</v>
      </c>
      <c r="AR514" s="23">
        <v>9</v>
      </c>
      <c r="AS514" s="23">
        <v>3</v>
      </c>
      <c r="AT514" s="23">
        <v>-17</v>
      </c>
      <c r="AU514" s="17">
        <f t="shared" si="36"/>
        <v>45</v>
      </c>
      <c r="AV514" s="50">
        <f t="shared" si="37"/>
        <v>23</v>
      </c>
      <c r="AW514" s="24">
        <f t="shared" si="38"/>
        <v>14</v>
      </c>
      <c r="AX514" s="18">
        <f t="shared" si="39"/>
        <v>8</v>
      </c>
    </row>
    <row r="515" spans="1:50">
      <c r="A515" s="24">
        <v>20833</v>
      </c>
      <c r="B515" s="24">
        <v>0</v>
      </c>
      <c r="C515" s="24">
        <v>2004</v>
      </c>
      <c r="D515" s="21">
        <v>44132.838182870371</v>
      </c>
      <c r="E515" s="24" t="s">
        <v>86</v>
      </c>
      <c r="F515" s="24">
        <v>2</v>
      </c>
      <c r="G515" s="24">
        <v>4</v>
      </c>
      <c r="H515" s="24">
        <v>2</v>
      </c>
      <c r="I515" s="24">
        <v>2</v>
      </c>
      <c r="J515" s="24">
        <v>1</v>
      </c>
      <c r="K515" s="24">
        <v>2</v>
      </c>
      <c r="L515" s="24">
        <v>2</v>
      </c>
      <c r="M515" s="24">
        <v>4</v>
      </c>
      <c r="N515" s="24">
        <v>1</v>
      </c>
      <c r="O515" s="24">
        <v>3</v>
      </c>
      <c r="P515" s="24">
        <v>4</v>
      </c>
      <c r="Q515" s="24">
        <v>4</v>
      </c>
      <c r="R515" s="24">
        <v>4</v>
      </c>
      <c r="S515" s="24">
        <v>2</v>
      </c>
      <c r="T515" s="24">
        <v>3</v>
      </c>
      <c r="U515" s="24">
        <v>1</v>
      </c>
      <c r="V515" s="24">
        <v>1</v>
      </c>
      <c r="W515" s="24">
        <v>5</v>
      </c>
      <c r="X515" s="24">
        <v>4</v>
      </c>
      <c r="Y515" s="24">
        <v>4</v>
      </c>
      <c r="Z515" s="23">
        <v>25</v>
      </c>
      <c r="AA515" s="23">
        <v>7</v>
      </c>
      <c r="AB515" s="23">
        <v>11</v>
      </c>
      <c r="AC515" s="23">
        <v>10</v>
      </c>
      <c r="AD515" s="23">
        <v>8</v>
      </c>
      <c r="AE515" s="23">
        <v>7</v>
      </c>
      <c r="AF515" s="23">
        <v>8</v>
      </c>
      <c r="AG515" s="23">
        <v>6</v>
      </c>
      <c r="AH515" s="23">
        <v>6</v>
      </c>
      <c r="AI515" s="23">
        <v>5</v>
      </c>
      <c r="AJ515" s="23">
        <v>8</v>
      </c>
      <c r="AK515" s="23">
        <v>28</v>
      </c>
      <c r="AL515" s="23">
        <v>14</v>
      </c>
      <c r="AM515" s="23">
        <v>11</v>
      </c>
      <c r="AN515" s="23">
        <v>13</v>
      </c>
      <c r="AO515" s="23">
        <v>7</v>
      </c>
      <c r="AP515" s="23">
        <v>8</v>
      </c>
      <c r="AQ515" s="23">
        <v>7</v>
      </c>
      <c r="AR515" s="23">
        <v>10</v>
      </c>
      <c r="AS515" s="23">
        <v>12</v>
      </c>
      <c r="AT515" s="23">
        <v>8</v>
      </c>
      <c r="AU515" s="17">
        <f t="shared" si="36"/>
        <v>55</v>
      </c>
      <c r="AV515" s="50">
        <f t="shared" si="37"/>
        <v>22</v>
      </c>
      <c r="AW515" s="24">
        <f t="shared" si="38"/>
        <v>21</v>
      </c>
      <c r="AX515" s="18">
        <f t="shared" si="39"/>
        <v>12</v>
      </c>
    </row>
    <row r="516" spans="1:50">
      <c r="A516" s="24">
        <v>20962</v>
      </c>
      <c r="B516" s="24">
        <v>0</v>
      </c>
      <c r="C516" s="24">
        <v>1987</v>
      </c>
      <c r="D516" s="21">
        <v>44132.900416666664</v>
      </c>
      <c r="E516" s="24" t="s">
        <v>86</v>
      </c>
      <c r="F516" s="24">
        <v>2</v>
      </c>
      <c r="G516" s="24">
        <v>4</v>
      </c>
      <c r="H516" s="24">
        <v>1</v>
      </c>
      <c r="I516" s="24">
        <v>1</v>
      </c>
      <c r="J516" s="24">
        <v>2</v>
      </c>
      <c r="K516" s="24">
        <v>2</v>
      </c>
      <c r="L516" s="24">
        <v>5</v>
      </c>
      <c r="M516" s="24">
        <v>2</v>
      </c>
      <c r="N516" s="24">
        <v>4</v>
      </c>
      <c r="O516" s="24">
        <v>1</v>
      </c>
      <c r="P516" s="24">
        <v>5</v>
      </c>
      <c r="Q516" s="24">
        <v>5</v>
      </c>
      <c r="R516" s="24">
        <v>1</v>
      </c>
      <c r="S516" s="24">
        <v>3</v>
      </c>
      <c r="T516" s="24">
        <v>4</v>
      </c>
      <c r="U516" s="24">
        <v>1</v>
      </c>
      <c r="V516" s="24">
        <v>1</v>
      </c>
      <c r="W516" s="24">
        <v>4</v>
      </c>
      <c r="X516" s="24">
        <v>4</v>
      </c>
      <c r="Y516" s="24">
        <v>4</v>
      </c>
      <c r="Z516" s="23">
        <v>24</v>
      </c>
      <c r="AA516" s="23">
        <v>28</v>
      </c>
      <c r="AB516" s="23">
        <v>16</v>
      </c>
      <c r="AC516" s="23">
        <v>8</v>
      </c>
      <c r="AD516" s="23">
        <v>7</v>
      </c>
      <c r="AE516" s="23">
        <v>9</v>
      </c>
      <c r="AF516" s="23">
        <v>7</v>
      </c>
      <c r="AG516" s="23">
        <v>12</v>
      </c>
      <c r="AH516" s="23">
        <v>8</v>
      </c>
      <c r="AI516" s="23">
        <v>6</v>
      </c>
      <c r="AJ516" s="23">
        <v>4</v>
      </c>
      <c r="AK516" s="23">
        <v>10</v>
      </c>
      <c r="AL516" s="23">
        <v>11</v>
      </c>
      <c r="AM516" s="23">
        <v>5</v>
      </c>
      <c r="AN516" s="23">
        <v>8</v>
      </c>
      <c r="AO516" s="23">
        <v>6</v>
      </c>
      <c r="AP516" s="23">
        <v>5</v>
      </c>
      <c r="AQ516" s="23">
        <v>8</v>
      </c>
      <c r="AR516" s="23">
        <v>7</v>
      </c>
      <c r="AS516" s="23">
        <v>6</v>
      </c>
      <c r="AT516" s="23">
        <v>24</v>
      </c>
      <c r="AU516" s="17">
        <f t="shared" si="36"/>
        <v>56</v>
      </c>
      <c r="AV516" s="50">
        <f t="shared" si="37"/>
        <v>19</v>
      </c>
      <c r="AW516" s="24">
        <f t="shared" si="38"/>
        <v>26</v>
      </c>
      <c r="AX516" s="18">
        <f t="shared" si="39"/>
        <v>11</v>
      </c>
    </row>
    <row r="517" spans="1:50">
      <c r="A517" s="24">
        <v>21105</v>
      </c>
      <c r="B517" s="24">
        <v>0</v>
      </c>
      <c r="C517" s="24">
        <v>1984</v>
      </c>
      <c r="D517" s="21">
        <v>44133.354710648149</v>
      </c>
      <c r="E517" s="24" t="s">
        <v>92</v>
      </c>
      <c r="F517" s="24">
        <v>2</v>
      </c>
      <c r="G517" s="24">
        <v>1</v>
      </c>
      <c r="H517" s="24">
        <v>1</v>
      </c>
      <c r="I517" s="24">
        <v>2</v>
      </c>
      <c r="J517" s="24">
        <v>1</v>
      </c>
      <c r="K517" s="24">
        <v>2</v>
      </c>
      <c r="L517" s="24">
        <v>3</v>
      </c>
      <c r="M517" s="24">
        <v>2</v>
      </c>
      <c r="N517" s="24">
        <v>4</v>
      </c>
      <c r="O517" s="24">
        <v>4</v>
      </c>
      <c r="P517" s="24">
        <v>3</v>
      </c>
      <c r="Q517" s="24">
        <v>2</v>
      </c>
      <c r="R517" s="24">
        <v>2</v>
      </c>
      <c r="S517" s="24">
        <v>1</v>
      </c>
      <c r="T517" s="24">
        <v>1</v>
      </c>
      <c r="U517" s="24">
        <v>1</v>
      </c>
      <c r="V517" s="24">
        <v>1</v>
      </c>
      <c r="W517" s="24">
        <v>2</v>
      </c>
      <c r="X517" s="24">
        <v>2</v>
      </c>
      <c r="Y517" s="24">
        <v>3</v>
      </c>
      <c r="Z517" s="23">
        <v>11</v>
      </c>
      <c r="AA517" s="23">
        <v>6</v>
      </c>
      <c r="AB517" s="23">
        <v>5</v>
      </c>
      <c r="AC517" s="23">
        <v>5</v>
      </c>
      <c r="AD517" s="23">
        <v>6</v>
      </c>
      <c r="AE517" s="23">
        <v>4</v>
      </c>
      <c r="AF517" s="23">
        <v>9</v>
      </c>
      <c r="AG517" s="23">
        <v>5</v>
      </c>
      <c r="AH517" s="23">
        <v>4</v>
      </c>
      <c r="AI517" s="23">
        <v>4</v>
      </c>
      <c r="AJ517" s="23">
        <v>6</v>
      </c>
      <c r="AK517" s="23">
        <v>6</v>
      </c>
      <c r="AL517" s="23">
        <v>9</v>
      </c>
      <c r="AM517" s="23">
        <v>5</v>
      </c>
      <c r="AN517" s="23">
        <v>4</v>
      </c>
      <c r="AO517" s="23">
        <v>8</v>
      </c>
      <c r="AP517" s="23">
        <v>5</v>
      </c>
      <c r="AQ517" s="23">
        <v>5</v>
      </c>
      <c r="AR517" s="23">
        <v>7</v>
      </c>
      <c r="AS517" s="23">
        <v>4</v>
      </c>
      <c r="AT517" s="23">
        <v>-21</v>
      </c>
      <c r="AU517" s="17">
        <f t="shared" si="36"/>
        <v>40</v>
      </c>
      <c r="AV517" s="50">
        <f t="shared" si="37"/>
        <v>19</v>
      </c>
      <c r="AW517" s="24">
        <f t="shared" si="38"/>
        <v>13</v>
      </c>
      <c r="AX517" s="18">
        <f t="shared" si="39"/>
        <v>8</v>
      </c>
    </row>
    <row r="518" spans="1:50">
      <c r="A518" s="24">
        <v>22508</v>
      </c>
      <c r="B518" s="24">
        <v>0</v>
      </c>
      <c r="C518" s="24">
        <v>1988</v>
      </c>
      <c r="D518" s="21">
        <v>44138.874409722222</v>
      </c>
      <c r="E518" s="24" t="s">
        <v>85</v>
      </c>
      <c r="F518" s="24">
        <v>2</v>
      </c>
      <c r="G518" s="24">
        <v>4</v>
      </c>
      <c r="H518" s="24">
        <v>1</v>
      </c>
      <c r="I518" s="24">
        <v>2</v>
      </c>
      <c r="J518" s="24">
        <v>2</v>
      </c>
      <c r="K518" s="24">
        <v>2</v>
      </c>
      <c r="L518" s="24">
        <v>5</v>
      </c>
      <c r="M518" s="24">
        <v>4</v>
      </c>
      <c r="N518" s="24">
        <v>4</v>
      </c>
      <c r="O518" s="24">
        <v>4</v>
      </c>
      <c r="P518" s="24">
        <v>4</v>
      </c>
      <c r="Q518" s="24">
        <v>4</v>
      </c>
      <c r="R518" s="24">
        <v>5</v>
      </c>
      <c r="S518" s="24">
        <v>4</v>
      </c>
      <c r="T518" s="24">
        <v>5</v>
      </c>
      <c r="U518" s="24">
        <v>1</v>
      </c>
      <c r="V518" s="24">
        <v>2</v>
      </c>
      <c r="W518" s="24">
        <v>4</v>
      </c>
      <c r="X518" s="24">
        <v>5</v>
      </c>
      <c r="Y518" s="24">
        <v>2</v>
      </c>
      <c r="Z518" s="23">
        <v>16</v>
      </c>
      <c r="AA518" s="23">
        <v>8</v>
      </c>
      <c r="AB518" s="23">
        <v>13</v>
      </c>
      <c r="AC518" s="23">
        <v>12</v>
      </c>
      <c r="AD518" s="23">
        <v>9</v>
      </c>
      <c r="AE518" s="23">
        <v>7</v>
      </c>
      <c r="AF518" s="23">
        <v>8</v>
      </c>
      <c r="AG518" s="23">
        <v>5</v>
      </c>
      <c r="AH518" s="23">
        <v>5</v>
      </c>
      <c r="AI518" s="23">
        <v>11</v>
      </c>
      <c r="AJ518" s="23">
        <v>8</v>
      </c>
      <c r="AK518" s="23">
        <v>7</v>
      </c>
      <c r="AL518" s="23">
        <v>10</v>
      </c>
      <c r="AM518" s="23">
        <v>5</v>
      </c>
      <c r="AN518" s="23">
        <v>7</v>
      </c>
      <c r="AO518" s="23">
        <v>5</v>
      </c>
      <c r="AP518" s="23">
        <v>7</v>
      </c>
      <c r="AQ518" s="23">
        <v>5</v>
      </c>
      <c r="AR518" s="23">
        <v>8</v>
      </c>
      <c r="AS518" s="23">
        <v>4</v>
      </c>
      <c r="AT518" s="23">
        <v>2</v>
      </c>
      <c r="AU518" s="17">
        <f t="shared" si="36"/>
        <v>66</v>
      </c>
      <c r="AV518" s="50">
        <f t="shared" si="37"/>
        <v>30</v>
      </c>
      <c r="AW518" s="24">
        <f t="shared" si="38"/>
        <v>25</v>
      </c>
      <c r="AX518" s="18">
        <f t="shared" si="39"/>
        <v>11</v>
      </c>
    </row>
    <row r="519" spans="1:50">
      <c r="A519" s="24">
        <v>23435</v>
      </c>
      <c r="B519" s="24">
        <v>0</v>
      </c>
      <c r="C519" s="24">
        <v>1963</v>
      </c>
      <c r="D519" s="21">
        <v>44144.862800925926</v>
      </c>
      <c r="E519" s="24" t="s">
        <v>186</v>
      </c>
      <c r="F519" s="24">
        <v>2</v>
      </c>
      <c r="G519" s="24">
        <v>4</v>
      </c>
      <c r="H519" s="24">
        <v>2</v>
      </c>
      <c r="I519" s="24">
        <v>4</v>
      </c>
      <c r="J519" s="24">
        <v>2</v>
      </c>
      <c r="K519" s="24">
        <v>2</v>
      </c>
      <c r="L519" s="24">
        <v>3</v>
      </c>
      <c r="M519" s="24">
        <v>2</v>
      </c>
      <c r="N519" s="24">
        <v>2</v>
      </c>
      <c r="O519" s="24">
        <v>4</v>
      </c>
      <c r="P519" s="24">
        <v>2</v>
      </c>
      <c r="Q519" s="24">
        <v>2</v>
      </c>
      <c r="R519" s="24">
        <v>2</v>
      </c>
      <c r="S519" s="24">
        <v>2</v>
      </c>
      <c r="T519" s="24">
        <v>4</v>
      </c>
      <c r="U519" s="24">
        <v>1</v>
      </c>
      <c r="V519" s="24">
        <v>2</v>
      </c>
      <c r="W519" s="24">
        <v>3</v>
      </c>
      <c r="X519" s="24">
        <v>2</v>
      </c>
      <c r="Y519" s="24">
        <v>2</v>
      </c>
      <c r="Z519" s="23">
        <v>10</v>
      </c>
      <c r="AA519" s="23">
        <v>9</v>
      </c>
      <c r="AB519" s="23">
        <v>12</v>
      </c>
      <c r="AC519" s="23">
        <v>8</v>
      </c>
      <c r="AD519" s="23">
        <v>7</v>
      </c>
      <c r="AE519" s="23">
        <v>8</v>
      </c>
      <c r="AF519" s="23">
        <v>12</v>
      </c>
      <c r="AG519" s="23">
        <v>13</v>
      </c>
      <c r="AH519" s="23">
        <v>12</v>
      </c>
      <c r="AI519" s="23">
        <v>3</v>
      </c>
      <c r="AJ519" s="23">
        <v>5</v>
      </c>
      <c r="AK519" s="23">
        <v>8</v>
      </c>
      <c r="AL519" s="23">
        <v>14</v>
      </c>
      <c r="AM519" s="23">
        <v>5</v>
      </c>
      <c r="AN519" s="23">
        <v>22</v>
      </c>
      <c r="AO519" s="23">
        <v>12</v>
      </c>
      <c r="AP519" s="23">
        <v>9</v>
      </c>
      <c r="AQ519" s="23">
        <v>16</v>
      </c>
      <c r="AR519" s="23">
        <v>10</v>
      </c>
      <c r="AS519" s="23">
        <v>17</v>
      </c>
      <c r="AT519" s="23">
        <v>-20</v>
      </c>
      <c r="AU519" s="17">
        <f t="shared" si="36"/>
        <v>49</v>
      </c>
      <c r="AV519" s="50">
        <f t="shared" si="37"/>
        <v>23</v>
      </c>
      <c r="AW519" s="24">
        <f t="shared" si="38"/>
        <v>17</v>
      </c>
      <c r="AX519" s="18">
        <f t="shared" si="39"/>
        <v>9</v>
      </c>
    </row>
    <row r="520" spans="1:50">
      <c r="A520" s="24">
        <v>23794</v>
      </c>
      <c r="B520" s="24">
        <v>1</v>
      </c>
      <c r="C520" s="24">
        <v>1992</v>
      </c>
      <c r="D520" s="21">
        <v>44150.759837962964</v>
      </c>
      <c r="E520" s="24" t="s">
        <v>92</v>
      </c>
      <c r="F520" s="24">
        <v>2</v>
      </c>
      <c r="G520" s="24">
        <v>4</v>
      </c>
      <c r="H520" s="24">
        <v>4</v>
      </c>
      <c r="I520" s="24">
        <v>2</v>
      </c>
      <c r="J520" s="24">
        <v>2</v>
      </c>
      <c r="K520" s="24">
        <v>2</v>
      </c>
      <c r="L520" s="24">
        <v>3</v>
      </c>
      <c r="M520" s="24">
        <v>2</v>
      </c>
      <c r="N520" s="24">
        <v>4</v>
      </c>
      <c r="O520" s="24">
        <v>2</v>
      </c>
      <c r="P520" s="24">
        <v>4</v>
      </c>
      <c r="Q520" s="24">
        <v>2</v>
      </c>
      <c r="R520" s="24">
        <v>2</v>
      </c>
      <c r="S520" s="24">
        <v>2</v>
      </c>
      <c r="T520" s="24">
        <v>5</v>
      </c>
      <c r="U520" s="24">
        <v>1</v>
      </c>
      <c r="V520" s="24">
        <v>2</v>
      </c>
      <c r="W520" s="24">
        <v>4</v>
      </c>
      <c r="X520" s="24">
        <v>4</v>
      </c>
      <c r="Y520" s="24">
        <v>2</v>
      </c>
      <c r="Z520" s="23">
        <v>4</v>
      </c>
      <c r="AA520" s="23">
        <v>26</v>
      </c>
      <c r="AB520" s="23">
        <v>31</v>
      </c>
      <c r="AC520" s="23">
        <v>14</v>
      </c>
      <c r="AD520" s="23">
        <v>19</v>
      </c>
      <c r="AE520" s="23">
        <v>2</v>
      </c>
      <c r="AF520" s="23">
        <v>3</v>
      </c>
      <c r="AG520" s="23">
        <v>4</v>
      </c>
      <c r="AH520" s="23">
        <v>3</v>
      </c>
      <c r="AI520" s="23">
        <v>5</v>
      </c>
      <c r="AJ520" s="23">
        <v>3</v>
      </c>
      <c r="AK520" s="23">
        <v>3</v>
      </c>
      <c r="AL520" s="23">
        <v>4</v>
      </c>
      <c r="AM520" s="23">
        <v>6</v>
      </c>
      <c r="AN520" s="23">
        <v>2</v>
      </c>
      <c r="AO520" s="23">
        <v>7</v>
      </c>
      <c r="AP520" s="23">
        <v>10</v>
      </c>
      <c r="AQ520" s="23">
        <v>4</v>
      </c>
      <c r="AR520" s="23">
        <v>3</v>
      </c>
      <c r="AS520" s="23">
        <v>4</v>
      </c>
      <c r="AT520" s="23">
        <v>-2</v>
      </c>
      <c r="AU520" s="17">
        <f t="shared" ref="AU520:AU583" si="40">SUM(F520:Y520)</f>
        <v>55</v>
      </c>
      <c r="AV520" s="50">
        <f t="shared" ref="AV520:AV583" si="41">SUM(F520,I520,J520,K520,L520,M520,O520,R520,S520)</f>
        <v>19</v>
      </c>
      <c r="AW520" s="24">
        <f t="shared" ref="AW520:AW583" si="42">SUM(G520,N520,P520,Q520,T520,W520)</f>
        <v>23</v>
      </c>
      <c r="AX520" s="18">
        <f t="shared" ref="AX520:AX583" si="43">SUM(H520,U520,V520,X520,Y520)</f>
        <v>13</v>
      </c>
    </row>
    <row r="521" spans="1:50">
      <c r="A521" s="24">
        <v>23824</v>
      </c>
      <c r="B521" s="24">
        <v>0</v>
      </c>
      <c r="C521" s="24">
        <v>1990</v>
      </c>
      <c r="D521" s="21">
        <v>44150.888703703706</v>
      </c>
      <c r="E521" s="24" t="s">
        <v>98</v>
      </c>
      <c r="F521" s="24">
        <v>2</v>
      </c>
      <c r="G521" s="24">
        <v>2</v>
      </c>
      <c r="H521" s="24">
        <v>1</v>
      </c>
      <c r="I521" s="24">
        <v>3</v>
      </c>
      <c r="J521" s="24">
        <v>1</v>
      </c>
      <c r="K521" s="24">
        <v>2</v>
      </c>
      <c r="L521" s="24">
        <v>5</v>
      </c>
      <c r="M521" s="24">
        <v>1</v>
      </c>
      <c r="N521" s="24">
        <v>2</v>
      </c>
      <c r="O521" s="24">
        <v>4</v>
      </c>
      <c r="P521" s="24">
        <v>4</v>
      </c>
      <c r="Q521" s="24">
        <v>3</v>
      </c>
      <c r="R521" s="24">
        <v>2</v>
      </c>
      <c r="S521" s="24">
        <v>1</v>
      </c>
      <c r="T521" s="24">
        <v>3</v>
      </c>
      <c r="U521" s="24">
        <v>1</v>
      </c>
      <c r="V521" s="24">
        <v>3</v>
      </c>
      <c r="W521" s="24">
        <v>4</v>
      </c>
      <c r="X521" s="24">
        <v>4</v>
      </c>
      <c r="Y521" s="24">
        <v>2</v>
      </c>
      <c r="Z521" s="23">
        <v>10</v>
      </c>
      <c r="AA521" s="23">
        <v>3</v>
      </c>
      <c r="AB521" s="23">
        <v>5</v>
      </c>
      <c r="AC521" s="23">
        <v>6</v>
      </c>
      <c r="AD521" s="23">
        <v>5</v>
      </c>
      <c r="AE521" s="23">
        <v>5</v>
      </c>
      <c r="AF521" s="23">
        <v>3</v>
      </c>
      <c r="AG521" s="23">
        <v>4</v>
      </c>
      <c r="AH521" s="23">
        <v>4</v>
      </c>
      <c r="AI521" s="23">
        <v>3</v>
      </c>
      <c r="AJ521" s="23">
        <v>3</v>
      </c>
      <c r="AK521" s="23">
        <v>5</v>
      </c>
      <c r="AL521" s="23">
        <v>6</v>
      </c>
      <c r="AM521" s="23">
        <v>4</v>
      </c>
      <c r="AN521" s="23">
        <v>4</v>
      </c>
      <c r="AO521" s="23">
        <v>6</v>
      </c>
      <c r="AP521" s="23">
        <v>3</v>
      </c>
      <c r="AQ521" s="23">
        <v>4</v>
      </c>
      <c r="AR521" s="23">
        <v>3</v>
      </c>
      <c r="AS521" s="23">
        <v>3</v>
      </c>
      <c r="AT521" s="23">
        <v>2</v>
      </c>
      <c r="AU521" s="17">
        <f t="shared" si="40"/>
        <v>50</v>
      </c>
      <c r="AV521" s="50">
        <f t="shared" si="41"/>
        <v>21</v>
      </c>
      <c r="AW521" s="24">
        <f t="shared" si="42"/>
        <v>18</v>
      </c>
      <c r="AX521" s="18">
        <f t="shared" si="43"/>
        <v>11</v>
      </c>
    </row>
    <row r="522" spans="1:50">
      <c r="A522" s="24">
        <v>19718</v>
      </c>
      <c r="B522" s="24">
        <v>0</v>
      </c>
      <c r="C522" s="24">
        <v>1993</v>
      </c>
      <c r="D522" s="21">
        <v>44131.636111111111</v>
      </c>
      <c r="E522" s="24" t="s">
        <v>85</v>
      </c>
      <c r="F522" s="24">
        <v>1</v>
      </c>
      <c r="G522" s="24">
        <v>2</v>
      </c>
      <c r="H522" s="24">
        <v>2</v>
      </c>
      <c r="I522" s="24">
        <v>3</v>
      </c>
      <c r="J522" s="24">
        <v>2</v>
      </c>
      <c r="K522" s="24">
        <v>2</v>
      </c>
      <c r="L522" s="24">
        <v>2</v>
      </c>
      <c r="M522" s="24">
        <v>2</v>
      </c>
      <c r="N522" s="24">
        <v>1</v>
      </c>
      <c r="O522" s="24">
        <v>4</v>
      </c>
      <c r="P522" s="24">
        <v>5</v>
      </c>
      <c r="Q522" s="24">
        <v>2</v>
      </c>
      <c r="R522" s="24">
        <v>2</v>
      </c>
      <c r="S522" s="24">
        <v>4</v>
      </c>
      <c r="T522" s="24">
        <v>2</v>
      </c>
      <c r="U522" s="24">
        <v>1</v>
      </c>
      <c r="V522" s="24">
        <v>2</v>
      </c>
      <c r="W522" s="24">
        <v>2</v>
      </c>
      <c r="X522" s="24">
        <v>2</v>
      </c>
      <c r="Y522" s="24">
        <v>2</v>
      </c>
      <c r="Z522" s="23">
        <v>6</v>
      </c>
      <c r="AA522" s="23">
        <v>4</v>
      </c>
      <c r="AB522" s="23">
        <v>8</v>
      </c>
      <c r="AC522" s="23">
        <v>4</v>
      </c>
      <c r="AD522" s="23">
        <v>6</v>
      </c>
      <c r="AE522" s="23">
        <v>4</v>
      </c>
      <c r="AF522" s="23">
        <v>5</v>
      </c>
      <c r="AG522" s="23">
        <v>4</v>
      </c>
      <c r="AH522" s="23">
        <v>4</v>
      </c>
      <c r="AI522" s="23">
        <v>5</v>
      </c>
      <c r="AJ522" s="23">
        <v>4</v>
      </c>
      <c r="AK522" s="23">
        <v>5</v>
      </c>
      <c r="AL522" s="23">
        <v>9</v>
      </c>
      <c r="AM522" s="23">
        <v>6</v>
      </c>
      <c r="AN522" s="23">
        <v>6</v>
      </c>
      <c r="AO522" s="23">
        <v>6</v>
      </c>
      <c r="AP522" s="23">
        <v>5</v>
      </c>
      <c r="AQ522" s="23">
        <v>5</v>
      </c>
      <c r="AR522" s="23">
        <v>5</v>
      </c>
      <c r="AS522" s="23">
        <v>4</v>
      </c>
      <c r="AT522" s="23">
        <v>2</v>
      </c>
      <c r="AU522" s="17">
        <f t="shared" si="40"/>
        <v>45</v>
      </c>
      <c r="AV522" s="50">
        <f t="shared" si="41"/>
        <v>22</v>
      </c>
      <c r="AW522" s="24">
        <f t="shared" si="42"/>
        <v>14</v>
      </c>
      <c r="AX522" s="18">
        <f t="shared" si="43"/>
        <v>9</v>
      </c>
    </row>
    <row r="523" spans="1:50">
      <c r="A523" s="24">
        <v>20130</v>
      </c>
      <c r="B523" s="24">
        <v>0</v>
      </c>
      <c r="C523" s="24">
        <v>1999</v>
      </c>
      <c r="D523" s="21">
        <v>44131.846666666665</v>
      </c>
      <c r="E523" s="24" t="s">
        <v>110</v>
      </c>
      <c r="F523" s="24">
        <v>1</v>
      </c>
      <c r="G523" s="24">
        <v>2</v>
      </c>
      <c r="H523" s="24">
        <v>2</v>
      </c>
      <c r="I523" s="24">
        <v>2</v>
      </c>
      <c r="J523" s="24">
        <v>1</v>
      </c>
      <c r="K523" s="24">
        <v>2</v>
      </c>
      <c r="L523" s="24">
        <v>3</v>
      </c>
      <c r="M523" s="24">
        <v>2</v>
      </c>
      <c r="N523" s="24">
        <v>1</v>
      </c>
      <c r="O523" s="24">
        <v>3</v>
      </c>
      <c r="P523" s="24">
        <v>4</v>
      </c>
      <c r="Q523" s="24">
        <v>4</v>
      </c>
      <c r="R523" s="24">
        <v>2</v>
      </c>
      <c r="S523" s="24">
        <v>1</v>
      </c>
      <c r="T523" s="24">
        <v>2</v>
      </c>
      <c r="U523" s="24">
        <v>1</v>
      </c>
      <c r="V523" s="24">
        <v>4</v>
      </c>
      <c r="W523" s="24">
        <v>2</v>
      </c>
      <c r="X523" s="24">
        <v>4</v>
      </c>
      <c r="Y523" s="24">
        <v>4</v>
      </c>
      <c r="Z523" s="23">
        <v>6</v>
      </c>
      <c r="AA523" s="23">
        <v>4</v>
      </c>
      <c r="AB523" s="23">
        <v>5</v>
      </c>
      <c r="AC523" s="23">
        <v>4</v>
      </c>
      <c r="AD523" s="23">
        <v>6</v>
      </c>
      <c r="AE523" s="23">
        <v>3</v>
      </c>
      <c r="AF523" s="23">
        <v>2</v>
      </c>
      <c r="AG523" s="23">
        <v>6</v>
      </c>
      <c r="AH523" s="23">
        <v>3</v>
      </c>
      <c r="AI523" s="23">
        <v>3</v>
      </c>
      <c r="AJ523" s="23">
        <v>4</v>
      </c>
      <c r="AK523" s="23">
        <v>5</v>
      </c>
      <c r="AL523" s="23">
        <v>9</v>
      </c>
      <c r="AM523" s="23">
        <v>4</v>
      </c>
      <c r="AN523" s="23">
        <v>4</v>
      </c>
      <c r="AO523" s="23">
        <v>4</v>
      </c>
      <c r="AP523" s="23">
        <v>3</v>
      </c>
      <c r="AQ523" s="23">
        <v>5</v>
      </c>
      <c r="AR523" s="23">
        <v>5</v>
      </c>
      <c r="AS523" s="23">
        <v>4</v>
      </c>
      <c r="AT523" s="23">
        <v>-18</v>
      </c>
      <c r="AU523" s="17">
        <f t="shared" si="40"/>
        <v>47</v>
      </c>
      <c r="AV523" s="50">
        <f t="shared" si="41"/>
        <v>17</v>
      </c>
      <c r="AW523" s="24">
        <f t="shared" si="42"/>
        <v>15</v>
      </c>
      <c r="AX523" s="18">
        <f t="shared" si="43"/>
        <v>15</v>
      </c>
    </row>
    <row r="524" spans="1:50">
      <c r="A524" s="24">
        <v>19286</v>
      </c>
      <c r="B524" s="24">
        <v>0</v>
      </c>
      <c r="C524" s="24">
        <v>1999</v>
      </c>
      <c r="D524" s="21">
        <v>44132.495300925926</v>
      </c>
      <c r="E524" s="24" t="s">
        <v>85</v>
      </c>
      <c r="F524" s="24">
        <v>1</v>
      </c>
      <c r="G524" s="24">
        <v>2</v>
      </c>
      <c r="H524" s="24">
        <v>1</v>
      </c>
      <c r="I524" s="24">
        <v>2</v>
      </c>
      <c r="J524" s="24">
        <v>1</v>
      </c>
      <c r="K524" s="24">
        <v>2</v>
      </c>
      <c r="L524" s="24">
        <v>1</v>
      </c>
      <c r="M524" s="24">
        <v>1</v>
      </c>
      <c r="N524" s="24">
        <v>2</v>
      </c>
      <c r="O524" s="24">
        <v>2</v>
      </c>
      <c r="P524" s="24">
        <v>1</v>
      </c>
      <c r="Q524" s="24">
        <v>1</v>
      </c>
      <c r="R524" s="24">
        <v>2</v>
      </c>
      <c r="S524" s="24">
        <v>1</v>
      </c>
      <c r="T524" s="24">
        <v>1</v>
      </c>
      <c r="U524" s="24">
        <v>1</v>
      </c>
      <c r="V524" s="24">
        <v>1</v>
      </c>
      <c r="W524" s="24">
        <v>2</v>
      </c>
      <c r="X524" s="24">
        <v>2</v>
      </c>
      <c r="Y524" s="24">
        <v>2</v>
      </c>
      <c r="Z524" s="23">
        <v>5</v>
      </c>
      <c r="AA524" s="23">
        <v>2</v>
      </c>
      <c r="AB524" s="23">
        <v>5</v>
      </c>
      <c r="AC524" s="23">
        <v>3</v>
      </c>
      <c r="AD524" s="23">
        <v>3</v>
      </c>
      <c r="AE524" s="23">
        <v>4</v>
      </c>
      <c r="AF524" s="23">
        <v>2</v>
      </c>
      <c r="AG524" s="23">
        <v>5</v>
      </c>
      <c r="AH524" s="23">
        <v>3</v>
      </c>
      <c r="AI524" s="23">
        <v>2</v>
      </c>
      <c r="AJ524" s="23">
        <v>3</v>
      </c>
      <c r="AK524" s="23">
        <v>3</v>
      </c>
      <c r="AL524" s="23">
        <v>12</v>
      </c>
      <c r="AM524" s="23">
        <v>4</v>
      </c>
      <c r="AN524" s="23">
        <v>4</v>
      </c>
      <c r="AO524" s="23">
        <v>3</v>
      </c>
      <c r="AP524" s="23">
        <v>5</v>
      </c>
      <c r="AQ524" s="23">
        <v>3</v>
      </c>
      <c r="AR524" s="23">
        <v>6</v>
      </c>
      <c r="AS524" s="23">
        <v>6</v>
      </c>
      <c r="AT524" s="23">
        <v>-25</v>
      </c>
      <c r="AU524" s="17">
        <f t="shared" si="40"/>
        <v>29</v>
      </c>
      <c r="AV524" s="50">
        <f t="shared" si="41"/>
        <v>13</v>
      </c>
      <c r="AW524" s="24">
        <f t="shared" si="42"/>
        <v>9</v>
      </c>
      <c r="AX524" s="18">
        <f t="shared" si="43"/>
        <v>7</v>
      </c>
    </row>
    <row r="525" spans="1:50">
      <c r="A525" s="24">
        <v>20774</v>
      </c>
      <c r="B525" s="24">
        <v>1</v>
      </c>
      <c r="C525" s="24">
        <v>1965</v>
      </c>
      <c r="D525" s="21">
        <v>44132.761435185188</v>
      </c>
      <c r="E525" s="24" t="s">
        <v>121</v>
      </c>
      <c r="F525" s="24">
        <v>1</v>
      </c>
      <c r="G525" s="24">
        <v>4</v>
      </c>
      <c r="H525" s="24">
        <v>1</v>
      </c>
      <c r="I525" s="24">
        <v>2</v>
      </c>
      <c r="J525" s="24">
        <v>2</v>
      </c>
      <c r="K525" s="24">
        <v>2</v>
      </c>
      <c r="L525" s="24">
        <v>4</v>
      </c>
      <c r="M525" s="24">
        <v>2</v>
      </c>
      <c r="N525" s="24">
        <v>3</v>
      </c>
      <c r="O525" s="24">
        <v>2</v>
      </c>
      <c r="P525" s="24">
        <v>2</v>
      </c>
      <c r="Q525" s="24">
        <v>4</v>
      </c>
      <c r="R525" s="24">
        <v>2</v>
      </c>
      <c r="S525" s="24">
        <v>3</v>
      </c>
      <c r="T525" s="24">
        <v>2</v>
      </c>
      <c r="U525" s="24">
        <v>1</v>
      </c>
      <c r="V525" s="24">
        <v>1</v>
      </c>
      <c r="W525" s="24">
        <v>2</v>
      </c>
      <c r="X525" s="24">
        <v>1</v>
      </c>
      <c r="Y525" s="24">
        <v>2</v>
      </c>
      <c r="Z525" s="23">
        <v>37</v>
      </c>
      <c r="AA525" s="23">
        <v>2</v>
      </c>
      <c r="AB525" s="23">
        <v>7</v>
      </c>
      <c r="AC525" s="23">
        <v>7</v>
      </c>
      <c r="AD525" s="23">
        <v>3</v>
      </c>
      <c r="AE525" s="23">
        <v>17</v>
      </c>
      <c r="AF525" s="23">
        <v>4</v>
      </c>
      <c r="AG525" s="23">
        <v>4</v>
      </c>
      <c r="AH525" s="23">
        <v>5</v>
      </c>
      <c r="AI525" s="23">
        <v>2</v>
      </c>
      <c r="AJ525" s="23">
        <v>4</v>
      </c>
      <c r="AK525" s="23">
        <v>9</v>
      </c>
      <c r="AL525" s="23">
        <v>8</v>
      </c>
      <c r="AM525" s="23">
        <v>10</v>
      </c>
      <c r="AN525" s="23">
        <v>5</v>
      </c>
      <c r="AO525" s="23">
        <v>34</v>
      </c>
      <c r="AP525" s="23">
        <v>11</v>
      </c>
      <c r="AQ525" s="23">
        <v>2</v>
      </c>
      <c r="AR525" s="23">
        <v>5</v>
      </c>
      <c r="AS525" s="23">
        <v>4</v>
      </c>
      <c r="AT525" s="23">
        <v>-8</v>
      </c>
      <c r="AU525" s="17">
        <f t="shared" si="40"/>
        <v>43</v>
      </c>
      <c r="AV525" s="50">
        <f t="shared" si="41"/>
        <v>20</v>
      </c>
      <c r="AW525" s="24">
        <f t="shared" si="42"/>
        <v>17</v>
      </c>
      <c r="AX525" s="18">
        <f t="shared" si="43"/>
        <v>6</v>
      </c>
    </row>
    <row r="526" spans="1:50">
      <c r="A526" s="24">
        <v>20791</v>
      </c>
      <c r="B526" s="24">
        <v>1</v>
      </c>
      <c r="C526" s="24">
        <v>1970</v>
      </c>
      <c r="D526" s="21">
        <v>44132.79105324074</v>
      </c>
      <c r="E526" s="24" t="s">
        <v>98</v>
      </c>
      <c r="F526" s="24">
        <v>1</v>
      </c>
      <c r="G526" s="24">
        <v>2</v>
      </c>
      <c r="H526" s="24">
        <v>1</v>
      </c>
      <c r="I526" s="24">
        <v>1</v>
      </c>
      <c r="J526" s="24">
        <v>1</v>
      </c>
      <c r="K526" s="24">
        <v>2</v>
      </c>
      <c r="L526" s="24">
        <v>2</v>
      </c>
      <c r="M526" s="24">
        <v>1</v>
      </c>
      <c r="N526" s="24">
        <v>5</v>
      </c>
      <c r="O526" s="24">
        <v>2</v>
      </c>
      <c r="P526" s="24">
        <v>2</v>
      </c>
      <c r="Q526" s="24">
        <v>1</v>
      </c>
      <c r="R526" s="24">
        <v>1</v>
      </c>
      <c r="S526" s="24">
        <v>2</v>
      </c>
      <c r="T526" s="24">
        <v>2</v>
      </c>
      <c r="U526" s="24">
        <v>1</v>
      </c>
      <c r="V526" s="24">
        <v>2</v>
      </c>
      <c r="W526" s="24">
        <v>2</v>
      </c>
      <c r="X526" s="24">
        <v>1</v>
      </c>
      <c r="Y526" s="24">
        <v>1</v>
      </c>
      <c r="Z526" s="23">
        <v>5</v>
      </c>
      <c r="AA526" s="23">
        <v>4</v>
      </c>
      <c r="AB526" s="23">
        <v>5</v>
      </c>
      <c r="AC526" s="23">
        <v>5</v>
      </c>
      <c r="AD526" s="23">
        <v>3</v>
      </c>
      <c r="AE526" s="23">
        <v>4</v>
      </c>
      <c r="AF526" s="23">
        <v>4</v>
      </c>
      <c r="AG526" s="23">
        <v>3</v>
      </c>
      <c r="AH526" s="23">
        <v>5</v>
      </c>
      <c r="AI526" s="23">
        <v>3</v>
      </c>
      <c r="AJ526" s="23">
        <v>4</v>
      </c>
      <c r="AK526" s="23">
        <v>4</v>
      </c>
      <c r="AL526" s="23">
        <v>7</v>
      </c>
      <c r="AM526" s="23">
        <v>9</v>
      </c>
      <c r="AN526" s="23">
        <v>6</v>
      </c>
      <c r="AO526" s="23">
        <v>4</v>
      </c>
      <c r="AP526" s="23">
        <v>4</v>
      </c>
      <c r="AQ526" s="23">
        <v>5</v>
      </c>
      <c r="AR526" s="23">
        <v>4</v>
      </c>
      <c r="AS526" s="23">
        <v>3</v>
      </c>
      <c r="AT526" s="23">
        <v>-18</v>
      </c>
      <c r="AU526" s="17">
        <f t="shared" si="40"/>
        <v>33</v>
      </c>
      <c r="AV526" s="50">
        <f t="shared" si="41"/>
        <v>13</v>
      </c>
      <c r="AW526" s="24">
        <f t="shared" si="42"/>
        <v>14</v>
      </c>
      <c r="AX526" s="18">
        <f t="shared" si="43"/>
        <v>6</v>
      </c>
    </row>
    <row r="527" spans="1:50">
      <c r="A527" s="24">
        <v>21071</v>
      </c>
      <c r="B527" s="24">
        <v>0</v>
      </c>
      <c r="C527" s="24">
        <v>1981</v>
      </c>
      <c r="D527" s="21">
        <v>44133.276284722226</v>
      </c>
      <c r="E527" s="24" t="s">
        <v>85</v>
      </c>
      <c r="F527" s="24">
        <v>1</v>
      </c>
      <c r="G527" s="24">
        <v>1</v>
      </c>
      <c r="H527" s="24">
        <v>2</v>
      </c>
      <c r="I527" s="24">
        <v>2</v>
      </c>
      <c r="J527" s="24">
        <v>1</v>
      </c>
      <c r="K527" s="24">
        <v>2</v>
      </c>
      <c r="L527" s="24">
        <v>4</v>
      </c>
      <c r="M527" s="24">
        <v>2</v>
      </c>
      <c r="N527" s="24">
        <v>3</v>
      </c>
      <c r="O527" s="24">
        <v>4</v>
      </c>
      <c r="P527" s="24">
        <v>2</v>
      </c>
      <c r="Q527" s="24">
        <v>2</v>
      </c>
      <c r="R527" s="24">
        <v>1</v>
      </c>
      <c r="S527" s="24">
        <v>2</v>
      </c>
      <c r="T527" s="24">
        <v>2</v>
      </c>
      <c r="U527" s="24">
        <v>1</v>
      </c>
      <c r="V527" s="24">
        <v>1</v>
      </c>
      <c r="W527" s="24">
        <v>2</v>
      </c>
      <c r="X527" s="24">
        <v>3</v>
      </c>
      <c r="Y527" s="24">
        <v>1</v>
      </c>
      <c r="Z527" s="23">
        <v>19</v>
      </c>
      <c r="AA527" s="23">
        <v>18</v>
      </c>
      <c r="AB527" s="23">
        <v>20</v>
      </c>
      <c r="AC527" s="23">
        <v>12</v>
      </c>
      <c r="AD527" s="23">
        <v>8</v>
      </c>
      <c r="AE527" s="23">
        <v>13</v>
      </c>
      <c r="AF527" s="23">
        <v>17</v>
      </c>
      <c r="AG527" s="23">
        <v>12</v>
      </c>
      <c r="AH527" s="23">
        <v>33</v>
      </c>
      <c r="AI527" s="23">
        <v>6</v>
      </c>
      <c r="AJ527" s="23">
        <v>14</v>
      </c>
      <c r="AK527" s="23">
        <v>14</v>
      </c>
      <c r="AL527" s="23">
        <v>22</v>
      </c>
      <c r="AM527" s="23">
        <v>17</v>
      </c>
      <c r="AN527" s="23">
        <v>12</v>
      </c>
      <c r="AO527" s="23">
        <v>9</v>
      </c>
      <c r="AP527" s="23">
        <v>8</v>
      </c>
      <c r="AQ527" s="23">
        <v>16</v>
      </c>
      <c r="AR527" s="23">
        <v>24</v>
      </c>
      <c r="AS527" s="23">
        <v>6</v>
      </c>
      <c r="AT527" s="23">
        <v>-9</v>
      </c>
      <c r="AU527" s="17">
        <f t="shared" si="40"/>
        <v>39</v>
      </c>
      <c r="AV527" s="50">
        <f t="shared" si="41"/>
        <v>19</v>
      </c>
      <c r="AW527" s="24">
        <f t="shared" si="42"/>
        <v>12</v>
      </c>
      <c r="AX527" s="18">
        <f t="shared" si="43"/>
        <v>8</v>
      </c>
    </row>
    <row r="528" spans="1:50">
      <c r="A528" s="24">
        <v>21160</v>
      </c>
      <c r="B528" s="24">
        <v>0</v>
      </c>
      <c r="C528" s="24">
        <v>1996</v>
      </c>
      <c r="D528" s="21">
        <v>44133.477465277778</v>
      </c>
      <c r="E528" s="24" t="s">
        <v>145</v>
      </c>
      <c r="F528" s="24">
        <v>1</v>
      </c>
      <c r="G528" s="24">
        <v>4</v>
      </c>
      <c r="H528" s="24">
        <v>2</v>
      </c>
      <c r="I528" s="24">
        <v>2</v>
      </c>
      <c r="J528" s="24">
        <v>1</v>
      </c>
      <c r="K528" s="24">
        <v>2</v>
      </c>
      <c r="L528" s="24">
        <v>3</v>
      </c>
      <c r="M528" s="24">
        <v>1</v>
      </c>
      <c r="N528" s="24">
        <v>2</v>
      </c>
      <c r="O528" s="24">
        <v>4</v>
      </c>
      <c r="P528" s="24">
        <v>2</v>
      </c>
      <c r="Q528" s="24">
        <v>4</v>
      </c>
      <c r="R528" s="24">
        <v>1</v>
      </c>
      <c r="S528" s="24">
        <v>1</v>
      </c>
      <c r="T528" s="24">
        <v>4</v>
      </c>
      <c r="U528" s="24">
        <v>1</v>
      </c>
      <c r="V528" s="24">
        <v>2</v>
      </c>
      <c r="W528" s="24">
        <v>2</v>
      </c>
      <c r="X528" s="24">
        <v>4</v>
      </c>
      <c r="Y528" s="24">
        <v>4</v>
      </c>
      <c r="Z528" s="23">
        <v>7</v>
      </c>
      <c r="AA528" s="23">
        <v>5</v>
      </c>
      <c r="AB528" s="23">
        <v>7</v>
      </c>
      <c r="AC528" s="23">
        <v>5</v>
      </c>
      <c r="AD528" s="23">
        <v>5</v>
      </c>
      <c r="AE528" s="23">
        <v>4</v>
      </c>
      <c r="AF528" s="23">
        <v>5</v>
      </c>
      <c r="AG528" s="23">
        <v>2</v>
      </c>
      <c r="AH528" s="23">
        <v>3</v>
      </c>
      <c r="AI528" s="23">
        <v>4</v>
      </c>
      <c r="AJ528" s="23">
        <v>2</v>
      </c>
      <c r="AK528" s="23">
        <v>6</v>
      </c>
      <c r="AL528" s="23">
        <v>7</v>
      </c>
      <c r="AM528" s="23">
        <v>3</v>
      </c>
      <c r="AN528" s="23">
        <v>4</v>
      </c>
      <c r="AO528" s="23">
        <v>7</v>
      </c>
      <c r="AP528" s="23">
        <v>6</v>
      </c>
      <c r="AQ528" s="23">
        <v>5</v>
      </c>
      <c r="AR528" s="23">
        <v>11</v>
      </c>
      <c r="AS528" s="23">
        <v>3</v>
      </c>
      <c r="AT528" s="23">
        <v>-12</v>
      </c>
      <c r="AU528" s="17">
        <f t="shared" si="40"/>
        <v>47</v>
      </c>
      <c r="AV528" s="50">
        <f t="shared" si="41"/>
        <v>16</v>
      </c>
      <c r="AW528" s="24">
        <f t="shared" si="42"/>
        <v>18</v>
      </c>
      <c r="AX528" s="18">
        <f t="shared" si="43"/>
        <v>13</v>
      </c>
    </row>
    <row r="529" spans="1:50">
      <c r="A529" s="24">
        <v>21248</v>
      </c>
      <c r="B529" s="24">
        <v>0</v>
      </c>
      <c r="C529" s="24">
        <v>2001</v>
      </c>
      <c r="D529" s="21">
        <v>44133.585439814815</v>
      </c>
      <c r="E529" s="24" t="s">
        <v>85</v>
      </c>
      <c r="F529" s="24">
        <v>1</v>
      </c>
      <c r="G529" s="24">
        <v>4</v>
      </c>
      <c r="H529" s="24">
        <v>2</v>
      </c>
      <c r="I529" s="24">
        <v>2</v>
      </c>
      <c r="J529" s="24">
        <v>1</v>
      </c>
      <c r="K529" s="24">
        <v>2</v>
      </c>
      <c r="L529" s="24">
        <v>3</v>
      </c>
      <c r="M529" s="24">
        <v>2</v>
      </c>
      <c r="N529" s="24">
        <v>2</v>
      </c>
      <c r="O529" s="24">
        <v>2</v>
      </c>
      <c r="P529" s="24">
        <v>1</v>
      </c>
      <c r="Q529" s="24">
        <v>4</v>
      </c>
      <c r="R529" s="24">
        <v>3</v>
      </c>
      <c r="S529" s="24">
        <v>2</v>
      </c>
      <c r="T529" s="24">
        <v>2</v>
      </c>
      <c r="U529" s="24">
        <v>1</v>
      </c>
      <c r="V529" s="24">
        <v>2</v>
      </c>
      <c r="W529" s="24">
        <v>3</v>
      </c>
      <c r="X529" s="24">
        <v>2</v>
      </c>
      <c r="Y529" s="24">
        <v>4</v>
      </c>
      <c r="Z529" s="23">
        <v>11</v>
      </c>
      <c r="AA529" s="23">
        <v>7</v>
      </c>
      <c r="AB529" s="23">
        <v>14</v>
      </c>
      <c r="AC529" s="23">
        <v>6</v>
      </c>
      <c r="AD529" s="23">
        <v>5</v>
      </c>
      <c r="AE529" s="23">
        <v>4</v>
      </c>
      <c r="AF529" s="23">
        <v>6</v>
      </c>
      <c r="AG529" s="23">
        <v>8</v>
      </c>
      <c r="AH529" s="23">
        <v>7</v>
      </c>
      <c r="AI529" s="23">
        <v>6</v>
      </c>
      <c r="AJ529" s="23">
        <v>5</v>
      </c>
      <c r="AK529" s="23">
        <v>5</v>
      </c>
      <c r="AL529" s="23">
        <v>13</v>
      </c>
      <c r="AM529" s="23">
        <v>8</v>
      </c>
      <c r="AN529" s="23">
        <v>7</v>
      </c>
      <c r="AO529" s="23">
        <v>7</v>
      </c>
      <c r="AP529" s="23">
        <v>5</v>
      </c>
      <c r="AQ529" s="23">
        <v>9</v>
      </c>
      <c r="AR529" s="23">
        <v>17</v>
      </c>
      <c r="AS529" s="23">
        <v>11</v>
      </c>
      <c r="AT529" s="23">
        <v>-18</v>
      </c>
      <c r="AU529" s="17">
        <f t="shared" si="40"/>
        <v>45</v>
      </c>
      <c r="AV529" s="50">
        <f t="shared" si="41"/>
        <v>18</v>
      </c>
      <c r="AW529" s="24">
        <f t="shared" si="42"/>
        <v>16</v>
      </c>
      <c r="AX529" s="18">
        <f t="shared" si="43"/>
        <v>11</v>
      </c>
    </row>
    <row r="530" spans="1:50">
      <c r="A530" s="24">
        <v>21270</v>
      </c>
      <c r="B530" s="24">
        <v>0</v>
      </c>
      <c r="C530" s="24">
        <v>1998</v>
      </c>
      <c r="D530" s="21">
        <v>44133.608090277776</v>
      </c>
      <c r="E530" s="24" t="s">
        <v>85</v>
      </c>
      <c r="F530" s="24">
        <v>1</v>
      </c>
      <c r="G530" s="24">
        <v>4</v>
      </c>
      <c r="H530" s="24">
        <v>1</v>
      </c>
      <c r="I530" s="24">
        <v>3</v>
      </c>
      <c r="J530" s="24">
        <v>2</v>
      </c>
      <c r="K530" s="24">
        <v>2</v>
      </c>
      <c r="L530" s="24">
        <v>3</v>
      </c>
      <c r="M530" s="24">
        <v>4</v>
      </c>
      <c r="N530" s="24">
        <v>2</v>
      </c>
      <c r="O530" s="24">
        <v>3</v>
      </c>
      <c r="P530" s="24">
        <v>2</v>
      </c>
      <c r="Q530" s="24">
        <v>5</v>
      </c>
      <c r="R530" s="24">
        <v>5</v>
      </c>
      <c r="S530" s="24">
        <v>2</v>
      </c>
      <c r="T530" s="24">
        <v>2</v>
      </c>
      <c r="U530" s="24">
        <v>1</v>
      </c>
      <c r="V530" s="24">
        <v>1</v>
      </c>
      <c r="W530" s="24">
        <v>4</v>
      </c>
      <c r="X530" s="24">
        <v>4</v>
      </c>
      <c r="Y530" s="24">
        <v>3</v>
      </c>
      <c r="Z530" s="23">
        <v>5</v>
      </c>
      <c r="AA530" s="23">
        <v>4</v>
      </c>
      <c r="AB530" s="23">
        <v>4</v>
      </c>
      <c r="AC530" s="23">
        <v>6</v>
      </c>
      <c r="AD530" s="23">
        <v>4</v>
      </c>
      <c r="AE530" s="23">
        <v>4</v>
      </c>
      <c r="AF530" s="23">
        <v>4</v>
      </c>
      <c r="AG530" s="23">
        <v>5</v>
      </c>
      <c r="AH530" s="23">
        <v>8</v>
      </c>
      <c r="AI530" s="23">
        <v>5</v>
      </c>
      <c r="AJ530" s="23">
        <v>4</v>
      </c>
      <c r="AK530" s="23">
        <v>5</v>
      </c>
      <c r="AL530" s="23">
        <v>15</v>
      </c>
      <c r="AM530" s="23">
        <v>11</v>
      </c>
      <c r="AN530" s="23">
        <v>5</v>
      </c>
      <c r="AO530" s="23">
        <v>9</v>
      </c>
      <c r="AP530" s="23">
        <v>4</v>
      </c>
      <c r="AQ530" s="23">
        <v>4</v>
      </c>
      <c r="AR530" s="23">
        <v>13</v>
      </c>
      <c r="AS530" s="23">
        <v>12</v>
      </c>
      <c r="AT530" s="23">
        <v>6</v>
      </c>
      <c r="AU530" s="17">
        <f t="shared" si="40"/>
        <v>54</v>
      </c>
      <c r="AV530" s="50">
        <f t="shared" si="41"/>
        <v>25</v>
      </c>
      <c r="AW530" s="24">
        <f t="shared" si="42"/>
        <v>19</v>
      </c>
      <c r="AX530" s="18">
        <f t="shared" si="43"/>
        <v>10</v>
      </c>
    </row>
    <row r="531" spans="1:50">
      <c r="A531" s="24">
        <v>21377</v>
      </c>
      <c r="B531" s="24">
        <v>0</v>
      </c>
      <c r="C531" s="24">
        <v>2000</v>
      </c>
      <c r="D531" s="21">
        <v>44133.73064814815</v>
      </c>
      <c r="E531" s="24" t="s">
        <v>148</v>
      </c>
      <c r="F531" s="24">
        <v>1</v>
      </c>
      <c r="G531" s="24">
        <v>4</v>
      </c>
      <c r="H531" s="24">
        <v>1</v>
      </c>
      <c r="I531" s="24">
        <v>2</v>
      </c>
      <c r="J531" s="24">
        <v>2</v>
      </c>
      <c r="K531" s="24">
        <v>2</v>
      </c>
      <c r="L531" s="24">
        <v>4</v>
      </c>
      <c r="M531" s="24">
        <v>2</v>
      </c>
      <c r="N531" s="24">
        <v>4</v>
      </c>
      <c r="O531" s="24">
        <v>3</v>
      </c>
      <c r="P531" s="24">
        <v>2</v>
      </c>
      <c r="Q531" s="24">
        <v>2</v>
      </c>
      <c r="R531" s="24">
        <v>4</v>
      </c>
      <c r="S531" s="24">
        <v>2</v>
      </c>
      <c r="T531" s="24">
        <v>2</v>
      </c>
      <c r="U531" s="24">
        <v>1</v>
      </c>
      <c r="V531" s="24">
        <v>2</v>
      </c>
      <c r="W531" s="24">
        <v>2</v>
      </c>
      <c r="X531" s="24">
        <v>2</v>
      </c>
      <c r="Y531" s="24">
        <v>2</v>
      </c>
      <c r="Z531" s="23">
        <v>5</v>
      </c>
      <c r="AA531" s="23">
        <v>55</v>
      </c>
      <c r="AB531" s="23">
        <v>7</v>
      </c>
      <c r="AC531" s="23">
        <v>21</v>
      </c>
      <c r="AD531" s="23">
        <v>6</v>
      </c>
      <c r="AE531" s="23">
        <v>9</v>
      </c>
      <c r="AF531" s="23">
        <v>2</v>
      </c>
      <c r="AG531" s="23">
        <v>6</v>
      </c>
      <c r="AH531" s="23">
        <v>5</v>
      </c>
      <c r="AI531" s="23">
        <v>17</v>
      </c>
      <c r="AJ531" s="23">
        <v>5</v>
      </c>
      <c r="AK531" s="23">
        <v>6</v>
      </c>
      <c r="AL531" s="23">
        <v>67</v>
      </c>
      <c r="AM531" s="23">
        <v>4</v>
      </c>
      <c r="AN531" s="23">
        <v>62</v>
      </c>
      <c r="AO531" s="23">
        <v>4</v>
      </c>
      <c r="AP531" s="23">
        <v>3</v>
      </c>
      <c r="AQ531" s="23">
        <v>8</v>
      </c>
      <c r="AR531" s="23">
        <v>6</v>
      </c>
      <c r="AS531" s="23">
        <v>6</v>
      </c>
      <c r="AT531" s="23">
        <v>-21</v>
      </c>
      <c r="AU531" s="17">
        <f t="shared" si="40"/>
        <v>46</v>
      </c>
      <c r="AV531" s="50">
        <f t="shared" si="41"/>
        <v>22</v>
      </c>
      <c r="AW531" s="24">
        <f t="shared" si="42"/>
        <v>16</v>
      </c>
      <c r="AX531" s="18">
        <f t="shared" si="43"/>
        <v>8</v>
      </c>
    </row>
    <row r="532" spans="1:50">
      <c r="A532" s="24">
        <v>21594</v>
      </c>
      <c r="B532" s="24">
        <v>1</v>
      </c>
      <c r="C532" s="24">
        <v>1999</v>
      </c>
      <c r="D532" s="21">
        <v>44134.416932870372</v>
      </c>
      <c r="E532" s="24" t="s">
        <v>114</v>
      </c>
      <c r="F532" s="24">
        <v>1</v>
      </c>
      <c r="G532" s="24">
        <v>4</v>
      </c>
      <c r="H532" s="24">
        <v>2</v>
      </c>
      <c r="I532" s="24">
        <v>2</v>
      </c>
      <c r="J532" s="24">
        <v>1</v>
      </c>
      <c r="K532" s="24">
        <v>2</v>
      </c>
      <c r="L532" s="24">
        <v>2</v>
      </c>
      <c r="M532" s="24">
        <v>2</v>
      </c>
      <c r="N532" s="24">
        <v>1</v>
      </c>
      <c r="O532" s="24">
        <v>3</v>
      </c>
      <c r="P532" s="24">
        <v>2</v>
      </c>
      <c r="Q532" s="24">
        <v>1</v>
      </c>
      <c r="R532" s="24">
        <v>2</v>
      </c>
      <c r="S532" s="24">
        <v>2</v>
      </c>
      <c r="T532" s="24">
        <v>4</v>
      </c>
      <c r="U532" s="24">
        <v>1</v>
      </c>
      <c r="V532" s="24">
        <v>1</v>
      </c>
      <c r="W532" s="24">
        <v>3</v>
      </c>
      <c r="X532" s="24">
        <v>4</v>
      </c>
      <c r="Y532" s="24">
        <v>2</v>
      </c>
      <c r="Z532" s="23">
        <v>5</v>
      </c>
      <c r="AA532" s="23">
        <v>4</v>
      </c>
      <c r="AB532" s="23">
        <v>5</v>
      </c>
      <c r="AC532" s="23">
        <v>5</v>
      </c>
      <c r="AD532" s="23">
        <v>4</v>
      </c>
      <c r="AE532" s="23">
        <v>4</v>
      </c>
      <c r="AF532" s="23">
        <v>4</v>
      </c>
      <c r="AG532" s="23">
        <v>4</v>
      </c>
      <c r="AH532" s="23">
        <v>3</v>
      </c>
      <c r="AI532" s="23">
        <v>4</v>
      </c>
      <c r="AJ532" s="23">
        <v>3</v>
      </c>
      <c r="AK532" s="23">
        <v>9</v>
      </c>
      <c r="AL532" s="23">
        <v>9</v>
      </c>
      <c r="AM532" s="23">
        <v>7</v>
      </c>
      <c r="AN532" s="23">
        <v>4</v>
      </c>
      <c r="AO532" s="23">
        <v>4</v>
      </c>
      <c r="AP532" s="23">
        <v>5</v>
      </c>
      <c r="AQ532" s="23">
        <v>4</v>
      </c>
      <c r="AR532" s="23">
        <v>19</v>
      </c>
      <c r="AS532" s="23">
        <v>4</v>
      </c>
      <c r="AT532" s="23">
        <v>-10</v>
      </c>
      <c r="AU532" s="17">
        <f t="shared" si="40"/>
        <v>42</v>
      </c>
      <c r="AV532" s="50">
        <f t="shared" si="41"/>
        <v>17</v>
      </c>
      <c r="AW532" s="24">
        <f t="shared" si="42"/>
        <v>15</v>
      </c>
      <c r="AX532" s="18">
        <f t="shared" si="43"/>
        <v>10</v>
      </c>
    </row>
    <row r="533" spans="1:50">
      <c r="A533" s="24">
        <v>21674</v>
      </c>
      <c r="B533" s="24">
        <v>0</v>
      </c>
      <c r="C533" s="24">
        <v>1992</v>
      </c>
      <c r="D533" s="21">
        <v>44134.555405092593</v>
      </c>
      <c r="E533" s="24" t="s">
        <v>85</v>
      </c>
      <c r="F533" s="24">
        <v>1</v>
      </c>
      <c r="G533" s="24">
        <v>1</v>
      </c>
      <c r="H533" s="24">
        <v>2</v>
      </c>
      <c r="I533" s="24">
        <v>3</v>
      </c>
      <c r="J533" s="24">
        <v>1</v>
      </c>
      <c r="K533" s="24">
        <v>2</v>
      </c>
      <c r="L533" s="24">
        <v>4</v>
      </c>
      <c r="M533" s="24">
        <v>1</v>
      </c>
      <c r="N533" s="24">
        <v>1</v>
      </c>
      <c r="O533" s="24">
        <v>4</v>
      </c>
      <c r="P533" s="24">
        <v>4</v>
      </c>
      <c r="Q533" s="24">
        <v>1</v>
      </c>
      <c r="R533" s="24">
        <v>1</v>
      </c>
      <c r="S533" s="24">
        <v>2</v>
      </c>
      <c r="T533" s="24">
        <v>1</v>
      </c>
      <c r="U533" s="24">
        <v>1</v>
      </c>
      <c r="V533" s="24">
        <v>2</v>
      </c>
      <c r="W533" s="24">
        <v>1</v>
      </c>
      <c r="X533" s="24">
        <v>2</v>
      </c>
      <c r="Y533" s="24">
        <v>3</v>
      </c>
      <c r="Z533" s="23">
        <v>7</v>
      </c>
      <c r="AA533" s="23">
        <v>4</v>
      </c>
      <c r="AB533" s="23">
        <v>9</v>
      </c>
      <c r="AC533" s="23">
        <v>5</v>
      </c>
      <c r="AD533" s="23">
        <v>3</v>
      </c>
      <c r="AE533" s="23">
        <v>3</v>
      </c>
      <c r="AF533" s="23">
        <v>3</v>
      </c>
      <c r="AG533" s="23">
        <v>4</v>
      </c>
      <c r="AH533" s="23">
        <v>3</v>
      </c>
      <c r="AI533" s="23">
        <v>4</v>
      </c>
      <c r="AJ533" s="23">
        <v>4</v>
      </c>
      <c r="AK533" s="23">
        <v>6</v>
      </c>
      <c r="AL533" s="23">
        <v>7</v>
      </c>
      <c r="AM533" s="23">
        <v>3</v>
      </c>
      <c r="AN533" s="23">
        <v>3</v>
      </c>
      <c r="AO533" s="23">
        <v>5</v>
      </c>
      <c r="AP533" s="23">
        <v>4</v>
      </c>
      <c r="AQ533" s="23">
        <v>3</v>
      </c>
      <c r="AR533" s="23">
        <v>6</v>
      </c>
      <c r="AS533" s="23">
        <v>3</v>
      </c>
      <c r="AT533" s="23">
        <v>-2</v>
      </c>
      <c r="AU533" s="17">
        <f t="shared" si="40"/>
        <v>38</v>
      </c>
      <c r="AV533" s="50">
        <f t="shared" si="41"/>
        <v>19</v>
      </c>
      <c r="AW533" s="24">
        <f t="shared" si="42"/>
        <v>9</v>
      </c>
      <c r="AX533" s="18">
        <f t="shared" si="43"/>
        <v>10</v>
      </c>
    </row>
    <row r="534" spans="1:50">
      <c r="A534" s="24">
        <v>21894</v>
      </c>
      <c r="B534" s="24">
        <v>1</v>
      </c>
      <c r="C534" s="24">
        <v>1989</v>
      </c>
      <c r="D534" s="21">
        <v>44135.552557870367</v>
      </c>
      <c r="E534" s="24" t="s">
        <v>98</v>
      </c>
      <c r="F534" s="24">
        <v>1</v>
      </c>
      <c r="G534" s="24">
        <v>4</v>
      </c>
      <c r="H534" s="24">
        <v>2</v>
      </c>
      <c r="I534" s="24">
        <v>2</v>
      </c>
      <c r="J534" s="24">
        <v>2</v>
      </c>
      <c r="K534" s="24">
        <v>2</v>
      </c>
      <c r="L534" s="24">
        <v>4</v>
      </c>
      <c r="M534" s="24">
        <v>2</v>
      </c>
      <c r="N534" s="24">
        <v>4</v>
      </c>
      <c r="O534" s="24">
        <v>2</v>
      </c>
      <c r="P534" s="24">
        <v>5</v>
      </c>
      <c r="Q534" s="24">
        <v>2</v>
      </c>
      <c r="R534" s="24">
        <v>2</v>
      </c>
      <c r="S534" s="24">
        <v>4</v>
      </c>
      <c r="T534" s="24">
        <v>4</v>
      </c>
      <c r="U534" s="24">
        <v>1</v>
      </c>
      <c r="V534" s="24">
        <v>4</v>
      </c>
      <c r="W534" s="24">
        <v>4</v>
      </c>
      <c r="X534" s="24">
        <v>4</v>
      </c>
      <c r="Y534" s="24">
        <v>5</v>
      </c>
      <c r="Z534" s="23">
        <v>22</v>
      </c>
      <c r="AA534" s="23">
        <v>10</v>
      </c>
      <c r="AB534" s="23">
        <v>13</v>
      </c>
      <c r="AC534" s="23">
        <v>7</v>
      </c>
      <c r="AD534" s="23">
        <v>6</v>
      </c>
      <c r="AE534" s="23">
        <v>21</v>
      </c>
      <c r="AF534" s="23">
        <v>7</v>
      </c>
      <c r="AG534" s="23">
        <v>9</v>
      </c>
      <c r="AH534" s="23">
        <v>13</v>
      </c>
      <c r="AI534" s="23">
        <v>7</v>
      </c>
      <c r="AJ534" s="23">
        <v>5</v>
      </c>
      <c r="AK534" s="23">
        <v>8</v>
      </c>
      <c r="AL534" s="23">
        <v>9</v>
      </c>
      <c r="AM534" s="23">
        <v>16</v>
      </c>
      <c r="AN534" s="23">
        <v>8</v>
      </c>
      <c r="AO534" s="23">
        <v>28</v>
      </c>
      <c r="AP534" s="23">
        <v>20</v>
      </c>
      <c r="AQ534" s="23">
        <v>7</v>
      </c>
      <c r="AR534" s="23">
        <v>10</v>
      </c>
      <c r="AS534" s="23">
        <v>7</v>
      </c>
      <c r="AT534" s="23">
        <v>-11</v>
      </c>
      <c r="AU534" s="17">
        <f t="shared" si="40"/>
        <v>60</v>
      </c>
      <c r="AV534" s="50">
        <f t="shared" si="41"/>
        <v>21</v>
      </c>
      <c r="AW534" s="24">
        <f t="shared" si="42"/>
        <v>23</v>
      </c>
      <c r="AX534" s="18">
        <f t="shared" si="43"/>
        <v>16</v>
      </c>
    </row>
    <row r="535" spans="1:50">
      <c r="A535" s="24">
        <v>21997</v>
      </c>
      <c r="B535" s="24">
        <v>1</v>
      </c>
      <c r="C535" s="24">
        <v>1970</v>
      </c>
      <c r="D535" s="21">
        <v>44135.731377314813</v>
      </c>
      <c r="E535" s="24" t="s">
        <v>88</v>
      </c>
      <c r="F535" s="24">
        <v>1</v>
      </c>
      <c r="G535" s="24">
        <v>2</v>
      </c>
      <c r="H535" s="24">
        <v>1</v>
      </c>
      <c r="I535" s="24">
        <v>2</v>
      </c>
      <c r="J535" s="24">
        <v>1</v>
      </c>
      <c r="K535" s="24">
        <v>2</v>
      </c>
      <c r="L535" s="24">
        <v>2</v>
      </c>
      <c r="M535" s="24">
        <v>2</v>
      </c>
      <c r="N535" s="24">
        <v>5</v>
      </c>
      <c r="O535" s="24">
        <v>2</v>
      </c>
      <c r="P535" s="24">
        <v>2</v>
      </c>
      <c r="Q535" s="24">
        <v>1</v>
      </c>
      <c r="R535" s="24">
        <v>1</v>
      </c>
      <c r="S535" s="24">
        <v>2</v>
      </c>
      <c r="T535" s="24">
        <v>2</v>
      </c>
      <c r="U535" s="24">
        <v>1</v>
      </c>
      <c r="V535" s="24">
        <v>2</v>
      </c>
      <c r="W535" s="24">
        <v>4</v>
      </c>
      <c r="X535" s="24">
        <v>2</v>
      </c>
      <c r="Y535" s="24">
        <v>1</v>
      </c>
      <c r="Z535" s="23">
        <v>12</v>
      </c>
      <c r="AA535" s="23">
        <v>3</v>
      </c>
      <c r="AB535" s="23">
        <v>6</v>
      </c>
      <c r="AC535" s="23">
        <v>8</v>
      </c>
      <c r="AD535" s="23">
        <v>8</v>
      </c>
      <c r="AE535" s="23">
        <v>5</v>
      </c>
      <c r="AF535" s="23">
        <v>7</v>
      </c>
      <c r="AG535" s="23">
        <v>5</v>
      </c>
      <c r="AH535" s="23">
        <v>5</v>
      </c>
      <c r="AI535" s="23">
        <v>4</v>
      </c>
      <c r="AJ535" s="23">
        <v>3</v>
      </c>
      <c r="AK535" s="23">
        <v>5</v>
      </c>
      <c r="AL535" s="23">
        <v>13</v>
      </c>
      <c r="AM535" s="23">
        <v>7</v>
      </c>
      <c r="AN535" s="23">
        <v>22</v>
      </c>
      <c r="AO535" s="23">
        <v>7</v>
      </c>
      <c r="AP535" s="23">
        <v>5</v>
      </c>
      <c r="AQ535" s="23">
        <v>5</v>
      </c>
      <c r="AR535" s="23">
        <v>13</v>
      </c>
      <c r="AS535" s="23">
        <v>5</v>
      </c>
      <c r="AT535" s="23">
        <v>-22</v>
      </c>
      <c r="AU535" s="17">
        <f t="shared" si="40"/>
        <v>38</v>
      </c>
      <c r="AV535" s="50">
        <f t="shared" si="41"/>
        <v>15</v>
      </c>
      <c r="AW535" s="24">
        <f t="shared" si="42"/>
        <v>16</v>
      </c>
      <c r="AX535" s="18">
        <f t="shared" si="43"/>
        <v>7</v>
      </c>
    </row>
    <row r="536" spans="1:50">
      <c r="A536" s="24">
        <v>22158</v>
      </c>
      <c r="B536" s="24">
        <v>1</v>
      </c>
      <c r="C536" s="24">
        <v>1985</v>
      </c>
      <c r="D536" s="21">
        <v>44136.77685185185</v>
      </c>
      <c r="E536" s="24" t="s">
        <v>85</v>
      </c>
      <c r="F536" s="24">
        <v>1</v>
      </c>
      <c r="G536" s="24">
        <v>4</v>
      </c>
      <c r="H536" s="24">
        <v>1</v>
      </c>
      <c r="I536" s="24">
        <v>2</v>
      </c>
      <c r="J536" s="24">
        <v>2</v>
      </c>
      <c r="K536" s="24">
        <v>2</v>
      </c>
      <c r="L536" s="24">
        <v>3</v>
      </c>
      <c r="M536" s="24">
        <v>2</v>
      </c>
      <c r="N536" s="24">
        <v>4</v>
      </c>
      <c r="O536" s="24">
        <v>2</v>
      </c>
      <c r="P536" s="24">
        <v>4</v>
      </c>
      <c r="Q536" s="24">
        <v>4</v>
      </c>
      <c r="R536" s="24">
        <v>4</v>
      </c>
      <c r="S536" s="24">
        <v>2</v>
      </c>
      <c r="T536" s="24">
        <v>5</v>
      </c>
      <c r="U536" s="24">
        <v>1</v>
      </c>
      <c r="V536" s="24">
        <v>1</v>
      </c>
      <c r="W536" s="24">
        <v>5</v>
      </c>
      <c r="X536" s="24">
        <v>2</v>
      </c>
      <c r="Y536" s="24">
        <v>5</v>
      </c>
      <c r="Z536" s="23">
        <v>8</v>
      </c>
      <c r="AA536" s="23">
        <v>6</v>
      </c>
      <c r="AB536" s="23">
        <v>7</v>
      </c>
      <c r="AC536" s="23">
        <v>6</v>
      </c>
      <c r="AD536" s="23">
        <v>5</v>
      </c>
      <c r="AE536" s="23">
        <v>4</v>
      </c>
      <c r="AF536" s="23">
        <v>7</v>
      </c>
      <c r="AG536" s="23">
        <v>7</v>
      </c>
      <c r="AH536" s="23">
        <v>3</v>
      </c>
      <c r="AI536" s="23">
        <v>5</v>
      </c>
      <c r="AJ536" s="23">
        <v>5</v>
      </c>
      <c r="AK536" s="23">
        <v>12</v>
      </c>
      <c r="AL536" s="23">
        <v>9</v>
      </c>
      <c r="AM536" s="23">
        <v>7</v>
      </c>
      <c r="AN536" s="23">
        <v>3</v>
      </c>
      <c r="AO536" s="23">
        <v>5</v>
      </c>
      <c r="AP536" s="23">
        <v>4</v>
      </c>
      <c r="AQ536" s="23">
        <v>3</v>
      </c>
      <c r="AR536" s="23">
        <v>6</v>
      </c>
      <c r="AS536" s="23">
        <v>5</v>
      </c>
      <c r="AT536" s="23">
        <v>-11</v>
      </c>
      <c r="AU536" s="17">
        <f t="shared" si="40"/>
        <v>56</v>
      </c>
      <c r="AV536" s="50">
        <f t="shared" si="41"/>
        <v>20</v>
      </c>
      <c r="AW536" s="24">
        <f t="shared" si="42"/>
        <v>26</v>
      </c>
      <c r="AX536" s="18">
        <f t="shared" si="43"/>
        <v>10</v>
      </c>
    </row>
    <row r="537" spans="1:50">
      <c r="A537" s="24">
        <v>22659</v>
      </c>
      <c r="B537" s="24">
        <v>0</v>
      </c>
      <c r="C537" s="24">
        <v>1976</v>
      </c>
      <c r="D537" s="21">
        <v>44139.822800925926</v>
      </c>
      <c r="E537" s="24" t="s">
        <v>85</v>
      </c>
      <c r="F537" s="24">
        <v>1</v>
      </c>
      <c r="G537" s="24">
        <v>4</v>
      </c>
      <c r="H537" s="24">
        <v>1</v>
      </c>
      <c r="I537" s="24">
        <v>1</v>
      </c>
      <c r="J537" s="24">
        <v>2</v>
      </c>
      <c r="K537" s="24">
        <v>2</v>
      </c>
      <c r="L537" s="24">
        <v>3</v>
      </c>
      <c r="M537" s="24">
        <v>1</v>
      </c>
      <c r="N537" s="24">
        <v>1</v>
      </c>
      <c r="O537" s="24">
        <v>2</v>
      </c>
      <c r="P537" s="24">
        <v>2</v>
      </c>
      <c r="Q537" s="24">
        <v>2</v>
      </c>
      <c r="R537" s="24">
        <v>4</v>
      </c>
      <c r="S537" s="24">
        <v>2</v>
      </c>
      <c r="T537" s="24">
        <v>3</v>
      </c>
      <c r="U537" s="24">
        <v>1</v>
      </c>
      <c r="V537" s="24">
        <v>1</v>
      </c>
      <c r="W537" s="24">
        <v>4</v>
      </c>
      <c r="X537" s="24">
        <v>2</v>
      </c>
      <c r="Y537" s="24">
        <v>1</v>
      </c>
      <c r="Z537" s="23">
        <v>9</v>
      </c>
      <c r="AA537" s="23">
        <v>4</v>
      </c>
      <c r="AB537" s="23">
        <v>8</v>
      </c>
      <c r="AC537" s="23">
        <v>8</v>
      </c>
      <c r="AD537" s="23">
        <v>6</v>
      </c>
      <c r="AE537" s="23">
        <v>5</v>
      </c>
      <c r="AF537" s="23">
        <v>3</v>
      </c>
      <c r="AG537" s="23">
        <v>5</v>
      </c>
      <c r="AH537" s="23">
        <v>3</v>
      </c>
      <c r="AI537" s="23">
        <v>4</v>
      </c>
      <c r="AJ537" s="23">
        <v>4</v>
      </c>
      <c r="AK537" s="23">
        <v>6</v>
      </c>
      <c r="AL537" s="23">
        <v>14</v>
      </c>
      <c r="AM537" s="23">
        <v>7</v>
      </c>
      <c r="AN537" s="23">
        <v>15</v>
      </c>
      <c r="AO537" s="23">
        <v>10</v>
      </c>
      <c r="AP537" s="23">
        <v>5</v>
      </c>
      <c r="AQ537" s="23">
        <v>6</v>
      </c>
      <c r="AR537" s="23">
        <v>7</v>
      </c>
      <c r="AS537" s="23">
        <v>4</v>
      </c>
      <c r="AT537" s="23">
        <v>-6</v>
      </c>
      <c r="AU537" s="17">
        <f t="shared" si="40"/>
        <v>40</v>
      </c>
      <c r="AV537" s="50">
        <f t="shared" si="41"/>
        <v>18</v>
      </c>
      <c r="AW537" s="24">
        <f t="shared" si="42"/>
        <v>16</v>
      </c>
      <c r="AX537" s="18">
        <f t="shared" si="43"/>
        <v>6</v>
      </c>
    </row>
    <row r="538" spans="1:50">
      <c r="A538" s="24">
        <v>22872</v>
      </c>
      <c r="B538" s="24">
        <v>1</v>
      </c>
      <c r="C538" s="24">
        <v>2003</v>
      </c>
      <c r="D538" s="21">
        <v>44141.006550925929</v>
      </c>
      <c r="E538" s="24" t="s">
        <v>85</v>
      </c>
      <c r="F538" s="24">
        <v>1</v>
      </c>
      <c r="G538" s="24">
        <v>3</v>
      </c>
      <c r="H538" s="24">
        <v>1</v>
      </c>
      <c r="I538" s="24">
        <v>2</v>
      </c>
      <c r="J538" s="24">
        <v>2</v>
      </c>
      <c r="K538" s="24">
        <v>2</v>
      </c>
      <c r="L538" s="24">
        <v>3</v>
      </c>
      <c r="M538" s="24">
        <v>4</v>
      </c>
      <c r="N538" s="24">
        <v>5</v>
      </c>
      <c r="O538" s="24">
        <v>3</v>
      </c>
      <c r="P538" s="24">
        <v>4</v>
      </c>
      <c r="Q538" s="24">
        <v>4</v>
      </c>
      <c r="R538" s="24">
        <v>4</v>
      </c>
      <c r="S538" s="24">
        <v>2</v>
      </c>
      <c r="T538" s="24">
        <v>4</v>
      </c>
      <c r="U538" s="24">
        <v>1</v>
      </c>
      <c r="V538" s="24">
        <v>1</v>
      </c>
      <c r="W538" s="24">
        <v>4</v>
      </c>
      <c r="X538" s="24">
        <v>1</v>
      </c>
      <c r="Y538" s="24">
        <v>5</v>
      </c>
      <c r="Z538" s="23">
        <v>8</v>
      </c>
      <c r="AA538" s="23">
        <v>7</v>
      </c>
      <c r="AB538" s="23">
        <v>5</v>
      </c>
      <c r="AC538" s="23">
        <v>8</v>
      </c>
      <c r="AD538" s="23">
        <v>6</v>
      </c>
      <c r="AE538" s="23">
        <v>5</v>
      </c>
      <c r="AF538" s="23">
        <v>5</v>
      </c>
      <c r="AG538" s="23">
        <v>4</v>
      </c>
      <c r="AH538" s="23">
        <v>3</v>
      </c>
      <c r="AI538" s="23">
        <v>6</v>
      </c>
      <c r="AJ538" s="23">
        <v>14</v>
      </c>
      <c r="AK538" s="23">
        <v>5</v>
      </c>
      <c r="AL538" s="23">
        <v>11</v>
      </c>
      <c r="AM538" s="23">
        <v>7</v>
      </c>
      <c r="AN538" s="23">
        <v>4</v>
      </c>
      <c r="AO538" s="23">
        <v>5</v>
      </c>
      <c r="AP538" s="23">
        <v>4</v>
      </c>
      <c r="AQ538" s="23">
        <v>5</v>
      </c>
      <c r="AR538" s="23">
        <v>9</v>
      </c>
      <c r="AS538" s="23">
        <v>5</v>
      </c>
      <c r="AT538" s="23">
        <v>-7</v>
      </c>
      <c r="AU538" s="17">
        <f t="shared" si="40"/>
        <v>56</v>
      </c>
      <c r="AV538" s="50">
        <f t="shared" si="41"/>
        <v>23</v>
      </c>
      <c r="AW538" s="24">
        <f t="shared" si="42"/>
        <v>24</v>
      </c>
      <c r="AX538" s="18">
        <f t="shared" si="43"/>
        <v>9</v>
      </c>
    </row>
    <row r="539" spans="1:50">
      <c r="A539" s="24">
        <v>23226</v>
      </c>
      <c r="B539" s="24">
        <v>0</v>
      </c>
      <c r="C539" s="24">
        <v>1996</v>
      </c>
      <c r="D539" s="21">
        <v>44144.511493055557</v>
      </c>
      <c r="E539" s="24" t="s">
        <v>85</v>
      </c>
      <c r="F539" s="24">
        <v>1</v>
      </c>
      <c r="G539" s="24">
        <v>3</v>
      </c>
      <c r="H539" s="24">
        <v>2</v>
      </c>
      <c r="I539" s="24">
        <v>2</v>
      </c>
      <c r="J539" s="24">
        <v>2</v>
      </c>
      <c r="K539" s="24">
        <v>2</v>
      </c>
      <c r="L539" s="24">
        <v>5</v>
      </c>
      <c r="M539" s="24">
        <v>2</v>
      </c>
      <c r="N539" s="24">
        <v>4</v>
      </c>
      <c r="O539" s="24">
        <v>4</v>
      </c>
      <c r="P539" s="24">
        <v>4</v>
      </c>
      <c r="Q539" s="24">
        <v>1</v>
      </c>
      <c r="R539" s="24">
        <v>3</v>
      </c>
      <c r="S539" s="24">
        <v>3</v>
      </c>
      <c r="T539" s="24">
        <v>2</v>
      </c>
      <c r="U539" s="24">
        <v>1</v>
      </c>
      <c r="V539" s="24">
        <v>2</v>
      </c>
      <c r="W539" s="24">
        <v>5</v>
      </c>
      <c r="X539" s="24">
        <v>5</v>
      </c>
      <c r="Y539" s="24">
        <v>5</v>
      </c>
      <c r="Z539" s="23">
        <v>7</v>
      </c>
      <c r="AA539" s="23">
        <v>9</v>
      </c>
      <c r="AB539" s="23">
        <v>7</v>
      </c>
      <c r="AC539" s="23">
        <v>7</v>
      </c>
      <c r="AD539" s="23">
        <v>4</v>
      </c>
      <c r="AE539" s="23">
        <v>6</v>
      </c>
      <c r="AF539" s="23">
        <v>4</v>
      </c>
      <c r="AG539" s="23">
        <v>13</v>
      </c>
      <c r="AH539" s="23">
        <v>7</v>
      </c>
      <c r="AI539" s="23">
        <v>6</v>
      </c>
      <c r="AJ539" s="23">
        <v>5</v>
      </c>
      <c r="AK539" s="23">
        <v>6</v>
      </c>
      <c r="AL539" s="23">
        <v>9</v>
      </c>
      <c r="AM539" s="23">
        <v>9</v>
      </c>
      <c r="AN539" s="23">
        <v>9</v>
      </c>
      <c r="AO539" s="23">
        <v>4</v>
      </c>
      <c r="AP539" s="23">
        <v>9</v>
      </c>
      <c r="AQ539" s="23">
        <v>4</v>
      </c>
      <c r="AR539" s="23">
        <v>5</v>
      </c>
      <c r="AS539" s="23">
        <v>4</v>
      </c>
      <c r="AT539" s="23">
        <v>-1</v>
      </c>
      <c r="AU539" s="17">
        <f t="shared" si="40"/>
        <v>58</v>
      </c>
      <c r="AV539" s="50">
        <f t="shared" si="41"/>
        <v>24</v>
      </c>
      <c r="AW539" s="24">
        <f t="shared" si="42"/>
        <v>19</v>
      </c>
      <c r="AX539" s="18">
        <f t="shared" si="43"/>
        <v>15</v>
      </c>
    </row>
    <row r="540" spans="1:50">
      <c r="A540" s="24">
        <v>23525</v>
      </c>
      <c r="B540" s="24">
        <v>0</v>
      </c>
      <c r="C540" s="24">
        <v>1959</v>
      </c>
      <c r="D540" s="21">
        <v>44144.991712962961</v>
      </c>
      <c r="E540" s="24" t="s">
        <v>188</v>
      </c>
      <c r="F540" s="24">
        <v>1</v>
      </c>
      <c r="G540" s="24">
        <v>4</v>
      </c>
      <c r="H540" s="24">
        <v>1</v>
      </c>
      <c r="I540" s="24">
        <v>1</v>
      </c>
      <c r="J540" s="24">
        <v>2</v>
      </c>
      <c r="K540" s="24">
        <v>2</v>
      </c>
      <c r="L540" s="24">
        <v>3</v>
      </c>
      <c r="M540" s="24">
        <v>1</v>
      </c>
      <c r="N540" s="24">
        <v>5</v>
      </c>
      <c r="O540" s="24">
        <v>2</v>
      </c>
      <c r="P540" s="24">
        <v>4</v>
      </c>
      <c r="Q540" s="24">
        <v>1</v>
      </c>
      <c r="R540" s="24">
        <v>2</v>
      </c>
      <c r="S540" s="24">
        <v>2</v>
      </c>
      <c r="T540" s="24">
        <v>4</v>
      </c>
      <c r="U540" s="24">
        <v>1</v>
      </c>
      <c r="V540" s="24">
        <v>1</v>
      </c>
      <c r="W540" s="24">
        <v>4</v>
      </c>
      <c r="X540" s="24">
        <v>1</v>
      </c>
      <c r="Y540" s="24">
        <v>1</v>
      </c>
      <c r="Z540" s="23">
        <v>6</v>
      </c>
      <c r="AA540" s="23">
        <v>3</v>
      </c>
      <c r="AB540" s="23">
        <v>5</v>
      </c>
      <c r="AC540" s="23">
        <v>4</v>
      </c>
      <c r="AD540" s="23">
        <v>4</v>
      </c>
      <c r="AE540" s="23">
        <v>4</v>
      </c>
      <c r="AF540" s="23">
        <v>4</v>
      </c>
      <c r="AG540" s="23">
        <v>4</v>
      </c>
      <c r="AH540" s="23">
        <v>4</v>
      </c>
      <c r="AI540" s="23">
        <v>4</v>
      </c>
      <c r="AJ540" s="23">
        <v>5</v>
      </c>
      <c r="AK540" s="23">
        <v>4</v>
      </c>
      <c r="AL540" s="23">
        <v>8</v>
      </c>
      <c r="AM540" s="23">
        <v>12</v>
      </c>
      <c r="AN540" s="23">
        <v>5</v>
      </c>
      <c r="AO540" s="23">
        <v>3</v>
      </c>
      <c r="AP540" s="23">
        <v>6</v>
      </c>
      <c r="AQ540" s="23">
        <v>5</v>
      </c>
      <c r="AR540" s="23">
        <v>6</v>
      </c>
      <c r="AS540" s="23">
        <v>5</v>
      </c>
      <c r="AT540" s="23">
        <v>-7</v>
      </c>
      <c r="AU540" s="17">
        <f t="shared" si="40"/>
        <v>43</v>
      </c>
      <c r="AV540" s="50">
        <f t="shared" si="41"/>
        <v>16</v>
      </c>
      <c r="AW540" s="24">
        <f t="shared" si="42"/>
        <v>22</v>
      </c>
      <c r="AX540" s="18">
        <f t="shared" si="43"/>
        <v>5</v>
      </c>
    </row>
    <row r="541" spans="1:50">
      <c r="A541" s="24">
        <v>23590</v>
      </c>
      <c r="B541" s="24">
        <v>1</v>
      </c>
      <c r="C541" s="24">
        <v>1996</v>
      </c>
      <c r="D541" s="21">
        <v>44145.750914351855</v>
      </c>
      <c r="E541" s="24" t="s">
        <v>192</v>
      </c>
      <c r="F541" s="24">
        <v>1</v>
      </c>
      <c r="G541" s="24">
        <v>4</v>
      </c>
      <c r="H541" s="24">
        <v>2</v>
      </c>
      <c r="I541" s="24">
        <v>3</v>
      </c>
      <c r="J541" s="24">
        <v>2</v>
      </c>
      <c r="K541" s="24">
        <v>2</v>
      </c>
      <c r="L541" s="24">
        <v>2</v>
      </c>
      <c r="M541" s="24">
        <v>2</v>
      </c>
      <c r="N541" s="24">
        <v>1</v>
      </c>
      <c r="O541" s="24">
        <v>1</v>
      </c>
      <c r="P541" s="24">
        <v>2</v>
      </c>
      <c r="Q541" s="24">
        <v>5</v>
      </c>
      <c r="R541" s="24">
        <v>4</v>
      </c>
      <c r="S541" s="24">
        <v>3</v>
      </c>
      <c r="T541" s="24">
        <v>2</v>
      </c>
      <c r="U541" s="24">
        <v>1</v>
      </c>
      <c r="V541" s="24">
        <v>2</v>
      </c>
      <c r="W541" s="24">
        <v>3</v>
      </c>
      <c r="X541" s="24">
        <v>3</v>
      </c>
      <c r="Y541" s="24">
        <v>5</v>
      </c>
      <c r="Z541" s="23">
        <v>4</v>
      </c>
      <c r="AA541" s="23">
        <v>7</v>
      </c>
      <c r="AB541" s="23">
        <v>6</v>
      </c>
      <c r="AC541" s="23">
        <v>8</v>
      </c>
      <c r="AD541" s="23">
        <v>3</v>
      </c>
      <c r="AE541" s="23">
        <v>3</v>
      </c>
      <c r="AF541" s="23">
        <v>3</v>
      </c>
      <c r="AG541" s="23">
        <v>3</v>
      </c>
      <c r="AH541" s="23">
        <v>2</v>
      </c>
      <c r="AI541" s="23">
        <v>3</v>
      </c>
      <c r="AJ541" s="23">
        <v>3</v>
      </c>
      <c r="AK541" s="23">
        <v>4</v>
      </c>
      <c r="AL541" s="23">
        <v>7</v>
      </c>
      <c r="AM541" s="23">
        <v>5</v>
      </c>
      <c r="AN541" s="23">
        <v>5</v>
      </c>
      <c r="AO541" s="23">
        <v>6</v>
      </c>
      <c r="AP541" s="23">
        <v>4</v>
      </c>
      <c r="AQ541" s="23">
        <v>4</v>
      </c>
      <c r="AR541" s="23">
        <v>7</v>
      </c>
      <c r="AS541" s="23">
        <v>4</v>
      </c>
      <c r="AT541" s="23">
        <v>7</v>
      </c>
      <c r="AU541" s="17">
        <f t="shared" si="40"/>
        <v>50</v>
      </c>
      <c r="AV541" s="50">
        <f t="shared" si="41"/>
        <v>20</v>
      </c>
      <c r="AW541" s="24">
        <f t="shared" si="42"/>
        <v>17</v>
      </c>
      <c r="AX541" s="18">
        <f t="shared" si="43"/>
        <v>13</v>
      </c>
    </row>
    <row r="542" spans="1:50">
      <c r="A542" s="24">
        <v>23282</v>
      </c>
      <c r="B542" s="24">
        <v>1</v>
      </c>
      <c r="C542" s="24">
        <v>1996</v>
      </c>
      <c r="D542" s="21">
        <v>44149.470578703702</v>
      </c>
      <c r="E542" s="24" t="s">
        <v>98</v>
      </c>
      <c r="F542" s="24">
        <v>1</v>
      </c>
      <c r="G542" s="24">
        <v>4</v>
      </c>
      <c r="H542" s="24">
        <v>2</v>
      </c>
      <c r="I542" s="24">
        <v>1</v>
      </c>
      <c r="J542" s="24">
        <v>1</v>
      </c>
      <c r="K542" s="24">
        <v>2</v>
      </c>
      <c r="L542" s="24">
        <v>4</v>
      </c>
      <c r="M542" s="24">
        <v>3</v>
      </c>
      <c r="N542" s="24">
        <v>4</v>
      </c>
      <c r="O542" s="24">
        <v>4</v>
      </c>
      <c r="P542" s="24">
        <v>5</v>
      </c>
      <c r="Q542" s="24">
        <v>4</v>
      </c>
      <c r="R542" s="24">
        <v>4</v>
      </c>
      <c r="S542" s="24">
        <v>2</v>
      </c>
      <c r="T542" s="24">
        <v>2</v>
      </c>
      <c r="U542" s="24">
        <v>1</v>
      </c>
      <c r="V542" s="24">
        <v>2</v>
      </c>
      <c r="W542" s="24">
        <v>1</v>
      </c>
      <c r="X542" s="24">
        <v>3</v>
      </c>
      <c r="Y542" s="24">
        <v>2</v>
      </c>
      <c r="Z542" s="23">
        <v>7</v>
      </c>
      <c r="AA542" s="23">
        <v>3</v>
      </c>
      <c r="AB542" s="23">
        <v>3</v>
      </c>
      <c r="AC542" s="23">
        <v>3</v>
      </c>
      <c r="AD542" s="23">
        <v>2</v>
      </c>
      <c r="AE542" s="23">
        <v>2</v>
      </c>
      <c r="AF542" s="23">
        <v>3</v>
      </c>
      <c r="AG542" s="23">
        <v>4</v>
      </c>
      <c r="AH542" s="23">
        <v>3</v>
      </c>
      <c r="AI542" s="23">
        <v>2</v>
      </c>
      <c r="AJ542" s="23">
        <v>3</v>
      </c>
      <c r="AK542" s="23">
        <v>4</v>
      </c>
      <c r="AL542" s="23">
        <v>5</v>
      </c>
      <c r="AM542" s="23">
        <v>3</v>
      </c>
      <c r="AN542" s="23">
        <v>3</v>
      </c>
      <c r="AO542" s="23">
        <v>3</v>
      </c>
      <c r="AP542" s="23">
        <v>3</v>
      </c>
      <c r="AQ542" s="23">
        <v>4</v>
      </c>
      <c r="AR542" s="23">
        <v>4</v>
      </c>
      <c r="AS542" s="23">
        <v>3</v>
      </c>
      <c r="AT542" s="23">
        <v>3</v>
      </c>
      <c r="AU542" s="17">
        <f t="shared" si="40"/>
        <v>52</v>
      </c>
      <c r="AV542" s="50">
        <f t="shared" si="41"/>
        <v>22</v>
      </c>
      <c r="AW542" s="24">
        <f t="shared" si="42"/>
        <v>20</v>
      </c>
      <c r="AX542" s="18">
        <f t="shared" si="43"/>
        <v>10</v>
      </c>
    </row>
    <row r="543" spans="1:50">
      <c r="A543" s="24">
        <v>23800</v>
      </c>
      <c r="B543" s="24">
        <v>1</v>
      </c>
      <c r="C543" s="24">
        <v>1965</v>
      </c>
      <c r="D543" s="21">
        <v>44150.834363425929</v>
      </c>
      <c r="E543" s="24" t="s">
        <v>198</v>
      </c>
      <c r="F543" s="24">
        <v>1</v>
      </c>
      <c r="G543" s="24">
        <v>4</v>
      </c>
      <c r="H543" s="24">
        <v>1</v>
      </c>
      <c r="I543" s="24">
        <v>2</v>
      </c>
      <c r="J543" s="24">
        <v>2</v>
      </c>
      <c r="K543" s="24">
        <v>2</v>
      </c>
      <c r="L543" s="24">
        <v>4</v>
      </c>
      <c r="M543" s="24">
        <v>2</v>
      </c>
      <c r="N543" s="24">
        <v>2</v>
      </c>
      <c r="O543" s="24">
        <v>3</v>
      </c>
      <c r="P543" s="24">
        <v>2</v>
      </c>
      <c r="Q543" s="24">
        <v>4</v>
      </c>
      <c r="R543" s="24">
        <v>2</v>
      </c>
      <c r="S543" s="24">
        <v>4</v>
      </c>
      <c r="T543" s="24">
        <v>3</v>
      </c>
      <c r="U543" s="24">
        <v>1</v>
      </c>
      <c r="V543" s="24">
        <v>1</v>
      </c>
      <c r="W543" s="24">
        <v>2</v>
      </c>
      <c r="X543" s="24">
        <v>1</v>
      </c>
      <c r="Y543" s="24">
        <v>2</v>
      </c>
      <c r="Z543" s="23">
        <v>22</v>
      </c>
      <c r="AA543" s="23">
        <v>9</v>
      </c>
      <c r="AB543" s="23">
        <v>9</v>
      </c>
      <c r="AC543" s="23">
        <v>8</v>
      </c>
      <c r="AD543" s="23">
        <v>5</v>
      </c>
      <c r="AE543" s="23">
        <v>14</v>
      </c>
      <c r="AF543" s="23">
        <v>5</v>
      </c>
      <c r="AG543" s="23">
        <v>24</v>
      </c>
      <c r="AH543" s="23">
        <v>6</v>
      </c>
      <c r="AI543" s="23">
        <v>3</v>
      </c>
      <c r="AJ543" s="23">
        <v>7</v>
      </c>
      <c r="AK543" s="23">
        <v>28</v>
      </c>
      <c r="AL543" s="23">
        <v>12</v>
      </c>
      <c r="AM543" s="23">
        <v>16</v>
      </c>
      <c r="AN543" s="23">
        <v>22</v>
      </c>
      <c r="AO543" s="23">
        <v>7</v>
      </c>
      <c r="AP543" s="23">
        <v>10</v>
      </c>
      <c r="AQ543" s="23">
        <v>3</v>
      </c>
      <c r="AR543" s="23">
        <v>11</v>
      </c>
      <c r="AS543" s="23">
        <v>5</v>
      </c>
      <c r="AT543" s="23">
        <v>-8</v>
      </c>
      <c r="AU543" s="17">
        <f t="shared" si="40"/>
        <v>45</v>
      </c>
      <c r="AV543" s="50">
        <f t="shared" si="41"/>
        <v>22</v>
      </c>
      <c r="AW543" s="24">
        <f t="shared" si="42"/>
        <v>17</v>
      </c>
      <c r="AX543" s="18">
        <f t="shared" si="43"/>
        <v>6</v>
      </c>
    </row>
    <row r="544" spans="1:50">
      <c r="A544" s="24">
        <v>21111</v>
      </c>
      <c r="B544" s="24">
        <v>0</v>
      </c>
      <c r="C544" s="24">
        <v>1998</v>
      </c>
      <c r="D544" s="21">
        <v>44133.393472222226</v>
      </c>
      <c r="E544" s="24" t="s">
        <v>85</v>
      </c>
      <c r="F544" s="24">
        <v>5</v>
      </c>
      <c r="G544" s="24">
        <v>2</v>
      </c>
      <c r="H544" s="24">
        <v>1</v>
      </c>
      <c r="I544" s="24">
        <v>3</v>
      </c>
      <c r="J544" s="24">
        <v>2</v>
      </c>
      <c r="K544" s="24">
        <v>1</v>
      </c>
      <c r="L544" s="24">
        <v>4</v>
      </c>
      <c r="M544" s="24">
        <v>1</v>
      </c>
      <c r="N544" s="24">
        <v>1</v>
      </c>
      <c r="O544" s="24">
        <v>5</v>
      </c>
      <c r="P544" s="24">
        <v>1</v>
      </c>
      <c r="Q544" s="24">
        <v>1</v>
      </c>
      <c r="R544" s="24">
        <v>1</v>
      </c>
      <c r="S544" s="24">
        <v>1</v>
      </c>
      <c r="T544" s="24">
        <v>1</v>
      </c>
      <c r="U544" s="24">
        <v>1</v>
      </c>
      <c r="V544" s="24">
        <v>1</v>
      </c>
      <c r="W544" s="24">
        <v>2</v>
      </c>
      <c r="X544" s="24">
        <v>1</v>
      </c>
      <c r="Y544" s="24">
        <v>2</v>
      </c>
      <c r="Z544" s="23">
        <v>4</v>
      </c>
      <c r="AA544" s="23">
        <v>5</v>
      </c>
      <c r="AB544" s="23">
        <v>7</v>
      </c>
      <c r="AC544" s="23">
        <v>5</v>
      </c>
      <c r="AD544" s="23">
        <v>4</v>
      </c>
      <c r="AE544" s="23">
        <v>2</v>
      </c>
      <c r="AF544" s="23">
        <v>3</v>
      </c>
      <c r="AG544" s="23">
        <v>5</v>
      </c>
      <c r="AH544" s="23">
        <v>4</v>
      </c>
      <c r="AI544" s="23">
        <v>2</v>
      </c>
      <c r="AJ544" s="23">
        <v>3</v>
      </c>
      <c r="AK544" s="23">
        <v>3</v>
      </c>
      <c r="AL544" s="23">
        <v>7</v>
      </c>
      <c r="AM544" s="23">
        <v>4</v>
      </c>
      <c r="AN544" s="23">
        <v>5</v>
      </c>
      <c r="AO544" s="23">
        <v>4</v>
      </c>
      <c r="AP544" s="23">
        <v>2</v>
      </c>
      <c r="AQ544" s="23">
        <v>3</v>
      </c>
      <c r="AR544" s="23">
        <v>6</v>
      </c>
      <c r="AS544" s="23">
        <v>3</v>
      </c>
      <c r="AT544" s="23">
        <v>56</v>
      </c>
      <c r="AU544" s="17">
        <f t="shared" si="40"/>
        <v>37</v>
      </c>
      <c r="AV544" s="50">
        <f t="shared" si="41"/>
        <v>23</v>
      </c>
      <c r="AW544" s="24">
        <f t="shared" si="42"/>
        <v>8</v>
      </c>
      <c r="AX544" s="18">
        <f t="shared" si="43"/>
        <v>6</v>
      </c>
    </row>
    <row r="545" spans="1:50">
      <c r="A545" s="24">
        <v>19501</v>
      </c>
      <c r="B545" s="24">
        <v>0</v>
      </c>
      <c r="C545" s="24">
        <v>2002</v>
      </c>
      <c r="D545" s="21">
        <v>44131.537928240738</v>
      </c>
      <c r="E545" s="24" t="s">
        <v>92</v>
      </c>
      <c r="F545" s="24">
        <v>3</v>
      </c>
      <c r="G545" s="24">
        <v>2</v>
      </c>
      <c r="H545" s="24">
        <v>2</v>
      </c>
      <c r="I545" s="24">
        <v>3</v>
      </c>
      <c r="J545" s="24">
        <v>1</v>
      </c>
      <c r="K545" s="24">
        <v>1</v>
      </c>
      <c r="L545" s="24">
        <v>3</v>
      </c>
      <c r="M545" s="24">
        <v>2</v>
      </c>
      <c r="N545" s="24">
        <v>5</v>
      </c>
      <c r="O545" s="24">
        <v>1</v>
      </c>
      <c r="P545" s="24">
        <v>2</v>
      </c>
      <c r="Q545" s="24">
        <v>3</v>
      </c>
      <c r="R545" s="24">
        <v>1</v>
      </c>
      <c r="S545" s="24">
        <v>5</v>
      </c>
      <c r="T545" s="24">
        <v>2</v>
      </c>
      <c r="U545" s="24">
        <v>1</v>
      </c>
      <c r="V545" s="24">
        <v>3</v>
      </c>
      <c r="W545" s="24">
        <v>4</v>
      </c>
      <c r="X545" s="24">
        <v>2</v>
      </c>
      <c r="Y545" s="24">
        <v>4</v>
      </c>
      <c r="Z545" s="23">
        <v>11</v>
      </c>
      <c r="AA545" s="23">
        <v>12</v>
      </c>
      <c r="AB545" s="23">
        <v>8</v>
      </c>
      <c r="AC545" s="23">
        <v>8</v>
      </c>
      <c r="AD545" s="23">
        <v>8</v>
      </c>
      <c r="AE545" s="23">
        <v>3</v>
      </c>
      <c r="AF545" s="23">
        <v>12</v>
      </c>
      <c r="AG545" s="23">
        <v>5</v>
      </c>
      <c r="AH545" s="23">
        <v>5</v>
      </c>
      <c r="AI545" s="23">
        <v>4</v>
      </c>
      <c r="AJ545" s="23">
        <v>8</v>
      </c>
      <c r="AK545" s="23">
        <v>6</v>
      </c>
      <c r="AL545" s="23">
        <v>33</v>
      </c>
      <c r="AM545" s="23">
        <v>10</v>
      </c>
      <c r="AN545" s="23">
        <v>8</v>
      </c>
      <c r="AO545" s="23">
        <v>11</v>
      </c>
      <c r="AP545" s="23">
        <v>5</v>
      </c>
      <c r="AQ545" s="23">
        <v>7</v>
      </c>
      <c r="AR545" s="23">
        <v>21</v>
      </c>
      <c r="AS545" s="23">
        <v>6</v>
      </c>
      <c r="AT545" s="23">
        <v>30</v>
      </c>
      <c r="AU545" s="17">
        <f t="shared" si="40"/>
        <v>50</v>
      </c>
      <c r="AV545" s="50">
        <f t="shared" si="41"/>
        <v>20</v>
      </c>
      <c r="AW545" s="24">
        <f t="shared" si="42"/>
        <v>18</v>
      </c>
      <c r="AX545" s="18">
        <f t="shared" si="43"/>
        <v>12</v>
      </c>
    </row>
    <row r="546" spans="1:50">
      <c r="A546" s="24">
        <v>20892</v>
      </c>
      <c r="B546" s="24">
        <v>0</v>
      </c>
      <c r="C546" s="24">
        <v>1978</v>
      </c>
      <c r="D546" s="21">
        <v>44132.858900462961</v>
      </c>
      <c r="E546" s="24" t="s">
        <v>86</v>
      </c>
      <c r="F546" s="24">
        <v>3</v>
      </c>
      <c r="G546" s="24">
        <v>2</v>
      </c>
      <c r="H546" s="24">
        <v>2</v>
      </c>
      <c r="I546" s="24">
        <v>1</v>
      </c>
      <c r="J546" s="24">
        <v>1</v>
      </c>
      <c r="K546" s="24">
        <v>1</v>
      </c>
      <c r="L546" s="24">
        <v>3</v>
      </c>
      <c r="M546" s="24">
        <v>2</v>
      </c>
      <c r="N546" s="24">
        <v>5</v>
      </c>
      <c r="O546" s="24">
        <v>5</v>
      </c>
      <c r="P546" s="24">
        <v>4</v>
      </c>
      <c r="Q546" s="24">
        <v>3</v>
      </c>
      <c r="R546" s="24">
        <v>4</v>
      </c>
      <c r="S546" s="24">
        <v>3</v>
      </c>
      <c r="T546" s="24">
        <v>2</v>
      </c>
      <c r="U546" s="24">
        <v>1</v>
      </c>
      <c r="V546" s="24">
        <v>4</v>
      </c>
      <c r="W546" s="24">
        <v>2</v>
      </c>
      <c r="X546" s="24">
        <v>4</v>
      </c>
      <c r="Y546" s="24">
        <v>2</v>
      </c>
      <c r="Z546" s="23">
        <v>10</v>
      </c>
      <c r="AA546" s="23">
        <v>5</v>
      </c>
      <c r="AB546" s="23">
        <v>8</v>
      </c>
      <c r="AC546" s="23">
        <v>5</v>
      </c>
      <c r="AD546" s="23">
        <v>7</v>
      </c>
      <c r="AE546" s="23">
        <v>4</v>
      </c>
      <c r="AF546" s="23">
        <v>4</v>
      </c>
      <c r="AG546" s="23">
        <v>7</v>
      </c>
      <c r="AH546" s="23">
        <v>5</v>
      </c>
      <c r="AI546" s="23">
        <v>4</v>
      </c>
      <c r="AJ546" s="23">
        <v>6</v>
      </c>
      <c r="AK546" s="23">
        <v>9</v>
      </c>
      <c r="AL546" s="23">
        <v>11</v>
      </c>
      <c r="AM546" s="23">
        <v>6</v>
      </c>
      <c r="AN546" s="23">
        <v>7</v>
      </c>
      <c r="AO546" s="23">
        <v>6</v>
      </c>
      <c r="AP546" s="23">
        <v>6</v>
      </c>
      <c r="AQ546" s="23">
        <v>4</v>
      </c>
      <c r="AR546" s="23">
        <v>6</v>
      </c>
      <c r="AS546" s="23">
        <v>7</v>
      </c>
      <c r="AT546" s="23">
        <v>17</v>
      </c>
      <c r="AU546" s="17">
        <f t="shared" si="40"/>
        <v>54</v>
      </c>
      <c r="AV546" s="50">
        <f t="shared" si="41"/>
        <v>23</v>
      </c>
      <c r="AW546" s="24">
        <f t="shared" si="42"/>
        <v>18</v>
      </c>
      <c r="AX546" s="18">
        <f t="shared" si="43"/>
        <v>13</v>
      </c>
    </row>
    <row r="547" spans="1:50">
      <c r="A547" s="24">
        <v>19472</v>
      </c>
      <c r="B547" s="24">
        <v>0</v>
      </c>
      <c r="C547" s="24">
        <v>1998</v>
      </c>
      <c r="D547" s="21">
        <v>44131.527002314811</v>
      </c>
      <c r="E547" s="24" t="s">
        <v>85</v>
      </c>
      <c r="F547" s="24">
        <v>2</v>
      </c>
      <c r="G547" s="24">
        <v>4</v>
      </c>
      <c r="H547" s="24">
        <v>2</v>
      </c>
      <c r="I547" s="24">
        <v>2</v>
      </c>
      <c r="J547" s="24">
        <v>2</v>
      </c>
      <c r="K547" s="24">
        <v>1</v>
      </c>
      <c r="L547" s="24">
        <v>4</v>
      </c>
      <c r="M547" s="24">
        <v>2</v>
      </c>
      <c r="N547" s="24">
        <v>4</v>
      </c>
      <c r="O547" s="24">
        <v>2</v>
      </c>
      <c r="P547" s="24">
        <v>1</v>
      </c>
      <c r="Q547" s="24">
        <v>1</v>
      </c>
      <c r="R547" s="24">
        <v>4</v>
      </c>
      <c r="S547" s="24">
        <v>4</v>
      </c>
      <c r="T547" s="24">
        <v>3</v>
      </c>
      <c r="U547" s="24">
        <v>1</v>
      </c>
      <c r="V547" s="24">
        <v>1</v>
      </c>
      <c r="W547" s="24">
        <v>4</v>
      </c>
      <c r="X547" s="24">
        <v>4</v>
      </c>
      <c r="Y547" s="24">
        <v>5</v>
      </c>
      <c r="Z547" s="23">
        <v>12</v>
      </c>
      <c r="AA547" s="23">
        <v>6</v>
      </c>
      <c r="AB547" s="23">
        <v>9</v>
      </c>
      <c r="AC547" s="23">
        <v>7</v>
      </c>
      <c r="AD547" s="23">
        <v>5</v>
      </c>
      <c r="AE547" s="23">
        <v>5</v>
      </c>
      <c r="AF547" s="23">
        <v>4</v>
      </c>
      <c r="AG547" s="23">
        <v>5</v>
      </c>
      <c r="AH547" s="23">
        <v>4</v>
      </c>
      <c r="AI547" s="23">
        <v>2</v>
      </c>
      <c r="AJ547" s="23">
        <v>7</v>
      </c>
      <c r="AK547" s="23">
        <v>7</v>
      </c>
      <c r="AL547" s="23">
        <v>9</v>
      </c>
      <c r="AM547" s="23">
        <v>5</v>
      </c>
      <c r="AN547" s="23">
        <v>9</v>
      </c>
      <c r="AO547" s="23">
        <v>10</v>
      </c>
      <c r="AP547" s="23">
        <v>5</v>
      </c>
      <c r="AQ547" s="23">
        <v>4</v>
      </c>
      <c r="AR547" s="23">
        <v>7</v>
      </c>
      <c r="AS547" s="23">
        <v>5</v>
      </c>
      <c r="AT547" s="23">
        <v>1</v>
      </c>
      <c r="AU547" s="17">
        <f t="shared" si="40"/>
        <v>53</v>
      </c>
      <c r="AV547" s="50">
        <f t="shared" si="41"/>
        <v>23</v>
      </c>
      <c r="AW547" s="24">
        <f t="shared" si="42"/>
        <v>17</v>
      </c>
      <c r="AX547" s="18">
        <f t="shared" si="43"/>
        <v>13</v>
      </c>
    </row>
    <row r="548" spans="1:50">
      <c r="A548" s="24">
        <v>20001</v>
      </c>
      <c r="B548" s="24">
        <v>0</v>
      </c>
      <c r="C548" s="24">
        <v>2001</v>
      </c>
      <c r="D548" s="21">
        <v>44131.766296296293</v>
      </c>
      <c r="E548" s="24" t="s">
        <v>85</v>
      </c>
      <c r="F548" s="24">
        <v>2</v>
      </c>
      <c r="G548" s="24">
        <v>3</v>
      </c>
      <c r="H548" s="24">
        <v>2</v>
      </c>
      <c r="I548" s="24">
        <v>3</v>
      </c>
      <c r="J548" s="24">
        <v>2</v>
      </c>
      <c r="K548" s="24">
        <v>1</v>
      </c>
      <c r="L548" s="24">
        <v>4</v>
      </c>
      <c r="M548" s="24">
        <v>3</v>
      </c>
      <c r="N548" s="24">
        <v>4</v>
      </c>
      <c r="O548" s="24">
        <v>3</v>
      </c>
      <c r="P548" s="24">
        <v>3</v>
      </c>
      <c r="Q548" s="24">
        <v>3</v>
      </c>
      <c r="R548" s="24">
        <v>2</v>
      </c>
      <c r="S548" s="24">
        <v>2</v>
      </c>
      <c r="T548" s="24">
        <v>4</v>
      </c>
      <c r="U548" s="24">
        <v>1</v>
      </c>
      <c r="V548" s="24">
        <v>3</v>
      </c>
      <c r="W548" s="24">
        <v>4</v>
      </c>
      <c r="X548" s="24">
        <v>3</v>
      </c>
      <c r="Y548" s="24">
        <v>4</v>
      </c>
      <c r="Z548" s="23">
        <v>11</v>
      </c>
      <c r="AA548" s="23">
        <v>7</v>
      </c>
      <c r="AB548" s="23">
        <v>8</v>
      </c>
      <c r="AC548" s="23">
        <v>7</v>
      </c>
      <c r="AD548" s="23">
        <v>7</v>
      </c>
      <c r="AE548" s="23">
        <v>3</v>
      </c>
      <c r="AF548" s="23">
        <v>4</v>
      </c>
      <c r="AG548" s="23">
        <v>5</v>
      </c>
      <c r="AH548" s="23">
        <v>3</v>
      </c>
      <c r="AI548" s="23">
        <v>4</v>
      </c>
      <c r="AJ548" s="23">
        <v>3</v>
      </c>
      <c r="AK548" s="23">
        <v>7</v>
      </c>
      <c r="AL548" s="23">
        <v>9</v>
      </c>
      <c r="AM548" s="23">
        <v>4</v>
      </c>
      <c r="AN548" s="23">
        <v>4</v>
      </c>
      <c r="AO548" s="23">
        <v>4</v>
      </c>
      <c r="AP548" s="23">
        <v>6</v>
      </c>
      <c r="AQ548" s="23">
        <v>3</v>
      </c>
      <c r="AR548" s="23">
        <v>40</v>
      </c>
      <c r="AS548" s="23">
        <v>4</v>
      </c>
      <c r="AT548" s="23">
        <v>-35</v>
      </c>
      <c r="AU548" s="17">
        <f t="shared" si="40"/>
        <v>56</v>
      </c>
      <c r="AV548" s="50">
        <f t="shared" si="41"/>
        <v>22</v>
      </c>
      <c r="AW548" s="24">
        <f t="shared" si="42"/>
        <v>21</v>
      </c>
      <c r="AX548" s="18">
        <f t="shared" si="43"/>
        <v>13</v>
      </c>
    </row>
    <row r="549" spans="1:50">
      <c r="A549" s="24">
        <v>20455</v>
      </c>
      <c r="B549" s="24">
        <v>0</v>
      </c>
      <c r="C549" s="24">
        <v>2000</v>
      </c>
      <c r="D549" s="21">
        <v>44132.37672453704</v>
      </c>
      <c r="E549" s="24" t="s">
        <v>92</v>
      </c>
      <c r="F549" s="24">
        <v>2</v>
      </c>
      <c r="G549" s="24">
        <v>4</v>
      </c>
      <c r="H549" s="24">
        <v>3</v>
      </c>
      <c r="I549" s="24">
        <v>2</v>
      </c>
      <c r="J549" s="24">
        <v>1</v>
      </c>
      <c r="K549" s="24">
        <v>1</v>
      </c>
      <c r="L549" s="24">
        <v>2</v>
      </c>
      <c r="M549" s="24">
        <v>2</v>
      </c>
      <c r="N549" s="24">
        <v>1</v>
      </c>
      <c r="O549" s="24">
        <v>2</v>
      </c>
      <c r="P549" s="24">
        <v>3</v>
      </c>
      <c r="Q549" s="24">
        <v>2</v>
      </c>
      <c r="R549" s="24">
        <v>2</v>
      </c>
      <c r="S549" s="24">
        <v>1</v>
      </c>
      <c r="T549" s="24">
        <v>3</v>
      </c>
      <c r="U549" s="24">
        <v>1</v>
      </c>
      <c r="V549" s="24">
        <v>4</v>
      </c>
      <c r="W549" s="24">
        <v>3</v>
      </c>
      <c r="X549" s="24">
        <v>4</v>
      </c>
      <c r="Y549" s="24">
        <v>5</v>
      </c>
      <c r="Z549" s="23">
        <v>5</v>
      </c>
      <c r="AA549" s="23">
        <v>3</v>
      </c>
      <c r="AB549" s="23">
        <v>5</v>
      </c>
      <c r="AC549" s="23">
        <v>13</v>
      </c>
      <c r="AD549" s="23">
        <v>5</v>
      </c>
      <c r="AE549" s="23">
        <v>2</v>
      </c>
      <c r="AF549" s="23">
        <v>4</v>
      </c>
      <c r="AG549" s="23">
        <v>9</v>
      </c>
      <c r="AH549" s="23">
        <v>8</v>
      </c>
      <c r="AI549" s="23">
        <v>3</v>
      </c>
      <c r="AJ549" s="23">
        <v>5</v>
      </c>
      <c r="AK549" s="23">
        <v>5</v>
      </c>
      <c r="AL549" s="23">
        <v>11</v>
      </c>
      <c r="AM549" s="23">
        <v>5</v>
      </c>
      <c r="AN549" s="23">
        <v>4</v>
      </c>
      <c r="AO549" s="23">
        <v>6</v>
      </c>
      <c r="AP549" s="23">
        <v>5</v>
      </c>
      <c r="AQ549" s="23">
        <v>4</v>
      </c>
      <c r="AR549" s="23">
        <v>7</v>
      </c>
      <c r="AS549" s="23">
        <v>6</v>
      </c>
      <c r="AT549" s="23">
        <v>-11</v>
      </c>
      <c r="AU549" s="17">
        <f t="shared" si="40"/>
        <v>48</v>
      </c>
      <c r="AV549" s="50">
        <f t="shared" si="41"/>
        <v>15</v>
      </c>
      <c r="AW549" s="24">
        <f t="shared" si="42"/>
        <v>16</v>
      </c>
      <c r="AX549" s="18">
        <f t="shared" si="43"/>
        <v>17</v>
      </c>
    </row>
    <row r="550" spans="1:50">
      <c r="A550" s="24">
        <v>20480</v>
      </c>
      <c r="B550" s="24">
        <v>0</v>
      </c>
      <c r="C550" s="24">
        <v>2000</v>
      </c>
      <c r="D550" s="21">
        <v>44132.408460648148</v>
      </c>
      <c r="E550" s="24" t="s">
        <v>98</v>
      </c>
      <c r="F550" s="24">
        <v>2</v>
      </c>
      <c r="G550" s="24">
        <v>4</v>
      </c>
      <c r="H550" s="24">
        <v>1</v>
      </c>
      <c r="I550" s="24">
        <v>2</v>
      </c>
      <c r="J550" s="24">
        <v>1</v>
      </c>
      <c r="K550" s="24">
        <v>1</v>
      </c>
      <c r="L550" s="24">
        <v>5</v>
      </c>
      <c r="M550" s="24">
        <v>1</v>
      </c>
      <c r="N550" s="24">
        <v>2</v>
      </c>
      <c r="O550" s="24">
        <v>2</v>
      </c>
      <c r="P550" s="24">
        <v>1</v>
      </c>
      <c r="Q550" s="24">
        <v>1</v>
      </c>
      <c r="R550" s="24">
        <v>2</v>
      </c>
      <c r="S550" s="24">
        <v>2</v>
      </c>
      <c r="T550" s="24">
        <v>1</v>
      </c>
      <c r="U550" s="24">
        <v>1</v>
      </c>
      <c r="V550" s="24">
        <v>1</v>
      </c>
      <c r="W550" s="24">
        <v>4</v>
      </c>
      <c r="X550" s="24">
        <v>1</v>
      </c>
      <c r="Y550" s="24">
        <v>1</v>
      </c>
      <c r="Z550" s="23">
        <v>6</v>
      </c>
      <c r="AA550" s="23">
        <v>5</v>
      </c>
      <c r="AB550" s="23">
        <v>5</v>
      </c>
      <c r="AC550" s="23">
        <v>3</v>
      </c>
      <c r="AD550" s="23">
        <v>5</v>
      </c>
      <c r="AE550" s="23">
        <v>2</v>
      </c>
      <c r="AF550" s="23">
        <v>3</v>
      </c>
      <c r="AG550" s="23">
        <v>4</v>
      </c>
      <c r="AH550" s="23">
        <v>7</v>
      </c>
      <c r="AI550" s="23">
        <v>2</v>
      </c>
      <c r="AJ550" s="23">
        <v>3</v>
      </c>
      <c r="AK550" s="23">
        <v>3</v>
      </c>
      <c r="AL550" s="23">
        <v>10</v>
      </c>
      <c r="AM550" s="23">
        <v>3</v>
      </c>
      <c r="AN550" s="23">
        <v>4</v>
      </c>
      <c r="AO550" s="23">
        <v>4</v>
      </c>
      <c r="AP550" s="23">
        <v>7</v>
      </c>
      <c r="AQ550" s="23">
        <v>6</v>
      </c>
      <c r="AR550" s="23">
        <v>5</v>
      </c>
      <c r="AS550" s="23">
        <v>4</v>
      </c>
      <c r="AT550" s="23">
        <v>22</v>
      </c>
      <c r="AU550" s="17">
        <f t="shared" si="40"/>
        <v>36</v>
      </c>
      <c r="AV550" s="50">
        <f t="shared" si="41"/>
        <v>18</v>
      </c>
      <c r="AW550" s="24">
        <f t="shared" si="42"/>
        <v>13</v>
      </c>
      <c r="AX550" s="18">
        <f t="shared" si="43"/>
        <v>5</v>
      </c>
    </row>
    <row r="551" spans="1:50">
      <c r="A551" s="24">
        <v>20602</v>
      </c>
      <c r="B551" s="24">
        <v>0</v>
      </c>
      <c r="C551" s="24">
        <v>1997</v>
      </c>
      <c r="D551" s="21">
        <v>44132.537002314813</v>
      </c>
      <c r="E551" s="24" t="s">
        <v>85</v>
      </c>
      <c r="F551" s="24">
        <v>2</v>
      </c>
      <c r="G551" s="24">
        <v>3</v>
      </c>
      <c r="H551" s="24">
        <v>2</v>
      </c>
      <c r="I551" s="24">
        <v>2</v>
      </c>
      <c r="J551" s="24">
        <v>1</v>
      </c>
      <c r="K551" s="24">
        <v>1</v>
      </c>
      <c r="L551" s="24">
        <v>3</v>
      </c>
      <c r="M551" s="24">
        <v>2</v>
      </c>
      <c r="N551" s="24">
        <v>2</v>
      </c>
      <c r="O551" s="24">
        <v>2</v>
      </c>
      <c r="P551" s="24">
        <v>4</v>
      </c>
      <c r="Q551" s="24">
        <v>2</v>
      </c>
      <c r="R551" s="24">
        <v>2</v>
      </c>
      <c r="S551" s="24">
        <v>2</v>
      </c>
      <c r="T551" s="24">
        <v>3</v>
      </c>
      <c r="U551" s="24">
        <v>1</v>
      </c>
      <c r="V551" s="24">
        <v>4</v>
      </c>
      <c r="W551" s="24">
        <v>2</v>
      </c>
      <c r="X551" s="24">
        <v>4</v>
      </c>
      <c r="Y551" s="24">
        <v>3</v>
      </c>
      <c r="Z551" s="23">
        <v>12</v>
      </c>
      <c r="AA551" s="23">
        <v>7</v>
      </c>
      <c r="AB551" s="23">
        <v>6</v>
      </c>
      <c r="AC551" s="23">
        <v>3</v>
      </c>
      <c r="AD551" s="23">
        <v>7</v>
      </c>
      <c r="AE551" s="23">
        <v>3</v>
      </c>
      <c r="AF551" s="23">
        <v>4</v>
      </c>
      <c r="AG551" s="23">
        <v>3</v>
      </c>
      <c r="AH551" s="23">
        <v>5</v>
      </c>
      <c r="AI551" s="23">
        <v>5</v>
      </c>
      <c r="AJ551" s="23">
        <v>6</v>
      </c>
      <c r="AK551" s="23">
        <v>5</v>
      </c>
      <c r="AL551" s="23">
        <v>9</v>
      </c>
      <c r="AM551" s="23">
        <v>6</v>
      </c>
      <c r="AN551" s="23">
        <v>3</v>
      </c>
      <c r="AO551" s="23">
        <v>5</v>
      </c>
      <c r="AP551" s="23">
        <v>10</v>
      </c>
      <c r="AQ551" s="23">
        <v>7</v>
      </c>
      <c r="AR551" s="23">
        <v>7</v>
      </c>
      <c r="AS551" s="23">
        <v>5</v>
      </c>
      <c r="AT551" s="23">
        <v>-29</v>
      </c>
      <c r="AU551" s="17">
        <f t="shared" si="40"/>
        <v>47</v>
      </c>
      <c r="AV551" s="50">
        <f t="shared" si="41"/>
        <v>17</v>
      </c>
      <c r="AW551" s="24">
        <f t="shared" si="42"/>
        <v>16</v>
      </c>
      <c r="AX551" s="18">
        <f t="shared" si="43"/>
        <v>14</v>
      </c>
    </row>
    <row r="552" spans="1:50">
      <c r="A552" s="24">
        <v>20855</v>
      </c>
      <c r="B552" s="24">
        <v>0</v>
      </c>
      <c r="C552" s="24">
        <v>1983</v>
      </c>
      <c r="D552" s="21">
        <v>44132.843773148146</v>
      </c>
      <c r="E552" s="24" t="s">
        <v>85</v>
      </c>
      <c r="F552" s="24">
        <v>2</v>
      </c>
      <c r="G552" s="24">
        <v>2</v>
      </c>
      <c r="H552" s="24">
        <v>1</v>
      </c>
      <c r="I552" s="24">
        <v>2</v>
      </c>
      <c r="J552" s="24">
        <v>1</v>
      </c>
      <c r="K552" s="24">
        <v>1</v>
      </c>
      <c r="L552" s="24">
        <v>3</v>
      </c>
      <c r="M552" s="24">
        <v>1</v>
      </c>
      <c r="N552" s="24">
        <v>1</v>
      </c>
      <c r="O552" s="24">
        <v>2</v>
      </c>
      <c r="P552" s="24">
        <v>4</v>
      </c>
      <c r="Q552" s="24">
        <v>2</v>
      </c>
      <c r="R552" s="24">
        <v>5</v>
      </c>
      <c r="S552" s="24">
        <v>1</v>
      </c>
      <c r="T552" s="24">
        <v>1</v>
      </c>
      <c r="U552" s="24">
        <v>1</v>
      </c>
      <c r="V552" s="24">
        <v>2</v>
      </c>
      <c r="W552" s="24">
        <v>1</v>
      </c>
      <c r="X552" s="24">
        <v>2</v>
      </c>
      <c r="Y552" s="24">
        <v>1</v>
      </c>
      <c r="Z552" s="23">
        <v>26</v>
      </c>
      <c r="AA552" s="23">
        <v>6</v>
      </c>
      <c r="AB552" s="23">
        <v>7</v>
      </c>
      <c r="AC552" s="23">
        <v>12</v>
      </c>
      <c r="AD552" s="23">
        <v>5</v>
      </c>
      <c r="AE552" s="23">
        <v>4</v>
      </c>
      <c r="AF552" s="23">
        <v>6</v>
      </c>
      <c r="AG552" s="23">
        <v>6</v>
      </c>
      <c r="AH552" s="23">
        <v>6</v>
      </c>
      <c r="AI552" s="23">
        <v>13</v>
      </c>
      <c r="AJ552" s="23">
        <v>5</v>
      </c>
      <c r="AK552" s="23">
        <v>11</v>
      </c>
      <c r="AL552" s="23">
        <v>11</v>
      </c>
      <c r="AM552" s="23">
        <v>6</v>
      </c>
      <c r="AN552" s="23">
        <v>4</v>
      </c>
      <c r="AO552" s="23">
        <v>5</v>
      </c>
      <c r="AP552" s="23">
        <v>14</v>
      </c>
      <c r="AQ552" s="23">
        <v>5</v>
      </c>
      <c r="AR552" s="23">
        <v>6</v>
      </c>
      <c r="AS552" s="23">
        <v>4</v>
      </c>
      <c r="AT552" s="23">
        <v>6</v>
      </c>
      <c r="AU552" s="17">
        <f t="shared" si="40"/>
        <v>36</v>
      </c>
      <c r="AV552" s="50">
        <f t="shared" si="41"/>
        <v>18</v>
      </c>
      <c r="AW552" s="24">
        <f t="shared" si="42"/>
        <v>11</v>
      </c>
      <c r="AX552" s="18">
        <f t="shared" si="43"/>
        <v>7</v>
      </c>
    </row>
    <row r="553" spans="1:50">
      <c r="A553" s="24">
        <v>20895</v>
      </c>
      <c r="B553" s="24">
        <v>0</v>
      </c>
      <c r="C553" s="24">
        <v>1987</v>
      </c>
      <c r="D553" s="21">
        <v>44132.861527777779</v>
      </c>
      <c r="E553" s="24" t="s">
        <v>91</v>
      </c>
      <c r="F553" s="24">
        <v>2</v>
      </c>
      <c r="G553" s="24">
        <v>2</v>
      </c>
      <c r="H553" s="24">
        <v>1</v>
      </c>
      <c r="I553" s="24">
        <v>1</v>
      </c>
      <c r="J553" s="24">
        <v>1</v>
      </c>
      <c r="K553" s="24">
        <v>1</v>
      </c>
      <c r="L553" s="24">
        <v>2</v>
      </c>
      <c r="M553" s="24">
        <v>2</v>
      </c>
      <c r="N553" s="24">
        <v>1</v>
      </c>
      <c r="O553" s="24">
        <v>2</v>
      </c>
      <c r="P553" s="24">
        <v>4</v>
      </c>
      <c r="Q553" s="24">
        <v>2</v>
      </c>
      <c r="R553" s="24">
        <v>4</v>
      </c>
      <c r="S553" s="24">
        <v>2</v>
      </c>
      <c r="T553" s="24">
        <v>2</v>
      </c>
      <c r="U553" s="24">
        <v>1</v>
      </c>
      <c r="V553" s="24">
        <v>1</v>
      </c>
      <c r="W553" s="24">
        <v>1</v>
      </c>
      <c r="X553" s="24">
        <v>4</v>
      </c>
      <c r="Y553" s="24">
        <v>4</v>
      </c>
      <c r="Z553" s="23">
        <v>43</v>
      </c>
      <c r="AA553" s="23">
        <v>34</v>
      </c>
      <c r="AB553" s="23">
        <v>5</v>
      </c>
      <c r="AC553" s="23">
        <v>3</v>
      </c>
      <c r="AD553" s="23">
        <v>3</v>
      </c>
      <c r="AE553" s="23">
        <v>2</v>
      </c>
      <c r="AF553" s="23">
        <v>4</v>
      </c>
      <c r="AG553" s="23">
        <v>4</v>
      </c>
      <c r="AH553" s="23">
        <v>3</v>
      </c>
      <c r="AI553" s="23">
        <v>3</v>
      </c>
      <c r="AJ553" s="23">
        <v>3</v>
      </c>
      <c r="AK553" s="23">
        <v>120</v>
      </c>
      <c r="AL553" s="23">
        <v>10</v>
      </c>
      <c r="AM553" s="23">
        <v>3</v>
      </c>
      <c r="AN553" s="23">
        <v>24</v>
      </c>
      <c r="AO553" s="23">
        <v>4</v>
      </c>
      <c r="AP553" s="23">
        <v>3</v>
      </c>
      <c r="AQ553" s="23">
        <v>3</v>
      </c>
      <c r="AR553" s="23">
        <v>6</v>
      </c>
      <c r="AS553" s="23">
        <v>56</v>
      </c>
      <c r="AT553" s="23">
        <v>-8</v>
      </c>
      <c r="AU553" s="17">
        <f t="shared" si="40"/>
        <v>40</v>
      </c>
      <c r="AV553" s="50">
        <f t="shared" si="41"/>
        <v>17</v>
      </c>
      <c r="AW553" s="24">
        <f t="shared" si="42"/>
        <v>12</v>
      </c>
      <c r="AX553" s="18">
        <f t="shared" si="43"/>
        <v>11</v>
      </c>
    </row>
    <row r="554" spans="1:50">
      <c r="A554" s="24">
        <v>21042</v>
      </c>
      <c r="B554" s="24">
        <v>0</v>
      </c>
      <c r="C554" s="24">
        <v>1973</v>
      </c>
      <c r="D554" s="21">
        <v>44132.994201388887</v>
      </c>
      <c r="E554" s="24" t="s">
        <v>92</v>
      </c>
      <c r="F554" s="24">
        <v>2</v>
      </c>
      <c r="G554" s="24">
        <v>2</v>
      </c>
      <c r="H554" s="24">
        <v>2</v>
      </c>
      <c r="I554" s="24">
        <v>2</v>
      </c>
      <c r="J554" s="24">
        <v>1</v>
      </c>
      <c r="K554" s="24">
        <v>1</v>
      </c>
      <c r="L554" s="24">
        <v>3</v>
      </c>
      <c r="M554" s="24">
        <v>2</v>
      </c>
      <c r="N554" s="24">
        <v>5</v>
      </c>
      <c r="O554" s="24">
        <v>2</v>
      </c>
      <c r="P554" s="24">
        <v>1</v>
      </c>
      <c r="Q554" s="24">
        <v>1</v>
      </c>
      <c r="R554" s="24">
        <v>1</v>
      </c>
      <c r="S554" s="24">
        <v>2</v>
      </c>
      <c r="T554" s="24">
        <v>1</v>
      </c>
      <c r="U554" s="24">
        <v>1</v>
      </c>
      <c r="V554" s="24">
        <v>2</v>
      </c>
      <c r="W554" s="24">
        <v>2</v>
      </c>
      <c r="X554" s="24">
        <v>4</v>
      </c>
      <c r="Y554" s="24">
        <v>4</v>
      </c>
      <c r="Z554" s="23">
        <v>13</v>
      </c>
      <c r="AA554" s="23">
        <v>5</v>
      </c>
      <c r="AB554" s="23">
        <v>12</v>
      </c>
      <c r="AC554" s="23">
        <v>8</v>
      </c>
      <c r="AD554" s="23">
        <v>5</v>
      </c>
      <c r="AE554" s="23">
        <v>4</v>
      </c>
      <c r="AF554" s="23">
        <v>5</v>
      </c>
      <c r="AG554" s="23">
        <v>5</v>
      </c>
      <c r="AH554" s="23">
        <v>4</v>
      </c>
      <c r="AI554" s="23">
        <v>4</v>
      </c>
      <c r="AJ554" s="23">
        <v>5</v>
      </c>
      <c r="AK554" s="23">
        <v>6</v>
      </c>
      <c r="AL554" s="23">
        <v>12</v>
      </c>
      <c r="AM554" s="23">
        <v>8</v>
      </c>
      <c r="AN554" s="23">
        <v>8</v>
      </c>
      <c r="AO554" s="23">
        <v>7</v>
      </c>
      <c r="AP554" s="23">
        <v>7</v>
      </c>
      <c r="AQ554" s="23">
        <v>8</v>
      </c>
      <c r="AR554" s="23">
        <v>11</v>
      </c>
      <c r="AS554" s="23">
        <v>8</v>
      </c>
      <c r="AT554" s="23">
        <v>-17</v>
      </c>
      <c r="AU554" s="17">
        <f t="shared" si="40"/>
        <v>41</v>
      </c>
      <c r="AV554" s="50">
        <f t="shared" si="41"/>
        <v>16</v>
      </c>
      <c r="AW554" s="24">
        <f t="shared" si="42"/>
        <v>12</v>
      </c>
      <c r="AX554" s="18">
        <f t="shared" si="43"/>
        <v>13</v>
      </c>
    </row>
    <row r="555" spans="1:50">
      <c r="A555" s="24">
        <v>21123</v>
      </c>
      <c r="B555" s="24">
        <v>0</v>
      </c>
      <c r="C555" s="24">
        <v>1999</v>
      </c>
      <c r="D555" s="21">
        <v>44133.401365740741</v>
      </c>
      <c r="E555" s="24" t="s">
        <v>141</v>
      </c>
      <c r="F555" s="24">
        <v>2</v>
      </c>
      <c r="G555" s="24">
        <v>1</v>
      </c>
      <c r="H555" s="24">
        <v>1</v>
      </c>
      <c r="I555" s="24">
        <v>1</v>
      </c>
      <c r="J555" s="24">
        <v>1</v>
      </c>
      <c r="K555" s="24">
        <v>1</v>
      </c>
      <c r="L555" s="24">
        <v>3</v>
      </c>
      <c r="M555" s="24">
        <v>2</v>
      </c>
      <c r="N555" s="24">
        <v>2</v>
      </c>
      <c r="O555" s="24">
        <v>2</v>
      </c>
      <c r="P555" s="24">
        <v>2</v>
      </c>
      <c r="Q555" s="24">
        <v>1</v>
      </c>
      <c r="R555" s="24">
        <v>1</v>
      </c>
      <c r="S555" s="24">
        <v>1</v>
      </c>
      <c r="T555" s="24">
        <v>1</v>
      </c>
      <c r="U555" s="24">
        <v>1</v>
      </c>
      <c r="V555" s="24">
        <v>2</v>
      </c>
      <c r="W555" s="24">
        <v>1</v>
      </c>
      <c r="X555" s="24">
        <v>2</v>
      </c>
      <c r="Y555" s="24">
        <v>2</v>
      </c>
      <c r="Z555" s="23">
        <v>6</v>
      </c>
      <c r="AA555" s="23">
        <v>3</v>
      </c>
      <c r="AB555" s="23">
        <v>4</v>
      </c>
      <c r="AC555" s="23">
        <v>4</v>
      </c>
      <c r="AD555" s="23">
        <v>2</v>
      </c>
      <c r="AE555" s="23">
        <v>3</v>
      </c>
      <c r="AF555" s="23">
        <v>4</v>
      </c>
      <c r="AG555" s="23">
        <v>5</v>
      </c>
      <c r="AH555" s="23">
        <v>4</v>
      </c>
      <c r="AI555" s="23">
        <v>5</v>
      </c>
      <c r="AJ555" s="23">
        <v>5</v>
      </c>
      <c r="AK555" s="23">
        <v>4</v>
      </c>
      <c r="AL555" s="23">
        <v>6</v>
      </c>
      <c r="AM555" s="23">
        <v>3</v>
      </c>
      <c r="AN555" s="23">
        <v>3</v>
      </c>
      <c r="AO555" s="23">
        <v>11</v>
      </c>
      <c r="AP555" s="23">
        <v>4</v>
      </c>
      <c r="AQ555" s="23">
        <v>4</v>
      </c>
      <c r="AR555" s="23">
        <v>4</v>
      </c>
      <c r="AS555" s="23">
        <v>2</v>
      </c>
      <c r="AT555" s="23">
        <v>-28</v>
      </c>
      <c r="AU555" s="17">
        <f t="shared" si="40"/>
        <v>30</v>
      </c>
      <c r="AV555" s="50">
        <f t="shared" si="41"/>
        <v>14</v>
      </c>
      <c r="AW555" s="24">
        <f t="shared" si="42"/>
        <v>8</v>
      </c>
      <c r="AX555" s="18">
        <f t="shared" si="43"/>
        <v>8</v>
      </c>
    </row>
    <row r="556" spans="1:50">
      <c r="A556" s="24">
        <v>21882</v>
      </c>
      <c r="B556" s="24">
        <v>1</v>
      </c>
      <c r="C556" s="24">
        <v>1991</v>
      </c>
      <c r="D556" s="21">
        <v>44135.507326388892</v>
      </c>
      <c r="E556" s="24" t="s">
        <v>85</v>
      </c>
      <c r="F556" s="24">
        <v>2</v>
      </c>
      <c r="G556" s="24">
        <v>4</v>
      </c>
      <c r="H556" s="24">
        <v>1</v>
      </c>
      <c r="I556" s="24">
        <v>1</v>
      </c>
      <c r="J556" s="24">
        <v>2</v>
      </c>
      <c r="K556" s="24">
        <v>1</v>
      </c>
      <c r="L556" s="24">
        <v>3</v>
      </c>
      <c r="M556" s="24">
        <v>4</v>
      </c>
      <c r="N556" s="24">
        <v>5</v>
      </c>
      <c r="O556" s="24">
        <v>5</v>
      </c>
      <c r="P556" s="24">
        <v>1</v>
      </c>
      <c r="Q556" s="24">
        <v>2</v>
      </c>
      <c r="R556" s="24">
        <v>4</v>
      </c>
      <c r="S556" s="24">
        <v>2</v>
      </c>
      <c r="T556" s="24">
        <v>2</v>
      </c>
      <c r="U556" s="24">
        <v>1</v>
      </c>
      <c r="V556" s="24">
        <v>4</v>
      </c>
      <c r="W556" s="24">
        <v>4</v>
      </c>
      <c r="X556" s="24">
        <v>1</v>
      </c>
      <c r="Y556" s="24">
        <v>1</v>
      </c>
      <c r="Z556" s="23">
        <v>14</v>
      </c>
      <c r="AA556" s="23">
        <v>6</v>
      </c>
      <c r="AB556" s="23">
        <v>7</v>
      </c>
      <c r="AC556" s="23">
        <v>5</v>
      </c>
      <c r="AD556" s="23">
        <v>5</v>
      </c>
      <c r="AE556" s="23">
        <v>4</v>
      </c>
      <c r="AF556" s="23">
        <v>10</v>
      </c>
      <c r="AG556" s="23">
        <v>5</v>
      </c>
      <c r="AH556" s="23">
        <v>4</v>
      </c>
      <c r="AI556" s="23">
        <v>4</v>
      </c>
      <c r="AJ556" s="23">
        <v>3</v>
      </c>
      <c r="AK556" s="23">
        <v>6</v>
      </c>
      <c r="AL556" s="23">
        <v>12</v>
      </c>
      <c r="AM556" s="23">
        <v>9</v>
      </c>
      <c r="AN556" s="23">
        <v>7</v>
      </c>
      <c r="AO556" s="23">
        <v>6</v>
      </c>
      <c r="AP556" s="23">
        <v>5</v>
      </c>
      <c r="AQ556" s="23">
        <v>7</v>
      </c>
      <c r="AR556" s="23">
        <v>6</v>
      </c>
      <c r="AS556" s="23">
        <v>5</v>
      </c>
      <c r="AT556" s="23">
        <v>34</v>
      </c>
      <c r="AU556" s="17">
        <f t="shared" si="40"/>
        <v>50</v>
      </c>
      <c r="AV556" s="50">
        <f t="shared" si="41"/>
        <v>24</v>
      </c>
      <c r="AW556" s="24">
        <f t="shared" si="42"/>
        <v>18</v>
      </c>
      <c r="AX556" s="18">
        <f t="shared" si="43"/>
        <v>8</v>
      </c>
    </row>
    <row r="557" spans="1:50">
      <c r="A557" s="24">
        <v>21915</v>
      </c>
      <c r="B557" s="24">
        <v>1</v>
      </c>
      <c r="C557" s="24">
        <v>2002</v>
      </c>
      <c r="D557" s="21">
        <v>44135.543842592589</v>
      </c>
      <c r="E557" s="24" t="s">
        <v>85</v>
      </c>
      <c r="F557" s="24">
        <v>2</v>
      </c>
      <c r="G557" s="24">
        <v>5</v>
      </c>
      <c r="H557" s="24">
        <v>2</v>
      </c>
      <c r="I557" s="24">
        <v>4</v>
      </c>
      <c r="J557" s="24">
        <v>2</v>
      </c>
      <c r="K557" s="24">
        <v>1</v>
      </c>
      <c r="L557" s="24">
        <v>4</v>
      </c>
      <c r="M557" s="24">
        <v>5</v>
      </c>
      <c r="N557" s="24">
        <v>5</v>
      </c>
      <c r="O557" s="24">
        <v>4</v>
      </c>
      <c r="P557" s="24">
        <v>5</v>
      </c>
      <c r="Q557" s="24">
        <v>4</v>
      </c>
      <c r="R557" s="24">
        <v>5</v>
      </c>
      <c r="S557" s="24">
        <v>4</v>
      </c>
      <c r="T557" s="24">
        <v>4</v>
      </c>
      <c r="U557" s="24">
        <v>1</v>
      </c>
      <c r="V557" s="24">
        <v>4</v>
      </c>
      <c r="W557" s="24">
        <v>5</v>
      </c>
      <c r="X557" s="24">
        <v>5</v>
      </c>
      <c r="Y557" s="24">
        <v>5</v>
      </c>
      <c r="Z557" s="23">
        <v>31</v>
      </c>
      <c r="AA557" s="23">
        <v>6</v>
      </c>
      <c r="AB557" s="23">
        <v>5</v>
      </c>
      <c r="AC557" s="23">
        <v>10</v>
      </c>
      <c r="AD557" s="23">
        <v>5</v>
      </c>
      <c r="AE557" s="23">
        <v>19</v>
      </c>
      <c r="AF557" s="23">
        <v>3</v>
      </c>
      <c r="AG557" s="23">
        <v>4</v>
      </c>
      <c r="AH557" s="23">
        <v>4</v>
      </c>
      <c r="AI557" s="23">
        <v>8</v>
      </c>
      <c r="AJ557" s="23">
        <v>4</v>
      </c>
      <c r="AK557" s="23">
        <v>4</v>
      </c>
      <c r="AL557" s="23">
        <v>7</v>
      </c>
      <c r="AM557" s="23">
        <v>5</v>
      </c>
      <c r="AN557" s="23">
        <v>6</v>
      </c>
      <c r="AO557" s="23">
        <v>5</v>
      </c>
      <c r="AP557" s="23">
        <v>4</v>
      </c>
      <c r="AQ557" s="23">
        <v>3</v>
      </c>
      <c r="AR557" s="23">
        <v>5</v>
      </c>
      <c r="AS557" s="23">
        <v>3</v>
      </c>
      <c r="AT557" s="23">
        <v>7</v>
      </c>
      <c r="AU557" s="17">
        <f t="shared" si="40"/>
        <v>76</v>
      </c>
      <c r="AV557" s="50">
        <f t="shared" si="41"/>
        <v>31</v>
      </c>
      <c r="AW557" s="24">
        <f t="shared" si="42"/>
        <v>28</v>
      </c>
      <c r="AX557" s="18">
        <f t="shared" si="43"/>
        <v>17</v>
      </c>
    </row>
    <row r="558" spans="1:50">
      <c r="A558" s="24">
        <v>22791</v>
      </c>
      <c r="B558" s="24">
        <v>1</v>
      </c>
      <c r="C558" s="24">
        <v>1998</v>
      </c>
      <c r="D558" s="21">
        <v>44140.566967592589</v>
      </c>
      <c r="E558" s="24" t="s">
        <v>92</v>
      </c>
      <c r="F558" s="24">
        <v>2</v>
      </c>
      <c r="G558" s="24">
        <v>5</v>
      </c>
      <c r="H558" s="24">
        <v>4</v>
      </c>
      <c r="I558" s="24">
        <v>2</v>
      </c>
      <c r="J558" s="24">
        <v>1</v>
      </c>
      <c r="K558" s="24">
        <v>1</v>
      </c>
      <c r="L558" s="24">
        <v>2</v>
      </c>
      <c r="M558" s="24">
        <v>4</v>
      </c>
      <c r="N558" s="24">
        <v>4</v>
      </c>
      <c r="O558" s="24">
        <v>5</v>
      </c>
      <c r="P558" s="24">
        <v>5</v>
      </c>
      <c r="Q558" s="24">
        <v>4</v>
      </c>
      <c r="R558" s="24">
        <v>4</v>
      </c>
      <c r="S558" s="24">
        <v>4</v>
      </c>
      <c r="T558" s="24">
        <v>5</v>
      </c>
      <c r="U558" s="24">
        <v>1</v>
      </c>
      <c r="V558" s="24">
        <v>4</v>
      </c>
      <c r="W558" s="24">
        <v>4</v>
      </c>
      <c r="X558" s="24">
        <v>5</v>
      </c>
      <c r="Y558" s="24">
        <v>5</v>
      </c>
      <c r="Z558" s="23">
        <v>32</v>
      </c>
      <c r="AA558" s="23">
        <v>8</v>
      </c>
      <c r="AB558" s="23">
        <v>6</v>
      </c>
      <c r="AC558" s="23">
        <v>7</v>
      </c>
      <c r="AD558" s="23">
        <v>5</v>
      </c>
      <c r="AE558" s="23">
        <v>4</v>
      </c>
      <c r="AF558" s="23">
        <v>3</v>
      </c>
      <c r="AG558" s="23">
        <v>3</v>
      </c>
      <c r="AH558" s="23">
        <v>4</v>
      </c>
      <c r="AI558" s="23">
        <v>6</v>
      </c>
      <c r="AJ558" s="23">
        <v>5</v>
      </c>
      <c r="AK558" s="23">
        <v>5</v>
      </c>
      <c r="AL558" s="23">
        <v>9</v>
      </c>
      <c r="AM558" s="23">
        <v>13</v>
      </c>
      <c r="AN558" s="23">
        <v>5</v>
      </c>
      <c r="AO558" s="23">
        <v>5</v>
      </c>
      <c r="AP558" s="23">
        <v>5</v>
      </c>
      <c r="AQ558" s="23">
        <v>9</v>
      </c>
      <c r="AR558" s="23">
        <v>4</v>
      </c>
      <c r="AS558" s="23">
        <v>3</v>
      </c>
      <c r="AT558" s="23">
        <v>20</v>
      </c>
      <c r="AU558" s="17">
        <f t="shared" si="40"/>
        <v>71</v>
      </c>
      <c r="AV558" s="50">
        <f t="shared" si="41"/>
        <v>25</v>
      </c>
      <c r="AW558" s="24">
        <f t="shared" si="42"/>
        <v>27</v>
      </c>
      <c r="AX558" s="18">
        <f t="shared" si="43"/>
        <v>19</v>
      </c>
    </row>
    <row r="559" spans="1:50">
      <c r="A559" s="24">
        <v>23617</v>
      </c>
      <c r="B559" s="24">
        <v>1</v>
      </c>
      <c r="C559" s="24">
        <v>1988</v>
      </c>
      <c r="D559" s="21">
        <v>44146.266736111109</v>
      </c>
      <c r="E559" s="24" t="s">
        <v>92</v>
      </c>
      <c r="F559" s="24">
        <v>2</v>
      </c>
      <c r="G559" s="24">
        <v>2</v>
      </c>
      <c r="H559" s="24">
        <v>1</v>
      </c>
      <c r="I559" s="24">
        <v>1</v>
      </c>
      <c r="J559" s="24">
        <v>2</v>
      </c>
      <c r="K559" s="24">
        <v>1</v>
      </c>
      <c r="L559" s="24">
        <v>1</v>
      </c>
      <c r="M559" s="24">
        <v>2</v>
      </c>
      <c r="N559" s="24">
        <v>2</v>
      </c>
      <c r="O559" s="24">
        <v>1</v>
      </c>
      <c r="P559" s="24">
        <v>5</v>
      </c>
      <c r="Q559" s="24">
        <v>2</v>
      </c>
      <c r="R559" s="24">
        <v>4</v>
      </c>
      <c r="S559" s="24">
        <v>2</v>
      </c>
      <c r="T559" s="24">
        <v>4</v>
      </c>
      <c r="U559" s="24">
        <v>1</v>
      </c>
      <c r="V559" s="24">
        <v>3</v>
      </c>
      <c r="W559" s="24">
        <v>4</v>
      </c>
      <c r="X559" s="24">
        <v>1</v>
      </c>
      <c r="Y559" s="24">
        <v>5</v>
      </c>
      <c r="Z559" s="23">
        <v>7</v>
      </c>
      <c r="AA559" s="23">
        <v>10</v>
      </c>
      <c r="AB559" s="23">
        <v>10</v>
      </c>
      <c r="AC559" s="23">
        <v>25</v>
      </c>
      <c r="AD559" s="23">
        <v>7</v>
      </c>
      <c r="AE559" s="23">
        <v>6</v>
      </c>
      <c r="AF559" s="23">
        <v>6</v>
      </c>
      <c r="AG559" s="23">
        <v>15</v>
      </c>
      <c r="AH559" s="23">
        <v>8</v>
      </c>
      <c r="AI559" s="23">
        <v>4</v>
      </c>
      <c r="AJ559" s="23">
        <v>7</v>
      </c>
      <c r="AK559" s="23">
        <v>15</v>
      </c>
      <c r="AL559" s="23">
        <v>26</v>
      </c>
      <c r="AM559" s="23">
        <v>8</v>
      </c>
      <c r="AN559" s="23">
        <v>6</v>
      </c>
      <c r="AO559" s="23">
        <v>7</v>
      </c>
      <c r="AP559" s="23">
        <v>42</v>
      </c>
      <c r="AQ559" s="23">
        <v>9</v>
      </c>
      <c r="AR559" s="23">
        <v>14</v>
      </c>
      <c r="AS559" s="23">
        <v>13</v>
      </c>
      <c r="AT559" s="23">
        <v>20</v>
      </c>
      <c r="AU559" s="17">
        <f t="shared" si="40"/>
        <v>46</v>
      </c>
      <c r="AV559" s="50">
        <f t="shared" si="41"/>
        <v>16</v>
      </c>
      <c r="AW559" s="24">
        <f t="shared" si="42"/>
        <v>19</v>
      </c>
      <c r="AX559" s="18">
        <f t="shared" si="43"/>
        <v>11</v>
      </c>
    </row>
    <row r="560" spans="1:50">
      <c r="A560" s="24">
        <v>23817</v>
      </c>
      <c r="B560" s="24">
        <v>1</v>
      </c>
      <c r="C560" s="24">
        <v>1990</v>
      </c>
      <c r="D560" s="21">
        <v>44150.875300925924</v>
      </c>
      <c r="E560" s="24" t="s">
        <v>91</v>
      </c>
      <c r="F560" s="24">
        <v>2</v>
      </c>
      <c r="G560" s="24">
        <v>1</v>
      </c>
      <c r="H560" s="24">
        <v>1</v>
      </c>
      <c r="I560" s="24">
        <v>2</v>
      </c>
      <c r="J560" s="24">
        <v>1</v>
      </c>
      <c r="K560" s="24">
        <v>1</v>
      </c>
      <c r="L560" s="24">
        <v>1</v>
      </c>
      <c r="M560" s="24">
        <v>1</v>
      </c>
      <c r="N560" s="24">
        <v>2</v>
      </c>
      <c r="O560" s="24">
        <v>3</v>
      </c>
      <c r="P560" s="24">
        <v>5</v>
      </c>
      <c r="Q560" s="24">
        <v>1</v>
      </c>
      <c r="R560" s="24">
        <v>2</v>
      </c>
      <c r="S560" s="24">
        <v>1</v>
      </c>
      <c r="T560" s="24">
        <v>1</v>
      </c>
      <c r="U560" s="24">
        <v>1</v>
      </c>
      <c r="V560" s="24">
        <v>2</v>
      </c>
      <c r="W560" s="24">
        <v>1</v>
      </c>
      <c r="X560" s="24">
        <v>2</v>
      </c>
      <c r="Y560" s="24">
        <v>1</v>
      </c>
      <c r="Z560" s="23">
        <v>7</v>
      </c>
      <c r="AA560" s="23">
        <v>4</v>
      </c>
      <c r="AB560" s="23">
        <v>6</v>
      </c>
      <c r="AC560" s="23">
        <v>4</v>
      </c>
      <c r="AD560" s="23">
        <v>4</v>
      </c>
      <c r="AE560" s="23">
        <v>2</v>
      </c>
      <c r="AF560" s="23">
        <v>2</v>
      </c>
      <c r="AG560" s="23">
        <v>3</v>
      </c>
      <c r="AH560" s="23">
        <v>4</v>
      </c>
      <c r="AI560" s="23">
        <v>5</v>
      </c>
      <c r="AJ560" s="23">
        <v>2</v>
      </c>
      <c r="AK560" s="23">
        <v>5</v>
      </c>
      <c r="AL560" s="23">
        <v>7</v>
      </c>
      <c r="AM560" s="23">
        <v>3</v>
      </c>
      <c r="AN560" s="23">
        <v>4</v>
      </c>
      <c r="AO560" s="23">
        <v>7</v>
      </c>
      <c r="AP560" s="23">
        <v>4</v>
      </c>
      <c r="AQ560" s="23">
        <v>3</v>
      </c>
      <c r="AR560" s="23">
        <v>4</v>
      </c>
      <c r="AS560" s="23">
        <v>3</v>
      </c>
      <c r="AT560" s="23">
        <v>-2</v>
      </c>
      <c r="AU560" s="17">
        <f t="shared" si="40"/>
        <v>32</v>
      </c>
      <c r="AV560" s="50">
        <f t="shared" si="41"/>
        <v>14</v>
      </c>
      <c r="AW560" s="24">
        <f t="shared" si="42"/>
        <v>11</v>
      </c>
      <c r="AX560" s="18">
        <f t="shared" si="43"/>
        <v>7</v>
      </c>
    </row>
    <row r="561" spans="1:50">
      <c r="A561" s="24">
        <v>19231</v>
      </c>
      <c r="B561" s="24">
        <v>1</v>
      </c>
      <c r="C561" s="24">
        <v>1998</v>
      </c>
      <c r="D561" s="21">
        <v>44131.319351851853</v>
      </c>
      <c r="E561" s="24" t="s">
        <v>85</v>
      </c>
      <c r="F561" s="24">
        <v>1</v>
      </c>
      <c r="G561" s="24">
        <v>3</v>
      </c>
      <c r="H561" s="24">
        <v>2</v>
      </c>
      <c r="I561" s="24">
        <v>2</v>
      </c>
      <c r="J561" s="24">
        <v>2</v>
      </c>
      <c r="K561" s="24">
        <v>1</v>
      </c>
      <c r="L561" s="24">
        <v>3</v>
      </c>
      <c r="M561" s="24">
        <v>2</v>
      </c>
      <c r="N561" s="24">
        <v>5</v>
      </c>
      <c r="O561" s="24">
        <v>1</v>
      </c>
      <c r="P561" s="24">
        <v>3</v>
      </c>
      <c r="Q561" s="24">
        <v>2</v>
      </c>
      <c r="R561" s="24">
        <v>5</v>
      </c>
      <c r="S561" s="24">
        <v>1</v>
      </c>
      <c r="T561" s="24">
        <v>4</v>
      </c>
      <c r="U561" s="24">
        <v>1</v>
      </c>
      <c r="V561" s="24">
        <v>1</v>
      </c>
      <c r="W561" s="24">
        <v>5</v>
      </c>
      <c r="X561" s="24">
        <v>2</v>
      </c>
      <c r="Y561" s="24">
        <v>5</v>
      </c>
      <c r="Z561" s="23">
        <v>9</v>
      </c>
      <c r="AA561" s="23">
        <v>6</v>
      </c>
      <c r="AB561" s="23">
        <v>4</v>
      </c>
      <c r="AC561" s="23">
        <v>6</v>
      </c>
      <c r="AD561" s="23">
        <v>6</v>
      </c>
      <c r="AE561" s="23">
        <v>2</v>
      </c>
      <c r="AF561" s="23">
        <v>3</v>
      </c>
      <c r="AG561" s="23">
        <v>11</v>
      </c>
      <c r="AH561" s="23">
        <v>5</v>
      </c>
      <c r="AI561" s="23">
        <v>3</v>
      </c>
      <c r="AJ561" s="23">
        <v>6</v>
      </c>
      <c r="AK561" s="23">
        <v>5</v>
      </c>
      <c r="AL561" s="23">
        <v>16</v>
      </c>
      <c r="AM561" s="23">
        <v>4</v>
      </c>
      <c r="AN561" s="23">
        <v>3</v>
      </c>
      <c r="AO561" s="23">
        <v>5</v>
      </c>
      <c r="AP561" s="23">
        <v>8</v>
      </c>
      <c r="AQ561" s="23">
        <v>4</v>
      </c>
      <c r="AR561" s="23">
        <v>4</v>
      </c>
      <c r="AS561" s="23">
        <v>3</v>
      </c>
      <c r="AT561" s="23">
        <v>-4</v>
      </c>
      <c r="AU561" s="17">
        <f t="shared" si="40"/>
        <v>51</v>
      </c>
      <c r="AV561" s="50">
        <f t="shared" si="41"/>
        <v>18</v>
      </c>
      <c r="AW561" s="24">
        <f t="shared" si="42"/>
        <v>22</v>
      </c>
      <c r="AX561" s="18">
        <f t="shared" si="43"/>
        <v>11</v>
      </c>
    </row>
    <row r="562" spans="1:50">
      <c r="A562" s="24">
        <v>19271</v>
      </c>
      <c r="B562" s="24">
        <v>0</v>
      </c>
      <c r="C562" s="24">
        <v>1998</v>
      </c>
      <c r="D562" s="21">
        <v>44131.431192129632</v>
      </c>
      <c r="E562" s="24" t="s">
        <v>91</v>
      </c>
      <c r="F562" s="24">
        <v>1</v>
      </c>
      <c r="G562" s="24">
        <v>4</v>
      </c>
      <c r="H562" s="24">
        <v>1</v>
      </c>
      <c r="I562" s="24">
        <v>1</v>
      </c>
      <c r="J562" s="24">
        <v>1</v>
      </c>
      <c r="K562" s="24">
        <v>1</v>
      </c>
      <c r="L562" s="24">
        <v>4</v>
      </c>
      <c r="M562" s="24">
        <v>2</v>
      </c>
      <c r="N562" s="24">
        <v>4</v>
      </c>
      <c r="O562" s="24">
        <v>3</v>
      </c>
      <c r="P562" s="24">
        <v>4</v>
      </c>
      <c r="Q562" s="24">
        <v>2</v>
      </c>
      <c r="R562" s="24">
        <v>3</v>
      </c>
      <c r="S562" s="24">
        <v>2</v>
      </c>
      <c r="T562" s="24">
        <v>2</v>
      </c>
      <c r="U562" s="24">
        <v>1</v>
      </c>
      <c r="V562" s="24">
        <v>2</v>
      </c>
      <c r="W562" s="24">
        <v>4</v>
      </c>
      <c r="X562" s="24">
        <v>2</v>
      </c>
      <c r="Y562" s="24">
        <v>2</v>
      </c>
      <c r="Z562" s="23">
        <v>6</v>
      </c>
      <c r="AA562" s="23">
        <v>2</v>
      </c>
      <c r="AB562" s="23">
        <v>7</v>
      </c>
      <c r="AC562" s="23">
        <v>11</v>
      </c>
      <c r="AD562" s="23">
        <v>3</v>
      </c>
      <c r="AE562" s="23">
        <v>2</v>
      </c>
      <c r="AF562" s="23">
        <v>2</v>
      </c>
      <c r="AG562" s="23">
        <v>4</v>
      </c>
      <c r="AH562" s="23">
        <v>3</v>
      </c>
      <c r="AI562" s="23">
        <v>3</v>
      </c>
      <c r="AJ562" s="23">
        <v>4</v>
      </c>
      <c r="AK562" s="23">
        <v>3</v>
      </c>
      <c r="AL562" s="23">
        <v>9</v>
      </c>
      <c r="AM562" s="23">
        <v>4</v>
      </c>
      <c r="AN562" s="23">
        <v>3</v>
      </c>
      <c r="AO562" s="23">
        <v>3</v>
      </c>
      <c r="AP562" s="23">
        <v>3</v>
      </c>
      <c r="AQ562" s="23">
        <v>3</v>
      </c>
      <c r="AR562" s="23">
        <v>11</v>
      </c>
      <c r="AS562" s="23">
        <v>5</v>
      </c>
      <c r="AT562" s="23">
        <v>-22</v>
      </c>
      <c r="AU562" s="17">
        <f t="shared" si="40"/>
        <v>46</v>
      </c>
      <c r="AV562" s="50">
        <f t="shared" si="41"/>
        <v>18</v>
      </c>
      <c r="AW562" s="24">
        <f t="shared" si="42"/>
        <v>20</v>
      </c>
      <c r="AX562" s="18">
        <f t="shared" si="43"/>
        <v>8</v>
      </c>
    </row>
    <row r="563" spans="1:50">
      <c r="A563" s="24">
        <v>19273</v>
      </c>
      <c r="B563" s="24">
        <v>0</v>
      </c>
      <c r="C563" s="24">
        <v>1998</v>
      </c>
      <c r="D563" s="21">
        <v>44131.440185185187</v>
      </c>
      <c r="E563" s="24" t="s">
        <v>91</v>
      </c>
      <c r="F563" s="24">
        <v>1</v>
      </c>
      <c r="G563" s="24">
        <v>2</v>
      </c>
      <c r="H563" s="24">
        <v>1</v>
      </c>
      <c r="I563" s="24">
        <v>1</v>
      </c>
      <c r="J563" s="24">
        <v>1</v>
      </c>
      <c r="K563" s="24">
        <v>1</v>
      </c>
      <c r="L563" s="24">
        <v>1</v>
      </c>
      <c r="M563" s="24">
        <v>1</v>
      </c>
      <c r="N563" s="24">
        <v>1</v>
      </c>
      <c r="O563" s="24">
        <v>2</v>
      </c>
      <c r="P563" s="24">
        <v>1</v>
      </c>
      <c r="Q563" s="24">
        <v>1</v>
      </c>
      <c r="R563" s="24">
        <v>4</v>
      </c>
      <c r="S563" s="24">
        <v>1</v>
      </c>
      <c r="T563" s="24">
        <v>2</v>
      </c>
      <c r="U563" s="24">
        <v>1</v>
      </c>
      <c r="V563" s="24">
        <v>1</v>
      </c>
      <c r="W563" s="24">
        <v>2</v>
      </c>
      <c r="X563" s="24">
        <v>1</v>
      </c>
      <c r="Y563" s="24">
        <v>5</v>
      </c>
      <c r="Z563" s="23">
        <v>10</v>
      </c>
      <c r="AA563" s="23">
        <v>5</v>
      </c>
      <c r="AB563" s="23">
        <v>6</v>
      </c>
      <c r="AC563" s="23">
        <v>3</v>
      </c>
      <c r="AD563" s="23">
        <v>3</v>
      </c>
      <c r="AE563" s="23">
        <v>2</v>
      </c>
      <c r="AF563" s="23">
        <v>3</v>
      </c>
      <c r="AG563" s="23">
        <v>3</v>
      </c>
      <c r="AH563" s="23">
        <v>4</v>
      </c>
      <c r="AI563" s="23">
        <v>11</v>
      </c>
      <c r="AJ563" s="23">
        <v>3</v>
      </c>
      <c r="AK563" s="23">
        <v>4</v>
      </c>
      <c r="AL563" s="23">
        <v>9</v>
      </c>
      <c r="AM563" s="23">
        <v>4</v>
      </c>
      <c r="AN563" s="23">
        <v>13</v>
      </c>
      <c r="AO563" s="23">
        <v>8</v>
      </c>
      <c r="AP563" s="23">
        <v>3</v>
      </c>
      <c r="AQ563" s="23">
        <v>5</v>
      </c>
      <c r="AR563" s="23">
        <v>6</v>
      </c>
      <c r="AS563" s="23">
        <v>5</v>
      </c>
      <c r="AT563" s="23">
        <v>-2</v>
      </c>
      <c r="AU563" s="17">
        <f t="shared" si="40"/>
        <v>31</v>
      </c>
      <c r="AV563" s="50">
        <f t="shared" si="41"/>
        <v>13</v>
      </c>
      <c r="AW563" s="24">
        <f t="shared" si="42"/>
        <v>9</v>
      </c>
      <c r="AX563" s="18">
        <f t="shared" si="43"/>
        <v>9</v>
      </c>
    </row>
    <row r="564" spans="1:50">
      <c r="A564" s="24">
        <v>19330</v>
      </c>
      <c r="B564" s="24">
        <v>1</v>
      </c>
      <c r="C564" s="24">
        <v>1999</v>
      </c>
      <c r="D564" s="21">
        <v>44131.483425925922</v>
      </c>
      <c r="E564" s="24" t="s">
        <v>91</v>
      </c>
      <c r="F564" s="24">
        <v>1</v>
      </c>
      <c r="G564" s="24">
        <v>4</v>
      </c>
      <c r="H564" s="24">
        <v>1</v>
      </c>
      <c r="I564" s="24">
        <v>3</v>
      </c>
      <c r="J564" s="24">
        <v>2</v>
      </c>
      <c r="K564" s="24">
        <v>1</v>
      </c>
      <c r="L564" s="24">
        <v>1</v>
      </c>
      <c r="M564" s="24">
        <v>4</v>
      </c>
      <c r="N564" s="24">
        <v>5</v>
      </c>
      <c r="O564" s="24">
        <v>1</v>
      </c>
      <c r="P564" s="24">
        <v>4</v>
      </c>
      <c r="Q564" s="24">
        <v>1</v>
      </c>
      <c r="R564" s="24">
        <v>1</v>
      </c>
      <c r="S564" s="24">
        <v>2</v>
      </c>
      <c r="T564" s="24">
        <v>5</v>
      </c>
      <c r="U564" s="24">
        <v>1</v>
      </c>
      <c r="V564" s="24">
        <v>4</v>
      </c>
      <c r="W564" s="24">
        <v>5</v>
      </c>
      <c r="X564" s="24">
        <v>5</v>
      </c>
      <c r="Y564" s="24">
        <v>2</v>
      </c>
      <c r="Z564" s="23">
        <v>9</v>
      </c>
      <c r="AA564" s="23">
        <v>8</v>
      </c>
      <c r="AB564" s="23">
        <v>8</v>
      </c>
      <c r="AC564" s="23">
        <v>6</v>
      </c>
      <c r="AD564" s="23">
        <v>7</v>
      </c>
      <c r="AE564" s="23">
        <v>3</v>
      </c>
      <c r="AF564" s="23">
        <v>3</v>
      </c>
      <c r="AG564" s="23">
        <v>4</v>
      </c>
      <c r="AH564" s="23">
        <v>5</v>
      </c>
      <c r="AI564" s="23">
        <v>3</v>
      </c>
      <c r="AJ564" s="23">
        <v>5</v>
      </c>
      <c r="AK564" s="23">
        <v>5</v>
      </c>
      <c r="AL564" s="23">
        <v>10</v>
      </c>
      <c r="AM564" s="23">
        <v>4</v>
      </c>
      <c r="AN564" s="23">
        <v>8</v>
      </c>
      <c r="AO564" s="23">
        <v>5</v>
      </c>
      <c r="AP564" s="23">
        <v>9</v>
      </c>
      <c r="AQ564" s="23">
        <v>4</v>
      </c>
      <c r="AR564" s="23">
        <v>5</v>
      </c>
      <c r="AS564" s="23">
        <v>5</v>
      </c>
      <c r="AT564" s="23">
        <v>38</v>
      </c>
      <c r="AU564" s="17">
        <f t="shared" si="40"/>
        <v>53</v>
      </c>
      <c r="AV564" s="50">
        <f t="shared" si="41"/>
        <v>16</v>
      </c>
      <c r="AW564" s="24">
        <f t="shared" si="42"/>
        <v>24</v>
      </c>
      <c r="AX564" s="18">
        <f t="shared" si="43"/>
        <v>13</v>
      </c>
    </row>
    <row r="565" spans="1:50">
      <c r="A565" s="24">
        <v>19346</v>
      </c>
      <c r="B565" s="24">
        <v>1</v>
      </c>
      <c r="C565" s="24">
        <v>1997</v>
      </c>
      <c r="D565" s="21">
        <v>44131.486921296295</v>
      </c>
      <c r="E565" s="24" t="s">
        <v>91</v>
      </c>
      <c r="F565" s="24">
        <v>1</v>
      </c>
      <c r="G565" s="24">
        <v>2</v>
      </c>
      <c r="H565" s="24">
        <v>1</v>
      </c>
      <c r="I565" s="24">
        <v>2</v>
      </c>
      <c r="J565" s="24">
        <v>1</v>
      </c>
      <c r="K565" s="24">
        <v>1</v>
      </c>
      <c r="L565" s="24">
        <v>1</v>
      </c>
      <c r="M565" s="24">
        <v>1</v>
      </c>
      <c r="N565" s="24">
        <v>4</v>
      </c>
      <c r="O565" s="24">
        <v>1</v>
      </c>
      <c r="P565" s="24">
        <v>4</v>
      </c>
      <c r="Q565" s="24">
        <v>2</v>
      </c>
      <c r="R565" s="24">
        <v>2</v>
      </c>
      <c r="S565" s="24">
        <v>1</v>
      </c>
      <c r="T565" s="24">
        <v>4</v>
      </c>
      <c r="U565" s="24">
        <v>1</v>
      </c>
      <c r="V565" s="24">
        <v>1</v>
      </c>
      <c r="W565" s="24">
        <v>4</v>
      </c>
      <c r="X565" s="24">
        <v>4</v>
      </c>
      <c r="Y565" s="24">
        <v>2</v>
      </c>
      <c r="Z565" s="23">
        <v>12</v>
      </c>
      <c r="AA565" s="23">
        <v>8</v>
      </c>
      <c r="AB565" s="23">
        <v>9</v>
      </c>
      <c r="AC565" s="23">
        <v>8</v>
      </c>
      <c r="AD565" s="23">
        <v>3</v>
      </c>
      <c r="AE565" s="23">
        <v>9</v>
      </c>
      <c r="AF565" s="23">
        <v>5</v>
      </c>
      <c r="AG565" s="23">
        <v>7</v>
      </c>
      <c r="AH565" s="23">
        <v>10</v>
      </c>
      <c r="AI565" s="23">
        <v>3</v>
      </c>
      <c r="AJ565" s="23">
        <v>7</v>
      </c>
      <c r="AK565" s="23">
        <v>6</v>
      </c>
      <c r="AL565" s="23">
        <v>11</v>
      </c>
      <c r="AM565" s="23">
        <v>5</v>
      </c>
      <c r="AN565" s="23">
        <v>7</v>
      </c>
      <c r="AO565" s="23">
        <v>19</v>
      </c>
      <c r="AP565" s="23">
        <v>5</v>
      </c>
      <c r="AQ565" s="23">
        <v>5</v>
      </c>
      <c r="AR565" s="23">
        <v>6</v>
      </c>
      <c r="AS565" s="23">
        <v>10</v>
      </c>
      <c r="AT565" s="23">
        <v>-14</v>
      </c>
      <c r="AU565" s="17">
        <f t="shared" si="40"/>
        <v>40</v>
      </c>
      <c r="AV565" s="50">
        <f t="shared" si="41"/>
        <v>11</v>
      </c>
      <c r="AW565" s="24">
        <f t="shared" si="42"/>
        <v>20</v>
      </c>
      <c r="AX565" s="18">
        <f t="shared" si="43"/>
        <v>9</v>
      </c>
    </row>
    <row r="566" spans="1:50">
      <c r="A566" s="24">
        <v>19277</v>
      </c>
      <c r="B566" s="24">
        <v>0</v>
      </c>
      <c r="C566" s="24">
        <v>1999</v>
      </c>
      <c r="D566" s="21">
        <v>44131.524351851855</v>
      </c>
      <c r="E566" s="24" t="s">
        <v>86</v>
      </c>
      <c r="F566" s="24">
        <v>1</v>
      </c>
      <c r="G566" s="24">
        <v>2</v>
      </c>
      <c r="H566" s="24">
        <v>1</v>
      </c>
      <c r="I566" s="24">
        <v>1</v>
      </c>
      <c r="J566" s="24">
        <v>1</v>
      </c>
      <c r="K566" s="24">
        <v>1</v>
      </c>
      <c r="L566" s="24">
        <v>2</v>
      </c>
      <c r="M566" s="24">
        <v>2</v>
      </c>
      <c r="N566" s="24">
        <v>4</v>
      </c>
      <c r="O566" s="24">
        <v>2</v>
      </c>
      <c r="P566" s="24">
        <v>4</v>
      </c>
      <c r="Q566" s="24">
        <v>2</v>
      </c>
      <c r="R566" s="24">
        <v>2</v>
      </c>
      <c r="S566" s="24">
        <v>1</v>
      </c>
      <c r="T566" s="24">
        <v>2</v>
      </c>
      <c r="U566" s="24">
        <v>1</v>
      </c>
      <c r="V566" s="24">
        <v>4</v>
      </c>
      <c r="W566" s="24">
        <v>2</v>
      </c>
      <c r="X566" s="24">
        <v>4</v>
      </c>
      <c r="Y566" s="24">
        <v>4</v>
      </c>
      <c r="Z566" s="23">
        <v>4</v>
      </c>
      <c r="AA566" s="23">
        <v>2</v>
      </c>
      <c r="AB566" s="23">
        <v>6</v>
      </c>
      <c r="AC566" s="23">
        <v>4</v>
      </c>
      <c r="AD566" s="23">
        <v>4</v>
      </c>
      <c r="AE566" s="23">
        <v>2</v>
      </c>
      <c r="AF566" s="23">
        <v>8</v>
      </c>
      <c r="AG566" s="23">
        <v>13</v>
      </c>
      <c r="AH566" s="23">
        <v>4</v>
      </c>
      <c r="AI566" s="23">
        <v>8</v>
      </c>
      <c r="AJ566" s="23">
        <v>6</v>
      </c>
      <c r="AK566" s="23">
        <v>6</v>
      </c>
      <c r="AL566" s="23">
        <v>7</v>
      </c>
      <c r="AM566" s="23">
        <v>4</v>
      </c>
      <c r="AN566" s="23">
        <v>6</v>
      </c>
      <c r="AO566" s="23">
        <v>8</v>
      </c>
      <c r="AP566" s="23">
        <v>4</v>
      </c>
      <c r="AQ566" s="23">
        <v>5</v>
      </c>
      <c r="AR566" s="23">
        <v>5</v>
      </c>
      <c r="AS566" s="23">
        <v>19</v>
      </c>
      <c r="AT566" s="23">
        <v>-27</v>
      </c>
      <c r="AU566" s="17">
        <f t="shared" si="40"/>
        <v>43</v>
      </c>
      <c r="AV566" s="50">
        <f t="shared" si="41"/>
        <v>13</v>
      </c>
      <c r="AW566" s="24">
        <f t="shared" si="42"/>
        <v>16</v>
      </c>
      <c r="AX566" s="18">
        <f t="shared" si="43"/>
        <v>14</v>
      </c>
    </row>
    <row r="567" spans="1:50">
      <c r="A567" s="24">
        <v>19493</v>
      </c>
      <c r="B567" s="24">
        <v>1</v>
      </c>
      <c r="C567" s="24">
        <v>1994</v>
      </c>
      <c r="D567" s="21">
        <v>44131.534085648149</v>
      </c>
      <c r="E567" s="24" t="s">
        <v>85</v>
      </c>
      <c r="F567" s="24">
        <v>1</v>
      </c>
      <c r="G567" s="24">
        <v>2</v>
      </c>
      <c r="H567" s="24">
        <v>1</v>
      </c>
      <c r="I567" s="24">
        <v>1</v>
      </c>
      <c r="J567" s="24">
        <v>1</v>
      </c>
      <c r="K567" s="24">
        <v>1</v>
      </c>
      <c r="L567" s="24">
        <v>2</v>
      </c>
      <c r="M567" s="24">
        <v>2</v>
      </c>
      <c r="N567" s="24">
        <v>4</v>
      </c>
      <c r="O567" s="24">
        <v>2</v>
      </c>
      <c r="P567" s="24">
        <v>4</v>
      </c>
      <c r="Q567" s="24">
        <v>2</v>
      </c>
      <c r="R567" s="24">
        <v>3</v>
      </c>
      <c r="S567" s="24">
        <v>3</v>
      </c>
      <c r="T567" s="24">
        <v>4</v>
      </c>
      <c r="U567" s="24">
        <v>1</v>
      </c>
      <c r="V567" s="24">
        <v>2</v>
      </c>
      <c r="W567" s="24">
        <v>5</v>
      </c>
      <c r="X567" s="24">
        <v>2</v>
      </c>
      <c r="Y567" s="24">
        <v>2</v>
      </c>
      <c r="Z567" s="23">
        <v>7</v>
      </c>
      <c r="AA567" s="23">
        <v>10</v>
      </c>
      <c r="AB567" s="23">
        <v>4</v>
      </c>
      <c r="AC567" s="23">
        <v>3</v>
      </c>
      <c r="AD567" s="23">
        <v>9</v>
      </c>
      <c r="AE567" s="23">
        <v>2</v>
      </c>
      <c r="AF567" s="23">
        <v>4</v>
      </c>
      <c r="AG567" s="23">
        <v>7</v>
      </c>
      <c r="AH567" s="23">
        <v>3</v>
      </c>
      <c r="AI567" s="23">
        <v>3</v>
      </c>
      <c r="AJ567" s="23">
        <v>5</v>
      </c>
      <c r="AK567" s="23">
        <v>3</v>
      </c>
      <c r="AL567" s="23">
        <v>10</v>
      </c>
      <c r="AM567" s="23">
        <v>6</v>
      </c>
      <c r="AN567" s="23">
        <v>5</v>
      </c>
      <c r="AO567" s="23">
        <v>8</v>
      </c>
      <c r="AP567" s="23">
        <v>4</v>
      </c>
      <c r="AQ567" s="23">
        <v>3</v>
      </c>
      <c r="AR567" s="23">
        <v>11</v>
      </c>
      <c r="AS567" s="23">
        <v>4</v>
      </c>
      <c r="AT567" s="23">
        <v>-16</v>
      </c>
      <c r="AU567" s="17">
        <f t="shared" si="40"/>
        <v>45</v>
      </c>
      <c r="AV567" s="50">
        <f t="shared" si="41"/>
        <v>16</v>
      </c>
      <c r="AW567" s="24">
        <f t="shared" si="42"/>
        <v>21</v>
      </c>
      <c r="AX567" s="18">
        <f t="shared" si="43"/>
        <v>8</v>
      </c>
    </row>
    <row r="568" spans="1:50">
      <c r="A568" s="24">
        <v>19506</v>
      </c>
      <c r="B568" s="24">
        <v>0</v>
      </c>
      <c r="C568" s="24">
        <v>1994</v>
      </c>
      <c r="D568" s="21">
        <v>44131.540439814817</v>
      </c>
      <c r="E568" s="24" t="s">
        <v>86</v>
      </c>
      <c r="F568" s="24">
        <v>1</v>
      </c>
      <c r="G568" s="24">
        <v>3</v>
      </c>
      <c r="H568" s="24">
        <v>2</v>
      </c>
      <c r="I568" s="24">
        <v>1</v>
      </c>
      <c r="J568" s="24">
        <v>1</v>
      </c>
      <c r="K568" s="24">
        <v>1</v>
      </c>
      <c r="L568" s="24">
        <v>4</v>
      </c>
      <c r="M568" s="24">
        <v>1</v>
      </c>
      <c r="N568" s="24">
        <v>4</v>
      </c>
      <c r="O568" s="24">
        <v>1</v>
      </c>
      <c r="P568" s="24">
        <v>4</v>
      </c>
      <c r="Q568" s="24">
        <v>4</v>
      </c>
      <c r="R568" s="24">
        <v>4</v>
      </c>
      <c r="S568" s="24">
        <v>1</v>
      </c>
      <c r="T568" s="24">
        <v>4</v>
      </c>
      <c r="U568" s="24">
        <v>1</v>
      </c>
      <c r="V568" s="24">
        <v>3</v>
      </c>
      <c r="W568" s="24">
        <v>5</v>
      </c>
      <c r="X568" s="24">
        <v>2</v>
      </c>
      <c r="Y568" s="24">
        <v>2</v>
      </c>
      <c r="Z568" s="23">
        <v>4</v>
      </c>
      <c r="AA568" s="23">
        <v>3</v>
      </c>
      <c r="AB568" s="23">
        <v>5</v>
      </c>
      <c r="AC568" s="23">
        <v>3</v>
      </c>
      <c r="AD568" s="23">
        <v>2</v>
      </c>
      <c r="AE568" s="23">
        <v>2</v>
      </c>
      <c r="AF568" s="23">
        <v>3</v>
      </c>
      <c r="AG568" s="23">
        <v>3</v>
      </c>
      <c r="AH568" s="23">
        <v>3</v>
      </c>
      <c r="AI568" s="23">
        <v>1</v>
      </c>
      <c r="AJ568" s="23">
        <v>4</v>
      </c>
      <c r="AK568" s="23">
        <v>3</v>
      </c>
      <c r="AL568" s="23">
        <v>6</v>
      </c>
      <c r="AM568" s="23">
        <v>10</v>
      </c>
      <c r="AN568" s="23">
        <v>4</v>
      </c>
      <c r="AO568" s="23">
        <v>3</v>
      </c>
      <c r="AP568" s="23">
        <v>3</v>
      </c>
      <c r="AQ568" s="23">
        <v>2</v>
      </c>
      <c r="AR568" s="23">
        <v>5</v>
      </c>
      <c r="AS568" s="23">
        <v>3</v>
      </c>
      <c r="AT568" s="23">
        <v>-4</v>
      </c>
      <c r="AU568" s="17">
        <f t="shared" si="40"/>
        <v>49</v>
      </c>
      <c r="AV568" s="50">
        <f t="shared" si="41"/>
        <v>15</v>
      </c>
      <c r="AW568" s="24">
        <f t="shared" si="42"/>
        <v>24</v>
      </c>
      <c r="AX568" s="18">
        <f t="shared" si="43"/>
        <v>10</v>
      </c>
    </row>
    <row r="569" spans="1:50">
      <c r="A569" s="24">
        <v>19481</v>
      </c>
      <c r="B569" s="24">
        <v>0</v>
      </c>
      <c r="C569" s="24">
        <v>1999</v>
      </c>
      <c r="D569" s="21">
        <v>44131.548171296294</v>
      </c>
      <c r="E569" s="24" t="s">
        <v>86</v>
      </c>
      <c r="F569" s="24">
        <v>1</v>
      </c>
      <c r="G569" s="24">
        <v>4</v>
      </c>
      <c r="H569" s="24">
        <v>1</v>
      </c>
      <c r="I569" s="24">
        <v>1</v>
      </c>
      <c r="J569" s="24">
        <v>1</v>
      </c>
      <c r="K569" s="24">
        <v>1</v>
      </c>
      <c r="L569" s="24">
        <v>1</v>
      </c>
      <c r="M569" s="24">
        <v>2</v>
      </c>
      <c r="N569" s="24">
        <v>2</v>
      </c>
      <c r="O569" s="24">
        <v>3</v>
      </c>
      <c r="P569" s="24">
        <v>4</v>
      </c>
      <c r="Q569" s="24">
        <v>2</v>
      </c>
      <c r="R569" s="24">
        <v>2</v>
      </c>
      <c r="S569" s="24">
        <v>1</v>
      </c>
      <c r="T569" s="24">
        <v>2</v>
      </c>
      <c r="U569" s="24">
        <v>1</v>
      </c>
      <c r="V569" s="24">
        <v>3</v>
      </c>
      <c r="W569" s="24">
        <v>3</v>
      </c>
      <c r="X569" s="24">
        <v>3</v>
      </c>
      <c r="Y569" s="24">
        <v>4</v>
      </c>
      <c r="Z569" s="23">
        <v>12</v>
      </c>
      <c r="AA569" s="23">
        <v>3</v>
      </c>
      <c r="AB569" s="23">
        <v>6</v>
      </c>
      <c r="AC569" s="23">
        <v>2</v>
      </c>
      <c r="AD569" s="23">
        <v>2</v>
      </c>
      <c r="AE569" s="23">
        <v>2</v>
      </c>
      <c r="AF569" s="23">
        <v>2</v>
      </c>
      <c r="AG569" s="23">
        <v>4</v>
      </c>
      <c r="AH569" s="23">
        <v>2</v>
      </c>
      <c r="AI569" s="23">
        <v>3</v>
      </c>
      <c r="AJ569" s="23">
        <v>2</v>
      </c>
      <c r="AK569" s="23">
        <v>5</v>
      </c>
      <c r="AL569" s="23">
        <v>6</v>
      </c>
      <c r="AM569" s="23">
        <v>2</v>
      </c>
      <c r="AN569" s="23">
        <v>3</v>
      </c>
      <c r="AO569" s="23">
        <v>3</v>
      </c>
      <c r="AP569" s="23">
        <v>3</v>
      </c>
      <c r="AQ569" s="23">
        <v>3</v>
      </c>
      <c r="AR569" s="23">
        <v>5</v>
      </c>
      <c r="AS569" s="23">
        <v>4</v>
      </c>
      <c r="AT569" s="23">
        <v>-11</v>
      </c>
      <c r="AU569" s="17">
        <f t="shared" si="40"/>
        <v>42</v>
      </c>
      <c r="AV569" s="50">
        <f t="shared" si="41"/>
        <v>13</v>
      </c>
      <c r="AW569" s="24">
        <f t="shared" si="42"/>
        <v>17</v>
      </c>
      <c r="AX569" s="18">
        <f t="shared" si="43"/>
        <v>12</v>
      </c>
    </row>
    <row r="570" spans="1:50">
      <c r="A570" s="24">
        <v>19556</v>
      </c>
      <c r="B570" s="24">
        <v>0</v>
      </c>
      <c r="C570" s="24">
        <v>1997</v>
      </c>
      <c r="D570" s="21">
        <v>44131.55740740741</v>
      </c>
      <c r="E570" s="24" t="s">
        <v>96</v>
      </c>
      <c r="F570" s="24">
        <v>1</v>
      </c>
      <c r="G570" s="24">
        <v>2</v>
      </c>
      <c r="H570" s="24">
        <v>1</v>
      </c>
      <c r="I570" s="24">
        <v>1</v>
      </c>
      <c r="J570" s="24">
        <v>1</v>
      </c>
      <c r="K570" s="24">
        <v>1</v>
      </c>
      <c r="L570" s="24">
        <v>3</v>
      </c>
      <c r="M570" s="24">
        <v>2</v>
      </c>
      <c r="N570" s="24">
        <v>1</v>
      </c>
      <c r="O570" s="24">
        <v>1</v>
      </c>
      <c r="P570" s="24">
        <v>1</v>
      </c>
      <c r="Q570" s="24">
        <v>2</v>
      </c>
      <c r="R570" s="24">
        <v>2</v>
      </c>
      <c r="S570" s="24">
        <v>2</v>
      </c>
      <c r="T570" s="24">
        <v>1</v>
      </c>
      <c r="U570" s="24">
        <v>1</v>
      </c>
      <c r="V570" s="24">
        <v>2</v>
      </c>
      <c r="W570" s="24">
        <v>1</v>
      </c>
      <c r="X570" s="24">
        <v>1</v>
      </c>
      <c r="Y570" s="24">
        <v>2</v>
      </c>
      <c r="Z570" s="23">
        <v>6</v>
      </c>
      <c r="AA570" s="23">
        <v>3</v>
      </c>
      <c r="AB570" s="23">
        <v>8</v>
      </c>
      <c r="AC570" s="23">
        <v>4</v>
      </c>
      <c r="AD570" s="23">
        <v>5</v>
      </c>
      <c r="AE570" s="23">
        <v>2</v>
      </c>
      <c r="AF570" s="23">
        <v>4</v>
      </c>
      <c r="AG570" s="23">
        <v>6</v>
      </c>
      <c r="AH570" s="23">
        <v>3</v>
      </c>
      <c r="AI570" s="23">
        <v>2</v>
      </c>
      <c r="AJ570" s="23">
        <v>3</v>
      </c>
      <c r="AK570" s="23">
        <v>5</v>
      </c>
      <c r="AL570" s="23">
        <v>9</v>
      </c>
      <c r="AM570" s="23">
        <v>5</v>
      </c>
      <c r="AN570" s="23">
        <v>5</v>
      </c>
      <c r="AO570" s="23">
        <v>2</v>
      </c>
      <c r="AP570" s="23">
        <v>4</v>
      </c>
      <c r="AQ570" s="23">
        <v>4</v>
      </c>
      <c r="AR570" s="23">
        <v>4</v>
      </c>
      <c r="AS570" s="23">
        <v>3</v>
      </c>
      <c r="AT570" s="23">
        <v>-18</v>
      </c>
      <c r="AU570" s="17">
        <f t="shared" si="40"/>
        <v>29</v>
      </c>
      <c r="AV570" s="50">
        <f t="shared" si="41"/>
        <v>14</v>
      </c>
      <c r="AW570" s="24">
        <f t="shared" si="42"/>
        <v>8</v>
      </c>
      <c r="AX570" s="18">
        <f t="shared" si="43"/>
        <v>7</v>
      </c>
    </row>
    <row r="571" spans="1:50">
      <c r="A571" s="24">
        <v>19561</v>
      </c>
      <c r="B571" s="24">
        <v>0</v>
      </c>
      <c r="C571" s="24">
        <v>2000</v>
      </c>
      <c r="D571" s="21">
        <v>44131.557847222219</v>
      </c>
      <c r="E571" s="24" t="s">
        <v>85</v>
      </c>
      <c r="F571" s="24">
        <v>1</v>
      </c>
      <c r="G571" s="24">
        <v>4</v>
      </c>
      <c r="H571" s="24">
        <v>2</v>
      </c>
      <c r="I571" s="24">
        <v>1</v>
      </c>
      <c r="J571" s="24">
        <v>1</v>
      </c>
      <c r="K571" s="24">
        <v>1</v>
      </c>
      <c r="L571" s="24">
        <v>2</v>
      </c>
      <c r="M571" s="24">
        <v>2</v>
      </c>
      <c r="N571" s="24">
        <v>3</v>
      </c>
      <c r="O571" s="24">
        <v>2</v>
      </c>
      <c r="P571" s="24">
        <v>4</v>
      </c>
      <c r="Q571" s="24">
        <v>2</v>
      </c>
      <c r="R571" s="24">
        <v>4</v>
      </c>
      <c r="S571" s="24">
        <v>1</v>
      </c>
      <c r="T571" s="24">
        <v>4</v>
      </c>
      <c r="U571" s="24">
        <v>1</v>
      </c>
      <c r="V571" s="24">
        <v>2</v>
      </c>
      <c r="W571" s="24">
        <v>3</v>
      </c>
      <c r="X571" s="24">
        <v>1</v>
      </c>
      <c r="Y571" s="24">
        <v>1</v>
      </c>
      <c r="Z571" s="23">
        <v>6</v>
      </c>
      <c r="AA571" s="23">
        <v>4</v>
      </c>
      <c r="AB571" s="23">
        <v>6</v>
      </c>
      <c r="AC571" s="23">
        <v>4</v>
      </c>
      <c r="AD571" s="23">
        <v>3</v>
      </c>
      <c r="AE571" s="23">
        <v>2</v>
      </c>
      <c r="AF571" s="23">
        <v>5</v>
      </c>
      <c r="AG571" s="23">
        <v>4</v>
      </c>
      <c r="AH571" s="23">
        <v>3</v>
      </c>
      <c r="AI571" s="23">
        <v>4</v>
      </c>
      <c r="AJ571" s="23">
        <v>5</v>
      </c>
      <c r="AK571" s="23">
        <v>5</v>
      </c>
      <c r="AL571" s="23">
        <v>12</v>
      </c>
      <c r="AM571" s="23">
        <v>6</v>
      </c>
      <c r="AN571" s="23">
        <v>5</v>
      </c>
      <c r="AO571" s="23">
        <v>5</v>
      </c>
      <c r="AP571" s="23">
        <v>8</v>
      </c>
      <c r="AQ571" s="23">
        <v>3</v>
      </c>
      <c r="AR571" s="23">
        <v>6</v>
      </c>
      <c r="AS571" s="23">
        <v>6</v>
      </c>
      <c r="AT571" s="23">
        <v>-13</v>
      </c>
      <c r="AU571" s="17">
        <f t="shared" si="40"/>
        <v>42</v>
      </c>
      <c r="AV571" s="50">
        <f t="shared" si="41"/>
        <v>15</v>
      </c>
      <c r="AW571" s="24">
        <f t="shared" si="42"/>
        <v>20</v>
      </c>
      <c r="AX571" s="18">
        <f t="shared" si="43"/>
        <v>7</v>
      </c>
    </row>
    <row r="572" spans="1:50">
      <c r="A572" s="24">
        <v>19572</v>
      </c>
      <c r="B572" s="24">
        <v>0</v>
      </c>
      <c r="C572" s="24">
        <v>1997</v>
      </c>
      <c r="D572" s="21">
        <v>44131.57271990741</v>
      </c>
      <c r="E572" s="24" t="s">
        <v>85</v>
      </c>
      <c r="F572" s="24">
        <v>1</v>
      </c>
      <c r="G572" s="24">
        <v>2</v>
      </c>
      <c r="H572" s="24">
        <v>2</v>
      </c>
      <c r="I572" s="24">
        <v>1</v>
      </c>
      <c r="J572" s="24">
        <v>1</v>
      </c>
      <c r="K572" s="24">
        <v>1</v>
      </c>
      <c r="L572" s="24">
        <v>4</v>
      </c>
      <c r="M572" s="24">
        <v>1</v>
      </c>
      <c r="N572" s="24">
        <v>4</v>
      </c>
      <c r="O572" s="24">
        <v>1</v>
      </c>
      <c r="P572" s="24">
        <v>2</v>
      </c>
      <c r="Q572" s="24">
        <v>1</v>
      </c>
      <c r="R572" s="24">
        <v>1</v>
      </c>
      <c r="S572" s="24">
        <v>2</v>
      </c>
      <c r="T572" s="24">
        <v>2</v>
      </c>
      <c r="U572" s="24">
        <v>1</v>
      </c>
      <c r="V572" s="24">
        <v>4</v>
      </c>
      <c r="W572" s="24">
        <v>2</v>
      </c>
      <c r="X572" s="24">
        <v>4</v>
      </c>
      <c r="Y572" s="24">
        <v>4</v>
      </c>
      <c r="Z572" s="23">
        <v>7</v>
      </c>
      <c r="AA572" s="23">
        <v>3</v>
      </c>
      <c r="AB572" s="23">
        <v>6</v>
      </c>
      <c r="AC572" s="23">
        <v>5</v>
      </c>
      <c r="AD572" s="23">
        <v>4</v>
      </c>
      <c r="AE572" s="23">
        <v>22</v>
      </c>
      <c r="AF572" s="23">
        <v>5</v>
      </c>
      <c r="AG572" s="23">
        <v>6</v>
      </c>
      <c r="AH572" s="23">
        <v>4</v>
      </c>
      <c r="AI572" s="23">
        <v>2</v>
      </c>
      <c r="AJ572" s="23">
        <v>7</v>
      </c>
      <c r="AK572" s="23">
        <v>6</v>
      </c>
      <c r="AL572" s="23">
        <v>6</v>
      </c>
      <c r="AM572" s="23">
        <v>4</v>
      </c>
      <c r="AN572" s="23">
        <v>7</v>
      </c>
      <c r="AO572" s="23">
        <v>5</v>
      </c>
      <c r="AP572" s="23">
        <v>6</v>
      </c>
      <c r="AQ572" s="23">
        <v>3</v>
      </c>
      <c r="AR572" s="23">
        <v>8</v>
      </c>
      <c r="AS572" s="23">
        <v>5</v>
      </c>
      <c r="AT572" s="23">
        <v>-18</v>
      </c>
      <c r="AU572" s="17">
        <f t="shared" si="40"/>
        <v>41</v>
      </c>
      <c r="AV572" s="50">
        <f t="shared" si="41"/>
        <v>13</v>
      </c>
      <c r="AW572" s="24">
        <f t="shared" si="42"/>
        <v>13</v>
      </c>
      <c r="AX572" s="18">
        <f t="shared" si="43"/>
        <v>15</v>
      </c>
    </row>
    <row r="573" spans="1:50">
      <c r="A573" s="24">
        <v>19599</v>
      </c>
      <c r="B573" s="24">
        <v>0</v>
      </c>
      <c r="C573" s="24">
        <v>1998</v>
      </c>
      <c r="D573" s="21">
        <v>44131.583321759259</v>
      </c>
      <c r="E573" s="24" t="s">
        <v>91</v>
      </c>
      <c r="F573" s="24">
        <v>1</v>
      </c>
      <c r="G573" s="24">
        <v>1</v>
      </c>
      <c r="H573" s="24">
        <v>1</v>
      </c>
      <c r="I573" s="24">
        <v>2</v>
      </c>
      <c r="J573" s="24">
        <v>1</v>
      </c>
      <c r="K573" s="24">
        <v>1</v>
      </c>
      <c r="L573" s="24">
        <v>1</v>
      </c>
      <c r="M573" s="24">
        <v>2</v>
      </c>
      <c r="N573" s="24">
        <v>1</v>
      </c>
      <c r="O573" s="24">
        <v>2</v>
      </c>
      <c r="P573" s="24">
        <v>1</v>
      </c>
      <c r="Q573" s="24">
        <v>1</v>
      </c>
      <c r="R573" s="24">
        <v>1</v>
      </c>
      <c r="S573" s="24">
        <v>2</v>
      </c>
      <c r="T573" s="24">
        <v>2</v>
      </c>
      <c r="U573" s="24">
        <v>1</v>
      </c>
      <c r="V573" s="24">
        <v>1</v>
      </c>
      <c r="W573" s="24">
        <v>3</v>
      </c>
      <c r="X573" s="24">
        <v>2</v>
      </c>
      <c r="Y573" s="24">
        <v>4</v>
      </c>
      <c r="Z573" s="23">
        <v>4</v>
      </c>
      <c r="AA573" s="23">
        <v>5</v>
      </c>
      <c r="AB573" s="23">
        <v>3</v>
      </c>
      <c r="AC573" s="23">
        <v>4</v>
      </c>
      <c r="AD573" s="23">
        <v>3</v>
      </c>
      <c r="AE573" s="23">
        <v>3</v>
      </c>
      <c r="AF573" s="23">
        <v>3</v>
      </c>
      <c r="AG573" s="23">
        <v>8</v>
      </c>
      <c r="AH573" s="23">
        <v>3</v>
      </c>
      <c r="AI573" s="23">
        <v>5</v>
      </c>
      <c r="AJ573" s="23">
        <v>2</v>
      </c>
      <c r="AK573" s="23">
        <v>4</v>
      </c>
      <c r="AL573" s="23">
        <v>6</v>
      </c>
      <c r="AM573" s="23">
        <v>7</v>
      </c>
      <c r="AN573" s="23">
        <v>5</v>
      </c>
      <c r="AO573" s="23">
        <v>5</v>
      </c>
      <c r="AP573" s="23">
        <v>3</v>
      </c>
      <c r="AQ573" s="23">
        <v>5</v>
      </c>
      <c r="AR573" s="23">
        <v>9</v>
      </c>
      <c r="AS573" s="23">
        <v>4</v>
      </c>
      <c r="AT573" s="23">
        <v>-14</v>
      </c>
      <c r="AU573" s="17">
        <f t="shared" si="40"/>
        <v>31</v>
      </c>
      <c r="AV573" s="50">
        <f t="shared" si="41"/>
        <v>13</v>
      </c>
      <c r="AW573" s="24">
        <f t="shared" si="42"/>
        <v>9</v>
      </c>
      <c r="AX573" s="18">
        <f t="shared" si="43"/>
        <v>9</v>
      </c>
    </row>
    <row r="574" spans="1:50">
      <c r="A574" s="24">
        <v>19610</v>
      </c>
      <c r="B574" s="24">
        <v>0</v>
      </c>
      <c r="C574" s="24">
        <v>1991</v>
      </c>
      <c r="D574" s="21">
        <v>44131.585532407407</v>
      </c>
      <c r="E574" s="24" t="s">
        <v>85</v>
      </c>
      <c r="F574" s="24">
        <v>1</v>
      </c>
      <c r="G574" s="24">
        <v>1</v>
      </c>
      <c r="H574" s="24">
        <v>1</v>
      </c>
      <c r="I574" s="24">
        <v>1</v>
      </c>
      <c r="J574" s="24">
        <v>1</v>
      </c>
      <c r="K574" s="24">
        <v>1</v>
      </c>
      <c r="L574" s="24">
        <v>1</v>
      </c>
      <c r="M574" s="24">
        <v>1</v>
      </c>
      <c r="N574" s="24">
        <v>4</v>
      </c>
      <c r="O574" s="24">
        <v>2</v>
      </c>
      <c r="P574" s="24">
        <v>2</v>
      </c>
      <c r="Q574" s="24">
        <v>2</v>
      </c>
      <c r="R574" s="24">
        <v>1</v>
      </c>
      <c r="S574" s="24">
        <v>2</v>
      </c>
      <c r="T574" s="24">
        <v>3</v>
      </c>
      <c r="U574" s="24">
        <v>1</v>
      </c>
      <c r="V574" s="24">
        <v>2</v>
      </c>
      <c r="W574" s="24">
        <v>3</v>
      </c>
      <c r="X574" s="24">
        <v>4</v>
      </c>
      <c r="Y574" s="24">
        <v>2</v>
      </c>
      <c r="Z574" s="23">
        <v>7</v>
      </c>
      <c r="AA574" s="23">
        <v>3</v>
      </c>
      <c r="AB574" s="23">
        <v>5</v>
      </c>
      <c r="AC574" s="23">
        <v>3</v>
      </c>
      <c r="AD574" s="23">
        <v>3</v>
      </c>
      <c r="AE574" s="23">
        <v>2</v>
      </c>
      <c r="AF574" s="23">
        <v>2</v>
      </c>
      <c r="AG574" s="23">
        <v>3</v>
      </c>
      <c r="AH574" s="23">
        <v>5</v>
      </c>
      <c r="AI574" s="23">
        <v>3</v>
      </c>
      <c r="AJ574" s="23">
        <v>3</v>
      </c>
      <c r="AK574" s="23">
        <v>4</v>
      </c>
      <c r="AL574" s="23">
        <v>6</v>
      </c>
      <c r="AM574" s="23">
        <v>4</v>
      </c>
      <c r="AN574" s="23">
        <v>5</v>
      </c>
      <c r="AO574" s="23">
        <v>4</v>
      </c>
      <c r="AP574" s="23">
        <v>4</v>
      </c>
      <c r="AQ574" s="23">
        <v>3</v>
      </c>
      <c r="AR574" s="23">
        <v>6</v>
      </c>
      <c r="AS574" s="23">
        <v>4</v>
      </c>
      <c r="AT574" s="23">
        <v>-19</v>
      </c>
      <c r="AU574" s="17">
        <f t="shared" si="40"/>
        <v>36</v>
      </c>
      <c r="AV574" s="50">
        <f t="shared" si="41"/>
        <v>11</v>
      </c>
      <c r="AW574" s="24">
        <f t="shared" si="42"/>
        <v>15</v>
      </c>
      <c r="AX574" s="18">
        <f t="shared" si="43"/>
        <v>10</v>
      </c>
    </row>
    <row r="575" spans="1:50">
      <c r="A575" s="24">
        <v>19846</v>
      </c>
      <c r="B575" s="24">
        <v>1</v>
      </c>
      <c r="C575" s="24">
        <v>1989</v>
      </c>
      <c r="D575" s="21">
        <v>44131.684432870374</v>
      </c>
      <c r="E575" s="24" t="s">
        <v>91</v>
      </c>
      <c r="F575" s="24">
        <v>1</v>
      </c>
      <c r="G575" s="24">
        <v>2</v>
      </c>
      <c r="H575" s="24">
        <v>1</v>
      </c>
      <c r="I575" s="24">
        <v>1</v>
      </c>
      <c r="J575" s="24">
        <v>1</v>
      </c>
      <c r="K575" s="24">
        <v>1</v>
      </c>
      <c r="L575" s="24">
        <v>2</v>
      </c>
      <c r="M575" s="24">
        <v>1</v>
      </c>
      <c r="N575" s="24">
        <v>4</v>
      </c>
      <c r="O575" s="24">
        <v>2</v>
      </c>
      <c r="P575" s="24">
        <v>1</v>
      </c>
      <c r="Q575" s="24">
        <v>2</v>
      </c>
      <c r="R575" s="24">
        <v>2</v>
      </c>
      <c r="S575" s="24">
        <v>1</v>
      </c>
      <c r="T575" s="24">
        <v>2</v>
      </c>
      <c r="U575" s="24">
        <v>1</v>
      </c>
      <c r="V575" s="24">
        <v>1</v>
      </c>
      <c r="W575" s="24">
        <v>4</v>
      </c>
      <c r="X575" s="24">
        <v>3</v>
      </c>
      <c r="Y575" s="24">
        <v>2</v>
      </c>
      <c r="Z575" s="23">
        <v>10</v>
      </c>
      <c r="AA575" s="23">
        <v>40</v>
      </c>
      <c r="AB575" s="23">
        <v>9</v>
      </c>
      <c r="AC575" s="23">
        <v>4</v>
      </c>
      <c r="AD575" s="23">
        <v>4</v>
      </c>
      <c r="AE575" s="23">
        <v>3</v>
      </c>
      <c r="AF575" s="23">
        <v>6</v>
      </c>
      <c r="AG575" s="23">
        <v>5</v>
      </c>
      <c r="AH575" s="23">
        <v>8</v>
      </c>
      <c r="AI575" s="23">
        <v>11</v>
      </c>
      <c r="AJ575" s="23">
        <v>3</v>
      </c>
      <c r="AK575" s="23">
        <v>5</v>
      </c>
      <c r="AL575" s="23">
        <v>10</v>
      </c>
      <c r="AM575" s="23">
        <v>7</v>
      </c>
      <c r="AN575" s="23">
        <v>4</v>
      </c>
      <c r="AO575" s="23">
        <v>4</v>
      </c>
      <c r="AP575" s="23">
        <v>15</v>
      </c>
      <c r="AQ575" s="23">
        <v>7</v>
      </c>
      <c r="AR575" s="23">
        <v>14</v>
      </c>
      <c r="AS575" s="23">
        <v>11</v>
      </c>
      <c r="AT575" s="23">
        <v>-36</v>
      </c>
      <c r="AU575" s="17">
        <f t="shared" si="40"/>
        <v>35</v>
      </c>
      <c r="AV575" s="50">
        <f t="shared" si="41"/>
        <v>12</v>
      </c>
      <c r="AW575" s="24">
        <f t="shared" si="42"/>
        <v>15</v>
      </c>
      <c r="AX575" s="18">
        <f t="shared" si="43"/>
        <v>8</v>
      </c>
    </row>
    <row r="576" spans="1:50">
      <c r="A576" s="24">
        <v>19895</v>
      </c>
      <c r="B576" s="24">
        <v>1</v>
      </c>
      <c r="C576" s="24">
        <v>1995</v>
      </c>
      <c r="D576" s="21">
        <v>44131.705138888887</v>
      </c>
      <c r="E576" s="24" t="s">
        <v>92</v>
      </c>
      <c r="F576" s="24">
        <v>1</v>
      </c>
      <c r="G576" s="24">
        <v>4</v>
      </c>
      <c r="H576" s="24">
        <v>1</v>
      </c>
      <c r="I576" s="24">
        <v>2</v>
      </c>
      <c r="J576" s="24">
        <v>1</v>
      </c>
      <c r="K576" s="24">
        <v>1</v>
      </c>
      <c r="L576" s="24">
        <v>3</v>
      </c>
      <c r="M576" s="24">
        <v>1</v>
      </c>
      <c r="N576" s="24">
        <v>2</v>
      </c>
      <c r="O576" s="24">
        <v>2</v>
      </c>
      <c r="P576" s="24">
        <v>1</v>
      </c>
      <c r="Q576" s="24">
        <v>2</v>
      </c>
      <c r="R576" s="24">
        <v>2</v>
      </c>
      <c r="S576" s="24">
        <v>1</v>
      </c>
      <c r="T576" s="24">
        <v>4</v>
      </c>
      <c r="U576" s="24">
        <v>1</v>
      </c>
      <c r="V576" s="24">
        <v>2</v>
      </c>
      <c r="W576" s="24">
        <v>2</v>
      </c>
      <c r="X576" s="24">
        <v>3</v>
      </c>
      <c r="Y576" s="24">
        <v>5</v>
      </c>
      <c r="Z576" s="23">
        <v>9</v>
      </c>
      <c r="AA576" s="23">
        <v>5</v>
      </c>
      <c r="AB576" s="23">
        <v>7</v>
      </c>
      <c r="AC576" s="23">
        <v>6</v>
      </c>
      <c r="AD576" s="23">
        <v>6</v>
      </c>
      <c r="AE576" s="23">
        <v>2</v>
      </c>
      <c r="AF576" s="23">
        <v>4</v>
      </c>
      <c r="AG576" s="23">
        <v>4</v>
      </c>
      <c r="AH576" s="23">
        <v>6</v>
      </c>
      <c r="AI576" s="23">
        <v>3</v>
      </c>
      <c r="AJ576" s="23">
        <v>4</v>
      </c>
      <c r="AK576" s="23">
        <v>5</v>
      </c>
      <c r="AL576" s="23">
        <v>11</v>
      </c>
      <c r="AM576" s="23">
        <v>4</v>
      </c>
      <c r="AN576" s="23">
        <v>3</v>
      </c>
      <c r="AO576" s="23">
        <v>4</v>
      </c>
      <c r="AP576" s="23">
        <v>5</v>
      </c>
      <c r="AQ576" s="23">
        <v>4</v>
      </c>
      <c r="AR576" s="23">
        <v>10</v>
      </c>
      <c r="AS576" s="23">
        <v>3</v>
      </c>
      <c r="AT576" s="23">
        <v>-15</v>
      </c>
      <c r="AU576" s="17">
        <f t="shared" si="40"/>
        <v>41</v>
      </c>
      <c r="AV576" s="50">
        <f t="shared" si="41"/>
        <v>14</v>
      </c>
      <c r="AW576" s="24">
        <f t="shared" si="42"/>
        <v>15</v>
      </c>
      <c r="AX576" s="18">
        <f t="shared" si="43"/>
        <v>12</v>
      </c>
    </row>
    <row r="577" spans="1:50">
      <c r="A577" s="24">
        <v>19891</v>
      </c>
      <c r="B577" s="24">
        <v>0</v>
      </c>
      <c r="C577" s="24">
        <v>1969</v>
      </c>
      <c r="D577" s="21">
        <v>44131.712916666664</v>
      </c>
      <c r="E577" s="24" t="s">
        <v>98</v>
      </c>
      <c r="F577" s="24">
        <v>1</v>
      </c>
      <c r="G577" s="24">
        <v>1</v>
      </c>
      <c r="H577" s="24">
        <v>1</v>
      </c>
      <c r="I577" s="24">
        <v>1</v>
      </c>
      <c r="J577" s="24">
        <v>1</v>
      </c>
      <c r="K577" s="24">
        <v>1</v>
      </c>
      <c r="L577" s="24">
        <v>3</v>
      </c>
      <c r="M577" s="24">
        <v>2</v>
      </c>
      <c r="N577" s="24">
        <v>4</v>
      </c>
      <c r="O577" s="24">
        <v>5</v>
      </c>
      <c r="P577" s="24">
        <v>2</v>
      </c>
      <c r="Q577" s="24">
        <v>1</v>
      </c>
      <c r="R577" s="24">
        <v>2</v>
      </c>
      <c r="S577" s="24">
        <v>1</v>
      </c>
      <c r="T577" s="24">
        <v>3</v>
      </c>
      <c r="U577" s="24">
        <v>1</v>
      </c>
      <c r="V577" s="24">
        <v>1</v>
      </c>
      <c r="W577" s="24">
        <v>1</v>
      </c>
      <c r="X577" s="24">
        <v>5</v>
      </c>
      <c r="Y577" s="24">
        <v>2</v>
      </c>
      <c r="Z577" s="23">
        <v>16</v>
      </c>
      <c r="AA577" s="23">
        <v>4</v>
      </c>
      <c r="AB577" s="23">
        <v>9</v>
      </c>
      <c r="AC577" s="23">
        <v>7</v>
      </c>
      <c r="AD577" s="23">
        <v>4</v>
      </c>
      <c r="AE577" s="23">
        <v>6</v>
      </c>
      <c r="AF577" s="23">
        <v>4</v>
      </c>
      <c r="AG577" s="23">
        <v>6</v>
      </c>
      <c r="AH577" s="23">
        <v>6</v>
      </c>
      <c r="AI577" s="23">
        <v>5</v>
      </c>
      <c r="AJ577" s="23">
        <v>7</v>
      </c>
      <c r="AK577" s="23">
        <v>6</v>
      </c>
      <c r="AL577" s="23">
        <v>9</v>
      </c>
      <c r="AM577" s="23">
        <v>6</v>
      </c>
      <c r="AN577" s="23">
        <v>7</v>
      </c>
      <c r="AO577" s="23">
        <v>7</v>
      </c>
      <c r="AP577" s="23">
        <v>6</v>
      </c>
      <c r="AQ577" s="23">
        <v>6</v>
      </c>
      <c r="AR577" s="23">
        <v>9</v>
      </c>
      <c r="AS577" s="23">
        <v>7</v>
      </c>
      <c r="AT577" s="23">
        <v>12</v>
      </c>
      <c r="AU577" s="17">
        <f t="shared" si="40"/>
        <v>39</v>
      </c>
      <c r="AV577" s="50">
        <f t="shared" si="41"/>
        <v>17</v>
      </c>
      <c r="AW577" s="24">
        <f t="shared" si="42"/>
        <v>12</v>
      </c>
      <c r="AX577" s="18">
        <f t="shared" si="43"/>
        <v>10</v>
      </c>
    </row>
    <row r="578" spans="1:50">
      <c r="A578" s="24">
        <v>20020</v>
      </c>
      <c r="B578" s="24">
        <v>0</v>
      </c>
      <c r="C578" s="24">
        <v>2000</v>
      </c>
      <c r="D578" s="21">
        <v>44131.792060185187</v>
      </c>
      <c r="E578" s="24" t="s">
        <v>85</v>
      </c>
      <c r="F578" s="24">
        <v>1</v>
      </c>
      <c r="G578" s="24">
        <v>2</v>
      </c>
      <c r="H578" s="24">
        <v>1</v>
      </c>
      <c r="I578" s="24">
        <v>1</v>
      </c>
      <c r="J578" s="24">
        <v>1</v>
      </c>
      <c r="K578" s="24">
        <v>1</v>
      </c>
      <c r="L578" s="24">
        <v>2</v>
      </c>
      <c r="M578" s="24">
        <v>2</v>
      </c>
      <c r="N578" s="24">
        <v>2</v>
      </c>
      <c r="O578" s="24">
        <v>3</v>
      </c>
      <c r="P578" s="24">
        <v>2</v>
      </c>
      <c r="Q578" s="24">
        <v>2</v>
      </c>
      <c r="R578" s="24">
        <v>2</v>
      </c>
      <c r="S578" s="24">
        <v>2</v>
      </c>
      <c r="T578" s="24">
        <v>2</v>
      </c>
      <c r="U578" s="24">
        <v>1</v>
      </c>
      <c r="V578" s="24">
        <v>2</v>
      </c>
      <c r="W578" s="24">
        <v>4</v>
      </c>
      <c r="X578" s="24">
        <v>2</v>
      </c>
      <c r="Y578" s="24">
        <v>2</v>
      </c>
      <c r="Z578" s="23">
        <v>4</v>
      </c>
      <c r="AA578" s="23">
        <v>2</v>
      </c>
      <c r="AB578" s="23">
        <v>2</v>
      </c>
      <c r="AC578" s="23">
        <v>3</v>
      </c>
      <c r="AD578" s="23">
        <v>3</v>
      </c>
      <c r="AE578" s="23">
        <v>1</v>
      </c>
      <c r="AF578" s="23">
        <v>3</v>
      </c>
      <c r="AG578" s="23">
        <v>3</v>
      </c>
      <c r="AH578" s="23">
        <v>4</v>
      </c>
      <c r="AI578" s="23">
        <v>2</v>
      </c>
      <c r="AJ578" s="23">
        <v>2</v>
      </c>
      <c r="AK578" s="23">
        <v>3</v>
      </c>
      <c r="AL578" s="23">
        <v>4</v>
      </c>
      <c r="AM578" s="23">
        <v>3</v>
      </c>
      <c r="AN578" s="23">
        <v>3</v>
      </c>
      <c r="AO578" s="23">
        <v>2</v>
      </c>
      <c r="AP578" s="23">
        <v>3</v>
      </c>
      <c r="AQ578" s="23">
        <v>3</v>
      </c>
      <c r="AR578" s="23">
        <v>4</v>
      </c>
      <c r="AS578" s="23">
        <v>2</v>
      </c>
      <c r="AT578" s="23">
        <v>-34</v>
      </c>
      <c r="AU578" s="17">
        <f t="shared" si="40"/>
        <v>37</v>
      </c>
      <c r="AV578" s="50">
        <f t="shared" si="41"/>
        <v>15</v>
      </c>
      <c r="AW578" s="24">
        <f t="shared" si="42"/>
        <v>14</v>
      </c>
      <c r="AX578" s="18">
        <f t="shared" si="43"/>
        <v>8</v>
      </c>
    </row>
    <row r="579" spans="1:50">
      <c r="A579" s="24">
        <v>20104</v>
      </c>
      <c r="B579" s="24">
        <v>0</v>
      </c>
      <c r="C579" s="24">
        <v>2001</v>
      </c>
      <c r="D579" s="21">
        <v>44131.828287037039</v>
      </c>
      <c r="E579" s="24" t="s">
        <v>85</v>
      </c>
      <c r="F579" s="24">
        <v>1</v>
      </c>
      <c r="G579" s="24">
        <v>3</v>
      </c>
      <c r="H579" s="24">
        <v>2</v>
      </c>
      <c r="I579" s="24">
        <v>1</v>
      </c>
      <c r="J579" s="24">
        <v>1</v>
      </c>
      <c r="K579" s="24">
        <v>1</v>
      </c>
      <c r="L579" s="24">
        <v>1</v>
      </c>
      <c r="M579" s="24">
        <v>2</v>
      </c>
      <c r="N579" s="24">
        <v>1</v>
      </c>
      <c r="O579" s="24">
        <v>2</v>
      </c>
      <c r="P579" s="24">
        <v>2</v>
      </c>
      <c r="Q579" s="24">
        <v>1</v>
      </c>
      <c r="R579" s="24">
        <v>4</v>
      </c>
      <c r="S579" s="24">
        <v>2</v>
      </c>
      <c r="T579" s="24">
        <v>3</v>
      </c>
      <c r="U579" s="24">
        <v>1</v>
      </c>
      <c r="V579" s="24">
        <v>2</v>
      </c>
      <c r="W579" s="24">
        <v>2</v>
      </c>
      <c r="X579" s="24">
        <v>3</v>
      </c>
      <c r="Y579" s="24">
        <v>2</v>
      </c>
      <c r="Z579" s="23">
        <v>5</v>
      </c>
      <c r="AA579" s="23">
        <v>12</v>
      </c>
      <c r="AB579" s="23">
        <v>7</v>
      </c>
      <c r="AC579" s="23">
        <v>7</v>
      </c>
      <c r="AD579" s="23">
        <v>11</v>
      </c>
      <c r="AE579" s="23">
        <v>3</v>
      </c>
      <c r="AF579" s="23">
        <v>10</v>
      </c>
      <c r="AG579" s="23">
        <v>6</v>
      </c>
      <c r="AH579" s="23">
        <v>4</v>
      </c>
      <c r="AI579" s="23">
        <v>8</v>
      </c>
      <c r="AJ579" s="23">
        <v>6</v>
      </c>
      <c r="AK579" s="23">
        <v>8</v>
      </c>
      <c r="AL579" s="23">
        <v>8</v>
      </c>
      <c r="AM579" s="23">
        <v>9</v>
      </c>
      <c r="AN579" s="23">
        <v>7</v>
      </c>
      <c r="AO579" s="23">
        <v>4</v>
      </c>
      <c r="AP579" s="23">
        <v>5</v>
      </c>
      <c r="AQ579" s="23">
        <v>4</v>
      </c>
      <c r="AR579" s="23">
        <v>12</v>
      </c>
      <c r="AS579" s="23">
        <v>6</v>
      </c>
      <c r="AT579" s="23">
        <v>-18</v>
      </c>
      <c r="AU579" s="17">
        <f t="shared" si="40"/>
        <v>37</v>
      </c>
      <c r="AV579" s="50">
        <f t="shared" si="41"/>
        <v>15</v>
      </c>
      <c r="AW579" s="24">
        <f t="shared" si="42"/>
        <v>12</v>
      </c>
      <c r="AX579" s="18">
        <f t="shared" si="43"/>
        <v>10</v>
      </c>
    </row>
    <row r="580" spans="1:50">
      <c r="A580" s="24">
        <v>20115</v>
      </c>
      <c r="B580" s="24">
        <v>1</v>
      </c>
      <c r="C580" s="24">
        <v>1988</v>
      </c>
      <c r="D580" s="21">
        <v>44131.836041666669</v>
      </c>
      <c r="E580" s="24" t="s">
        <v>85</v>
      </c>
      <c r="F580" s="24">
        <v>1</v>
      </c>
      <c r="G580" s="24">
        <v>1</v>
      </c>
      <c r="H580" s="24">
        <v>1</v>
      </c>
      <c r="I580" s="24">
        <v>2</v>
      </c>
      <c r="J580" s="24">
        <v>2</v>
      </c>
      <c r="K580" s="24">
        <v>1</v>
      </c>
      <c r="L580" s="24">
        <v>2</v>
      </c>
      <c r="M580" s="24">
        <v>2</v>
      </c>
      <c r="N580" s="24">
        <v>4</v>
      </c>
      <c r="O580" s="24">
        <v>3</v>
      </c>
      <c r="P580" s="24">
        <v>2</v>
      </c>
      <c r="Q580" s="24">
        <v>2</v>
      </c>
      <c r="R580" s="24">
        <v>1</v>
      </c>
      <c r="S580" s="24">
        <v>1</v>
      </c>
      <c r="T580" s="24">
        <v>3</v>
      </c>
      <c r="U580" s="24">
        <v>1</v>
      </c>
      <c r="V580" s="24">
        <v>1</v>
      </c>
      <c r="W580" s="24">
        <v>2</v>
      </c>
      <c r="X580" s="24">
        <v>2</v>
      </c>
      <c r="Y580" s="24">
        <v>1</v>
      </c>
      <c r="Z580" s="23">
        <v>12</v>
      </c>
      <c r="AA580" s="23">
        <v>4</v>
      </c>
      <c r="AB580" s="23">
        <v>5</v>
      </c>
      <c r="AC580" s="23">
        <v>3</v>
      </c>
      <c r="AD580" s="23">
        <v>2</v>
      </c>
      <c r="AE580" s="23">
        <v>2</v>
      </c>
      <c r="AF580" s="23">
        <v>4</v>
      </c>
      <c r="AG580" s="23">
        <v>4</v>
      </c>
      <c r="AH580" s="23">
        <v>5</v>
      </c>
      <c r="AI580" s="23">
        <v>2</v>
      </c>
      <c r="AJ580" s="23">
        <v>5</v>
      </c>
      <c r="AK580" s="23">
        <v>9</v>
      </c>
      <c r="AL580" s="23">
        <v>10</v>
      </c>
      <c r="AM580" s="23">
        <v>4</v>
      </c>
      <c r="AN580" s="23">
        <v>3</v>
      </c>
      <c r="AO580" s="23">
        <v>5</v>
      </c>
      <c r="AP580" s="23">
        <v>8</v>
      </c>
      <c r="AQ580" s="23">
        <v>3</v>
      </c>
      <c r="AR580" s="23">
        <v>10</v>
      </c>
      <c r="AS580" s="23">
        <v>5</v>
      </c>
      <c r="AT580" s="23">
        <v>-15</v>
      </c>
      <c r="AU580" s="17">
        <f t="shared" si="40"/>
        <v>35</v>
      </c>
      <c r="AV580" s="50">
        <f t="shared" si="41"/>
        <v>15</v>
      </c>
      <c r="AW580" s="24">
        <f t="shared" si="42"/>
        <v>14</v>
      </c>
      <c r="AX580" s="18">
        <f t="shared" si="43"/>
        <v>6</v>
      </c>
    </row>
    <row r="581" spans="1:50">
      <c r="A581" s="24">
        <v>20195</v>
      </c>
      <c r="B581" s="24">
        <v>0</v>
      </c>
      <c r="C581" s="24">
        <v>1993</v>
      </c>
      <c r="D581" s="21">
        <v>44131.852754629632</v>
      </c>
      <c r="E581" s="24" t="s">
        <v>91</v>
      </c>
      <c r="F581" s="24">
        <v>1</v>
      </c>
      <c r="G581" s="24">
        <v>2</v>
      </c>
      <c r="H581" s="24">
        <v>1</v>
      </c>
      <c r="I581" s="24">
        <v>2</v>
      </c>
      <c r="J581" s="24">
        <v>1</v>
      </c>
      <c r="K581" s="24">
        <v>1</v>
      </c>
      <c r="L581" s="24">
        <v>3</v>
      </c>
      <c r="M581" s="24">
        <v>2</v>
      </c>
      <c r="N581" s="24">
        <v>5</v>
      </c>
      <c r="O581" s="24">
        <v>2</v>
      </c>
      <c r="P581" s="24">
        <v>4</v>
      </c>
      <c r="Q581" s="24">
        <v>2</v>
      </c>
      <c r="R581" s="24">
        <v>2</v>
      </c>
      <c r="S581" s="24">
        <v>1</v>
      </c>
      <c r="T581" s="24">
        <v>4</v>
      </c>
      <c r="U581" s="24">
        <v>1</v>
      </c>
      <c r="V581" s="24">
        <v>2</v>
      </c>
      <c r="W581" s="24">
        <v>4</v>
      </c>
      <c r="X581" s="24">
        <v>4</v>
      </c>
      <c r="Y581" s="24">
        <v>4</v>
      </c>
      <c r="Z581" s="23">
        <v>37</v>
      </c>
      <c r="AA581" s="23">
        <v>13</v>
      </c>
      <c r="AB581" s="23">
        <v>17</v>
      </c>
      <c r="AC581" s="23">
        <v>5</v>
      </c>
      <c r="AD581" s="23">
        <v>4</v>
      </c>
      <c r="AE581" s="23">
        <v>13</v>
      </c>
      <c r="AF581" s="23">
        <v>8</v>
      </c>
      <c r="AG581" s="23">
        <v>6</v>
      </c>
      <c r="AH581" s="23">
        <v>4</v>
      </c>
      <c r="AI581" s="23">
        <v>10</v>
      </c>
      <c r="AJ581" s="23">
        <v>6</v>
      </c>
      <c r="AK581" s="23">
        <v>50</v>
      </c>
      <c r="AL581" s="23">
        <v>10</v>
      </c>
      <c r="AM581" s="23">
        <v>12</v>
      </c>
      <c r="AN581" s="23">
        <v>7</v>
      </c>
      <c r="AO581" s="23">
        <v>10</v>
      </c>
      <c r="AP581" s="23">
        <v>7</v>
      </c>
      <c r="AQ581" s="23">
        <v>4</v>
      </c>
      <c r="AR581" s="23">
        <v>13</v>
      </c>
      <c r="AS581" s="23">
        <v>17</v>
      </c>
      <c r="AT581" s="23">
        <v>-24</v>
      </c>
      <c r="AU581" s="17">
        <f t="shared" si="40"/>
        <v>48</v>
      </c>
      <c r="AV581" s="50">
        <f t="shared" si="41"/>
        <v>15</v>
      </c>
      <c r="AW581" s="24">
        <f t="shared" si="42"/>
        <v>21</v>
      </c>
      <c r="AX581" s="18">
        <f t="shared" si="43"/>
        <v>12</v>
      </c>
    </row>
    <row r="582" spans="1:50">
      <c r="A582" s="24">
        <v>20356</v>
      </c>
      <c r="B582" s="24">
        <v>0</v>
      </c>
      <c r="C582" s="24">
        <v>2005</v>
      </c>
      <c r="D582" s="21">
        <v>44131.948541666665</v>
      </c>
      <c r="E582" s="24" t="s">
        <v>85</v>
      </c>
      <c r="F582" s="24">
        <v>1</v>
      </c>
      <c r="G582" s="24">
        <v>4</v>
      </c>
      <c r="H582" s="24">
        <v>2</v>
      </c>
      <c r="I582" s="24">
        <v>3</v>
      </c>
      <c r="J582" s="24">
        <v>1</v>
      </c>
      <c r="K582" s="24">
        <v>1</v>
      </c>
      <c r="L582" s="24">
        <v>4</v>
      </c>
      <c r="M582" s="24">
        <v>4</v>
      </c>
      <c r="N582" s="24">
        <v>2</v>
      </c>
      <c r="O582" s="24">
        <v>1</v>
      </c>
      <c r="P582" s="24">
        <v>2</v>
      </c>
      <c r="Q582" s="24">
        <v>4</v>
      </c>
      <c r="R582" s="24">
        <v>4</v>
      </c>
      <c r="S582" s="24">
        <v>1</v>
      </c>
      <c r="T582" s="24">
        <v>4</v>
      </c>
      <c r="U582" s="24">
        <v>1</v>
      </c>
      <c r="V582" s="24">
        <v>2</v>
      </c>
      <c r="W582" s="24">
        <v>3</v>
      </c>
      <c r="X582" s="24">
        <v>4</v>
      </c>
      <c r="Y582" s="24">
        <v>5</v>
      </c>
      <c r="Z582" s="23">
        <v>6</v>
      </c>
      <c r="AA582" s="23">
        <v>3</v>
      </c>
      <c r="AB582" s="23">
        <v>8</v>
      </c>
      <c r="AC582" s="23">
        <v>7</v>
      </c>
      <c r="AD582" s="23">
        <v>4</v>
      </c>
      <c r="AE582" s="23">
        <v>5</v>
      </c>
      <c r="AF582" s="23">
        <v>3</v>
      </c>
      <c r="AG582" s="23">
        <v>5</v>
      </c>
      <c r="AH582" s="23">
        <v>5</v>
      </c>
      <c r="AI582" s="23">
        <v>2</v>
      </c>
      <c r="AJ582" s="23">
        <v>7</v>
      </c>
      <c r="AK582" s="23">
        <v>6</v>
      </c>
      <c r="AL582" s="23">
        <v>11</v>
      </c>
      <c r="AM582" s="23">
        <v>4</v>
      </c>
      <c r="AN582" s="23">
        <v>4</v>
      </c>
      <c r="AO582" s="23">
        <v>5</v>
      </c>
      <c r="AP582" s="23">
        <v>5</v>
      </c>
      <c r="AQ582" s="23">
        <v>4</v>
      </c>
      <c r="AR582" s="23">
        <v>7</v>
      </c>
      <c r="AS582" s="23">
        <v>4</v>
      </c>
      <c r="AT582" s="23">
        <v>7</v>
      </c>
      <c r="AU582" s="17">
        <f t="shared" si="40"/>
        <v>53</v>
      </c>
      <c r="AV582" s="50">
        <f t="shared" si="41"/>
        <v>20</v>
      </c>
      <c r="AW582" s="24">
        <f t="shared" si="42"/>
        <v>19</v>
      </c>
      <c r="AX582" s="18">
        <f t="shared" si="43"/>
        <v>14</v>
      </c>
    </row>
    <row r="583" spans="1:50">
      <c r="A583" s="24">
        <v>20324</v>
      </c>
      <c r="B583" s="24">
        <v>0</v>
      </c>
      <c r="C583" s="24">
        <v>1986</v>
      </c>
      <c r="D583" s="21">
        <v>44131.963252314818</v>
      </c>
      <c r="E583" s="24" t="s">
        <v>112</v>
      </c>
      <c r="F583" s="24">
        <v>1</v>
      </c>
      <c r="G583" s="24">
        <v>1</v>
      </c>
      <c r="H583" s="24">
        <v>1</v>
      </c>
      <c r="I583" s="24">
        <v>2</v>
      </c>
      <c r="J583" s="24">
        <v>2</v>
      </c>
      <c r="K583" s="24">
        <v>1</v>
      </c>
      <c r="L583" s="24">
        <v>4</v>
      </c>
      <c r="M583" s="24">
        <v>1</v>
      </c>
      <c r="N583" s="24">
        <v>3</v>
      </c>
      <c r="O583" s="24">
        <v>2</v>
      </c>
      <c r="P583" s="24">
        <v>2</v>
      </c>
      <c r="Q583" s="24">
        <v>2</v>
      </c>
      <c r="R583" s="24">
        <v>1</v>
      </c>
      <c r="S583" s="24">
        <v>1</v>
      </c>
      <c r="T583" s="24">
        <v>1</v>
      </c>
      <c r="U583" s="24">
        <v>1</v>
      </c>
      <c r="V583" s="24">
        <v>1</v>
      </c>
      <c r="W583" s="24">
        <v>3</v>
      </c>
      <c r="X583" s="24">
        <v>2</v>
      </c>
      <c r="Y583" s="24">
        <v>4</v>
      </c>
      <c r="Z583" s="23">
        <v>5</v>
      </c>
      <c r="AA583" s="23">
        <v>4</v>
      </c>
      <c r="AB583" s="23">
        <v>6</v>
      </c>
      <c r="AC583" s="23">
        <v>6</v>
      </c>
      <c r="AD583" s="23">
        <v>15</v>
      </c>
      <c r="AE583" s="23">
        <v>3</v>
      </c>
      <c r="AF583" s="23">
        <v>6</v>
      </c>
      <c r="AG583" s="23">
        <v>4</v>
      </c>
      <c r="AH583" s="23">
        <v>6</v>
      </c>
      <c r="AI583" s="23">
        <v>8</v>
      </c>
      <c r="AJ583" s="23">
        <v>7</v>
      </c>
      <c r="AK583" s="23">
        <v>4</v>
      </c>
      <c r="AL583" s="23">
        <v>10</v>
      </c>
      <c r="AM583" s="23">
        <v>5</v>
      </c>
      <c r="AN583" s="23">
        <v>8</v>
      </c>
      <c r="AO583" s="23">
        <v>7</v>
      </c>
      <c r="AP583" s="23">
        <v>5</v>
      </c>
      <c r="AQ583" s="23">
        <v>5</v>
      </c>
      <c r="AR583" s="23">
        <v>6</v>
      </c>
      <c r="AS583" s="23">
        <v>7</v>
      </c>
      <c r="AT583" s="23">
        <v>-18</v>
      </c>
      <c r="AU583" s="17">
        <f t="shared" si="40"/>
        <v>36</v>
      </c>
      <c r="AV583" s="50">
        <f t="shared" si="41"/>
        <v>15</v>
      </c>
      <c r="AW583" s="24">
        <f t="shared" si="42"/>
        <v>12</v>
      </c>
      <c r="AX583" s="18">
        <f t="shared" si="43"/>
        <v>9</v>
      </c>
    </row>
    <row r="584" spans="1:50">
      <c r="A584" s="24">
        <v>20396</v>
      </c>
      <c r="B584" s="24">
        <v>0</v>
      </c>
      <c r="C584" s="24">
        <v>1983</v>
      </c>
      <c r="D584" s="21">
        <v>44132.030729166669</v>
      </c>
      <c r="E584" s="24" t="s">
        <v>91</v>
      </c>
      <c r="F584" s="24">
        <v>1</v>
      </c>
      <c r="G584" s="24">
        <v>2</v>
      </c>
      <c r="H584" s="24">
        <v>2</v>
      </c>
      <c r="I584" s="24">
        <v>2</v>
      </c>
      <c r="J584" s="24">
        <v>2</v>
      </c>
      <c r="K584" s="24">
        <v>1</v>
      </c>
      <c r="L584" s="24">
        <v>5</v>
      </c>
      <c r="M584" s="24">
        <v>2</v>
      </c>
      <c r="N584" s="24">
        <v>4</v>
      </c>
      <c r="O584" s="24">
        <v>1</v>
      </c>
      <c r="P584" s="24">
        <v>4</v>
      </c>
      <c r="Q584" s="24">
        <v>1</v>
      </c>
      <c r="R584" s="24">
        <v>2</v>
      </c>
      <c r="S584" s="24">
        <v>2</v>
      </c>
      <c r="T584" s="24">
        <v>4</v>
      </c>
      <c r="U584" s="24">
        <v>1</v>
      </c>
      <c r="V584" s="24">
        <v>2</v>
      </c>
      <c r="W584" s="24">
        <v>4</v>
      </c>
      <c r="X584" s="24">
        <v>5</v>
      </c>
      <c r="Y584" s="24">
        <v>2</v>
      </c>
      <c r="Z584" s="23">
        <v>13</v>
      </c>
      <c r="AA584" s="23">
        <v>11</v>
      </c>
      <c r="AB584" s="23">
        <v>12</v>
      </c>
      <c r="AC584" s="23">
        <v>5</v>
      </c>
      <c r="AD584" s="23">
        <v>19</v>
      </c>
      <c r="AE584" s="23">
        <v>3</v>
      </c>
      <c r="AF584" s="23">
        <v>7</v>
      </c>
      <c r="AG584" s="23">
        <v>7</v>
      </c>
      <c r="AH584" s="23">
        <v>5</v>
      </c>
      <c r="AI584" s="23">
        <v>4</v>
      </c>
      <c r="AJ584" s="23">
        <v>9</v>
      </c>
      <c r="AK584" s="23">
        <v>5</v>
      </c>
      <c r="AL584" s="23">
        <v>14</v>
      </c>
      <c r="AM584" s="23">
        <v>5</v>
      </c>
      <c r="AN584" s="23">
        <v>7</v>
      </c>
      <c r="AO584" s="23">
        <v>13</v>
      </c>
      <c r="AP584" s="23">
        <v>6</v>
      </c>
      <c r="AQ584" s="23">
        <v>4</v>
      </c>
      <c r="AR584" s="23">
        <v>7</v>
      </c>
      <c r="AS584" s="23">
        <v>5</v>
      </c>
      <c r="AT584" s="23">
        <v>5</v>
      </c>
      <c r="AU584" s="17">
        <f t="shared" ref="AU584:AU647" si="44">SUM(F584:Y584)</f>
        <v>49</v>
      </c>
      <c r="AV584" s="50">
        <f t="shared" ref="AV584:AV647" si="45">SUM(F584,I584,J584,K584,L584,M584,O584,R584,S584)</f>
        <v>18</v>
      </c>
      <c r="AW584" s="24">
        <f t="shared" ref="AW584:AW647" si="46">SUM(G584,N584,P584,Q584,T584,W584)</f>
        <v>19</v>
      </c>
      <c r="AX584" s="18">
        <f t="shared" ref="AX584:AX647" si="47">SUM(H584,U584,V584,X584,Y584)</f>
        <v>12</v>
      </c>
    </row>
    <row r="585" spans="1:50">
      <c r="A585" s="24">
        <v>20425</v>
      </c>
      <c r="B585" s="24">
        <v>0</v>
      </c>
      <c r="C585" s="24">
        <v>1976</v>
      </c>
      <c r="D585" s="21">
        <v>44132.338217592594</v>
      </c>
      <c r="E585" s="24" t="s">
        <v>85</v>
      </c>
      <c r="F585" s="24">
        <v>1</v>
      </c>
      <c r="G585" s="24">
        <v>1</v>
      </c>
      <c r="H585" s="24">
        <v>2</v>
      </c>
      <c r="I585" s="24">
        <v>1</v>
      </c>
      <c r="J585" s="24">
        <v>1</v>
      </c>
      <c r="K585" s="24">
        <v>1</v>
      </c>
      <c r="L585" s="24">
        <v>5</v>
      </c>
      <c r="M585" s="24">
        <v>5</v>
      </c>
      <c r="N585" s="24">
        <v>5</v>
      </c>
      <c r="O585" s="24">
        <v>1</v>
      </c>
      <c r="P585" s="24">
        <v>1</v>
      </c>
      <c r="Q585" s="24">
        <v>1</v>
      </c>
      <c r="R585" s="24">
        <v>1</v>
      </c>
      <c r="S585" s="24">
        <v>1</v>
      </c>
      <c r="T585" s="24">
        <v>2</v>
      </c>
      <c r="U585" s="24">
        <v>1</v>
      </c>
      <c r="V585" s="24">
        <v>4</v>
      </c>
      <c r="W585" s="24">
        <v>3</v>
      </c>
      <c r="X585" s="24">
        <v>3</v>
      </c>
      <c r="Y585" s="24">
        <v>5</v>
      </c>
      <c r="Z585" s="23">
        <v>5</v>
      </c>
      <c r="AA585" s="23">
        <v>4</v>
      </c>
      <c r="AB585" s="23">
        <v>5</v>
      </c>
      <c r="AC585" s="23">
        <v>3</v>
      </c>
      <c r="AD585" s="23">
        <v>2</v>
      </c>
      <c r="AE585" s="23">
        <v>3</v>
      </c>
      <c r="AF585" s="23">
        <v>3</v>
      </c>
      <c r="AG585" s="23">
        <v>4</v>
      </c>
      <c r="AH585" s="23">
        <v>3</v>
      </c>
      <c r="AI585" s="23">
        <v>2</v>
      </c>
      <c r="AJ585" s="23">
        <v>4</v>
      </c>
      <c r="AK585" s="23">
        <v>4</v>
      </c>
      <c r="AL585" s="23">
        <v>8</v>
      </c>
      <c r="AM585" s="23">
        <v>3</v>
      </c>
      <c r="AN585" s="23">
        <v>3</v>
      </c>
      <c r="AO585" s="23">
        <v>4</v>
      </c>
      <c r="AP585" s="23">
        <v>4</v>
      </c>
      <c r="AQ585" s="23">
        <v>3</v>
      </c>
      <c r="AR585" s="23">
        <v>6</v>
      </c>
      <c r="AS585" s="23">
        <v>3</v>
      </c>
      <c r="AT585" s="23">
        <v>34</v>
      </c>
      <c r="AU585" s="17">
        <f t="shared" si="44"/>
        <v>45</v>
      </c>
      <c r="AV585" s="50">
        <f t="shared" si="45"/>
        <v>17</v>
      </c>
      <c r="AW585" s="24">
        <f t="shared" si="46"/>
        <v>13</v>
      </c>
      <c r="AX585" s="18">
        <f t="shared" si="47"/>
        <v>15</v>
      </c>
    </row>
    <row r="586" spans="1:50">
      <c r="A586" s="24">
        <v>20467</v>
      </c>
      <c r="B586" s="24">
        <v>0</v>
      </c>
      <c r="C586" s="24">
        <v>2000</v>
      </c>
      <c r="D586" s="21">
        <v>44132.39702546296</v>
      </c>
      <c r="E586" s="24" t="s">
        <v>117</v>
      </c>
      <c r="F586" s="24">
        <v>1</v>
      </c>
      <c r="G586" s="24">
        <v>5</v>
      </c>
      <c r="H586" s="24">
        <v>2</v>
      </c>
      <c r="I586" s="24">
        <v>3</v>
      </c>
      <c r="J586" s="24">
        <v>2</v>
      </c>
      <c r="K586" s="24">
        <v>1</v>
      </c>
      <c r="L586" s="24">
        <v>5</v>
      </c>
      <c r="M586" s="24">
        <v>1</v>
      </c>
      <c r="N586" s="24">
        <v>2</v>
      </c>
      <c r="O586" s="24">
        <v>2</v>
      </c>
      <c r="P586" s="24">
        <v>4</v>
      </c>
      <c r="Q586" s="24">
        <v>5</v>
      </c>
      <c r="R586" s="24">
        <v>5</v>
      </c>
      <c r="S586" s="24">
        <v>1</v>
      </c>
      <c r="T586" s="24">
        <v>5</v>
      </c>
      <c r="U586" s="24">
        <v>1</v>
      </c>
      <c r="V586" s="24">
        <v>2</v>
      </c>
      <c r="W586" s="24">
        <v>5</v>
      </c>
      <c r="X586" s="24">
        <v>2</v>
      </c>
      <c r="Y586" s="24">
        <v>4</v>
      </c>
      <c r="Z586" s="23">
        <v>6</v>
      </c>
      <c r="AA586" s="23">
        <v>4</v>
      </c>
      <c r="AB586" s="23">
        <v>7</v>
      </c>
      <c r="AC586" s="23">
        <v>5</v>
      </c>
      <c r="AD586" s="23">
        <v>3</v>
      </c>
      <c r="AE586" s="23">
        <v>3</v>
      </c>
      <c r="AF586" s="23">
        <v>4</v>
      </c>
      <c r="AG586" s="23">
        <v>4</v>
      </c>
      <c r="AH586" s="23">
        <v>5</v>
      </c>
      <c r="AI586" s="23">
        <v>3</v>
      </c>
      <c r="AJ586" s="23">
        <v>5</v>
      </c>
      <c r="AK586" s="23">
        <v>6</v>
      </c>
      <c r="AL586" s="23">
        <v>8</v>
      </c>
      <c r="AM586" s="23">
        <v>4</v>
      </c>
      <c r="AN586" s="23">
        <v>4</v>
      </c>
      <c r="AO586" s="23">
        <v>4</v>
      </c>
      <c r="AP586" s="23">
        <v>5</v>
      </c>
      <c r="AQ586" s="23">
        <v>3</v>
      </c>
      <c r="AR586" s="23">
        <v>6</v>
      </c>
      <c r="AS586" s="23">
        <v>7</v>
      </c>
      <c r="AT586" s="23">
        <v>27</v>
      </c>
      <c r="AU586" s="17">
        <f t="shared" si="44"/>
        <v>58</v>
      </c>
      <c r="AV586" s="50">
        <f t="shared" si="45"/>
        <v>21</v>
      </c>
      <c r="AW586" s="24">
        <f t="shared" si="46"/>
        <v>26</v>
      </c>
      <c r="AX586" s="18">
        <f t="shared" si="47"/>
        <v>11</v>
      </c>
    </row>
    <row r="587" spans="1:50">
      <c r="A587" s="24">
        <v>20547</v>
      </c>
      <c r="B587" s="24">
        <v>0</v>
      </c>
      <c r="C587" s="24">
        <v>1999</v>
      </c>
      <c r="D587" s="21">
        <v>44132.492858796293</v>
      </c>
      <c r="E587" s="24" t="s">
        <v>86</v>
      </c>
      <c r="F587" s="24">
        <v>1</v>
      </c>
      <c r="G587" s="24">
        <v>2</v>
      </c>
      <c r="H587" s="24">
        <v>2</v>
      </c>
      <c r="I587" s="24">
        <v>2</v>
      </c>
      <c r="J587" s="24">
        <v>1</v>
      </c>
      <c r="K587" s="24">
        <v>1</v>
      </c>
      <c r="L587" s="24">
        <v>3</v>
      </c>
      <c r="M587" s="24">
        <v>1</v>
      </c>
      <c r="N587" s="24">
        <v>4</v>
      </c>
      <c r="O587" s="24">
        <v>2</v>
      </c>
      <c r="P587" s="24">
        <v>2</v>
      </c>
      <c r="Q587" s="24">
        <v>2</v>
      </c>
      <c r="R587" s="24">
        <v>4</v>
      </c>
      <c r="S587" s="24">
        <v>2</v>
      </c>
      <c r="T587" s="24">
        <v>2</v>
      </c>
      <c r="U587" s="24">
        <v>1</v>
      </c>
      <c r="V587" s="24">
        <v>2</v>
      </c>
      <c r="W587" s="24">
        <v>4</v>
      </c>
      <c r="X587" s="24">
        <v>4</v>
      </c>
      <c r="Y587" s="24">
        <v>5</v>
      </c>
      <c r="Z587" s="23">
        <v>5</v>
      </c>
      <c r="AA587" s="23">
        <v>2</v>
      </c>
      <c r="AB587" s="23">
        <v>7</v>
      </c>
      <c r="AC587" s="23">
        <v>3</v>
      </c>
      <c r="AD587" s="23">
        <v>3</v>
      </c>
      <c r="AE587" s="23">
        <v>8</v>
      </c>
      <c r="AF587" s="23">
        <v>3</v>
      </c>
      <c r="AG587" s="23">
        <v>5</v>
      </c>
      <c r="AH587" s="23">
        <v>3</v>
      </c>
      <c r="AI587" s="23">
        <v>2</v>
      </c>
      <c r="AJ587" s="23">
        <v>5</v>
      </c>
      <c r="AK587" s="23">
        <v>3</v>
      </c>
      <c r="AL587" s="23">
        <v>7</v>
      </c>
      <c r="AM587" s="23">
        <v>4</v>
      </c>
      <c r="AN587" s="23">
        <v>7</v>
      </c>
      <c r="AO587" s="23">
        <v>5</v>
      </c>
      <c r="AP587" s="23">
        <v>4</v>
      </c>
      <c r="AQ587" s="23">
        <v>3</v>
      </c>
      <c r="AR587" s="23">
        <v>19</v>
      </c>
      <c r="AS587" s="23">
        <v>4</v>
      </c>
      <c r="AT587" s="23">
        <v>-25</v>
      </c>
      <c r="AU587" s="17">
        <f t="shared" si="44"/>
        <v>47</v>
      </c>
      <c r="AV587" s="50">
        <f t="shared" si="45"/>
        <v>17</v>
      </c>
      <c r="AW587" s="24">
        <f t="shared" si="46"/>
        <v>16</v>
      </c>
      <c r="AX587" s="18">
        <f t="shared" si="47"/>
        <v>14</v>
      </c>
    </row>
    <row r="588" spans="1:50">
      <c r="A588" s="24">
        <v>20553</v>
      </c>
      <c r="B588" s="24">
        <v>0</v>
      </c>
      <c r="C588" s="24">
        <v>1979</v>
      </c>
      <c r="D588" s="21">
        <v>44132.495972222219</v>
      </c>
      <c r="E588" s="24" t="s">
        <v>92</v>
      </c>
      <c r="F588" s="24">
        <v>1</v>
      </c>
      <c r="G588" s="24">
        <v>2</v>
      </c>
      <c r="H588" s="24">
        <v>2</v>
      </c>
      <c r="I588" s="24">
        <v>2</v>
      </c>
      <c r="J588" s="24">
        <v>2</v>
      </c>
      <c r="K588" s="24">
        <v>1</v>
      </c>
      <c r="L588" s="24">
        <v>4</v>
      </c>
      <c r="M588" s="24">
        <v>2</v>
      </c>
      <c r="N588" s="24">
        <v>1</v>
      </c>
      <c r="O588" s="24">
        <v>2</v>
      </c>
      <c r="P588" s="24">
        <v>2</v>
      </c>
      <c r="Q588" s="24">
        <v>2</v>
      </c>
      <c r="R588" s="24">
        <v>2</v>
      </c>
      <c r="S588" s="24">
        <v>1</v>
      </c>
      <c r="T588" s="24">
        <v>2</v>
      </c>
      <c r="U588" s="24">
        <v>1</v>
      </c>
      <c r="V588" s="24">
        <v>2</v>
      </c>
      <c r="W588" s="24">
        <v>2</v>
      </c>
      <c r="X588" s="24">
        <v>4</v>
      </c>
      <c r="Y588" s="24">
        <v>4</v>
      </c>
      <c r="Z588" s="23">
        <v>9</v>
      </c>
      <c r="AA588" s="23">
        <v>4</v>
      </c>
      <c r="AB588" s="23">
        <v>11</v>
      </c>
      <c r="AC588" s="23">
        <v>5</v>
      </c>
      <c r="AD588" s="23">
        <v>8</v>
      </c>
      <c r="AE588" s="23">
        <v>4</v>
      </c>
      <c r="AF588" s="23">
        <v>4</v>
      </c>
      <c r="AG588" s="23">
        <v>5</v>
      </c>
      <c r="AH588" s="23">
        <v>6</v>
      </c>
      <c r="AI588" s="23">
        <v>6</v>
      </c>
      <c r="AJ588" s="23">
        <v>6</v>
      </c>
      <c r="AK588" s="23">
        <v>5</v>
      </c>
      <c r="AL588" s="23">
        <v>9</v>
      </c>
      <c r="AM588" s="23">
        <v>6</v>
      </c>
      <c r="AN588" s="23">
        <v>6</v>
      </c>
      <c r="AO588" s="23">
        <v>8</v>
      </c>
      <c r="AP588" s="23">
        <v>11</v>
      </c>
      <c r="AQ588" s="23">
        <v>4</v>
      </c>
      <c r="AR588" s="23">
        <v>8</v>
      </c>
      <c r="AS588" s="23">
        <v>5</v>
      </c>
      <c r="AT588" s="23">
        <v>-25</v>
      </c>
      <c r="AU588" s="17">
        <f t="shared" si="44"/>
        <v>41</v>
      </c>
      <c r="AV588" s="50">
        <f t="shared" si="45"/>
        <v>17</v>
      </c>
      <c r="AW588" s="24">
        <f t="shared" si="46"/>
        <v>11</v>
      </c>
      <c r="AX588" s="18">
        <f t="shared" si="47"/>
        <v>13</v>
      </c>
    </row>
    <row r="589" spans="1:50">
      <c r="A589" s="24">
        <v>20604</v>
      </c>
      <c r="B589" s="24">
        <v>0</v>
      </c>
      <c r="C589" s="24">
        <v>1992</v>
      </c>
      <c r="D589" s="21">
        <v>44132.538414351853</v>
      </c>
      <c r="E589" s="24" t="s">
        <v>85</v>
      </c>
      <c r="F589" s="24">
        <v>1</v>
      </c>
      <c r="G589" s="24">
        <v>1</v>
      </c>
      <c r="H589" s="24">
        <v>1</v>
      </c>
      <c r="I589" s="24">
        <v>4</v>
      </c>
      <c r="J589" s="24">
        <v>1</v>
      </c>
      <c r="K589" s="24">
        <v>1</v>
      </c>
      <c r="L589" s="24">
        <v>2</v>
      </c>
      <c r="M589" s="24">
        <v>1</v>
      </c>
      <c r="N589" s="24">
        <v>5</v>
      </c>
      <c r="O589" s="24">
        <v>1</v>
      </c>
      <c r="P589" s="24">
        <v>2</v>
      </c>
      <c r="Q589" s="24">
        <v>1</v>
      </c>
      <c r="R589" s="24">
        <v>1</v>
      </c>
      <c r="S589" s="24">
        <v>2</v>
      </c>
      <c r="T589" s="24">
        <v>1</v>
      </c>
      <c r="U589" s="24">
        <v>1</v>
      </c>
      <c r="V589" s="24">
        <v>1</v>
      </c>
      <c r="W589" s="24">
        <v>2</v>
      </c>
      <c r="X589" s="24">
        <v>1</v>
      </c>
      <c r="Y589" s="24">
        <v>2</v>
      </c>
      <c r="Z589" s="23">
        <v>7</v>
      </c>
      <c r="AA589" s="23">
        <v>3</v>
      </c>
      <c r="AB589" s="23">
        <v>4</v>
      </c>
      <c r="AC589" s="23">
        <v>7</v>
      </c>
      <c r="AD589" s="23">
        <v>2</v>
      </c>
      <c r="AE589" s="23">
        <v>2</v>
      </c>
      <c r="AF589" s="23">
        <v>6</v>
      </c>
      <c r="AG589" s="23">
        <v>4</v>
      </c>
      <c r="AH589" s="23">
        <v>4</v>
      </c>
      <c r="AI589" s="23">
        <v>2</v>
      </c>
      <c r="AJ589" s="23">
        <v>6</v>
      </c>
      <c r="AK589" s="23">
        <v>4</v>
      </c>
      <c r="AL589" s="23">
        <v>5</v>
      </c>
      <c r="AM589" s="23">
        <v>6</v>
      </c>
      <c r="AN589" s="23">
        <v>4</v>
      </c>
      <c r="AO589" s="23">
        <v>3</v>
      </c>
      <c r="AP589" s="23">
        <v>9</v>
      </c>
      <c r="AQ589" s="23">
        <v>5</v>
      </c>
      <c r="AR589" s="23">
        <v>4</v>
      </c>
      <c r="AS589" s="23">
        <v>4</v>
      </c>
      <c r="AT589" s="23">
        <v>19</v>
      </c>
      <c r="AU589" s="17">
        <f t="shared" si="44"/>
        <v>32</v>
      </c>
      <c r="AV589" s="50">
        <f t="shared" si="45"/>
        <v>14</v>
      </c>
      <c r="AW589" s="24">
        <f t="shared" si="46"/>
        <v>12</v>
      </c>
      <c r="AX589" s="18">
        <f t="shared" si="47"/>
        <v>6</v>
      </c>
    </row>
    <row r="590" spans="1:50">
      <c r="A590" s="24">
        <v>20622</v>
      </c>
      <c r="B590" s="24">
        <v>0</v>
      </c>
      <c r="C590" s="24">
        <v>1989</v>
      </c>
      <c r="D590" s="21">
        <v>44132.565659722219</v>
      </c>
      <c r="E590" s="24" t="s">
        <v>85</v>
      </c>
      <c r="F590" s="24">
        <v>1</v>
      </c>
      <c r="G590" s="24">
        <v>4</v>
      </c>
      <c r="H590" s="24">
        <v>2</v>
      </c>
      <c r="I590" s="24">
        <v>2</v>
      </c>
      <c r="J590" s="24">
        <v>1</v>
      </c>
      <c r="K590" s="24">
        <v>1</v>
      </c>
      <c r="L590" s="24">
        <v>4</v>
      </c>
      <c r="M590" s="24">
        <v>4</v>
      </c>
      <c r="N590" s="24">
        <v>2</v>
      </c>
      <c r="O590" s="24">
        <v>1</v>
      </c>
      <c r="P590" s="24">
        <v>3</v>
      </c>
      <c r="Q590" s="24">
        <v>4</v>
      </c>
      <c r="R590" s="24">
        <v>1</v>
      </c>
      <c r="S590" s="24">
        <v>3</v>
      </c>
      <c r="T590" s="24">
        <v>4</v>
      </c>
      <c r="U590" s="24">
        <v>1</v>
      </c>
      <c r="V590" s="24">
        <v>2</v>
      </c>
      <c r="W590" s="24">
        <v>4</v>
      </c>
      <c r="X590" s="24">
        <v>2</v>
      </c>
      <c r="Y590" s="24">
        <v>2</v>
      </c>
      <c r="Z590" s="23">
        <v>9</v>
      </c>
      <c r="AA590" s="23">
        <v>11</v>
      </c>
      <c r="AB590" s="23">
        <v>8</v>
      </c>
      <c r="AC590" s="23">
        <v>5</v>
      </c>
      <c r="AD590" s="23">
        <v>5</v>
      </c>
      <c r="AE590" s="23">
        <v>6</v>
      </c>
      <c r="AF590" s="23">
        <v>3</v>
      </c>
      <c r="AG590" s="23">
        <v>15</v>
      </c>
      <c r="AH590" s="23">
        <v>6</v>
      </c>
      <c r="AI590" s="23">
        <v>5</v>
      </c>
      <c r="AJ590" s="23">
        <v>9</v>
      </c>
      <c r="AK590" s="23">
        <v>6</v>
      </c>
      <c r="AL590" s="23">
        <v>17</v>
      </c>
      <c r="AM590" s="23">
        <v>9</v>
      </c>
      <c r="AN590" s="23">
        <v>3</v>
      </c>
      <c r="AO590" s="23">
        <v>5</v>
      </c>
      <c r="AP590" s="23">
        <v>5</v>
      </c>
      <c r="AQ590" s="23">
        <v>6</v>
      </c>
      <c r="AR590" s="23">
        <v>7</v>
      </c>
      <c r="AS590" s="23">
        <v>9</v>
      </c>
      <c r="AT590" s="23">
        <v>10</v>
      </c>
      <c r="AU590" s="17">
        <f t="shared" si="44"/>
        <v>48</v>
      </c>
      <c r="AV590" s="50">
        <f t="shared" si="45"/>
        <v>18</v>
      </c>
      <c r="AW590" s="24">
        <f t="shared" si="46"/>
        <v>21</v>
      </c>
      <c r="AX590" s="18">
        <f t="shared" si="47"/>
        <v>9</v>
      </c>
    </row>
    <row r="591" spans="1:50">
      <c r="A591" s="24">
        <v>20635</v>
      </c>
      <c r="B591" s="24">
        <v>0</v>
      </c>
      <c r="C591" s="24">
        <v>1986</v>
      </c>
      <c r="D591" s="21">
        <v>44132.581724537034</v>
      </c>
      <c r="E591" s="24" t="s">
        <v>91</v>
      </c>
      <c r="F591" s="24">
        <v>1</v>
      </c>
      <c r="G591" s="24">
        <v>3</v>
      </c>
      <c r="H591" s="24">
        <v>2</v>
      </c>
      <c r="I591" s="24">
        <v>2</v>
      </c>
      <c r="J591" s="24">
        <v>1</v>
      </c>
      <c r="K591" s="24">
        <v>1</v>
      </c>
      <c r="L591" s="24">
        <v>3</v>
      </c>
      <c r="M591" s="24">
        <v>1</v>
      </c>
      <c r="N591" s="24">
        <v>4</v>
      </c>
      <c r="O591" s="24">
        <v>3</v>
      </c>
      <c r="P591" s="24">
        <v>1</v>
      </c>
      <c r="Q591" s="24">
        <v>3</v>
      </c>
      <c r="R591" s="24">
        <v>2</v>
      </c>
      <c r="S591" s="24">
        <v>2</v>
      </c>
      <c r="T591" s="24">
        <v>3</v>
      </c>
      <c r="U591" s="24">
        <v>1</v>
      </c>
      <c r="V591" s="24">
        <v>4</v>
      </c>
      <c r="W591" s="24">
        <v>3</v>
      </c>
      <c r="X591" s="24">
        <v>2</v>
      </c>
      <c r="Y591" s="24">
        <v>5</v>
      </c>
      <c r="Z591" s="23">
        <v>9</v>
      </c>
      <c r="AA591" s="23">
        <v>17</v>
      </c>
      <c r="AB591" s="23">
        <v>7</v>
      </c>
      <c r="AC591" s="23">
        <v>4</v>
      </c>
      <c r="AD591" s="23">
        <v>6</v>
      </c>
      <c r="AE591" s="23">
        <v>3</v>
      </c>
      <c r="AF591" s="23">
        <v>4</v>
      </c>
      <c r="AG591" s="23">
        <v>4</v>
      </c>
      <c r="AH591" s="23">
        <v>7</v>
      </c>
      <c r="AI591" s="23">
        <v>5</v>
      </c>
      <c r="AJ591" s="23">
        <v>4</v>
      </c>
      <c r="AK591" s="23">
        <v>19</v>
      </c>
      <c r="AL591" s="23">
        <v>23</v>
      </c>
      <c r="AM591" s="23">
        <v>11</v>
      </c>
      <c r="AN591" s="23">
        <v>14</v>
      </c>
      <c r="AO591" s="23">
        <v>5</v>
      </c>
      <c r="AP591" s="23">
        <v>12</v>
      </c>
      <c r="AQ591" s="23">
        <v>7</v>
      </c>
      <c r="AR591" s="23">
        <v>13</v>
      </c>
      <c r="AS591" s="23">
        <v>9</v>
      </c>
      <c r="AT591" s="23">
        <v>-18</v>
      </c>
      <c r="AU591" s="17">
        <f t="shared" si="44"/>
        <v>47</v>
      </c>
      <c r="AV591" s="50">
        <f t="shared" si="45"/>
        <v>16</v>
      </c>
      <c r="AW591" s="24">
        <f t="shared" si="46"/>
        <v>17</v>
      </c>
      <c r="AX591" s="18">
        <f t="shared" si="47"/>
        <v>14</v>
      </c>
    </row>
    <row r="592" spans="1:50">
      <c r="A592" s="24">
        <v>20663</v>
      </c>
      <c r="B592" s="24">
        <v>0</v>
      </c>
      <c r="C592" s="24">
        <v>1998</v>
      </c>
      <c r="D592" s="21">
        <v>44132.617789351854</v>
      </c>
      <c r="E592" s="24" t="s">
        <v>91</v>
      </c>
      <c r="F592" s="24">
        <v>1</v>
      </c>
      <c r="G592" s="24">
        <v>2</v>
      </c>
      <c r="H592" s="24">
        <v>2</v>
      </c>
      <c r="I592" s="24">
        <v>1</v>
      </c>
      <c r="J592" s="24">
        <v>1</v>
      </c>
      <c r="K592" s="24">
        <v>1</v>
      </c>
      <c r="L592" s="24">
        <v>5</v>
      </c>
      <c r="M592" s="24">
        <v>2</v>
      </c>
      <c r="N592" s="24">
        <v>3</v>
      </c>
      <c r="O592" s="24">
        <v>1</v>
      </c>
      <c r="P592" s="24">
        <v>3</v>
      </c>
      <c r="Q592" s="24">
        <v>1</v>
      </c>
      <c r="R592" s="24">
        <v>1</v>
      </c>
      <c r="S592" s="24">
        <v>1</v>
      </c>
      <c r="T592" s="24">
        <v>2</v>
      </c>
      <c r="U592" s="24">
        <v>1</v>
      </c>
      <c r="V592" s="24">
        <v>4</v>
      </c>
      <c r="W592" s="24">
        <v>3</v>
      </c>
      <c r="X592" s="24">
        <v>2</v>
      </c>
      <c r="Y592" s="24">
        <v>2</v>
      </c>
      <c r="Z592" s="23">
        <v>11</v>
      </c>
      <c r="AA592" s="23">
        <v>3</v>
      </c>
      <c r="AB592" s="23">
        <v>4</v>
      </c>
      <c r="AC592" s="23">
        <v>3</v>
      </c>
      <c r="AD592" s="23">
        <v>2</v>
      </c>
      <c r="AE592" s="23">
        <v>4</v>
      </c>
      <c r="AF592" s="23">
        <v>3</v>
      </c>
      <c r="AG592" s="23">
        <v>6</v>
      </c>
      <c r="AH592" s="23">
        <v>8</v>
      </c>
      <c r="AI592" s="23">
        <v>3</v>
      </c>
      <c r="AJ592" s="23">
        <v>6</v>
      </c>
      <c r="AK592" s="23">
        <v>5</v>
      </c>
      <c r="AL592" s="23">
        <v>3</v>
      </c>
      <c r="AM592" s="23">
        <v>4</v>
      </c>
      <c r="AN592" s="23">
        <v>3</v>
      </c>
      <c r="AO592" s="23">
        <v>4</v>
      </c>
      <c r="AP592" s="23">
        <v>4</v>
      </c>
      <c r="AQ592" s="23">
        <v>3</v>
      </c>
      <c r="AR592" s="23">
        <v>5</v>
      </c>
      <c r="AS592" s="23">
        <v>2</v>
      </c>
      <c r="AT592" s="23">
        <v>-8</v>
      </c>
      <c r="AU592" s="17">
        <f t="shared" si="44"/>
        <v>39</v>
      </c>
      <c r="AV592" s="50">
        <f t="shared" si="45"/>
        <v>14</v>
      </c>
      <c r="AW592" s="24">
        <f t="shared" si="46"/>
        <v>14</v>
      </c>
      <c r="AX592" s="18">
        <f t="shared" si="47"/>
        <v>11</v>
      </c>
    </row>
    <row r="593" spans="1:50">
      <c r="A593" s="24">
        <v>20762</v>
      </c>
      <c r="B593" s="24">
        <v>1</v>
      </c>
      <c r="C593" s="24">
        <v>1987</v>
      </c>
      <c r="D593" s="21">
        <v>44132.752870370372</v>
      </c>
      <c r="E593" s="24" t="s">
        <v>92</v>
      </c>
      <c r="F593" s="24">
        <v>1</v>
      </c>
      <c r="G593" s="24">
        <v>2</v>
      </c>
      <c r="H593" s="24">
        <v>2</v>
      </c>
      <c r="I593" s="24">
        <v>1</v>
      </c>
      <c r="J593" s="24">
        <v>1</v>
      </c>
      <c r="K593" s="24">
        <v>1</v>
      </c>
      <c r="L593" s="24">
        <v>2</v>
      </c>
      <c r="M593" s="24">
        <v>2</v>
      </c>
      <c r="N593" s="24">
        <v>5</v>
      </c>
      <c r="O593" s="24">
        <v>1</v>
      </c>
      <c r="P593" s="24">
        <v>1</v>
      </c>
      <c r="Q593" s="24">
        <v>4</v>
      </c>
      <c r="R593" s="24">
        <v>5</v>
      </c>
      <c r="S593" s="24">
        <v>1</v>
      </c>
      <c r="T593" s="24">
        <v>2</v>
      </c>
      <c r="U593" s="24">
        <v>1</v>
      </c>
      <c r="V593" s="24">
        <v>2</v>
      </c>
      <c r="W593" s="24">
        <v>4</v>
      </c>
      <c r="X593" s="24">
        <v>2</v>
      </c>
      <c r="Y593" s="24">
        <v>5</v>
      </c>
      <c r="Z593" s="23">
        <v>4</v>
      </c>
      <c r="AA593" s="23">
        <v>3</v>
      </c>
      <c r="AB593" s="23">
        <v>3</v>
      </c>
      <c r="AC593" s="23">
        <v>2</v>
      </c>
      <c r="AD593" s="23">
        <v>3</v>
      </c>
      <c r="AE593" s="23">
        <v>1</v>
      </c>
      <c r="AF593" s="23">
        <v>3</v>
      </c>
      <c r="AG593" s="23">
        <v>2</v>
      </c>
      <c r="AH593" s="23">
        <v>3</v>
      </c>
      <c r="AI593" s="23">
        <v>2</v>
      </c>
      <c r="AJ593" s="23">
        <v>1</v>
      </c>
      <c r="AK593" s="23">
        <v>4</v>
      </c>
      <c r="AL593" s="23">
        <v>6</v>
      </c>
      <c r="AM593" s="23">
        <v>2</v>
      </c>
      <c r="AN593" s="23">
        <v>2</v>
      </c>
      <c r="AO593" s="23">
        <v>3</v>
      </c>
      <c r="AP593" s="23">
        <v>4</v>
      </c>
      <c r="AQ593" s="23">
        <v>3</v>
      </c>
      <c r="AR593" s="23">
        <v>4</v>
      </c>
      <c r="AS593" s="23">
        <v>3</v>
      </c>
      <c r="AT593" s="23">
        <v>-2</v>
      </c>
      <c r="AU593" s="17">
        <f t="shared" si="44"/>
        <v>45</v>
      </c>
      <c r="AV593" s="50">
        <f t="shared" si="45"/>
        <v>15</v>
      </c>
      <c r="AW593" s="24">
        <f t="shared" si="46"/>
        <v>18</v>
      </c>
      <c r="AX593" s="18">
        <f t="shared" si="47"/>
        <v>12</v>
      </c>
    </row>
    <row r="594" spans="1:50">
      <c r="A594" s="24">
        <v>20768</v>
      </c>
      <c r="B594" s="24">
        <v>1</v>
      </c>
      <c r="C594" s="24">
        <v>1994</v>
      </c>
      <c r="D594" s="21">
        <v>44132.755416666667</v>
      </c>
      <c r="E594" s="24" t="s">
        <v>91</v>
      </c>
      <c r="F594" s="24">
        <v>1</v>
      </c>
      <c r="G594" s="24">
        <v>4</v>
      </c>
      <c r="H594" s="24">
        <v>1</v>
      </c>
      <c r="I594" s="24">
        <v>1</v>
      </c>
      <c r="J594" s="24">
        <v>1</v>
      </c>
      <c r="K594" s="24">
        <v>1</v>
      </c>
      <c r="L594" s="24">
        <v>4</v>
      </c>
      <c r="M594" s="24">
        <v>1</v>
      </c>
      <c r="N594" s="24">
        <v>4</v>
      </c>
      <c r="O594" s="24">
        <v>4</v>
      </c>
      <c r="P594" s="24">
        <v>4</v>
      </c>
      <c r="Q594" s="24">
        <v>4</v>
      </c>
      <c r="R594" s="24">
        <v>4</v>
      </c>
      <c r="S594" s="24">
        <v>2</v>
      </c>
      <c r="T594" s="24">
        <v>4</v>
      </c>
      <c r="U594" s="24">
        <v>1</v>
      </c>
      <c r="V594" s="24">
        <v>2</v>
      </c>
      <c r="W594" s="24">
        <v>4</v>
      </c>
      <c r="X594" s="24">
        <v>2</v>
      </c>
      <c r="Y594" s="24">
        <v>1</v>
      </c>
      <c r="Z594" s="23">
        <v>4</v>
      </c>
      <c r="AA594" s="23">
        <v>9</v>
      </c>
      <c r="AB594" s="23">
        <v>4</v>
      </c>
      <c r="AC594" s="23">
        <v>7</v>
      </c>
      <c r="AD594" s="23">
        <v>3</v>
      </c>
      <c r="AE594" s="23">
        <v>3</v>
      </c>
      <c r="AF594" s="23">
        <v>8</v>
      </c>
      <c r="AG594" s="23">
        <v>2</v>
      </c>
      <c r="AH594" s="23">
        <v>4</v>
      </c>
      <c r="AI594" s="23">
        <v>3</v>
      </c>
      <c r="AJ594" s="23">
        <v>3</v>
      </c>
      <c r="AK594" s="23">
        <v>4</v>
      </c>
      <c r="AL594" s="23">
        <v>12</v>
      </c>
      <c r="AM594" s="23">
        <v>6</v>
      </c>
      <c r="AN594" s="23">
        <v>5</v>
      </c>
      <c r="AO594" s="23">
        <v>10</v>
      </c>
      <c r="AP594" s="23">
        <v>3</v>
      </c>
      <c r="AQ594" s="23">
        <v>5</v>
      </c>
      <c r="AR594" s="23">
        <v>11</v>
      </c>
      <c r="AS594" s="23">
        <v>3</v>
      </c>
      <c r="AT594" s="23">
        <v>-10</v>
      </c>
      <c r="AU594" s="17">
        <f t="shared" si="44"/>
        <v>50</v>
      </c>
      <c r="AV594" s="50">
        <f t="shared" si="45"/>
        <v>19</v>
      </c>
      <c r="AW594" s="24">
        <f t="shared" si="46"/>
        <v>24</v>
      </c>
      <c r="AX594" s="18">
        <f t="shared" si="47"/>
        <v>7</v>
      </c>
    </row>
    <row r="595" spans="1:50">
      <c r="A595" s="24">
        <v>20776</v>
      </c>
      <c r="B595" s="24">
        <v>0</v>
      </c>
      <c r="C595" s="24">
        <v>1994</v>
      </c>
      <c r="D595" s="21">
        <v>44132.76295138889</v>
      </c>
      <c r="E595" s="24" t="s">
        <v>91</v>
      </c>
      <c r="F595" s="24">
        <v>1</v>
      </c>
      <c r="G595" s="24">
        <v>2</v>
      </c>
      <c r="H595" s="24">
        <v>1</v>
      </c>
      <c r="I595" s="24">
        <v>2</v>
      </c>
      <c r="J595" s="24">
        <v>2</v>
      </c>
      <c r="K595" s="24">
        <v>1</v>
      </c>
      <c r="L595" s="24">
        <v>3</v>
      </c>
      <c r="M595" s="24">
        <v>2</v>
      </c>
      <c r="N595" s="24">
        <v>5</v>
      </c>
      <c r="O595" s="24">
        <v>2</v>
      </c>
      <c r="P595" s="24">
        <v>2</v>
      </c>
      <c r="Q595" s="24">
        <v>2</v>
      </c>
      <c r="R595" s="24">
        <v>4</v>
      </c>
      <c r="S595" s="24">
        <v>2</v>
      </c>
      <c r="T595" s="24">
        <v>2</v>
      </c>
      <c r="U595" s="24">
        <v>1</v>
      </c>
      <c r="V595" s="24">
        <v>2</v>
      </c>
      <c r="W595" s="24">
        <v>4</v>
      </c>
      <c r="X595" s="24">
        <v>2</v>
      </c>
      <c r="Y595" s="24">
        <v>2</v>
      </c>
      <c r="Z595" s="23">
        <v>7</v>
      </c>
      <c r="AA595" s="23">
        <v>8</v>
      </c>
      <c r="AB595" s="23">
        <v>8</v>
      </c>
      <c r="AC595" s="23">
        <v>10</v>
      </c>
      <c r="AD595" s="23">
        <v>6</v>
      </c>
      <c r="AE595" s="23">
        <v>5</v>
      </c>
      <c r="AF595" s="23">
        <v>3</v>
      </c>
      <c r="AG595" s="23">
        <v>8</v>
      </c>
      <c r="AH595" s="23">
        <v>4</v>
      </c>
      <c r="AI595" s="23">
        <v>5</v>
      </c>
      <c r="AJ595" s="23">
        <v>5</v>
      </c>
      <c r="AK595" s="23">
        <v>5</v>
      </c>
      <c r="AL595" s="23">
        <v>12</v>
      </c>
      <c r="AM595" s="23">
        <v>9</v>
      </c>
      <c r="AN595" s="23">
        <v>5</v>
      </c>
      <c r="AO595" s="23">
        <v>5</v>
      </c>
      <c r="AP595" s="23">
        <v>3</v>
      </c>
      <c r="AQ595" s="23">
        <v>10</v>
      </c>
      <c r="AR595" s="23">
        <v>9</v>
      </c>
      <c r="AS595" s="23">
        <v>4</v>
      </c>
      <c r="AT595" s="23">
        <v>-32</v>
      </c>
      <c r="AU595" s="17">
        <f t="shared" si="44"/>
        <v>44</v>
      </c>
      <c r="AV595" s="50">
        <f t="shared" si="45"/>
        <v>19</v>
      </c>
      <c r="AW595" s="24">
        <f t="shared" si="46"/>
        <v>17</v>
      </c>
      <c r="AX595" s="18">
        <f t="shared" si="47"/>
        <v>8</v>
      </c>
    </row>
    <row r="596" spans="1:50">
      <c r="A596" s="24">
        <v>20777</v>
      </c>
      <c r="B596" s="24">
        <v>1</v>
      </c>
      <c r="C596" s="24">
        <v>1994</v>
      </c>
      <c r="D596" s="21">
        <v>44132.76357638889</v>
      </c>
      <c r="E596" s="24" t="s">
        <v>91</v>
      </c>
      <c r="F596" s="24">
        <v>1</v>
      </c>
      <c r="G596" s="24">
        <v>4</v>
      </c>
      <c r="H596" s="24">
        <v>2</v>
      </c>
      <c r="I596" s="24">
        <v>1</v>
      </c>
      <c r="J596" s="24">
        <v>2</v>
      </c>
      <c r="K596" s="24">
        <v>1</v>
      </c>
      <c r="L596" s="24">
        <v>2</v>
      </c>
      <c r="M596" s="24">
        <v>2</v>
      </c>
      <c r="N596" s="24">
        <v>4</v>
      </c>
      <c r="O596" s="24">
        <v>1</v>
      </c>
      <c r="P596" s="24">
        <v>2</v>
      </c>
      <c r="Q596" s="24">
        <v>4</v>
      </c>
      <c r="R596" s="24">
        <v>2</v>
      </c>
      <c r="S596" s="24">
        <v>1</v>
      </c>
      <c r="T596" s="24">
        <v>5</v>
      </c>
      <c r="U596" s="24">
        <v>1</v>
      </c>
      <c r="V596" s="24">
        <v>2</v>
      </c>
      <c r="W596" s="24">
        <v>5</v>
      </c>
      <c r="X596" s="24">
        <v>3</v>
      </c>
      <c r="Y596" s="24">
        <v>5</v>
      </c>
      <c r="Z596" s="23">
        <v>5</v>
      </c>
      <c r="AA596" s="23">
        <v>3</v>
      </c>
      <c r="AB596" s="23">
        <v>9</v>
      </c>
      <c r="AC596" s="23">
        <v>4</v>
      </c>
      <c r="AD596" s="23">
        <v>4</v>
      </c>
      <c r="AE596" s="23">
        <v>2</v>
      </c>
      <c r="AF596" s="23">
        <v>4</v>
      </c>
      <c r="AG596" s="23">
        <v>7</v>
      </c>
      <c r="AH596" s="23">
        <v>3</v>
      </c>
      <c r="AI596" s="23">
        <v>3</v>
      </c>
      <c r="AJ596" s="23">
        <v>4</v>
      </c>
      <c r="AK596" s="23">
        <v>5</v>
      </c>
      <c r="AL596" s="23">
        <v>9</v>
      </c>
      <c r="AM596" s="23">
        <v>2</v>
      </c>
      <c r="AN596" s="23">
        <v>4</v>
      </c>
      <c r="AO596" s="23">
        <v>5</v>
      </c>
      <c r="AP596" s="23">
        <v>6</v>
      </c>
      <c r="AQ596" s="23">
        <v>3</v>
      </c>
      <c r="AR596" s="23">
        <v>5</v>
      </c>
      <c r="AS596" s="23">
        <v>8</v>
      </c>
      <c r="AT596" s="23">
        <v>-4</v>
      </c>
      <c r="AU596" s="17">
        <f t="shared" si="44"/>
        <v>50</v>
      </c>
      <c r="AV596" s="50">
        <f t="shared" si="45"/>
        <v>13</v>
      </c>
      <c r="AW596" s="24">
        <f t="shared" si="46"/>
        <v>24</v>
      </c>
      <c r="AX596" s="18">
        <f t="shared" si="47"/>
        <v>13</v>
      </c>
    </row>
    <row r="597" spans="1:50">
      <c r="A597" s="24">
        <v>20787</v>
      </c>
      <c r="B597" s="24">
        <v>1</v>
      </c>
      <c r="C597" s="24">
        <v>1974</v>
      </c>
      <c r="D597" s="21">
        <v>44132.781053240738</v>
      </c>
      <c r="E597" s="24" t="s">
        <v>91</v>
      </c>
      <c r="F597" s="24">
        <v>1</v>
      </c>
      <c r="G597" s="24">
        <v>4</v>
      </c>
      <c r="H597" s="24">
        <v>1</v>
      </c>
      <c r="I597" s="24">
        <v>1</v>
      </c>
      <c r="J597" s="24">
        <v>4</v>
      </c>
      <c r="K597" s="24">
        <v>1</v>
      </c>
      <c r="L597" s="24">
        <v>1</v>
      </c>
      <c r="M597" s="24">
        <v>2</v>
      </c>
      <c r="N597" s="24">
        <v>5</v>
      </c>
      <c r="O597" s="24">
        <v>1</v>
      </c>
      <c r="P597" s="24">
        <v>5</v>
      </c>
      <c r="Q597" s="24">
        <v>4</v>
      </c>
      <c r="R597" s="24">
        <v>5</v>
      </c>
      <c r="S597" s="24">
        <v>2</v>
      </c>
      <c r="T597" s="24">
        <v>4</v>
      </c>
      <c r="U597" s="24">
        <v>1</v>
      </c>
      <c r="V597" s="24">
        <v>4</v>
      </c>
      <c r="W597" s="24">
        <v>4</v>
      </c>
      <c r="X597" s="24">
        <v>5</v>
      </c>
      <c r="Y597" s="24">
        <v>4</v>
      </c>
      <c r="Z597" s="23">
        <v>10</v>
      </c>
      <c r="AA597" s="23">
        <v>6</v>
      </c>
      <c r="AB597" s="23">
        <v>7</v>
      </c>
      <c r="AC597" s="23">
        <v>10</v>
      </c>
      <c r="AD597" s="23">
        <v>14</v>
      </c>
      <c r="AE597" s="23">
        <v>7</v>
      </c>
      <c r="AF597" s="23">
        <v>4</v>
      </c>
      <c r="AG597" s="23">
        <v>7</v>
      </c>
      <c r="AH597" s="23">
        <v>4</v>
      </c>
      <c r="AI597" s="23">
        <v>4</v>
      </c>
      <c r="AJ597" s="23">
        <v>9</v>
      </c>
      <c r="AK597" s="23">
        <v>4</v>
      </c>
      <c r="AL597" s="23">
        <v>10</v>
      </c>
      <c r="AM597" s="23">
        <v>9</v>
      </c>
      <c r="AN597" s="23">
        <v>7</v>
      </c>
      <c r="AO597" s="23">
        <v>6</v>
      </c>
      <c r="AP597" s="23">
        <v>29</v>
      </c>
      <c r="AQ597" s="23">
        <v>5</v>
      </c>
      <c r="AR597" s="23">
        <v>3</v>
      </c>
      <c r="AS597" s="23">
        <v>9</v>
      </c>
      <c r="AT597" s="23">
        <v>60</v>
      </c>
      <c r="AU597" s="17">
        <f t="shared" si="44"/>
        <v>59</v>
      </c>
      <c r="AV597" s="50">
        <f t="shared" si="45"/>
        <v>18</v>
      </c>
      <c r="AW597" s="24">
        <f t="shared" si="46"/>
        <v>26</v>
      </c>
      <c r="AX597" s="18">
        <f t="shared" si="47"/>
        <v>15</v>
      </c>
    </row>
    <row r="598" spans="1:50">
      <c r="A598" s="24">
        <v>20845</v>
      </c>
      <c r="B598" s="24">
        <v>1</v>
      </c>
      <c r="C598" s="24">
        <v>1995</v>
      </c>
      <c r="D598" s="21">
        <v>44132.841469907406</v>
      </c>
      <c r="E598" s="24" t="s">
        <v>92</v>
      </c>
      <c r="F598" s="24">
        <v>1</v>
      </c>
      <c r="G598" s="24">
        <v>4</v>
      </c>
      <c r="H598" s="24">
        <v>2</v>
      </c>
      <c r="I598" s="24">
        <v>2</v>
      </c>
      <c r="J598" s="24">
        <v>2</v>
      </c>
      <c r="K598" s="24">
        <v>1</v>
      </c>
      <c r="L598" s="24">
        <v>3</v>
      </c>
      <c r="M598" s="24">
        <v>2</v>
      </c>
      <c r="N598" s="24">
        <v>2</v>
      </c>
      <c r="O598" s="24">
        <v>4</v>
      </c>
      <c r="P598" s="24">
        <v>3</v>
      </c>
      <c r="Q598" s="24">
        <v>5</v>
      </c>
      <c r="R598" s="24">
        <v>1</v>
      </c>
      <c r="S598" s="24">
        <v>3</v>
      </c>
      <c r="T598" s="24">
        <v>4</v>
      </c>
      <c r="U598" s="24">
        <v>1</v>
      </c>
      <c r="V598" s="24">
        <v>2</v>
      </c>
      <c r="W598" s="24">
        <v>4</v>
      </c>
      <c r="X598" s="24">
        <v>5</v>
      </c>
      <c r="Y598" s="24">
        <v>2</v>
      </c>
      <c r="Z598" s="23">
        <v>18</v>
      </c>
      <c r="AA598" s="23">
        <v>16</v>
      </c>
      <c r="AB598" s="23">
        <v>8</v>
      </c>
      <c r="AC598" s="23">
        <v>20</v>
      </c>
      <c r="AD598" s="23">
        <v>5</v>
      </c>
      <c r="AE598" s="23">
        <v>23</v>
      </c>
      <c r="AF598" s="23">
        <v>3</v>
      </c>
      <c r="AG598" s="23">
        <v>6</v>
      </c>
      <c r="AH598" s="23">
        <v>14</v>
      </c>
      <c r="AI598" s="23">
        <v>8</v>
      </c>
      <c r="AJ598" s="23">
        <v>5</v>
      </c>
      <c r="AK598" s="23">
        <v>13</v>
      </c>
      <c r="AL598" s="23">
        <v>42</v>
      </c>
      <c r="AM598" s="23">
        <v>7</v>
      </c>
      <c r="AN598" s="23">
        <v>8</v>
      </c>
      <c r="AO598" s="23">
        <v>11</v>
      </c>
      <c r="AP598" s="23">
        <v>7</v>
      </c>
      <c r="AQ598" s="23">
        <v>7</v>
      </c>
      <c r="AR598" s="23">
        <v>7</v>
      </c>
      <c r="AS598" s="23">
        <v>6</v>
      </c>
      <c r="AT598" s="23">
        <v>4</v>
      </c>
      <c r="AU598" s="17">
        <f t="shared" si="44"/>
        <v>53</v>
      </c>
      <c r="AV598" s="50">
        <f t="shared" si="45"/>
        <v>19</v>
      </c>
      <c r="AW598" s="24">
        <f t="shared" si="46"/>
        <v>22</v>
      </c>
      <c r="AX598" s="18">
        <f t="shared" si="47"/>
        <v>12</v>
      </c>
    </row>
    <row r="599" spans="1:50">
      <c r="A599" s="24">
        <v>20849</v>
      </c>
      <c r="B599" s="24">
        <v>0</v>
      </c>
      <c r="C599" s="24">
        <v>1970</v>
      </c>
      <c r="D599" s="21">
        <v>44132.841990740744</v>
      </c>
      <c r="E599" s="24" t="s">
        <v>123</v>
      </c>
      <c r="F599" s="24">
        <v>1</v>
      </c>
      <c r="G599" s="24">
        <v>2</v>
      </c>
      <c r="H599" s="24">
        <v>1</v>
      </c>
      <c r="I599" s="24">
        <v>1</v>
      </c>
      <c r="J599" s="24">
        <v>1</v>
      </c>
      <c r="K599" s="24">
        <v>1</v>
      </c>
      <c r="L599" s="24">
        <v>3</v>
      </c>
      <c r="M599" s="24">
        <v>2</v>
      </c>
      <c r="N599" s="24">
        <v>5</v>
      </c>
      <c r="O599" s="24">
        <v>2</v>
      </c>
      <c r="P599" s="24">
        <v>2</v>
      </c>
      <c r="Q599" s="24">
        <v>2</v>
      </c>
      <c r="R599" s="24">
        <v>2</v>
      </c>
      <c r="S599" s="24">
        <v>1</v>
      </c>
      <c r="T599" s="24">
        <v>4</v>
      </c>
      <c r="U599" s="24">
        <v>1</v>
      </c>
      <c r="V599" s="24">
        <v>1</v>
      </c>
      <c r="W599" s="24">
        <v>2</v>
      </c>
      <c r="X599" s="24">
        <v>1</v>
      </c>
      <c r="Y599" s="24">
        <v>1</v>
      </c>
      <c r="Z599" s="23">
        <v>10</v>
      </c>
      <c r="AA599" s="23">
        <v>12</v>
      </c>
      <c r="AB599" s="23">
        <v>8</v>
      </c>
      <c r="AC599" s="23">
        <v>6</v>
      </c>
      <c r="AD599" s="23">
        <v>6</v>
      </c>
      <c r="AE599" s="23">
        <v>3</v>
      </c>
      <c r="AF599" s="23">
        <v>5</v>
      </c>
      <c r="AG599" s="23">
        <v>7</v>
      </c>
      <c r="AH599" s="23">
        <v>6</v>
      </c>
      <c r="AI599" s="23">
        <v>4</v>
      </c>
      <c r="AJ599" s="23">
        <v>5</v>
      </c>
      <c r="AK599" s="23">
        <v>15</v>
      </c>
      <c r="AL599" s="23">
        <v>17</v>
      </c>
      <c r="AM599" s="23">
        <v>5</v>
      </c>
      <c r="AN599" s="23">
        <v>31</v>
      </c>
      <c r="AO599" s="23">
        <v>6</v>
      </c>
      <c r="AP599" s="23">
        <v>4</v>
      </c>
      <c r="AQ599" s="23">
        <v>7</v>
      </c>
      <c r="AR599" s="23">
        <v>36</v>
      </c>
      <c r="AS599" s="23">
        <v>7</v>
      </c>
      <c r="AT599" s="23">
        <v>-10</v>
      </c>
      <c r="AU599" s="17">
        <f t="shared" si="44"/>
        <v>36</v>
      </c>
      <c r="AV599" s="50">
        <f t="shared" si="45"/>
        <v>14</v>
      </c>
      <c r="AW599" s="24">
        <f t="shared" si="46"/>
        <v>17</v>
      </c>
      <c r="AX599" s="18">
        <f t="shared" si="47"/>
        <v>5</v>
      </c>
    </row>
    <row r="600" spans="1:50">
      <c r="A600" s="24">
        <v>20856</v>
      </c>
      <c r="B600" s="24">
        <v>1</v>
      </c>
      <c r="C600" s="24">
        <v>1972</v>
      </c>
      <c r="D600" s="21">
        <v>44132.846250000002</v>
      </c>
      <c r="E600" s="24" t="s">
        <v>85</v>
      </c>
      <c r="F600" s="24">
        <v>1</v>
      </c>
      <c r="G600" s="24">
        <v>2</v>
      </c>
      <c r="H600" s="24">
        <v>2</v>
      </c>
      <c r="I600" s="24">
        <v>2</v>
      </c>
      <c r="J600" s="24">
        <v>1</v>
      </c>
      <c r="K600" s="24">
        <v>1</v>
      </c>
      <c r="L600" s="24">
        <v>2</v>
      </c>
      <c r="M600" s="24">
        <v>1</v>
      </c>
      <c r="N600" s="24">
        <v>5</v>
      </c>
      <c r="O600" s="24">
        <v>3</v>
      </c>
      <c r="P600" s="24">
        <v>1</v>
      </c>
      <c r="Q600" s="24">
        <v>1</v>
      </c>
      <c r="R600" s="24">
        <v>5</v>
      </c>
      <c r="S600" s="24">
        <v>1</v>
      </c>
      <c r="T600" s="24">
        <v>3</v>
      </c>
      <c r="U600" s="24">
        <v>1</v>
      </c>
      <c r="V600" s="24">
        <v>1</v>
      </c>
      <c r="W600" s="24">
        <v>5</v>
      </c>
      <c r="X600" s="24">
        <v>5</v>
      </c>
      <c r="Y600" s="24">
        <v>1</v>
      </c>
      <c r="Z600" s="23">
        <v>27</v>
      </c>
      <c r="AA600" s="23">
        <v>14</v>
      </c>
      <c r="AB600" s="23">
        <v>28</v>
      </c>
      <c r="AC600" s="23">
        <v>23</v>
      </c>
      <c r="AD600" s="23">
        <v>11</v>
      </c>
      <c r="AE600" s="23">
        <v>7</v>
      </c>
      <c r="AF600" s="23">
        <v>16</v>
      </c>
      <c r="AG600" s="23">
        <v>15</v>
      </c>
      <c r="AH600" s="23">
        <v>8</v>
      </c>
      <c r="AI600" s="23">
        <v>10</v>
      </c>
      <c r="AJ600" s="23">
        <v>14</v>
      </c>
      <c r="AK600" s="23">
        <v>14</v>
      </c>
      <c r="AL600" s="23">
        <v>23</v>
      </c>
      <c r="AM600" s="23">
        <v>15</v>
      </c>
      <c r="AN600" s="23">
        <v>12</v>
      </c>
      <c r="AO600" s="23">
        <v>9</v>
      </c>
      <c r="AP600" s="23">
        <v>9</v>
      </c>
      <c r="AQ600" s="23">
        <v>12</v>
      </c>
      <c r="AR600" s="23">
        <v>19</v>
      </c>
      <c r="AS600" s="23">
        <v>11</v>
      </c>
      <c r="AT600" s="23">
        <v>17</v>
      </c>
      <c r="AU600" s="17">
        <f t="shared" si="44"/>
        <v>44</v>
      </c>
      <c r="AV600" s="50">
        <f t="shared" si="45"/>
        <v>17</v>
      </c>
      <c r="AW600" s="24">
        <f t="shared" si="46"/>
        <v>17</v>
      </c>
      <c r="AX600" s="18">
        <f t="shared" si="47"/>
        <v>10</v>
      </c>
    </row>
    <row r="601" spans="1:50">
      <c r="A601" s="24">
        <v>20882</v>
      </c>
      <c r="B601" s="24">
        <v>0</v>
      </c>
      <c r="C601" s="24">
        <v>1983</v>
      </c>
      <c r="D601" s="21">
        <v>44132.854131944441</v>
      </c>
      <c r="E601" s="24" t="s">
        <v>85</v>
      </c>
      <c r="F601" s="24">
        <v>1</v>
      </c>
      <c r="G601" s="24">
        <v>2</v>
      </c>
      <c r="H601" s="24">
        <v>1</v>
      </c>
      <c r="I601" s="24">
        <v>2</v>
      </c>
      <c r="J601" s="24">
        <v>2</v>
      </c>
      <c r="K601" s="24">
        <v>1</v>
      </c>
      <c r="L601" s="24">
        <v>4</v>
      </c>
      <c r="M601" s="24">
        <v>1</v>
      </c>
      <c r="N601" s="24">
        <v>4</v>
      </c>
      <c r="O601" s="24">
        <v>4</v>
      </c>
      <c r="P601" s="24">
        <v>2</v>
      </c>
      <c r="Q601" s="24">
        <v>2</v>
      </c>
      <c r="R601" s="24">
        <v>2</v>
      </c>
      <c r="S601" s="24">
        <v>1</v>
      </c>
      <c r="T601" s="24">
        <v>2</v>
      </c>
      <c r="U601" s="24">
        <v>1</v>
      </c>
      <c r="V601" s="24">
        <v>2</v>
      </c>
      <c r="W601" s="24">
        <v>4</v>
      </c>
      <c r="X601" s="24">
        <v>4</v>
      </c>
      <c r="Y601" s="24">
        <v>4</v>
      </c>
      <c r="Z601" s="23">
        <v>5</v>
      </c>
      <c r="AA601" s="23">
        <v>6</v>
      </c>
      <c r="AB601" s="23">
        <v>8</v>
      </c>
      <c r="AC601" s="23">
        <v>6</v>
      </c>
      <c r="AD601" s="23">
        <v>5</v>
      </c>
      <c r="AE601" s="23">
        <v>5</v>
      </c>
      <c r="AF601" s="23">
        <v>3</v>
      </c>
      <c r="AG601" s="23">
        <v>4</v>
      </c>
      <c r="AH601" s="23">
        <v>4</v>
      </c>
      <c r="AI601" s="23">
        <v>6</v>
      </c>
      <c r="AJ601" s="23">
        <v>6</v>
      </c>
      <c r="AK601" s="23">
        <v>6</v>
      </c>
      <c r="AL601" s="23">
        <v>11</v>
      </c>
      <c r="AM601" s="23">
        <v>6</v>
      </c>
      <c r="AN601" s="23">
        <v>12</v>
      </c>
      <c r="AO601" s="23">
        <v>7</v>
      </c>
      <c r="AP601" s="23">
        <v>9</v>
      </c>
      <c r="AQ601" s="23">
        <v>4</v>
      </c>
      <c r="AR601" s="23">
        <v>6</v>
      </c>
      <c r="AS601" s="23">
        <v>3</v>
      </c>
      <c r="AT601" s="23">
        <v>-21</v>
      </c>
      <c r="AU601" s="17">
        <f t="shared" si="44"/>
        <v>46</v>
      </c>
      <c r="AV601" s="50">
        <f t="shared" si="45"/>
        <v>18</v>
      </c>
      <c r="AW601" s="24">
        <f t="shared" si="46"/>
        <v>16</v>
      </c>
      <c r="AX601" s="18">
        <f t="shared" si="47"/>
        <v>12</v>
      </c>
    </row>
    <row r="602" spans="1:50">
      <c r="A602" s="24">
        <v>20908</v>
      </c>
      <c r="B602" s="24">
        <v>0</v>
      </c>
      <c r="C602" s="24">
        <v>1980</v>
      </c>
      <c r="D602" s="21">
        <v>44132.86310185185</v>
      </c>
      <c r="E602" s="24" t="s">
        <v>85</v>
      </c>
      <c r="F602" s="24">
        <v>1</v>
      </c>
      <c r="G602" s="24">
        <v>2</v>
      </c>
      <c r="H602" s="24">
        <v>2</v>
      </c>
      <c r="I602" s="24">
        <v>2</v>
      </c>
      <c r="J602" s="24">
        <v>2</v>
      </c>
      <c r="K602" s="24">
        <v>1</v>
      </c>
      <c r="L602" s="24">
        <v>4</v>
      </c>
      <c r="M602" s="24">
        <v>2</v>
      </c>
      <c r="N602" s="24">
        <v>4</v>
      </c>
      <c r="O602" s="24">
        <v>3</v>
      </c>
      <c r="P602" s="24">
        <v>4</v>
      </c>
      <c r="Q602" s="24">
        <v>1</v>
      </c>
      <c r="R602" s="24">
        <v>1</v>
      </c>
      <c r="S602" s="24">
        <v>1</v>
      </c>
      <c r="T602" s="24">
        <v>2</v>
      </c>
      <c r="U602" s="24">
        <v>1</v>
      </c>
      <c r="V602" s="24">
        <v>3</v>
      </c>
      <c r="W602" s="24">
        <v>2</v>
      </c>
      <c r="X602" s="24">
        <v>2</v>
      </c>
      <c r="Y602" s="24">
        <v>2</v>
      </c>
      <c r="Z602" s="23">
        <v>37</v>
      </c>
      <c r="AA602" s="23">
        <v>5</v>
      </c>
      <c r="AB602" s="23">
        <v>5</v>
      </c>
      <c r="AC602" s="23">
        <v>4</v>
      </c>
      <c r="AD602" s="23">
        <v>5</v>
      </c>
      <c r="AE602" s="23">
        <v>3</v>
      </c>
      <c r="AF602" s="23">
        <v>5</v>
      </c>
      <c r="AG602" s="23">
        <v>4</v>
      </c>
      <c r="AH602" s="23">
        <v>3</v>
      </c>
      <c r="AI602" s="23">
        <v>4</v>
      </c>
      <c r="AJ602" s="23">
        <v>5</v>
      </c>
      <c r="AK602" s="23">
        <v>5</v>
      </c>
      <c r="AL602" s="23">
        <v>10</v>
      </c>
      <c r="AM602" s="23">
        <v>5</v>
      </c>
      <c r="AN602" s="23">
        <v>7</v>
      </c>
      <c r="AO602" s="23">
        <v>24</v>
      </c>
      <c r="AP602" s="23">
        <v>6</v>
      </c>
      <c r="AQ602" s="23">
        <v>7</v>
      </c>
      <c r="AR602" s="23">
        <v>6</v>
      </c>
      <c r="AS602" s="23">
        <v>4</v>
      </c>
      <c r="AT602" s="23">
        <v>-22</v>
      </c>
      <c r="AU602" s="17">
        <f t="shared" si="44"/>
        <v>42</v>
      </c>
      <c r="AV602" s="50">
        <f t="shared" si="45"/>
        <v>17</v>
      </c>
      <c r="AW602" s="24">
        <f t="shared" si="46"/>
        <v>15</v>
      </c>
      <c r="AX602" s="18">
        <f t="shared" si="47"/>
        <v>10</v>
      </c>
    </row>
    <row r="603" spans="1:50">
      <c r="A603" s="24">
        <v>20912</v>
      </c>
      <c r="B603" s="24">
        <v>0</v>
      </c>
      <c r="C603" s="24">
        <v>1974</v>
      </c>
      <c r="D603" s="21">
        <v>44132.864386574074</v>
      </c>
      <c r="E603" s="24" t="s">
        <v>125</v>
      </c>
      <c r="F603" s="24">
        <v>1</v>
      </c>
      <c r="G603" s="24">
        <v>2</v>
      </c>
      <c r="H603" s="24">
        <v>1</v>
      </c>
      <c r="I603" s="24">
        <v>1</v>
      </c>
      <c r="J603" s="24">
        <v>1</v>
      </c>
      <c r="K603" s="24">
        <v>1</v>
      </c>
      <c r="L603" s="24">
        <v>2</v>
      </c>
      <c r="M603" s="24">
        <v>2</v>
      </c>
      <c r="N603" s="24">
        <v>4</v>
      </c>
      <c r="O603" s="24">
        <v>2</v>
      </c>
      <c r="P603" s="24">
        <v>2</v>
      </c>
      <c r="Q603" s="24">
        <v>4</v>
      </c>
      <c r="R603" s="24">
        <v>2</v>
      </c>
      <c r="S603" s="24">
        <v>1</v>
      </c>
      <c r="T603" s="24">
        <v>2</v>
      </c>
      <c r="U603" s="24">
        <v>1</v>
      </c>
      <c r="V603" s="24">
        <v>1</v>
      </c>
      <c r="W603" s="24">
        <v>2</v>
      </c>
      <c r="X603" s="24">
        <v>2</v>
      </c>
      <c r="Y603" s="24">
        <v>4</v>
      </c>
      <c r="Z603" s="23">
        <v>9</v>
      </c>
      <c r="AA603" s="23">
        <v>5</v>
      </c>
      <c r="AB603" s="23">
        <v>7</v>
      </c>
      <c r="AC603" s="23">
        <v>11</v>
      </c>
      <c r="AD603" s="23">
        <v>2</v>
      </c>
      <c r="AE603" s="23">
        <v>3</v>
      </c>
      <c r="AF603" s="23">
        <v>3</v>
      </c>
      <c r="AG603" s="23">
        <v>5</v>
      </c>
      <c r="AH603" s="23">
        <v>9</v>
      </c>
      <c r="AI603" s="23">
        <v>2</v>
      </c>
      <c r="AJ603" s="23">
        <v>4</v>
      </c>
      <c r="AK603" s="23">
        <v>5</v>
      </c>
      <c r="AL603" s="23">
        <v>14</v>
      </c>
      <c r="AM603" s="23">
        <v>4</v>
      </c>
      <c r="AN603" s="23">
        <v>5</v>
      </c>
      <c r="AO603" s="23">
        <v>6</v>
      </c>
      <c r="AP603" s="23">
        <v>4</v>
      </c>
      <c r="AQ603" s="23">
        <v>6</v>
      </c>
      <c r="AR603" s="23">
        <v>14</v>
      </c>
      <c r="AS603" s="23">
        <v>3</v>
      </c>
      <c r="AT603" s="23">
        <v>-24</v>
      </c>
      <c r="AU603" s="17">
        <f t="shared" si="44"/>
        <v>38</v>
      </c>
      <c r="AV603" s="50">
        <f t="shared" si="45"/>
        <v>13</v>
      </c>
      <c r="AW603" s="24">
        <f t="shared" si="46"/>
        <v>16</v>
      </c>
      <c r="AX603" s="18">
        <f t="shared" si="47"/>
        <v>9</v>
      </c>
    </row>
    <row r="604" spans="1:50">
      <c r="A604" s="24">
        <v>20918</v>
      </c>
      <c r="B604" s="24">
        <v>0</v>
      </c>
      <c r="C604" s="24">
        <v>1983</v>
      </c>
      <c r="D604" s="21">
        <v>44132.866909722223</v>
      </c>
      <c r="E604" s="24" t="s">
        <v>86</v>
      </c>
      <c r="F604" s="24">
        <v>1</v>
      </c>
      <c r="G604" s="24">
        <v>1</v>
      </c>
      <c r="H604" s="24">
        <v>2</v>
      </c>
      <c r="I604" s="24">
        <v>2</v>
      </c>
      <c r="J604" s="24">
        <v>1</v>
      </c>
      <c r="K604" s="24">
        <v>1</v>
      </c>
      <c r="L604" s="24">
        <v>2</v>
      </c>
      <c r="M604" s="24">
        <v>1</v>
      </c>
      <c r="N604" s="24">
        <v>2</v>
      </c>
      <c r="O604" s="24">
        <v>4</v>
      </c>
      <c r="P604" s="24">
        <v>2</v>
      </c>
      <c r="Q604" s="24">
        <v>1</v>
      </c>
      <c r="R604" s="24">
        <v>2</v>
      </c>
      <c r="S604" s="24">
        <v>1</v>
      </c>
      <c r="T604" s="24">
        <v>1</v>
      </c>
      <c r="U604" s="24">
        <v>1</v>
      </c>
      <c r="V604" s="24">
        <v>2</v>
      </c>
      <c r="W604" s="24">
        <v>2</v>
      </c>
      <c r="X604" s="24">
        <v>4</v>
      </c>
      <c r="Y604" s="24">
        <v>5</v>
      </c>
      <c r="Z604" s="23">
        <v>4</v>
      </c>
      <c r="AA604" s="23">
        <v>3</v>
      </c>
      <c r="AB604" s="23">
        <v>4</v>
      </c>
      <c r="AC604" s="23">
        <v>10</v>
      </c>
      <c r="AD604" s="23">
        <v>3</v>
      </c>
      <c r="AE604" s="23">
        <v>2</v>
      </c>
      <c r="AF604" s="23">
        <v>3</v>
      </c>
      <c r="AG604" s="23">
        <v>4</v>
      </c>
      <c r="AH604" s="23">
        <v>2</v>
      </c>
      <c r="AI604" s="23">
        <v>3</v>
      </c>
      <c r="AJ604" s="23">
        <v>3</v>
      </c>
      <c r="AK604" s="23">
        <v>4</v>
      </c>
      <c r="AL604" s="23">
        <v>10</v>
      </c>
      <c r="AM604" s="23">
        <v>3</v>
      </c>
      <c r="AN604" s="23">
        <v>3</v>
      </c>
      <c r="AO604" s="23">
        <v>6</v>
      </c>
      <c r="AP604" s="23">
        <v>3</v>
      </c>
      <c r="AQ604" s="23">
        <v>3</v>
      </c>
      <c r="AR604" s="23">
        <v>4</v>
      </c>
      <c r="AS604" s="23">
        <v>3</v>
      </c>
      <c r="AT604" s="23">
        <v>-14</v>
      </c>
      <c r="AU604" s="17">
        <f t="shared" si="44"/>
        <v>38</v>
      </c>
      <c r="AV604" s="50">
        <f t="shared" si="45"/>
        <v>15</v>
      </c>
      <c r="AW604" s="24">
        <f t="shared" si="46"/>
        <v>9</v>
      </c>
      <c r="AX604" s="18">
        <f t="shared" si="47"/>
        <v>14</v>
      </c>
    </row>
    <row r="605" spans="1:50">
      <c r="A605" s="24">
        <v>20921</v>
      </c>
      <c r="B605" s="24">
        <v>0</v>
      </c>
      <c r="C605" s="24">
        <v>1983</v>
      </c>
      <c r="D605" s="21">
        <v>44132.869317129633</v>
      </c>
      <c r="E605" s="24" t="s">
        <v>86</v>
      </c>
      <c r="F605" s="24">
        <v>1</v>
      </c>
      <c r="G605" s="24">
        <v>2</v>
      </c>
      <c r="H605" s="24">
        <v>1</v>
      </c>
      <c r="I605" s="24">
        <v>2</v>
      </c>
      <c r="J605" s="24">
        <v>2</v>
      </c>
      <c r="K605" s="24">
        <v>1</v>
      </c>
      <c r="L605" s="24">
        <v>4</v>
      </c>
      <c r="M605" s="24">
        <v>2</v>
      </c>
      <c r="N605" s="24">
        <v>4</v>
      </c>
      <c r="O605" s="24">
        <v>2</v>
      </c>
      <c r="P605" s="24">
        <v>3</v>
      </c>
      <c r="Q605" s="24">
        <v>1</v>
      </c>
      <c r="R605" s="24">
        <v>1</v>
      </c>
      <c r="S605" s="24">
        <v>1</v>
      </c>
      <c r="T605" s="24">
        <v>4</v>
      </c>
      <c r="U605" s="24">
        <v>1</v>
      </c>
      <c r="V605" s="24">
        <v>1</v>
      </c>
      <c r="W605" s="24">
        <v>4</v>
      </c>
      <c r="X605" s="24">
        <v>4</v>
      </c>
      <c r="Y605" s="24">
        <v>1</v>
      </c>
      <c r="Z605" s="23">
        <v>11</v>
      </c>
      <c r="AA605" s="23">
        <v>8</v>
      </c>
      <c r="AB605" s="23">
        <v>6</v>
      </c>
      <c r="AC605" s="23">
        <v>4</v>
      </c>
      <c r="AD605" s="23">
        <v>5</v>
      </c>
      <c r="AE605" s="23">
        <v>3</v>
      </c>
      <c r="AF605" s="23">
        <v>3</v>
      </c>
      <c r="AG605" s="23">
        <v>4</v>
      </c>
      <c r="AH605" s="23">
        <v>5</v>
      </c>
      <c r="AI605" s="23">
        <v>5</v>
      </c>
      <c r="AJ605" s="23">
        <v>6</v>
      </c>
      <c r="AK605" s="23">
        <v>5</v>
      </c>
      <c r="AL605" s="23">
        <v>6</v>
      </c>
      <c r="AM605" s="23">
        <v>4</v>
      </c>
      <c r="AN605" s="23">
        <v>9</v>
      </c>
      <c r="AO605" s="23">
        <v>4</v>
      </c>
      <c r="AP605" s="23">
        <v>5</v>
      </c>
      <c r="AQ605" s="23">
        <v>5</v>
      </c>
      <c r="AR605" s="23">
        <v>6</v>
      </c>
      <c r="AS605" s="23">
        <v>3</v>
      </c>
      <c r="AT605" s="23">
        <v>-6</v>
      </c>
      <c r="AU605" s="17">
        <f t="shared" si="44"/>
        <v>42</v>
      </c>
      <c r="AV605" s="50">
        <f t="shared" si="45"/>
        <v>16</v>
      </c>
      <c r="AW605" s="24">
        <f t="shared" si="46"/>
        <v>18</v>
      </c>
      <c r="AX605" s="18">
        <f t="shared" si="47"/>
        <v>8</v>
      </c>
    </row>
    <row r="606" spans="1:50">
      <c r="A606" s="24">
        <v>20874</v>
      </c>
      <c r="B606" s="24">
        <v>0</v>
      </c>
      <c r="C606" s="24">
        <v>1991</v>
      </c>
      <c r="D606" s="21">
        <v>44132.873657407406</v>
      </c>
      <c r="E606" s="24" t="s">
        <v>91</v>
      </c>
      <c r="F606" s="24">
        <v>1</v>
      </c>
      <c r="G606" s="24">
        <v>2</v>
      </c>
      <c r="H606" s="24">
        <v>2</v>
      </c>
      <c r="I606" s="24">
        <v>2</v>
      </c>
      <c r="J606" s="24">
        <v>1</v>
      </c>
      <c r="K606" s="24">
        <v>1</v>
      </c>
      <c r="L606" s="24">
        <v>3</v>
      </c>
      <c r="M606" s="24">
        <v>1</v>
      </c>
      <c r="N606" s="24">
        <v>1</v>
      </c>
      <c r="O606" s="24">
        <v>1</v>
      </c>
      <c r="P606" s="24">
        <v>1</v>
      </c>
      <c r="Q606" s="24">
        <v>1</v>
      </c>
      <c r="R606" s="24">
        <v>1</v>
      </c>
      <c r="S606" s="24">
        <v>1</v>
      </c>
      <c r="T606" s="24">
        <v>3</v>
      </c>
      <c r="U606" s="24">
        <v>1</v>
      </c>
      <c r="V606" s="24">
        <v>1</v>
      </c>
      <c r="W606" s="24">
        <v>2</v>
      </c>
      <c r="X606" s="24">
        <v>4</v>
      </c>
      <c r="Y606" s="24">
        <v>5</v>
      </c>
      <c r="Z606" s="23">
        <v>88</v>
      </c>
      <c r="AA606" s="23">
        <v>4</v>
      </c>
      <c r="AB606" s="23">
        <v>3</v>
      </c>
      <c r="AC606" s="23">
        <v>3</v>
      </c>
      <c r="AD606" s="23">
        <v>4</v>
      </c>
      <c r="AE606" s="23">
        <v>2</v>
      </c>
      <c r="AF606" s="23">
        <v>25</v>
      </c>
      <c r="AG606" s="23">
        <v>5</v>
      </c>
      <c r="AH606" s="23">
        <v>2</v>
      </c>
      <c r="AI606" s="23">
        <v>2</v>
      </c>
      <c r="AJ606" s="23">
        <v>2</v>
      </c>
      <c r="AK606" s="23">
        <v>2</v>
      </c>
      <c r="AL606" s="23">
        <v>9</v>
      </c>
      <c r="AM606" s="23">
        <v>2</v>
      </c>
      <c r="AN606" s="23">
        <v>8</v>
      </c>
      <c r="AO606" s="23">
        <v>7</v>
      </c>
      <c r="AP606" s="23">
        <v>3</v>
      </c>
      <c r="AQ606" s="23">
        <v>3</v>
      </c>
      <c r="AR606" s="23">
        <v>5</v>
      </c>
      <c r="AS606" s="23">
        <v>3</v>
      </c>
      <c r="AT606" s="23">
        <v>-4</v>
      </c>
      <c r="AU606" s="17">
        <f t="shared" si="44"/>
        <v>35</v>
      </c>
      <c r="AV606" s="50">
        <f t="shared" si="45"/>
        <v>12</v>
      </c>
      <c r="AW606" s="24">
        <f t="shared" si="46"/>
        <v>10</v>
      </c>
      <c r="AX606" s="18">
        <f t="shared" si="47"/>
        <v>13</v>
      </c>
    </row>
    <row r="607" spans="1:50">
      <c r="A607" s="24">
        <v>20929</v>
      </c>
      <c r="B607" s="24">
        <v>0</v>
      </c>
      <c r="C607" s="24">
        <v>1981</v>
      </c>
      <c r="D607" s="21">
        <v>44132.875775462962</v>
      </c>
      <c r="E607" s="24" t="s">
        <v>85</v>
      </c>
      <c r="F607" s="24">
        <v>1</v>
      </c>
      <c r="G607" s="24">
        <v>2</v>
      </c>
      <c r="H607" s="24">
        <v>1</v>
      </c>
      <c r="I607" s="24">
        <v>1</v>
      </c>
      <c r="J607" s="24">
        <v>1</v>
      </c>
      <c r="K607" s="24">
        <v>1</v>
      </c>
      <c r="L607" s="24">
        <v>3</v>
      </c>
      <c r="M607" s="24">
        <v>1</v>
      </c>
      <c r="N607" s="24">
        <v>4</v>
      </c>
      <c r="O607" s="24">
        <v>2</v>
      </c>
      <c r="P607" s="24">
        <v>4</v>
      </c>
      <c r="Q607" s="24">
        <v>3</v>
      </c>
      <c r="R607" s="24">
        <v>1</v>
      </c>
      <c r="S607" s="24">
        <v>1</v>
      </c>
      <c r="T607" s="24">
        <v>2</v>
      </c>
      <c r="U607" s="24">
        <v>1</v>
      </c>
      <c r="V607" s="24">
        <v>1</v>
      </c>
      <c r="W607" s="24">
        <v>4</v>
      </c>
      <c r="X607" s="24">
        <v>1</v>
      </c>
      <c r="Y607" s="24">
        <v>4</v>
      </c>
      <c r="Z607" s="23">
        <v>28</v>
      </c>
      <c r="AA607" s="23">
        <v>14</v>
      </c>
      <c r="AB607" s="23">
        <v>8</v>
      </c>
      <c r="AC607" s="23">
        <v>7</v>
      </c>
      <c r="AD607" s="23">
        <v>7</v>
      </c>
      <c r="AE607" s="23">
        <v>6</v>
      </c>
      <c r="AF607" s="23">
        <v>12</v>
      </c>
      <c r="AG607" s="23">
        <v>5</v>
      </c>
      <c r="AH607" s="23">
        <v>8</v>
      </c>
      <c r="AI607" s="23">
        <v>10</v>
      </c>
      <c r="AJ607" s="23">
        <v>8</v>
      </c>
      <c r="AK607" s="23">
        <v>12</v>
      </c>
      <c r="AL607" s="23">
        <v>14</v>
      </c>
      <c r="AM607" s="23">
        <v>5</v>
      </c>
      <c r="AN607" s="23">
        <v>6</v>
      </c>
      <c r="AO607" s="23">
        <v>6</v>
      </c>
      <c r="AP607" s="23">
        <v>6</v>
      </c>
      <c r="AQ607" s="23">
        <v>8</v>
      </c>
      <c r="AR607" s="23">
        <v>16</v>
      </c>
      <c r="AS607" s="23">
        <v>5</v>
      </c>
      <c r="AT607" s="23">
        <v>-20</v>
      </c>
      <c r="AU607" s="17">
        <f t="shared" si="44"/>
        <v>39</v>
      </c>
      <c r="AV607" s="50">
        <f t="shared" si="45"/>
        <v>12</v>
      </c>
      <c r="AW607" s="24">
        <f t="shared" si="46"/>
        <v>19</v>
      </c>
      <c r="AX607" s="18">
        <f t="shared" si="47"/>
        <v>8</v>
      </c>
    </row>
    <row r="608" spans="1:50">
      <c r="A608" s="24">
        <v>20661</v>
      </c>
      <c r="B608" s="24">
        <v>0</v>
      </c>
      <c r="C608" s="24">
        <v>1999</v>
      </c>
      <c r="D608" s="21">
        <v>44132.892083333332</v>
      </c>
      <c r="E608" s="24" t="s">
        <v>85</v>
      </c>
      <c r="F608" s="24">
        <v>1</v>
      </c>
      <c r="G608" s="24">
        <v>1</v>
      </c>
      <c r="H608" s="24">
        <v>1</v>
      </c>
      <c r="I608" s="24">
        <v>1</v>
      </c>
      <c r="J608" s="24">
        <v>1</v>
      </c>
      <c r="K608" s="24">
        <v>1</v>
      </c>
      <c r="L608" s="24">
        <v>3</v>
      </c>
      <c r="M608" s="24">
        <v>1</v>
      </c>
      <c r="N608" s="24">
        <v>1</v>
      </c>
      <c r="O608" s="24">
        <v>1</v>
      </c>
      <c r="P608" s="24">
        <v>1</v>
      </c>
      <c r="Q608" s="24">
        <v>1</v>
      </c>
      <c r="R608" s="24">
        <v>2</v>
      </c>
      <c r="S608" s="24">
        <v>2</v>
      </c>
      <c r="T608" s="24">
        <v>1</v>
      </c>
      <c r="U608" s="24">
        <v>1</v>
      </c>
      <c r="V608" s="24">
        <v>2</v>
      </c>
      <c r="W608" s="24">
        <v>2</v>
      </c>
      <c r="X608" s="24">
        <v>4</v>
      </c>
      <c r="Y608" s="24">
        <v>1</v>
      </c>
      <c r="Z608" s="23">
        <v>39</v>
      </c>
      <c r="AA608" s="23">
        <v>2</v>
      </c>
      <c r="AB608" s="23">
        <v>3</v>
      </c>
      <c r="AC608" s="23">
        <v>3</v>
      </c>
      <c r="AD608" s="23">
        <v>2</v>
      </c>
      <c r="AE608" s="23">
        <v>2</v>
      </c>
      <c r="AF608" s="23">
        <v>3</v>
      </c>
      <c r="AG608" s="23">
        <v>4</v>
      </c>
      <c r="AH608" s="23">
        <v>2</v>
      </c>
      <c r="AI608" s="23">
        <v>2</v>
      </c>
      <c r="AJ608" s="23">
        <v>2</v>
      </c>
      <c r="AK608" s="23">
        <v>4</v>
      </c>
      <c r="AL608" s="23">
        <v>5</v>
      </c>
      <c r="AM608" s="23">
        <v>6</v>
      </c>
      <c r="AN608" s="23">
        <v>4</v>
      </c>
      <c r="AO608" s="23">
        <v>3</v>
      </c>
      <c r="AP608" s="23">
        <v>4</v>
      </c>
      <c r="AQ608" s="23">
        <v>2</v>
      </c>
      <c r="AR608" s="23">
        <v>7</v>
      </c>
      <c r="AS608" s="23">
        <v>3</v>
      </c>
      <c r="AT608" s="23">
        <v>-15</v>
      </c>
      <c r="AU608" s="17">
        <f t="shared" si="44"/>
        <v>29</v>
      </c>
      <c r="AV608" s="50">
        <f t="shared" si="45"/>
        <v>13</v>
      </c>
      <c r="AW608" s="24">
        <f t="shared" si="46"/>
        <v>7</v>
      </c>
      <c r="AX608" s="18">
        <f t="shared" si="47"/>
        <v>9</v>
      </c>
    </row>
    <row r="609" spans="1:50">
      <c r="A609" s="24">
        <v>20960</v>
      </c>
      <c r="B609" s="24">
        <v>0</v>
      </c>
      <c r="C609" s="24">
        <v>1989</v>
      </c>
      <c r="D609" s="21">
        <v>44132.897800925923</v>
      </c>
      <c r="E609" s="24" t="s">
        <v>85</v>
      </c>
      <c r="F609" s="24">
        <v>1</v>
      </c>
      <c r="G609" s="24">
        <v>4</v>
      </c>
      <c r="H609" s="24">
        <v>1</v>
      </c>
      <c r="I609" s="24">
        <v>1</v>
      </c>
      <c r="J609" s="24">
        <v>1</v>
      </c>
      <c r="K609" s="24">
        <v>1</v>
      </c>
      <c r="L609" s="24">
        <v>3</v>
      </c>
      <c r="M609" s="24">
        <v>2</v>
      </c>
      <c r="N609" s="24">
        <v>5</v>
      </c>
      <c r="O609" s="24">
        <v>2</v>
      </c>
      <c r="P609" s="24">
        <v>5</v>
      </c>
      <c r="Q609" s="24">
        <v>2</v>
      </c>
      <c r="R609" s="24">
        <v>2</v>
      </c>
      <c r="S609" s="24">
        <v>1</v>
      </c>
      <c r="T609" s="24">
        <v>5</v>
      </c>
      <c r="U609" s="24">
        <v>1</v>
      </c>
      <c r="V609" s="24">
        <v>2</v>
      </c>
      <c r="W609" s="24">
        <v>5</v>
      </c>
      <c r="X609" s="24">
        <v>2</v>
      </c>
      <c r="Y609" s="24">
        <v>4</v>
      </c>
      <c r="Z609" s="23">
        <v>11</v>
      </c>
      <c r="AA609" s="23">
        <v>10</v>
      </c>
      <c r="AB609" s="23">
        <v>9</v>
      </c>
      <c r="AC609" s="23">
        <v>16</v>
      </c>
      <c r="AD609" s="23">
        <v>5</v>
      </c>
      <c r="AE609" s="23">
        <v>3</v>
      </c>
      <c r="AF609" s="23">
        <v>4</v>
      </c>
      <c r="AG609" s="23">
        <v>7</v>
      </c>
      <c r="AH609" s="23">
        <v>4</v>
      </c>
      <c r="AI609" s="23">
        <v>5</v>
      </c>
      <c r="AJ609" s="23">
        <v>5</v>
      </c>
      <c r="AK609" s="23">
        <v>8</v>
      </c>
      <c r="AL609" s="23">
        <v>11</v>
      </c>
      <c r="AM609" s="23">
        <v>6</v>
      </c>
      <c r="AN609" s="23">
        <v>6</v>
      </c>
      <c r="AO609" s="23">
        <v>6</v>
      </c>
      <c r="AP609" s="23">
        <v>10</v>
      </c>
      <c r="AQ609" s="23">
        <v>4</v>
      </c>
      <c r="AR609" s="23">
        <v>22</v>
      </c>
      <c r="AS609" s="23">
        <v>14</v>
      </c>
      <c r="AT609" s="23">
        <v>-14</v>
      </c>
      <c r="AU609" s="17">
        <f t="shared" si="44"/>
        <v>50</v>
      </c>
      <c r="AV609" s="50">
        <f t="shared" si="45"/>
        <v>14</v>
      </c>
      <c r="AW609" s="24">
        <f t="shared" si="46"/>
        <v>26</v>
      </c>
      <c r="AX609" s="18">
        <f t="shared" si="47"/>
        <v>10</v>
      </c>
    </row>
    <row r="610" spans="1:50">
      <c r="A610" s="24">
        <v>20963</v>
      </c>
      <c r="B610" s="24">
        <v>0</v>
      </c>
      <c r="C610" s="24">
        <v>1995</v>
      </c>
      <c r="D610" s="21">
        <v>44132.900856481479</v>
      </c>
      <c r="E610" s="24" t="s">
        <v>85</v>
      </c>
      <c r="F610" s="24">
        <v>1</v>
      </c>
      <c r="G610" s="24">
        <v>4</v>
      </c>
      <c r="H610" s="24">
        <v>2</v>
      </c>
      <c r="I610" s="24">
        <v>2</v>
      </c>
      <c r="J610" s="24">
        <v>1</v>
      </c>
      <c r="K610" s="24">
        <v>1</v>
      </c>
      <c r="L610" s="24">
        <v>4</v>
      </c>
      <c r="M610" s="24">
        <v>2</v>
      </c>
      <c r="N610" s="24">
        <v>4</v>
      </c>
      <c r="O610" s="24">
        <v>4</v>
      </c>
      <c r="P610" s="24">
        <v>2</v>
      </c>
      <c r="Q610" s="24">
        <v>4</v>
      </c>
      <c r="R610" s="24">
        <v>2</v>
      </c>
      <c r="S610" s="24">
        <v>2</v>
      </c>
      <c r="T610" s="24">
        <v>4</v>
      </c>
      <c r="U610" s="24">
        <v>1</v>
      </c>
      <c r="V610" s="24">
        <v>2</v>
      </c>
      <c r="W610" s="24">
        <v>4</v>
      </c>
      <c r="X610" s="24">
        <v>5</v>
      </c>
      <c r="Y610" s="24">
        <v>5</v>
      </c>
      <c r="Z610" s="23">
        <v>13</v>
      </c>
      <c r="AA610" s="23">
        <v>10</v>
      </c>
      <c r="AB610" s="23">
        <v>33</v>
      </c>
      <c r="AC610" s="23">
        <v>12</v>
      </c>
      <c r="AD610" s="23">
        <v>8</v>
      </c>
      <c r="AE610" s="23">
        <v>6</v>
      </c>
      <c r="AF610" s="23">
        <v>9</v>
      </c>
      <c r="AG610" s="23">
        <v>6</v>
      </c>
      <c r="AH610" s="23">
        <v>7</v>
      </c>
      <c r="AI610" s="23">
        <v>6</v>
      </c>
      <c r="AJ610" s="23">
        <v>8</v>
      </c>
      <c r="AK610" s="23">
        <v>7</v>
      </c>
      <c r="AL610" s="23">
        <v>24</v>
      </c>
      <c r="AM610" s="23">
        <v>13</v>
      </c>
      <c r="AN610" s="23">
        <v>10</v>
      </c>
      <c r="AO610" s="23">
        <v>11</v>
      </c>
      <c r="AP610" s="23">
        <v>7</v>
      </c>
      <c r="AQ610" s="23">
        <v>7</v>
      </c>
      <c r="AR610" s="23">
        <v>8</v>
      </c>
      <c r="AS610" s="23">
        <v>10</v>
      </c>
      <c r="AT610" s="23">
        <v>-17</v>
      </c>
      <c r="AU610" s="17">
        <f t="shared" si="44"/>
        <v>56</v>
      </c>
      <c r="AV610" s="50">
        <f t="shared" si="45"/>
        <v>19</v>
      </c>
      <c r="AW610" s="24">
        <f t="shared" si="46"/>
        <v>22</v>
      </c>
      <c r="AX610" s="18">
        <f t="shared" si="47"/>
        <v>15</v>
      </c>
    </row>
    <row r="611" spans="1:50">
      <c r="A611" s="24">
        <v>20971</v>
      </c>
      <c r="B611" s="24">
        <v>0</v>
      </c>
      <c r="C611" s="24">
        <v>1979</v>
      </c>
      <c r="D611" s="21">
        <v>44132.910208333335</v>
      </c>
      <c r="E611" s="24" t="s">
        <v>92</v>
      </c>
      <c r="F611" s="24">
        <v>1</v>
      </c>
      <c r="G611" s="24">
        <v>1</v>
      </c>
      <c r="H611" s="24">
        <v>2</v>
      </c>
      <c r="I611" s="24">
        <v>2</v>
      </c>
      <c r="J611" s="24">
        <v>1</v>
      </c>
      <c r="K611" s="24">
        <v>1</v>
      </c>
      <c r="L611" s="24">
        <v>2</v>
      </c>
      <c r="M611" s="24">
        <v>3</v>
      </c>
      <c r="N611" s="24">
        <v>4</v>
      </c>
      <c r="O611" s="24">
        <v>1</v>
      </c>
      <c r="P611" s="24">
        <v>1</v>
      </c>
      <c r="Q611" s="24">
        <v>1</v>
      </c>
      <c r="R611" s="24">
        <v>3</v>
      </c>
      <c r="S611" s="24">
        <v>2</v>
      </c>
      <c r="T611" s="24">
        <v>1</v>
      </c>
      <c r="U611" s="24">
        <v>1</v>
      </c>
      <c r="V611" s="24">
        <v>4</v>
      </c>
      <c r="W611" s="24">
        <v>2</v>
      </c>
      <c r="X611" s="24">
        <v>2</v>
      </c>
      <c r="Y611" s="24">
        <v>2</v>
      </c>
      <c r="Z611" s="23">
        <v>8</v>
      </c>
      <c r="AA611" s="23">
        <v>5</v>
      </c>
      <c r="AB611" s="23">
        <v>7</v>
      </c>
      <c r="AC611" s="23">
        <v>7</v>
      </c>
      <c r="AD611" s="23">
        <v>5</v>
      </c>
      <c r="AE611" s="23">
        <v>4</v>
      </c>
      <c r="AF611" s="23">
        <v>5</v>
      </c>
      <c r="AG611" s="23">
        <v>11</v>
      </c>
      <c r="AH611" s="23">
        <v>5</v>
      </c>
      <c r="AI611" s="23">
        <v>3</v>
      </c>
      <c r="AJ611" s="23">
        <v>5</v>
      </c>
      <c r="AK611" s="23">
        <v>10</v>
      </c>
      <c r="AL611" s="23">
        <v>22</v>
      </c>
      <c r="AM611" s="23">
        <v>6</v>
      </c>
      <c r="AN611" s="23">
        <v>6</v>
      </c>
      <c r="AO611" s="23">
        <v>8</v>
      </c>
      <c r="AP611" s="23">
        <v>20</v>
      </c>
      <c r="AQ611" s="23">
        <v>5</v>
      </c>
      <c r="AR611" s="23">
        <v>9</v>
      </c>
      <c r="AS611" s="23">
        <v>5</v>
      </c>
      <c r="AT611" s="23">
        <v>-6</v>
      </c>
      <c r="AU611" s="17">
        <f t="shared" si="44"/>
        <v>37</v>
      </c>
      <c r="AV611" s="50">
        <f t="shared" si="45"/>
        <v>16</v>
      </c>
      <c r="AW611" s="24">
        <f t="shared" si="46"/>
        <v>10</v>
      </c>
      <c r="AX611" s="18">
        <f t="shared" si="47"/>
        <v>11</v>
      </c>
    </row>
    <row r="612" spans="1:50">
      <c r="A612" s="24">
        <v>20975</v>
      </c>
      <c r="B612" s="24">
        <v>0</v>
      </c>
      <c r="C612" s="24">
        <v>1979</v>
      </c>
      <c r="D612" s="21">
        <v>44132.910497685189</v>
      </c>
      <c r="E612" s="24" t="s">
        <v>88</v>
      </c>
      <c r="F612" s="24">
        <v>1</v>
      </c>
      <c r="G612" s="24">
        <v>3</v>
      </c>
      <c r="H612" s="24">
        <v>1</v>
      </c>
      <c r="I612" s="24">
        <v>1</v>
      </c>
      <c r="J612" s="24">
        <v>1</v>
      </c>
      <c r="K612" s="24">
        <v>1</v>
      </c>
      <c r="L612" s="24">
        <v>3</v>
      </c>
      <c r="M612" s="24">
        <v>1</v>
      </c>
      <c r="N612" s="24">
        <v>5</v>
      </c>
      <c r="O612" s="24">
        <v>3</v>
      </c>
      <c r="P612" s="24">
        <v>1</v>
      </c>
      <c r="Q612" s="24">
        <v>1</v>
      </c>
      <c r="R612" s="24">
        <v>5</v>
      </c>
      <c r="S612" s="24">
        <v>1</v>
      </c>
      <c r="T612" s="24">
        <v>4</v>
      </c>
      <c r="U612" s="24">
        <v>1</v>
      </c>
      <c r="V612" s="24">
        <v>1</v>
      </c>
      <c r="W612" s="24">
        <v>5</v>
      </c>
      <c r="X612" s="24">
        <v>1</v>
      </c>
      <c r="Y612" s="24">
        <v>2</v>
      </c>
      <c r="Z612" s="23">
        <v>9</v>
      </c>
      <c r="AA612" s="23">
        <v>15</v>
      </c>
      <c r="AB612" s="23">
        <v>8</v>
      </c>
      <c r="AC612" s="23">
        <v>7</v>
      </c>
      <c r="AD612" s="23">
        <v>4</v>
      </c>
      <c r="AE612" s="23">
        <v>3</v>
      </c>
      <c r="AF612" s="23">
        <v>4</v>
      </c>
      <c r="AG612" s="23">
        <v>5</v>
      </c>
      <c r="AH612" s="23">
        <v>7</v>
      </c>
      <c r="AI612" s="23">
        <v>4</v>
      </c>
      <c r="AJ612" s="23">
        <v>6</v>
      </c>
      <c r="AK612" s="23">
        <v>6</v>
      </c>
      <c r="AL612" s="23">
        <v>8</v>
      </c>
      <c r="AM612" s="23">
        <v>5</v>
      </c>
      <c r="AN612" s="23">
        <v>6</v>
      </c>
      <c r="AO612" s="23">
        <v>7</v>
      </c>
      <c r="AP612" s="23">
        <v>8</v>
      </c>
      <c r="AQ612" s="23">
        <v>6</v>
      </c>
      <c r="AR612" s="23">
        <v>5</v>
      </c>
      <c r="AS612" s="23">
        <v>4</v>
      </c>
      <c r="AT612" s="23">
        <v>1</v>
      </c>
      <c r="AU612" s="17">
        <f t="shared" si="44"/>
        <v>42</v>
      </c>
      <c r="AV612" s="50">
        <f t="shared" si="45"/>
        <v>17</v>
      </c>
      <c r="AW612" s="24">
        <f t="shared" si="46"/>
        <v>19</v>
      </c>
      <c r="AX612" s="18">
        <f t="shared" si="47"/>
        <v>6</v>
      </c>
    </row>
    <row r="613" spans="1:50">
      <c r="A613" s="24">
        <v>20978</v>
      </c>
      <c r="B613" s="24">
        <v>0</v>
      </c>
      <c r="C613" s="24">
        <v>2000</v>
      </c>
      <c r="D613" s="21">
        <v>44132.919270833336</v>
      </c>
      <c r="E613" s="24" t="s">
        <v>86</v>
      </c>
      <c r="F613" s="24">
        <v>1</v>
      </c>
      <c r="G613" s="24">
        <v>2</v>
      </c>
      <c r="H613" s="24">
        <v>2</v>
      </c>
      <c r="I613" s="24">
        <v>2</v>
      </c>
      <c r="J613" s="24">
        <v>2</v>
      </c>
      <c r="K613" s="24">
        <v>1</v>
      </c>
      <c r="L613" s="24">
        <v>3</v>
      </c>
      <c r="M613" s="24">
        <v>4</v>
      </c>
      <c r="N613" s="24">
        <v>2</v>
      </c>
      <c r="O613" s="24">
        <v>3</v>
      </c>
      <c r="P613" s="24">
        <v>2</v>
      </c>
      <c r="Q613" s="24">
        <v>4</v>
      </c>
      <c r="R613" s="24">
        <v>5</v>
      </c>
      <c r="S613" s="24">
        <v>2</v>
      </c>
      <c r="T613" s="24">
        <v>3</v>
      </c>
      <c r="U613" s="24">
        <v>1</v>
      </c>
      <c r="V613" s="24">
        <v>4</v>
      </c>
      <c r="W613" s="24">
        <v>3</v>
      </c>
      <c r="X613" s="24">
        <v>2</v>
      </c>
      <c r="Y613" s="24">
        <v>4</v>
      </c>
      <c r="Z613" s="23">
        <v>5</v>
      </c>
      <c r="AA613" s="23">
        <v>4</v>
      </c>
      <c r="AB613" s="23">
        <v>5</v>
      </c>
      <c r="AC613" s="23">
        <v>4</v>
      </c>
      <c r="AD613" s="23">
        <v>4</v>
      </c>
      <c r="AE613" s="23">
        <v>3</v>
      </c>
      <c r="AF613" s="23">
        <v>4</v>
      </c>
      <c r="AG613" s="23">
        <v>5</v>
      </c>
      <c r="AH613" s="23">
        <v>5</v>
      </c>
      <c r="AI613" s="23">
        <v>5</v>
      </c>
      <c r="AJ613" s="23">
        <v>4</v>
      </c>
      <c r="AK613" s="23">
        <v>7</v>
      </c>
      <c r="AL613" s="23">
        <v>18</v>
      </c>
      <c r="AM613" s="23">
        <v>9</v>
      </c>
      <c r="AN613" s="23">
        <v>5</v>
      </c>
      <c r="AO613" s="23">
        <v>6</v>
      </c>
      <c r="AP613" s="23">
        <v>4</v>
      </c>
      <c r="AQ613" s="23">
        <v>5</v>
      </c>
      <c r="AR613" s="23">
        <v>7</v>
      </c>
      <c r="AS613" s="23">
        <v>7</v>
      </c>
      <c r="AT613" s="23">
        <v>-11</v>
      </c>
      <c r="AU613" s="17">
        <f t="shared" si="44"/>
        <v>52</v>
      </c>
      <c r="AV613" s="50">
        <f t="shared" si="45"/>
        <v>23</v>
      </c>
      <c r="AW613" s="24">
        <f t="shared" si="46"/>
        <v>16</v>
      </c>
      <c r="AX613" s="18">
        <f t="shared" si="47"/>
        <v>13</v>
      </c>
    </row>
    <row r="614" spans="1:50">
      <c r="A614" s="24">
        <v>20989</v>
      </c>
      <c r="B614" s="24">
        <v>0</v>
      </c>
      <c r="C614" s="24">
        <v>1990</v>
      </c>
      <c r="D614" s="21">
        <v>44132.921111111114</v>
      </c>
      <c r="E614" s="24" t="s">
        <v>85</v>
      </c>
      <c r="F614" s="24">
        <v>1</v>
      </c>
      <c r="G614" s="24">
        <v>2</v>
      </c>
      <c r="H614" s="24">
        <v>1</v>
      </c>
      <c r="I614" s="24">
        <v>3</v>
      </c>
      <c r="J614" s="24">
        <v>2</v>
      </c>
      <c r="K614" s="24">
        <v>1</v>
      </c>
      <c r="L614" s="24">
        <v>5</v>
      </c>
      <c r="M614" s="24">
        <v>2</v>
      </c>
      <c r="N614" s="24">
        <v>2</v>
      </c>
      <c r="O614" s="24">
        <v>4</v>
      </c>
      <c r="P614" s="24">
        <v>2</v>
      </c>
      <c r="Q614" s="24">
        <v>4</v>
      </c>
      <c r="R614" s="24">
        <v>2</v>
      </c>
      <c r="S614" s="24">
        <v>2</v>
      </c>
      <c r="T614" s="24">
        <v>3</v>
      </c>
      <c r="U614" s="24">
        <v>1</v>
      </c>
      <c r="V614" s="24">
        <v>2</v>
      </c>
      <c r="W614" s="24">
        <v>2</v>
      </c>
      <c r="X614" s="24">
        <v>4</v>
      </c>
      <c r="Y614" s="24">
        <v>5</v>
      </c>
      <c r="Z614" s="23">
        <v>11</v>
      </c>
      <c r="AA614" s="23">
        <v>7</v>
      </c>
      <c r="AB614" s="23">
        <v>11</v>
      </c>
      <c r="AC614" s="23">
        <v>7</v>
      </c>
      <c r="AD614" s="23">
        <v>6</v>
      </c>
      <c r="AE614" s="23">
        <v>5</v>
      </c>
      <c r="AF614" s="23">
        <v>5</v>
      </c>
      <c r="AG614" s="23">
        <v>10</v>
      </c>
      <c r="AH614" s="23">
        <v>6</v>
      </c>
      <c r="AI614" s="23">
        <v>3</v>
      </c>
      <c r="AJ614" s="23">
        <v>26</v>
      </c>
      <c r="AK614" s="23">
        <v>8</v>
      </c>
      <c r="AL614" s="23">
        <v>15</v>
      </c>
      <c r="AM614" s="23">
        <v>7</v>
      </c>
      <c r="AN614" s="23">
        <v>7</v>
      </c>
      <c r="AO614" s="23">
        <v>5</v>
      </c>
      <c r="AP614" s="23">
        <v>13</v>
      </c>
      <c r="AQ614" s="23">
        <v>7</v>
      </c>
      <c r="AR614" s="23">
        <v>6</v>
      </c>
      <c r="AS614" s="23">
        <v>4</v>
      </c>
      <c r="AT614" s="23">
        <v>-3</v>
      </c>
      <c r="AU614" s="17">
        <f t="shared" si="44"/>
        <v>50</v>
      </c>
      <c r="AV614" s="50">
        <f t="shared" si="45"/>
        <v>22</v>
      </c>
      <c r="AW614" s="24">
        <f t="shared" si="46"/>
        <v>15</v>
      </c>
      <c r="AX614" s="18">
        <f t="shared" si="47"/>
        <v>13</v>
      </c>
    </row>
    <row r="615" spans="1:50">
      <c r="A615" s="24">
        <v>21011</v>
      </c>
      <c r="B615" s="24">
        <v>0</v>
      </c>
      <c r="C615" s="24">
        <v>1978</v>
      </c>
      <c r="D615" s="21">
        <v>44132.940995370373</v>
      </c>
      <c r="E615" s="24" t="s">
        <v>91</v>
      </c>
      <c r="F615" s="24">
        <v>1</v>
      </c>
      <c r="G615" s="24">
        <v>2</v>
      </c>
      <c r="H615" s="24">
        <v>1</v>
      </c>
      <c r="I615" s="24">
        <v>1</v>
      </c>
      <c r="J615" s="24">
        <v>1</v>
      </c>
      <c r="K615" s="24">
        <v>1</v>
      </c>
      <c r="L615" s="24">
        <v>3</v>
      </c>
      <c r="M615" s="24">
        <v>2</v>
      </c>
      <c r="N615" s="24">
        <v>4</v>
      </c>
      <c r="O615" s="24">
        <v>1</v>
      </c>
      <c r="P615" s="24">
        <v>2</v>
      </c>
      <c r="Q615" s="24">
        <v>2</v>
      </c>
      <c r="R615" s="24">
        <v>2</v>
      </c>
      <c r="S615" s="24">
        <v>1</v>
      </c>
      <c r="T615" s="24">
        <v>2</v>
      </c>
      <c r="U615" s="24">
        <v>1</v>
      </c>
      <c r="V615" s="24">
        <v>2</v>
      </c>
      <c r="W615" s="24">
        <v>2</v>
      </c>
      <c r="X615" s="24">
        <v>4</v>
      </c>
      <c r="Y615" s="24">
        <v>4</v>
      </c>
      <c r="Z615" s="23">
        <v>5</v>
      </c>
      <c r="AA615" s="23">
        <v>5</v>
      </c>
      <c r="AB615" s="23">
        <v>7</v>
      </c>
      <c r="AC615" s="23">
        <v>4</v>
      </c>
      <c r="AD615" s="23">
        <v>5</v>
      </c>
      <c r="AE615" s="23">
        <v>4</v>
      </c>
      <c r="AF615" s="23">
        <v>3</v>
      </c>
      <c r="AG615" s="23">
        <v>4</v>
      </c>
      <c r="AH615" s="23">
        <v>9</v>
      </c>
      <c r="AI615" s="23">
        <v>2</v>
      </c>
      <c r="AJ615" s="23">
        <v>4</v>
      </c>
      <c r="AK615" s="23">
        <v>25</v>
      </c>
      <c r="AL615" s="23">
        <v>13</v>
      </c>
      <c r="AM615" s="23">
        <v>3</v>
      </c>
      <c r="AN615" s="23">
        <v>5</v>
      </c>
      <c r="AO615" s="23">
        <v>5</v>
      </c>
      <c r="AP615" s="23">
        <v>6</v>
      </c>
      <c r="AQ615" s="23">
        <v>7</v>
      </c>
      <c r="AR615" s="23">
        <v>8</v>
      </c>
      <c r="AS615" s="23">
        <v>11</v>
      </c>
      <c r="AT615" s="23">
        <v>-34</v>
      </c>
      <c r="AU615" s="17">
        <f t="shared" si="44"/>
        <v>39</v>
      </c>
      <c r="AV615" s="50">
        <f t="shared" si="45"/>
        <v>13</v>
      </c>
      <c r="AW615" s="24">
        <f t="shared" si="46"/>
        <v>14</v>
      </c>
      <c r="AX615" s="18">
        <f t="shared" si="47"/>
        <v>12</v>
      </c>
    </row>
    <row r="616" spans="1:50">
      <c r="A616" s="24">
        <v>21013</v>
      </c>
      <c r="B616" s="24">
        <v>0</v>
      </c>
      <c r="C616" s="24">
        <v>1990</v>
      </c>
      <c r="D616" s="21">
        <v>44132.941111111111</v>
      </c>
      <c r="E616" s="24" t="s">
        <v>85</v>
      </c>
      <c r="F616" s="24">
        <v>1</v>
      </c>
      <c r="G616" s="24">
        <v>2</v>
      </c>
      <c r="H616" s="24">
        <v>1</v>
      </c>
      <c r="I616" s="24">
        <v>2</v>
      </c>
      <c r="J616" s="24">
        <v>2</v>
      </c>
      <c r="K616" s="24">
        <v>1</v>
      </c>
      <c r="L616" s="24">
        <v>5</v>
      </c>
      <c r="M616" s="24">
        <v>2</v>
      </c>
      <c r="N616" s="24">
        <v>4</v>
      </c>
      <c r="O616" s="24">
        <v>2</v>
      </c>
      <c r="P616" s="24">
        <v>5</v>
      </c>
      <c r="Q616" s="24">
        <v>1</v>
      </c>
      <c r="R616" s="24">
        <v>2</v>
      </c>
      <c r="S616" s="24">
        <v>1</v>
      </c>
      <c r="T616" s="24">
        <v>3</v>
      </c>
      <c r="U616" s="24">
        <v>1</v>
      </c>
      <c r="V616" s="24">
        <v>1</v>
      </c>
      <c r="W616" s="24">
        <v>2</v>
      </c>
      <c r="X616" s="24">
        <v>4</v>
      </c>
      <c r="Y616" s="24">
        <v>2</v>
      </c>
      <c r="Z616" s="23">
        <v>7</v>
      </c>
      <c r="AA616" s="23">
        <v>9</v>
      </c>
      <c r="AB616" s="23">
        <v>6</v>
      </c>
      <c r="AC616" s="23">
        <v>5</v>
      </c>
      <c r="AD616" s="23">
        <v>7</v>
      </c>
      <c r="AE616" s="23">
        <v>5</v>
      </c>
      <c r="AF616" s="23">
        <v>4</v>
      </c>
      <c r="AG616" s="23">
        <v>8</v>
      </c>
      <c r="AH616" s="23">
        <v>7</v>
      </c>
      <c r="AI616" s="23">
        <v>4</v>
      </c>
      <c r="AJ616" s="23">
        <v>5</v>
      </c>
      <c r="AK616" s="23">
        <v>6</v>
      </c>
      <c r="AL616" s="23">
        <v>9</v>
      </c>
      <c r="AM616" s="23">
        <v>7</v>
      </c>
      <c r="AN616" s="23">
        <v>10</v>
      </c>
      <c r="AO616" s="23">
        <v>5</v>
      </c>
      <c r="AP616" s="23">
        <v>4</v>
      </c>
      <c r="AQ616" s="23">
        <v>7</v>
      </c>
      <c r="AR616" s="23">
        <v>8</v>
      </c>
      <c r="AS616" s="23">
        <v>5</v>
      </c>
      <c r="AT616" s="23">
        <v>0</v>
      </c>
      <c r="AU616" s="17">
        <f t="shared" si="44"/>
        <v>44</v>
      </c>
      <c r="AV616" s="50">
        <f t="shared" si="45"/>
        <v>18</v>
      </c>
      <c r="AW616" s="24">
        <f t="shared" si="46"/>
        <v>17</v>
      </c>
      <c r="AX616" s="18">
        <f t="shared" si="47"/>
        <v>9</v>
      </c>
    </row>
    <row r="617" spans="1:50">
      <c r="A617" s="24">
        <v>20996</v>
      </c>
      <c r="B617" s="24">
        <v>0</v>
      </c>
      <c r="C617" s="24">
        <v>1987</v>
      </c>
      <c r="D617" s="21">
        <v>44132.94771990741</v>
      </c>
      <c r="E617" s="24" t="s">
        <v>133</v>
      </c>
      <c r="F617" s="24">
        <v>1</v>
      </c>
      <c r="G617" s="24">
        <v>1</v>
      </c>
      <c r="H617" s="24">
        <v>1</v>
      </c>
      <c r="I617" s="24">
        <v>1</v>
      </c>
      <c r="J617" s="24">
        <v>1</v>
      </c>
      <c r="K617" s="24">
        <v>1</v>
      </c>
      <c r="L617" s="24">
        <v>3</v>
      </c>
      <c r="M617" s="24">
        <v>1</v>
      </c>
      <c r="N617" s="24">
        <v>2</v>
      </c>
      <c r="O617" s="24">
        <v>4</v>
      </c>
      <c r="P617" s="24">
        <v>1</v>
      </c>
      <c r="Q617" s="24">
        <v>1</v>
      </c>
      <c r="R617" s="24">
        <v>1</v>
      </c>
      <c r="S617" s="24">
        <v>1</v>
      </c>
      <c r="T617" s="24">
        <v>1</v>
      </c>
      <c r="U617" s="24">
        <v>1</v>
      </c>
      <c r="V617" s="24">
        <v>1</v>
      </c>
      <c r="W617" s="24">
        <v>4</v>
      </c>
      <c r="X617" s="24">
        <v>2</v>
      </c>
      <c r="Y617" s="24">
        <v>2</v>
      </c>
      <c r="Z617" s="23">
        <v>7</v>
      </c>
      <c r="AA617" s="23">
        <v>2</v>
      </c>
      <c r="AB617" s="23">
        <v>2</v>
      </c>
      <c r="AC617" s="23">
        <v>4</v>
      </c>
      <c r="AD617" s="23">
        <v>2</v>
      </c>
      <c r="AE617" s="23">
        <v>2</v>
      </c>
      <c r="AF617" s="23">
        <v>2</v>
      </c>
      <c r="AG617" s="23">
        <v>3</v>
      </c>
      <c r="AH617" s="23">
        <v>4</v>
      </c>
      <c r="AI617" s="23">
        <v>4</v>
      </c>
      <c r="AJ617" s="23">
        <v>8</v>
      </c>
      <c r="AK617" s="23">
        <v>2</v>
      </c>
      <c r="AL617" s="23">
        <v>3</v>
      </c>
      <c r="AM617" s="23">
        <v>7</v>
      </c>
      <c r="AN617" s="23">
        <v>3</v>
      </c>
      <c r="AO617" s="23">
        <v>5</v>
      </c>
      <c r="AP617" s="23">
        <v>5</v>
      </c>
      <c r="AQ617" s="23">
        <v>6</v>
      </c>
      <c r="AR617" s="23">
        <v>16</v>
      </c>
      <c r="AS617" s="23">
        <v>6</v>
      </c>
      <c r="AT617" s="23">
        <v>-17</v>
      </c>
      <c r="AU617" s="17">
        <f t="shared" si="44"/>
        <v>31</v>
      </c>
      <c r="AV617" s="50">
        <f t="shared" si="45"/>
        <v>14</v>
      </c>
      <c r="AW617" s="24">
        <f t="shared" si="46"/>
        <v>10</v>
      </c>
      <c r="AX617" s="18">
        <f t="shared" si="47"/>
        <v>7</v>
      </c>
    </row>
    <row r="618" spans="1:50">
      <c r="A618" s="24">
        <v>21041</v>
      </c>
      <c r="B618" s="24">
        <v>0</v>
      </c>
      <c r="C618" s="24">
        <v>1987</v>
      </c>
      <c r="D618" s="21">
        <v>44132.992696759262</v>
      </c>
      <c r="E618" s="24" t="s">
        <v>91</v>
      </c>
      <c r="F618" s="24">
        <v>1</v>
      </c>
      <c r="G618" s="24">
        <v>2</v>
      </c>
      <c r="H618" s="24">
        <v>2</v>
      </c>
      <c r="I618" s="24">
        <v>2</v>
      </c>
      <c r="J618" s="24">
        <v>1</v>
      </c>
      <c r="K618" s="24">
        <v>1</v>
      </c>
      <c r="L618" s="24">
        <v>3</v>
      </c>
      <c r="M618" s="24">
        <v>1</v>
      </c>
      <c r="N618" s="24">
        <v>4</v>
      </c>
      <c r="O618" s="24">
        <v>4</v>
      </c>
      <c r="P618" s="24">
        <v>4</v>
      </c>
      <c r="Q618" s="24">
        <v>2</v>
      </c>
      <c r="R618" s="24">
        <v>1</v>
      </c>
      <c r="S618" s="24">
        <v>1</v>
      </c>
      <c r="T618" s="24">
        <v>2</v>
      </c>
      <c r="U618" s="24">
        <v>1</v>
      </c>
      <c r="V618" s="24">
        <v>1</v>
      </c>
      <c r="W618" s="24">
        <v>4</v>
      </c>
      <c r="X618" s="24">
        <v>2</v>
      </c>
      <c r="Y618" s="24">
        <v>4</v>
      </c>
      <c r="Z618" s="23">
        <v>8</v>
      </c>
      <c r="AA618" s="23">
        <v>7</v>
      </c>
      <c r="AB618" s="23">
        <v>17</v>
      </c>
      <c r="AC618" s="23">
        <v>10</v>
      </c>
      <c r="AD618" s="23">
        <v>4</v>
      </c>
      <c r="AE618" s="23">
        <v>3</v>
      </c>
      <c r="AF618" s="23">
        <v>5</v>
      </c>
      <c r="AG618" s="23">
        <v>4</v>
      </c>
      <c r="AH618" s="23">
        <v>5</v>
      </c>
      <c r="AI618" s="23">
        <v>6</v>
      </c>
      <c r="AJ618" s="23">
        <v>6</v>
      </c>
      <c r="AK618" s="23">
        <v>7</v>
      </c>
      <c r="AL618" s="23">
        <v>7</v>
      </c>
      <c r="AM618" s="23">
        <v>4</v>
      </c>
      <c r="AN618" s="23">
        <v>8</v>
      </c>
      <c r="AO618" s="23">
        <v>3</v>
      </c>
      <c r="AP618" s="23">
        <v>4</v>
      </c>
      <c r="AQ618" s="23">
        <v>9</v>
      </c>
      <c r="AR618" s="23">
        <v>7</v>
      </c>
      <c r="AS618" s="23">
        <v>4</v>
      </c>
      <c r="AT618" s="23">
        <v>-15</v>
      </c>
      <c r="AU618" s="17">
        <f t="shared" si="44"/>
        <v>43</v>
      </c>
      <c r="AV618" s="50">
        <f t="shared" si="45"/>
        <v>15</v>
      </c>
      <c r="AW618" s="24">
        <f t="shared" si="46"/>
        <v>18</v>
      </c>
      <c r="AX618" s="18">
        <f t="shared" si="47"/>
        <v>10</v>
      </c>
    </row>
    <row r="619" spans="1:50">
      <c r="A619" s="24">
        <v>21050</v>
      </c>
      <c r="B619" s="24">
        <v>0</v>
      </c>
      <c r="C619" s="24">
        <v>1985</v>
      </c>
      <c r="D619" s="21">
        <v>44133.018460648149</v>
      </c>
      <c r="E619" s="24" t="s">
        <v>92</v>
      </c>
      <c r="F619" s="24">
        <v>1</v>
      </c>
      <c r="G619" s="24">
        <v>2</v>
      </c>
      <c r="H619" s="24">
        <v>1</v>
      </c>
      <c r="I619" s="24">
        <v>2</v>
      </c>
      <c r="J619" s="24">
        <v>2</v>
      </c>
      <c r="K619" s="24">
        <v>1</v>
      </c>
      <c r="L619" s="24">
        <v>2</v>
      </c>
      <c r="M619" s="24">
        <v>2</v>
      </c>
      <c r="N619" s="24">
        <v>4</v>
      </c>
      <c r="O619" s="24">
        <v>2</v>
      </c>
      <c r="P619" s="24">
        <v>4</v>
      </c>
      <c r="Q619" s="24">
        <v>1</v>
      </c>
      <c r="R619" s="24">
        <v>4</v>
      </c>
      <c r="S619" s="24">
        <v>1</v>
      </c>
      <c r="T619" s="24">
        <v>1</v>
      </c>
      <c r="U619" s="24">
        <v>1</v>
      </c>
      <c r="V619" s="24">
        <v>1</v>
      </c>
      <c r="W619" s="24">
        <v>2</v>
      </c>
      <c r="X619" s="24">
        <v>2</v>
      </c>
      <c r="Y619" s="24">
        <v>4</v>
      </c>
      <c r="Z619" s="23">
        <v>17</v>
      </c>
      <c r="AA619" s="23">
        <v>6</v>
      </c>
      <c r="AB619" s="23">
        <v>11</v>
      </c>
      <c r="AC619" s="23">
        <v>10</v>
      </c>
      <c r="AD619" s="23">
        <v>7</v>
      </c>
      <c r="AE619" s="23">
        <v>13</v>
      </c>
      <c r="AF619" s="23">
        <v>5</v>
      </c>
      <c r="AG619" s="23">
        <v>6</v>
      </c>
      <c r="AH619" s="23">
        <v>9</v>
      </c>
      <c r="AI619" s="23">
        <v>6</v>
      </c>
      <c r="AJ619" s="23">
        <v>8</v>
      </c>
      <c r="AK619" s="23">
        <v>6</v>
      </c>
      <c r="AL619" s="23">
        <v>17</v>
      </c>
      <c r="AM619" s="23">
        <v>10</v>
      </c>
      <c r="AN619" s="23">
        <v>4</v>
      </c>
      <c r="AO619" s="23">
        <v>9</v>
      </c>
      <c r="AP619" s="23">
        <v>9</v>
      </c>
      <c r="AQ619" s="23">
        <v>9</v>
      </c>
      <c r="AR619" s="23">
        <v>9</v>
      </c>
      <c r="AS619" s="23">
        <v>5</v>
      </c>
      <c r="AT619" s="23">
        <v>-12</v>
      </c>
      <c r="AU619" s="17">
        <f t="shared" si="44"/>
        <v>40</v>
      </c>
      <c r="AV619" s="50">
        <f t="shared" si="45"/>
        <v>17</v>
      </c>
      <c r="AW619" s="24">
        <f t="shared" si="46"/>
        <v>14</v>
      </c>
      <c r="AX619" s="18">
        <f t="shared" si="47"/>
        <v>9</v>
      </c>
    </row>
    <row r="620" spans="1:50">
      <c r="A620" s="24">
        <v>21060</v>
      </c>
      <c r="B620" s="24">
        <v>0</v>
      </c>
      <c r="C620" s="24">
        <v>1985</v>
      </c>
      <c r="D620" s="21">
        <v>44133.20108796296</v>
      </c>
      <c r="E620" s="24" t="s">
        <v>85</v>
      </c>
      <c r="F620" s="24">
        <v>1</v>
      </c>
      <c r="G620" s="24">
        <v>5</v>
      </c>
      <c r="H620" s="24">
        <v>1</v>
      </c>
      <c r="I620" s="24">
        <v>1</v>
      </c>
      <c r="J620" s="24">
        <v>1</v>
      </c>
      <c r="K620" s="24">
        <v>1</v>
      </c>
      <c r="L620" s="24">
        <v>4</v>
      </c>
      <c r="M620" s="24">
        <v>2</v>
      </c>
      <c r="N620" s="24">
        <v>4</v>
      </c>
      <c r="O620" s="24">
        <v>5</v>
      </c>
      <c r="P620" s="24">
        <v>2</v>
      </c>
      <c r="Q620" s="24">
        <v>3</v>
      </c>
      <c r="R620" s="24">
        <v>2</v>
      </c>
      <c r="S620" s="24">
        <v>1</v>
      </c>
      <c r="T620" s="24">
        <v>2</v>
      </c>
      <c r="U620" s="24">
        <v>1</v>
      </c>
      <c r="V620" s="24">
        <v>2</v>
      </c>
      <c r="W620" s="24">
        <v>4</v>
      </c>
      <c r="X620" s="24">
        <v>5</v>
      </c>
      <c r="Y620" s="24">
        <v>4</v>
      </c>
      <c r="Z620" s="23">
        <v>13</v>
      </c>
      <c r="AA620" s="23">
        <v>15</v>
      </c>
      <c r="AB620" s="23">
        <v>15</v>
      </c>
      <c r="AC620" s="23">
        <v>16</v>
      </c>
      <c r="AD620" s="23">
        <v>5</v>
      </c>
      <c r="AE620" s="23">
        <v>3</v>
      </c>
      <c r="AF620" s="23">
        <v>4</v>
      </c>
      <c r="AG620" s="23">
        <v>7</v>
      </c>
      <c r="AH620" s="23">
        <v>6</v>
      </c>
      <c r="AI620" s="23">
        <v>4</v>
      </c>
      <c r="AJ620" s="23">
        <v>3</v>
      </c>
      <c r="AK620" s="23">
        <v>12</v>
      </c>
      <c r="AL620" s="23">
        <v>10</v>
      </c>
      <c r="AM620" s="23">
        <v>6</v>
      </c>
      <c r="AN620" s="23">
        <v>12</v>
      </c>
      <c r="AO620" s="23">
        <v>5</v>
      </c>
      <c r="AP620" s="23">
        <v>9</v>
      </c>
      <c r="AQ620" s="23">
        <v>7</v>
      </c>
      <c r="AR620" s="23">
        <v>13</v>
      </c>
      <c r="AS620" s="23">
        <v>7</v>
      </c>
      <c r="AT620" s="23">
        <v>18</v>
      </c>
      <c r="AU620" s="17">
        <f t="shared" si="44"/>
        <v>51</v>
      </c>
      <c r="AV620" s="50">
        <f t="shared" si="45"/>
        <v>18</v>
      </c>
      <c r="AW620" s="24">
        <f t="shared" si="46"/>
        <v>20</v>
      </c>
      <c r="AX620" s="18">
        <f t="shared" si="47"/>
        <v>13</v>
      </c>
    </row>
    <row r="621" spans="1:50">
      <c r="A621" s="24">
        <v>21066</v>
      </c>
      <c r="B621" s="24">
        <v>0</v>
      </c>
      <c r="C621" s="24">
        <v>1982</v>
      </c>
      <c r="D621" s="21">
        <v>44133.225358796299</v>
      </c>
      <c r="E621" s="24" t="s">
        <v>139</v>
      </c>
      <c r="F621" s="24">
        <v>1</v>
      </c>
      <c r="G621" s="24">
        <v>1</v>
      </c>
      <c r="H621" s="24">
        <v>1</v>
      </c>
      <c r="I621" s="24">
        <v>1</v>
      </c>
      <c r="J621" s="24">
        <v>1</v>
      </c>
      <c r="K621" s="24">
        <v>1</v>
      </c>
      <c r="L621" s="24">
        <v>3</v>
      </c>
      <c r="M621" s="24">
        <v>1</v>
      </c>
      <c r="N621" s="24">
        <v>1</v>
      </c>
      <c r="O621" s="24">
        <v>1</v>
      </c>
      <c r="P621" s="24">
        <v>1</v>
      </c>
      <c r="Q621" s="24">
        <v>1</v>
      </c>
      <c r="R621" s="24">
        <v>1</v>
      </c>
      <c r="S621" s="24">
        <v>1</v>
      </c>
      <c r="T621" s="24">
        <v>1</v>
      </c>
      <c r="U621" s="24">
        <v>1</v>
      </c>
      <c r="V621" s="24">
        <v>1</v>
      </c>
      <c r="W621" s="24">
        <v>1</v>
      </c>
      <c r="X621" s="24">
        <v>1</v>
      </c>
      <c r="Y621" s="24">
        <v>1</v>
      </c>
      <c r="Z621" s="23">
        <v>8</v>
      </c>
      <c r="AA621" s="23">
        <v>5</v>
      </c>
      <c r="AB621" s="23">
        <v>5</v>
      </c>
      <c r="AC621" s="23">
        <v>4</v>
      </c>
      <c r="AD621" s="23">
        <v>3</v>
      </c>
      <c r="AE621" s="23">
        <v>2</v>
      </c>
      <c r="AF621" s="23">
        <v>4</v>
      </c>
      <c r="AG621" s="23">
        <v>3</v>
      </c>
      <c r="AH621" s="23">
        <v>4</v>
      </c>
      <c r="AI621" s="23">
        <v>2</v>
      </c>
      <c r="AJ621" s="23">
        <v>5</v>
      </c>
      <c r="AK621" s="23">
        <v>4</v>
      </c>
      <c r="AL621" s="23">
        <v>13</v>
      </c>
      <c r="AM621" s="23">
        <v>4</v>
      </c>
      <c r="AN621" s="23">
        <v>5</v>
      </c>
      <c r="AO621" s="23">
        <v>2</v>
      </c>
      <c r="AP621" s="23">
        <v>7</v>
      </c>
      <c r="AQ621" s="23">
        <v>3</v>
      </c>
      <c r="AR621" s="23">
        <v>7</v>
      </c>
      <c r="AS621" s="23">
        <v>3</v>
      </c>
      <c r="AT621" s="23">
        <v>-17</v>
      </c>
      <c r="AU621" s="17">
        <f t="shared" si="44"/>
        <v>22</v>
      </c>
      <c r="AV621" s="50">
        <f t="shared" si="45"/>
        <v>11</v>
      </c>
      <c r="AW621" s="24">
        <f t="shared" si="46"/>
        <v>6</v>
      </c>
      <c r="AX621" s="18">
        <f t="shared" si="47"/>
        <v>5</v>
      </c>
    </row>
    <row r="622" spans="1:50">
      <c r="A622" s="24">
        <v>21072</v>
      </c>
      <c r="B622" s="24">
        <v>0</v>
      </c>
      <c r="C622" s="24">
        <v>1977</v>
      </c>
      <c r="D622" s="21">
        <v>44133.275891203702</v>
      </c>
      <c r="E622" s="24" t="s">
        <v>86</v>
      </c>
      <c r="F622" s="24">
        <v>1</v>
      </c>
      <c r="G622" s="24">
        <v>1</v>
      </c>
      <c r="H622" s="24">
        <v>2</v>
      </c>
      <c r="I622" s="24">
        <v>1</v>
      </c>
      <c r="J622" s="24">
        <v>2</v>
      </c>
      <c r="K622" s="24">
        <v>1</v>
      </c>
      <c r="L622" s="24">
        <v>5</v>
      </c>
      <c r="M622" s="24">
        <v>4</v>
      </c>
      <c r="N622" s="24">
        <v>4</v>
      </c>
      <c r="O622" s="24">
        <v>1</v>
      </c>
      <c r="P622" s="24">
        <v>5</v>
      </c>
      <c r="Q622" s="24">
        <v>1</v>
      </c>
      <c r="R622" s="24">
        <v>2</v>
      </c>
      <c r="S622" s="24">
        <v>2</v>
      </c>
      <c r="T622" s="24">
        <v>2</v>
      </c>
      <c r="U622" s="24">
        <v>1</v>
      </c>
      <c r="V622" s="24">
        <v>3</v>
      </c>
      <c r="W622" s="24">
        <v>2</v>
      </c>
      <c r="X622" s="24">
        <v>5</v>
      </c>
      <c r="Y622" s="24">
        <v>4</v>
      </c>
      <c r="Z622" s="23">
        <v>7</v>
      </c>
      <c r="AA622" s="23">
        <v>12</v>
      </c>
      <c r="AB622" s="23">
        <v>9</v>
      </c>
      <c r="AC622" s="23">
        <v>5</v>
      </c>
      <c r="AD622" s="23">
        <v>6</v>
      </c>
      <c r="AE622" s="23">
        <v>3</v>
      </c>
      <c r="AF622" s="23">
        <v>6</v>
      </c>
      <c r="AG622" s="23">
        <v>19</v>
      </c>
      <c r="AH622" s="23">
        <v>11</v>
      </c>
      <c r="AI622" s="23">
        <v>4</v>
      </c>
      <c r="AJ622" s="23">
        <v>8</v>
      </c>
      <c r="AK622" s="23">
        <v>7</v>
      </c>
      <c r="AL622" s="23">
        <v>14</v>
      </c>
      <c r="AM622" s="23">
        <v>5</v>
      </c>
      <c r="AN622" s="23">
        <v>5</v>
      </c>
      <c r="AO622" s="23">
        <v>4</v>
      </c>
      <c r="AP622" s="23">
        <v>6</v>
      </c>
      <c r="AQ622" s="23">
        <v>5</v>
      </c>
      <c r="AR622" s="23">
        <v>6</v>
      </c>
      <c r="AS622" s="23">
        <v>5</v>
      </c>
      <c r="AT622" s="23">
        <v>15</v>
      </c>
      <c r="AU622" s="17">
        <f t="shared" si="44"/>
        <v>49</v>
      </c>
      <c r="AV622" s="50">
        <f t="shared" si="45"/>
        <v>19</v>
      </c>
      <c r="AW622" s="24">
        <f t="shared" si="46"/>
        <v>15</v>
      </c>
      <c r="AX622" s="18">
        <f t="shared" si="47"/>
        <v>15</v>
      </c>
    </row>
    <row r="623" spans="1:50">
      <c r="A623" s="24">
        <v>21077</v>
      </c>
      <c r="B623" s="24">
        <v>0</v>
      </c>
      <c r="C623" s="24">
        <v>1980</v>
      </c>
      <c r="D623" s="21">
        <v>44133.283460648148</v>
      </c>
      <c r="E623" s="24" t="s">
        <v>98</v>
      </c>
      <c r="F623" s="24">
        <v>1</v>
      </c>
      <c r="G623" s="24">
        <v>1</v>
      </c>
      <c r="H623" s="24">
        <v>2</v>
      </c>
      <c r="I623" s="24">
        <v>1</v>
      </c>
      <c r="J623" s="24">
        <v>1</v>
      </c>
      <c r="K623" s="24">
        <v>1</v>
      </c>
      <c r="L623" s="24">
        <v>3</v>
      </c>
      <c r="M623" s="24">
        <v>4</v>
      </c>
      <c r="N623" s="24">
        <v>4</v>
      </c>
      <c r="O623" s="24">
        <v>3</v>
      </c>
      <c r="P623" s="24">
        <v>2</v>
      </c>
      <c r="Q623" s="24">
        <v>3</v>
      </c>
      <c r="R623" s="24">
        <v>4</v>
      </c>
      <c r="S623" s="24">
        <v>1</v>
      </c>
      <c r="T623" s="24">
        <v>1</v>
      </c>
      <c r="U623" s="24">
        <v>1</v>
      </c>
      <c r="V623" s="24">
        <v>4</v>
      </c>
      <c r="W623" s="24">
        <v>2</v>
      </c>
      <c r="X623" s="24">
        <v>4</v>
      </c>
      <c r="Y623" s="24">
        <v>4</v>
      </c>
      <c r="Z623" s="23">
        <v>5</v>
      </c>
      <c r="AA623" s="23">
        <v>5</v>
      </c>
      <c r="AB623" s="23">
        <v>5</v>
      </c>
      <c r="AC623" s="23">
        <v>7</v>
      </c>
      <c r="AD623" s="23">
        <v>8</v>
      </c>
      <c r="AE623" s="23">
        <v>3</v>
      </c>
      <c r="AF623" s="23">
        <v>8</v>
      </c>
      <c r="AG623" s="23">
        <v>9</v>
      </c>
      <c r="AH623" s="23">
        <v>7</v>
      </c>
      <c r="AI623" s="23">
        <v>20</v>
      </c>
      <c r="AJ623" s="23">
        <v>8</v>
      </c>
      <c r="AK623" s="23">
        <v>5</v>
      </c>
      <c r="AL623" s="23">
        <v>14</v>
      </c>
      <c r="AM623" s="23">
        <v>24</v>
      </c>
      <c r="AN623" s="23">
        <v>4</v>
      </c>
      <c r="AO623" s="23">
        <v>4</v>
      </c>
      <c r="AP623" s="23">
        <v>7</v>
      </c>
      <c r="AQ623" s="23">
        <v>13</v>
      </c>
      <c r="AR623" s="23">
        <v>18</v>
      </c>
      <c r="AS623" s="23">
        <v>11</v>
      </c>
      <c r="AT623" s="23">
        <v>-7</v>
      </c>
      <c r="AU623" s="17">
        <f t="shared" si="44"/>
        <v>47</v>
      </c>
      <c r="AV623" s="50">
        <f t="shared" si="45"/>
        <v>19</v>
      </c>
      <c r="AW623" s="24">
        <f t="shared" si="46"/>
        <v>13</v>
      </c>
      <c r="AX623" s="18">
        <f t="shared" si="47"/>
        <v>15</v>
      </c>
    </row>
    <row r="624" spans="1:50">
      <c r="A624" s="24">
        <v>21108</v>
      </c>
      <c r="B624" s="24">
        <v>0</v>
      </c>
      <c r="C624" s="24">
        <v>1984</v>
      </c>
      <c r="D624" s="21">
        <v>44133.360289351855</v>
      </c>
      <c r="E624" s="24" t="s">
        <v>88</v>
      </c>
      <c r="F624" s="24">
        <v>1</v>
      </c>
      <c r="G624" s="24">
        <v>1</v>
      </c>
      <c r="H624" s="24">
        <v>1</v>
      </c>
      <c r="I624" s="24">
        <v>2</v>
      </c>
      <c r="J624" s="24">
        <v>1</v>
      </c>
      <c r="K624" s="24">
        <v>1</v>
      </c>
      <c r="L624" s="24">
        <v>2</v>
      </c>
      <c r="M624" s="24">
        <v>1</v>
      </c>
      <c r="N624" s="24">
        <v>5</v>
      </c>
      <c r="O624" s="24">
        <v>1</v>
      </c>
      <c r="P624" s="24">
        <v>2</v>
      </c>
      <c r="Q624" s="24">
        <v>1</v>
      </c>
      <c r="R624" s="24">
        <v>1</v>
      </c>
      <c r="S624" s="24">
        <v>1</v>
      </c>
      <c r="T624" s="24">
        <v>2</v>
      </c>
      <c r="U624" s="24">
        <v>1</v>
      </c>
      <c r="V624" s="24">
        <v>1</v>
      </c>
      <c r="W624" s="24">
        <v>2</v>
      </c>
      <c r="X624" s="24">
        <v>1</v>
      </c>
      <c r="Y624" s="24">
        <v>2</v>
      </c>
      <c r="Z624" s="23">
        <v>10</v>
      </c>
      <c r="AA624" s="23">
        <v>8</v>
      </c>
      <c r="AB624" s="23">
        <v>5</v>
      </c>
      <c r="AC624" s="23">
        <v>3</v>
      </c>
      <c r="AD624" s="23">
        <v>6</v>
      </c>
      <c r="AE624" s="23">
        <v>3</v>
      </c>
      <c r="AF624" s="23">
        <v>4</v>
      </c>
      <c r="AG624" s="23">
        <v>2</v>
      </c>
      <c r="AH624" s="23">
        <v>4</v>
      </c>
      <c r="AI624" s="23">
        <v>2</v>
      </c>
      <c r="AJ624" s="23">
        <v>4</v>
      </c>
      <c r="AK624" s="23">
        <v>7</v>
      </c>
      <c r="AL624" s="23">
        <v>5</v>
      </c>
      <c r="AM624" s="23">
        <v>3</v>
      </c>
      <c r="AN624" s="23">
        <v>3</v>
      </c>
      <c r="AO624" s="23">
        <v>3</v>
      </c>
      <c r="AP624" s="23">
        <v>4</v>
      </c>
      <c r="AQ624" s="23">
        <v>4</v>
      </c>
      <c r="AR624" s="23">
        <v>7</v>
      </c>
      <c r="AS624" s="23">
        <v>5</v>
      </c>
      <c r="AT624" s="23">
        <v>-19</v>
      </c>
      <c r="AU624" s="17">
        <f t="shared" si="44"/>
        <v>30</v>
      </c>
      <c r="AV624" s="50">
        <f t="shared" si="45"/>
        <v>11</v>
      </c>
      <c r="AW624" s="24">
        <f t="shared" si="46"/>
        <v>13</v>
      </c>
      <c r="AX624" s="18">
        <f t="shared" si="47"/>
        <v>6</v>
      </c>
    </row>
    <row r="625" spans="1:50">
      <c r="A625" s="24">
        <v>21120</v>
      </c>
      <c r="B625" s="24">
        <v>0</v>
      </c>
      <c r="C625" s="24">
        <v>1985</v>
      </c>
      <c r="D625" s="21">
        <v>44133.393854166665</v>
      </c>
      <c r="E625" s="24" t="s">
        <v>98</v>
      </c>
      <c r="F625" s="24">
        <v>1</v>
      </c>
      <c r="G625" s="24">
        <v>2</v>
      </c>
      <c r="H625" s="24">
        <v>1</v>
      </c>
      <c r="I625" s="24">
        <v>1</v>
      </c>
      <c r="J625" s="24">
        <v>1</v>
      </c>
      <c r="K625" s="24">
        <v>1</v>
      </c>
      <c r="L625" s="24">
        <v>2</v>
      </c>
      <c r="M625" s="24">
        <v>2</v>
      </c>
      <c r="N625" s="24">
        <v>4</v>
      </c>
      <c r="O625" s="24">
        <v>1</v>
      </c>
      <c r="P625" s="24">
        <v>2</v>
      </c>
      <c r="Q625" s="24">
        <v>1</v>
      </c>
      <c r="R625" s="24">
        <v>2</v>
      </c>
      <c r="S625" s="24">
        <v>1</v>
      </c>
      <c r="T625" s="24">
        <v>2</v>
      </c>
      <c r="U625" s="24">
        <v>1</v>
      </c>
      <c r="V625" s="24">
        <v>2</v>
      </c>
      <c r="W625" s="24">
        <v>3</v>
      </c>
      <c r="X625" s="24">
        <v>2</v>
      </c>
      <c r="Y625" s="24">
        <v>2</v>
      </c>
      <c r="Z625" s="23">
        <v>13</v>
      </c>
      <c r="AA625" s="23">
        <v>11</v>
      </c>
      <c r="AB625" s="23">
        <v>7</v>
      </c>
      <c r="AC625" s="23">
        <v>11</v>
      </c>
      <c r="AD625" s="23">
        <v>4</v>
      </c>
      <c r="AE625" s="23">
        <v>2</v>
      </c>
      <c r="AF625" s="23">
        <v>4</v>
      </c>
      <c r="AG625" s="23">
        <v>4</v>
      </c>
      <c r="AH625" s="23">
        <v>4</v>
      </c>
      <c r="AI625" s="23">
        <v>2</v>
      </c>
      <c r="AJ625" s="23">
        <v>8</v>
      </c>
      <c r="AK625" s="23">
        <v>5</v>
      </c>
      <c r="AL625" s="23">
        <v>10</v>
      </c>
      <c r="AM625" s="23">
        <v>11</v>
      </c>
      <c r="AN625" s="23">
        <v>7</v>
      </c>
      <c r="AO625" s="23">
        <v>4</v>
      </c>
      <c r="AP625" s="23">
        <v>5</v>
      </c>
      <c r="AQ625" s="23">
        <v>6</v>
      </c>
      <c r="AR625" s="23">
        <v>21</v>
      </c>
      <c r="AS625" s="23">
        <v>5</v>
      </c>
      <c r="AT625" s="23">
        <v>-40</v>
      </c>
      <c r="AU625" s="17">
        <f t="shared" si="44"/>
        <v>34</v>
      </c>
      <c r="AV625" s="50">
        <f t="shared" si="45"/>
        <v>12</v>
      </c>
      <c r="AW625" s="24">
        <f t="shared" si="46"/>
        <v>14</v>
      </c>
      <c r="AX625" s="18">
        <f t="shared" si="47"/>
        <v>8</v>
      </c>
    </row>
    <row r="626" spans="1:50">
      <c r="A626" s="24">
        <v>17391</v>
      </c>
      <c r="B626" s="24">
        <v>0</v>
      </c>
      <c r="C626" s="24">
        <v>2000</v>
      </c>
      <c r="D626" s="21">
        <v>44133.428773148145</v>
      </c>
      <c r="E626" s="24" t="s">
        <v>86</v>
      </c>
      <c r="F626" s="24">
        <v>1</v>
      </c>
      <c r="G626" s="24">
        <v>4</v>
      </c>
      <c r="H626" s="24">
        <v>2</v>
      </c>
      <c r="I626" s="24">
        <v>1</v>
      </c>
      <c r="J626" s="24">
        <v>1</v>
      </c>
      <c r="K626" s="24">
        <v>1</v>
      </c>
      <c r="L626" s="24">
        <v>3</v>
      </c>
      <c r="M626" s="24">
        <v>1</v>
      </c>
      <c r="N626" s="24">
        <v>1</v>
      </c>
      <c r="O626" s="24">
        <v>1</v>
      </c>
      <c r="P626" s="24">
        <v>1</v>
      </c>
      <c r="Q626" s="24">
        <v>2</v>
      </c>
      <c r="R626" s="24">
        <v>4</v>
      </c>
      <c r="S626" s="24">
        <v>1</v>
      </c>
      <c r="T626" s="24">
        <v>4</v>
      </c>
      <c r="U626" s="24">
        <v>1</v>
      </c>
      <c r="V626" s="24">
        <v>2</v>
      </c>
      <c r="W626" s="24">
        <v>2</v>
      </c>
      <c r="X626" s="24">
        <v>4</v>
      </c>
      <c r="Y626" s="24">
        <v>2</v>
      </c>
      <c r="Z626" s="23">
        <v>4</v>
      </c>
      <c r="AA626" s="23">
        <v>4</v>
      </c>
      <c r="AB626" s="23">
        <v>6</v>
      </c>
      <c r="AC626" s="23">
        <v>2</v>
      </c>
      <c r="AD626" s="23">
        <v>4</v>
      </c>
      <c r="AE626" s="23">
        <v>3</v>
      </c>
      <c r="AF626" s="23">
        <v>3</v>
      </c>
      <c r="AG626" s="23">
        <v>3</v>
      </c>
      <c r="AH626" s="23">
        <v>2</v>
      </c>
      <c r="AI626" s="23">
        <v>2</v>
      </c>
      <c r="AJ626" s="23">
        <v>3</v>
      </c>
      <c r="AK626" s="23">
        <v>3</v>
      </c>
      <c r="AL626" s="23">
        <v>15</v>
      </c>
      <c r="AM626" s="23">
        <v>6</v>
      </c>
      <c r="AN626" s="23">
        <v>4</v>
      </c>
      <c r="AO626" s="23">
        <v>5</v>
      </c>
      <c r="AP626" s="23">
        <v>3</v>
      </c>
      <c r="AQ626" s="23">
        <v>3</v>
      </c>
      <c r="AR626" s="23">
        <v>6</v>
      </c>
      <c r="AS626" s="23">
        <v>3</v>
      </c>
      <c r="AT626" s="23">
        <v>-2</v>
      </c>
      <c r="AU626" s="17">
        <f t="shared" si="44"/>
        <v>39</v>
      </c>
      <c r="AV626" s="50">
        <f t="shared" si="45"/>
        <v>14</v>
      </c>
      <c r="AW626" s="24">
        <f t="shared" si="46"/>
        <v>14</v>
      </c>
      <c r="AX626" s="18">
        <f t="shared" si="47"/>
        <v>11</v>
      </c>
    </row>
    <row r="627" spans="1:50">
      <c r="A627" s="24">
        <v>21169</v>
      </c>
      <c r="B627" s="24">
        <v>0</v>
      </c>
      <c r="C627" s="24">
        <v>1949</v>
      </c>
      <c r="D627" s="21">
        <v>44133.508773148147</v>
      </c>
      <c r="E627" s="24">
        <v>1</v>
      </c>
      <c r="F627" s="24">
        <v>1</v>
      </c>
      <c r="G627" s="24">
        <v>1</v>
      </c>
      <c r="H627" s="24">
        <v>1</v>
      </c>
      <c r="I627" s="24">
        <v>1</v>
      </c>
      <c r="J627" s="24">
        <v>1</v>
      </c>
      <c r="K627" s="24">
        <v>1</v>
      </c>
      <c r="L627" s="24">
        <v>1</v>
      </c>
      <c r="M627" s="24">
        <v>3</v>
      </c>
      <c r="N627" s="24">
        <v>2</v>
      </c>
      <c r="O627" s="24">
        <v>1</v>
      </c>
      <c r="P627" s="24">
        <v>2</v>
      </c>
      <c r="Q627" s="24">
        <v>1</v>
      </c>
      <c r="R627" s="24">
        <v>3</v>
      </c>
      <c r="S627" s="24">
        <v>1</v>
      </c>
      <c r="T627" s="24">
        <v>1</v>
      </c>
      <c r="U627" s="24">
        <v>1</v>
      </c>
      <c r="V627" s="24">
        <v>1</v>
      </c>
      <c r="W627" s="24">
        <v>1</v>
      </c>
      <c r="X627" s="24">
        <v>3</v>
      </c>
      <c r="Y627" s="24">
        <v>1</v>
      </c>
      <c r="Z627" s="23">
        <v>7</v>
      </c>
      <c r="AA627" s="23">
        <v>3</v>
      </c>
      <c r="AB627" s="23">
        <v>5</v>
      </c>
      <c r="AC627" s="23">
        <v>4</v>
      </c>
      <c r="AD627" s="23">
        <v>4</v>
      </c>
      <c r="AE627" s="23">
        <v>6</v>
      </c>
      <c r="AF627" s="23">
        <v>3</v>
      </c>
      <c r="AG627" s="23">
        <v>6</v>
      </c>
      <c r="AH627" s="23">
        <v>5</v>
      </c>
      <c r="AI627" s="23">
        <v>3</v>
      </c>
      <c r="AJ627" s="23">
        <v>4</v>
      </c>
      <c r="AK627" s="23">
        <v>5</v>
      </c>
      <c r="AL627" s="23">
        <v>9</v>
      </c>
      <c r="AM627" s="23">
        <v>5</v>
      </c>
      <c r="AN627" s="23">
        <v>4</v>
      </c>
      <c r="AO627" s="23">
        <v>4</v>
      </c>
      <c r="AP627" s="23">
        <v>5</v>
      </c>
      <c r="AQ627" s="23">
        <v>4</v>
      </c>
      <c r="AR627" s="23">
        <v>8</v>
      </c>
      <c r="AS627" s="23">
        <v>3</v>
      </c>
      <c r="AT627" s="23">
        <v>-14</v>
      </c>
      <c r="AU627" s="17">
        <f t="shared" si="44"/>
        <v>28</v>
      </c>
      <c r="AV627" s="50">
        <f t="shared" si="45"/>
        <v>13</v>
      </c>
      <c r="AW627" s="24">
        <f t="shared" si="46"/>
        <v>8</v>
      </c>
      <c r="AX627" s="18">
        <f t="shared" si="47"/>
        <v>7</v>
      </c>
    </row>
    <row r="628" spans="1:50">
      <c r="A628" s="24">
        <v>21250</v>
      </c>
      <c r="B628" s="24">
        <v>0</v>
      </c>
      <c r="C628" s="24">
        <v>1998</v>
      </c>
      <c r="D628" s="21">
        <v>44133.585416666669</v>
      </c>
      <c r="E628" s="24" t="s">
        <v>91</v>
      </c>
      <c r="F628" s="24">
        <v>1</v>
      </c>
      <c r="G628" s="24">
        <v>2</v>
      </c>
      <c r="H628" s="24">
        <v>1</v>
      </c>
      <c r="I628" s="24">
        <v>2</v>
      </c>
      <c r="J628" s="24">
        <v>1</v>
      </c>
      <c r="K628" s="24">
        <v>1</v>
      </c>
      <c r="L628" s="24">
        <v>3</v>
      </c>
      <c r="M628" s="24">
        <v>2</v>
      </c>
      <c r="N628" s="24">
        <v>4</v>
      </c>
      <c r="O628" s="24">
        <v>1</v>
      </c>
      <c r="P628" s="24">
        <v>2</v>
      </c>
      <c r="Q628" s="24">
        <v>2</v>
      </c>
      <c r="R628" s="24">
        <v>4</v>
      </c>
      <c r="S628" s="24">
        <v>2</v>
      </c>
      <c r="T628" s="24">
        <v>4</v>
      </c>
      <c r="U628" s="24">
        <v>1</v>
      </c>
      <c r="V628" s="24">
        <v>2</v>
      </c>
      <c r="W628" s="24">
        <v>4</v>
      </c>
      <c r="X628" s="24">
        <v>4</v>
      </c>
      <c r="Y628" s="24">
        <v>2</v>
      </c>
      <c r="Z628" s="23">
        <v>8</v>
      </c>
      <c r="AA628" s="23">
        <v>5</v>
      </c>
      <c r="AB628" s="23">
        <v>7</v>
      </c>
      <c r="AC628" s="23">
        <v>7</v>
      </c>
      <c r="AD628" s="23">
        <v>8</v>
      </c>
      <c r="AE628" s="23">
        <v>3</v>
      </c>
      <c r="AF628" s="23">
        <v>4</v>
      </c>
      <c r="AG628" s="23">
        <v>5</v>
      </c>
      <c r="AH628" s="23">
        <v>5</v>
      </c>
      <c r="AI628" s="23">
        <v>6</v>
      </c>
      <c r="AJ628" s="23">
        <v>25</v>
      </c>
      <c r="AK628" s="23">
        <v>7</v>
      </c>
      <c r="AL628" s="23">
        <v>10</v>
      </c>
      <c r="AM628" s="23">
        <v>4</v>
      </c>
      <c r="AN628" s="23">
        <v>9</v>
      </c>
      <c r="AO628" s="23">
        <v>6</v>
      </c>
      <c r="AP628" s="23">
        <v>5</v>
      </c>
      <c r="AQ628" s="23">
        <v>21</v>
      </c>
      <c r="AR628" s="23">
        <v>8</v>
      </c>
      <c r="AS628" s="23">
        <v>4</v>
      </c>
      <c r="AT628" s="23">
        <v>-16</v>
      </c>
      <c r="AU628" s="17">
        <f t="shared" si="44"/>
        <v>45</v>
      </c>
      <c r="AV628" s="50">
        <f t="shared" si="45"/>
        <v>17</v>
      </c>
      <c r="AW628" s="24">
        <f t="shared" si="46"/>
        <v>18</v>
      </c>
      <c r="AX628" s="18">
        <f t="shared" si="47"/>
        <v>10</v>
      </c>
    </row>
    <row r="629" spans="1:50">
      <c r="A629" s="24">
        <v>21286</v>
      </c>
      <c r="B629" s="24">
        <v>0</v>
      </c>
      <c r="C629" s="24">
        <v>1998</v>
      </c>
      <c r="D629" s="21">
        <v>44133.621817129628</v>
      </c>
      <c r="E629" s="24" t="s">
        <v>86</v>
      </c>
      <c r="F629" s="24">
        <v>1</v>
      </c>
      <c r="G629" s="24">
        <v>2</v>
      </c>
      <c r="H629" s="24">
        <v>2</v>
      </c>
      <c r="I629" s="24">
        <v>1</v>
      </c>
      <c r="J629" s="24">
        <v>1</v>
      </c>
      <c r="K629" s="24">
        <v>1</v>
      </c>
      <c r="L629" s="24">
        <v>3</v>
      </c>
      <c r="M629" s="24">
        <v>1</v>
      </c>
      <c r="N629" s="24">
        <v>5</v>
      </c>
      <c r="O629" s="24">
        <v>2</v>
      </c>
      <c r="P629" s="24">
        <v>5</v>
      </c>
      <c r="Q629" s="24">
        <v>4</v>
      </c>
      <c r="R629" s="24">
        <v>5</v>
      </c>
      <c r="S629" s="24">
        <v>1</v>
      </c>
      <c r="T629" s="24">
        <v>2</v>
      </c>
      <c r="U629" s="24">
        <v>1</v>
      </c>
      <c r="V629" s="24">
        <v>4</v>
      </c>
      <c r="W629" s="24">
        <v>2</v>
      </c>
      <c r="X629" s="24">
        <v>5</v>
      </c>
      <c r="Y629" s="24">
        <v>4</v>
      </c>
      <c r="Z629" s="23">
        <v>6</v>
      </c>
      <c r="AA629" s="23">
        <v>2</v>
      </c>
      <c r="AB629" s="23">
        <v>10</v>
      </c>
      <c r="AC629" s="23">
        <v>4</v>
      </c>
      <c r="AD629" s="23">
        <v>8</v>
      </c>
      <c r="AE629" s="23">
        <v>3</v>
      </c>
      <c r="AF629" s="23">
        <v>4</v>
      </c>
      <c r="AG629" s="23">
        <v>4</v>
      </c>
      <c r="AH629" s="23">
        <v>3</v>
      </c>
      <c r="AI629" s="23">
        <v>4</v>
      </c>
      <c r="AJ629" s="23">
        <v>5</v>
      </c>
      <c r="AK629" s="23">
        <v>14</v>
      </c>
      <c r="AL629" s="23">
        <v>10</v>
      </c>
      <c r="AM629" s="23">
        <v>7</v>
      </c>
      <c r="AN629" s="23">
        <v>4</v>
      </c>
      <c r="AO629" s="23">
        <v>8</v>
      </c>
      <c r="AP629" s="23">
        <v>4</v>
      </c>
      <c r="AQ629" s="23">
        <v>10</v>
      </c>
      <c r="AR629" s="23">
        <v>8</v>
      </c>
      <c r="AS629" s="23">
        <v>4</v>
      </c>
      <c r="AT629" s="23">
        <v>8</v>
      </c>
      <c r="AU629" s="17">
        <f t="shared" si="44"/>
        <v>52</v>
      </c>
      <c r="AV629" s="50">
        <f t="shared" si="45"/>
        <v>16</v>
      </c>
      <c r="AW629" s="24">
        <f t="shared" si="46"/>
        <v>20</v>
      </c>
      <c r="AX629" s="18">
        <f t="shared" si="47"/>
        <v>16</v>
      </c>
    </row>
    <row r="630" spans="1:50">
      <c r="A630" s="24">
        <v>21295</v>
      </c>
      <c r="B630" s="24">
        <v>0</v>
      </c>
      <c r="C630" s="24">
        <v>2001</v>
      </c>
      <c r="D630" s="21">
        <v>44133.631284722222</v>
      </c>
      <c r="E630" s="24" t="s">
        <v>86</v>
      </c>
      <c r="F630" s="24">
        <v>1</v>
      </c>
      <c r="G630" s="24">
        <v>2</v>
      </c>
      <c r="H630" s="24">
        <v>2</v>
      </c>
      <c r="I630" s="24">
        <v>2</v>
      </c>
      <c r="J630" s="24">
        <v>1</v>
      </c>
      <c r="K630" s="24">
        <v>1</v>
      </c>
      <c r="L630" s="24">
        <v>3</v>
      </c>
      <c r="M630" s="24">
        <v>2</v>
      </c>
      <c r="N630" s="24">
        <v>4</v>
      </c>
      <c r="O630" s="24">
        <v>2</v>
      </c>
      <c r="P630" s="24">
        <v>1</v>
      </c>
      <c r="Q630" s="24">
        <v>2</v>
      </c>
      <c r="R630" s="24">
        <v>1</v>
      </c>
      <c r="S630" s="24">
        <v>2</v>
      </c>
      <c r="T630" s="24">
        <v>2</v>
      </c>
      <c r="U630" s="24">
        <v>1</v>
      </c>
      <c r="V630" s="24">
        <v>2</v>
      </c>
      <c r="W630" s="24">
        <v>2</v>
      </c>
      <c r="X630" s="24">
        <v>4</v>
      </c>
      <c r="Y630" s="24">
        <v>4</v>
      </c>
      <c r="Z630" s="23">
        <v>8</v>
      </c>
      <c r="AA630" s="23">
        <v>6</v>
      </c>
      <c r="AB630" s="23">
        <v>6</v>
      </c>
      <c r="AC630" s="23">
        <v>6</v>
      </c>
      <c r="AD630" s="23">
        <v>5</v>
      </c>
      <c r="AE630" s="23">
        <v>5</v>
      </c>
      <c r="AF630" s="23">
        <v>5</v>
      </c>
      <c r="AG630" s="23">
        <v>7</v>
      </c>
      <c r="AH630" s="23">
        <v>7</v>
      </c>
      <c r="AI630" s="23">
        <v>3</v>
      </c>
      <c r="AJ630" s="23">
        <v>5</v>
      </c>
      <c r="AK630" s="23">
        <v>8</v>
      </c>
      <c r="AL630" s="23">
        <v>7</v>
      </c>
      <c r="AM630" s="23">
        <v>5</v>
      </c>
      <c r="AN630" s="23">
        <v>7</v>
      </c>
      <c r="AO630" s="23">
        <v>3</v>
      </c>
      <c r="AP630" s="23">
        <v>25</v>
      </c>
      <c r="AQ630" s="23">
        <v>6</v>
      </c>
      <c r="AR630" s="23">
        <v>17</v>
      </c>
      <c r="AS630" s="23">
        <v>6</v>
      </c>
      <c r="AT630" s="23">
        <v>-29</v>
      </c>
      <c r="AU630" s="17">
        <f t="shared" si="44"/>
        <v>41</v>
      </c>
      <c r="AV630" s="50">
        <f t="shared" si="45"/>
        <v>15</v>
      </c>
      <c r="AW630" s="24">
        <f t="shared" si="46"/>
        <v>13</v>
      </c>
      <c r="AX630" s="18">
        <f t="shared" si="47"/>
        <v>13</v>
      </c>
    </row>
    <row r="631" spans="1:50">
      <c r="A631" s="24">
        <v>21284</v>
      </c>
      <c r="B631" s="24">
        <v>0</v>
      </c>
      <c r="C631" s="24">
        <v>2000</v>
      </c>
      <c r="D631" s="21">
        <v>44133.6328125</v>
      </c>
      <c r="E631" s="24" t="s">
        <v>86</v>
      </c>
      <c r="F631" s="24">
        <v>1</v>
      </c>
      <c r="G631" s="24">
        <v>2</v>
      </c>
      <c r="H631" s="24">
        <v>1</v>
      </c>
      <c r="I631" s="24">
        <v>1</v>
      </c>
      <c r="J631" s="24">
        <v>1</v>
      </c>
      <c r="K631" s="24">
        <v>1</v>
      </c>
      <c r="L631" s="24">
        <v>1</v>
      </c>
      <c r="M631" s="24">
        <v>1</v>
      </c>
      <c r="N631" s="24">
        <v>2</v>
      </c>
      <c r="O631" s="24">
        <v>1</v>
      </c>
      <c r="P631" s="24">
        <v>1</v>
      </c>
      <c r="Q631" s="24">
        <v>1</v>
      </c>
      <c r="R631" s="24">
        <v>4</v>
      </c>
      <c r="S631" s="24">
        <v>1</v>
      </c>
      <c r="T631" s="24">
        <v>2</v>
      </c>
      <c r="U631" s="24">
        <v>1</v>
      </c>
      <c r="V631" s="24">
        <v>2</v>
      </c>
      <c r="W631" s="24">
        <v>2</v>
      </c>
      <c r="X631" s="24">
        <v>4</v>
      </c>
      <c r="Y631" s="24">
        <v>2</v>
      </c>
      <c r="Z631" s="23">
        <v>9</v>
      </c>
      <c r="AA631" s="23">
        <v>3</v>
      </c>
      <c r="AB631" s="23">
        <v>6</v>
      </c>
      <c r="AC631" s="23">
        <v>6</v>
      </c>
      <c r="AD631" s="23">
        <v>2</v>
      </c>
      <c r="AE631" s="23">
        <v>2</v>
      </c>
      <c r="AF631" s="23">
        <v>2</v>
      </c>
      <c r="AG631" s="23">
        <v>2</v>
      </c>
      <c r="AH631" s="23">
        <v>6</v>
      </c>
      <c r="AI631" s="23">
        <v>2</v>
      </c>
      <c r="AJ631" s="23">
        <v>3</v>
      </c>
      <c r="AK631" s="23">
        <v>4</v>
      </c>
      <c r="AL631" s="23">
        <v>7</v>
      </c>
      <c r="AM631" s="23">
        <v>6</v>
      </c>
      <c r="AN631" s="23">
        <v>4</v>
      </c>
      <c r="AO631" s="23">
        <v>9</v>
      </c>
      <c r="AP631" s="23">
        <v>5</v>
      </c>
      <c r="AQ631" s="23">
        <v>6</v>
      </c>
      <c r="AR631" s="23">
        <v>13</v>
      </c>
      <c r="AS631" s="23">
        <v>5</v>
      </c>
      <c r="AT631" s="23">
        <v>-23</v>
      </c>
      <c r="AU631" s="17">
        <f t="shared" si="44"/>
        <v>32</v>
      </c>
      <c r="AV631" s="50">
        <f t="shared" si="45"/>
        <v>12</v>
      </c>
      <c r="AW631" s="24">
        <f t="shared" si="46"/>
        <v>10</v>
      </c>
      <c r="AX631" s="18">
        <f t="shared" si="47"/>
        <v>10</v>
      </c>
    </row>
    <row r="632" spans="1:50">
      <c r="A632" s="24">
        <v>21495</v>
      </c>
      <c r="B632" s="24">
        <v>0</v>
      </c>
      <c r="C632" s="24">
        <v>1998</v>
      </c>
      <c r="D632" s="21">
        <v>44133.8747337963</v>
      </c>
      <c r="E632" s="24" t="s">
        <v>85</v>
      </c>
      <c r="F632" s="24">
        <v>1</v>
      </c>
      <c r="G632" s="24">
        <v>4</v>
      </c>
      <c r="H632" s="24">
        <v>1</v>
      </c>
      <c r="I632" s="24">
        <v>2</v>
      </c>
      <c r="J632" s="24">
        <v>1</v>
      </c>
      <c r="K632" s="24">
        <v>1</v>
      </c>
      <c r="L632" s="24">
        <v>2</v>
      </c>
      <c r="M632" s="24">
        <v>1</v>
      </c>
      <c r="N632" s="24">
        <v>5</v>
      </c>
      <c r="O632" s="24">
        <v>5</v>
      </c>
      <c r="P632" s="24">
        <v>1</v>
      </c>
      <c r="Q632" s="24">
        <v>2</v>
      </c>
      <c r="R632" s="24">
        <v>1</v>
      </c>
      <c r="S632" s="24">
        <v>1</v>
      </c>
      <c r="T632" s="24">
        <v>4</v>
      </c>
      <c r="U632" s="24">
        <v>1</v>
      </c>
      <c r="V632" s="24">
        <v>1</v>
      </c>
      <c r="W632" s="24">
        <v>2</v>
      </c>
      <c r="X632" s="24">
        <v>4</v>
      </c>
      <c r="Y632" s="24">
        <v>2</v>
      </c>
      <c r="Z632" s="23">
        <v>7</v>
      </c>
      <c r="AA632" s="23">
        <v>7</v>
      </c>
      <c r="AB632" s="23">
        <v>10</v>
      </c>
      <c r="AC632" s="23">
        <v>6</v>
      </c>
      <c r="AD632" s="23">
        <v>5</v>
      </c>
      <c r="AE632" s="23">
        <v>3</v>
      </c>
      <c r="AF632" s="23">
        <v>4</v>
      </c>
      <c r="AG632" s="23">
        <v>4</v>
      </c>
      <c r="AH632" s="23">
        <v>5</v>
      </c>
      <c r="AI632" s="23">
        <v>3</v>
      </c>
      <c r="AJ632" s="23">
        <v>5</v>
      </c>
      <c r="AK632" s="23">
        <v>7</v>
      </c>
      <c r="AL632" s="23">
        <v>8</v>
      </c>
      <c r="AM632" s="23">
        <v>8</v>
      </c>
      <c r="AN632" s="23">
        <v>6</v>
      </c>
      <c r="AO632" s="23">
        <v>10</v>
      </c>
      <c r="AP632" s="23">
        <v>5</v>
      </c>
      <c r="AQ632" s="23">
        <v>7</v>
      </c>
      <c r="AR632" s="23">
        <v>8</v>
      </c>
      <c r="AS632" s="23">
        <v>7</v>
      </c>
      <c r="AT632" s="23">
        <v>10</v>
      </c>
      <c r="AU632" s="17">
        <f t="shared" si="44"/>
        <v>42</v>
      </c>
      <c r="AV632" s="50">
        <f t="shared" si="45"/>
        <v>15</v>
      </c>
      <c r="AW632" s="24">
        <f t="shared" si="46"/>
        <v>18</v>
      </c>
      <c r="AX632" s="18">
        <f t="shared" si="47"/>
        <v>9</v>
      </c>
    </row>
    <row r="633" spans="1:50">
      <c r="A633" s="24">
        <v>21575</v>
      </c>
      <c r="B633" s="24">
        <v>0</v>
      </c>
      <c r="C633" s="24">
        <v>2000</v>
      </c>
      <c r="D633" s="21">
        <v>44134.346851851849</v>
      </c>
      <c r="E633" s="24" t="s">
        <v>85</v>
      </c>
      <c r="F633" s="24">
        <v>1</v>
      </c>
      <c r="G633" s="24">
        <v>2</v>
      </c>
      <c r="H633" s="24">
        <v>1</v>
      </c>
      <c r="I633" s="24">
        <v>4</v>
      </c>
      <c r="J633" s="24">
        <v>2</v>
      </c>
      <c r="K633" s="24">
        <v>1</v>
      </c>
      <c r="L633" s="24">
        <v>1</v>
      </c>
      <c r="M633" s="24">
        <v>1</v>
      </c>
      <c r="N633" s="24">
        <v>2</v>
      </c>
      <c r="O633" s="24">
        <v>1</v>
      </c>
      <c r="P633" s="24">
        <v>4</v>
      </c>
      <c r="Q633" s="24">
        <v>2</v>
      </c>
      <c r="R633" s="24">
        <v>1</v>
      </c>
      <c r="S633" s="24">
        <v>1</v>
      </c>
      <c r="T633" s="24">
        <v>4</v>
      </c>
      <c r="U633" s="24">
        <v>1</v>
      </c>
      <c r="V633" s="24">
        <v>2</v>
      </c>
      <c r="W633" s="24">
        <v>4</v>
      </c>
      <c r="X633" s="24">
        <v>2</v>
      </c>
      <c r="Y633" s="24">
        <v>2</v>
      </c>
      <c r="Z633" s="23">
        <v>7</v>
      </c>
      <c r="AA633" s="23">
        <v>2</v>
      </c>
      <c r="AB633" s="23">
        <v>4</v>
      </c>
      <c r="AC633" s="23">
        <v>4</v>
      </c>
      <c r="AD633" s="23">
        <v>2</v>
      </c>
      <c r="AE633" s="23">
        <v>2</v>
      </c>
      <c r="AF633" s="23">
        <v>2</v>
      </c>
      <c r="AG633" s="23">
        <v>2</v>
      </c>
      <c r="AH633" s="23">
        <v>3</v>
      </c>
      <c r="AI633" s="23">
        <v>4</v>
      </c>
      <c r="AJ633" s="23">
        <v>3</v>
      </c>
      <c r="AK633" s="23">
        <v>3</v>
      </c>
      <c r="AL633" s="23">
        <v>3</v>
      </c>
      <c r="AM633" s="23">
        <v>3</v>
      </c>
      <c r="AN633" s="23">
        <v>3</v>
      </c>
      <c r="AO633" s="23">
        <v>3</v>
      </c>
      <c r="AP633" s="23">
        <v>2</v>
      </c>
      <c r="AQ633" s="23">
        <v>2</v>
      </c>
      <c r="AR633" s="23">
        <v>4</v>
      </c>
      <c r="AS633" s="23">
        <v>2</v>
      </c>
      <c r="AT633" s="23">
        <v>14</v>
      </c>
      <c r="AU633" s="17">
        <f t="shared" si="44"/>
        <v>39</v>
      </c>
      <c r="AV633" s="50">
        <f t="shared" si="45"/>
        <v>13</v>
      </c>
      <c r="AW633" s="24">
        <f t="shared" si="46"/>
        <v>18</v>
      </c>
      <c r="AX633" s="18">
        <f t="shared" si="47"/>
        <v>8</v>
      </c>
    </row>
    <row r="634" spans="1:50">
      <c r="A634" s="24">
        <v>21586</v>
      </c>
      <c r="B634" s="24">
        <v>1</v>
      </c>
      <c r="C634" s="24">
        <v>1986</v>
      </c>
      <c r="D634" s="21">
        <v>44134.373483796298</v>
      </c>
      <c r="E634" s="24" t="s">
        <v>98</v>
      </c>
      <c r="F634" s="24">
        <v>1</v>
      </c>
      <c r="G634" s="24">
        <v>1</v>
      </c>
      <c r="H634" s="24">
        <v>1</v>
      </c>
      <c r="I634" s="24">
        <v>1</v>
      </c>
      <c r="J634" s="24">
        <v>2</v>
      </c>
      <c r="K634" s="24">
        <v>1</v>
      </c>
      <c r="L634" s="24">
        <v>1</v>
      </c>
      <c r="M634" s="24">
        <v>2</v>
      </c>
      <c r="N634" s="24">
        <v>4</v>
      </c>
      <c r="O634" s="24">
        <v>2</v>
      </c>
      <c r="P634" s="24">
        <v>1</v>
      </c>
      <c r="Q634" s="24">
        <v>2</v>
      </c>
      <c r="R634" s="24">
        <v>2</v>
      </c>
      <c r="S634" s="24">
        <v>1</v>
      </c>
      <c r="T634" s="24">
        <v>2</v>
      </c>
      <c r="U634" s="24">
        <v>1</v>
      </c>
      <c r="V634" s="24">
        <v>1</v>
      </c>
      <c r="W634" s="24">
        <v>3</v>
      </c>
      <c r="X634" s="24">
        <v>4</v>
      </c>
      <c r="Y634" s="24">
        <v>1</v>
      </c>
      <c r="Z634" s="23">
        <v>10</v>
      </c>
      <c r="AA634" s="23">
        <v>7</v>
      </c>
      <c r="AB634" s="23">
        <v>6</v>
      </c>
      <c r="AC634" s="23">
        <v>4</v>
      </c>
      <c r="AD634" s="23">
        <v>5</v>
      </c>
      <c r="AE634" s="23">
        <v>3</v>
      </c>
      <c r="AF634" s="23">
        <v>4</v>
      </c>
      <c r="AG634" s="23">
        <v>4</v>
      </c>
      <c r="AH634" s="23">
        <v>6</v>
      </c>
      <c r="AI634" s="23">
        <v>3</v>
      </c>
      <c r="AJ634" s="23">
        <v>5</v>
      </c>
      <c r="AK634" s="23">
        <v>6</v>
      </c>
      <c r="AL634" s="23">
        <v>9</v>
      </c>
      <c r="AM634" s="23">
        <v>5</v>
      </c>
      <c r="AN634" s="23">
        <v>4</v>
      </c>
      <c r="AO634" s="23">
        <v>6</v>
      </c>
      <c r="AP634" s="23">
        <v>5</v>
      </c>
      <c r="AQ634" s="23">
        <v>8</v>
      </c>
      <c r="AR634" s="23">
        <v>9</v>
      </c>
      <c r="AS634" s="23">
        <v>4</v>
      </c>
      <c r="AT634" s="23">
        <v>-16</v>
      </c>
      <c r="AU634" s="17">
        <f t="shared" si="44"/>
        <v>34</v>
      </c>
      <c r="AV634" s="50">
        <f t="shared" si="45"/>
        <v>13</v>
      </c>
      <c r="AW634" s="24">
        <f t="shared" si="46"/>
        <v>13</v>
      </c>
      <c r="AX634" s="18">
        <f t="shared" si="47"/>
        <v>8</v>
      </c>
    </row>
    <row r="635" spans="1:50">
      <c r="A635" s="24">
        <v>21589</v>
      </c>
      <c r="B635" s="24">
        <v>0</v>
      </c>
      <c r="C635" s="24">
        <v>1990</v>
      </c>
      <c r="D635" s="21">
        <v>44134.391979166663</v>
      </c>
      <c r="E635" s="24" t="s">
        <v>91</v>
      </c>
      <c r="F635" s="24">
        <v>1</v>
      </c>
      <c r="G635" s="24">
        <v>2</v>
      </c>
      <c r="H635" s="24">
        <v>1</v>
      </c>
      <c r="I635" s="24">
        <v>1</v>
      </c>
      <c r="J635" s="24">
        <v>1</v>
      </c>
      <c r="K635" s="24">
        <v>1</v>
      </c>
      <c r="L635" s="24">
        <v>1</v>
      </c>
      <c r="M635" s="24">
        <v>2</v>
      </c>
      <c r="N635" s="24">
        <v>4</v>
      </c>
      <c r="O635" s="24">
        <v>1</v>
      </c>
      <c r="P635" s="24">
        <v>5</v>
      </c>
      <c r="Q635" s="24">
        <v>2</v>
      </c>
      <c r="R635" s="24">
        <v>1</v>
      </c>
      <c r="S635" s="24">
        <v>1</v>
      </c>
      <c r="T635" s="24">
        <v>2</v>
      </c>
      <c r="U635" s="24">
        <v>1</v>
      </c>
      <c r="V635" s="24">
        <v>1</v>
      </c>
      <c r="W635" s="24">
        <v>2</v>
      </c>
      <c r="X635" s="24">
        <v>2</v>
      </c>
      <c r="Y635" s="24">
        <v>4</v>
      </c>
      <c r="Z635" s="23">
        <v>6</v>
      </c>
      <c r="AA635" s="23">
        <v>3</v>
      </c>
      <c r="AB635" s="23">
        <v>6</v>
      </c>
      <c r="AC635" s="23">
        <v>3</v>
      </c>
      <c r="AD635" s="23">
        <v>8</v>
      </c>
      <c r="AE635" s="23">
        <v>2</v>
      </c>
      <c r="AF635" s="23">
        <v>3</v>
      </c>
      <c r="AG635" s="23">
        <v>4</v>
      </c>
      <c r="AH635" s="23">
        <v>5</v>
      </c>
      <c r="AI635" s="23">
        <v>2</v>
      </c>
      <c r="AJ635" s="23">
        <v>4</v>
      </c>
      <c r="AK635" s="23">
        <v>5</v>
      </c>
      <c r="AL635" s="23">
        <v>8</v>
      </c>
      <c r="AM635" s="23">
        <v>8</v>
      </c>
      <c r="AN635" s="23">
        <v>3</v>
      </c>
      <c r="AO635" s="23">
        <v>6</v>
      </c>
      <c r="AP635" s="23">
        <v>4</v>
      </c>
      <c r="AQ635" s="23">
        <v>4</v>
      </c>
      <c r="AR635" s="23">
        <v>8</v>
      </c>
      <c r="AS635" s="23">
        <v>4</v>
      </c>
      <c r="AT635" s="23">
        <v>-14</v>
      </c>
      <c r="AU635" s="17">
        <f t="shared" si="44"/>
        <v>36</v>
      </c>
      <c r="AV635" s="50">
        <f t="shared" si="45"/>
        <v>10</v>
      </c>
      <c r="AW635" s="24">
        <f t="shared" si="46"/>
        <v>17</v>
      </c>
      <c r="AX635" s="18">
        <f t="shared" si="47"/>
        <v>9</v>
      </c>
    </row>
    <row r="636" spans="1:50">
      <c r="A636" s="24">
        <v>21639</v>
      </c>
      <c r="B636" s="24">
        <v>1</v>
      </c>
      <c r="C636" s="24">
        <v>1989</v>
      </c>
      <c r="D636" s="21">
        <v>44134.478703703702</v>
      </c>
      <c r="E636" s="24" t="s">
        <v>142</v>
      </c>
      <c r="F636" s="24">
        <v>1</v>
      </c>
      <c r="G636" s="24">
        <v>2</v>
      </c>
      <c r="H636" s="24">
        <v>1</v>
      </c>
      <c r="I636" s="24">
        <v>1</v>
      </c>
      <c r="J636" s="24">
        <v>1</v>
      </c>
      <c r="K636" s="24">
        <v>1</v>
      </c>
      <c r="L636" s="24">
        <v>2</v>
      </c>
      <c r="M636" s="24">
        <v>2</v>
      </c>
      <c r="N636" s="24">
        <v>4</v>
      </c>
      <c r="O636" s="24">
        <v>2</v>
      </c>
      <c r="P636" s="24">
        <v>2</v>
      </c>
      <c r="Q636" s="24">
        <v>2</v>
      </c>
      <c r="R636" s="24">
        <v>2</v>
      </c>
      <c r="S636" s="24">
        <v>2</v>
      </c>
      <c r="T636" s="24">
        <v>2</v>
      </c>
      <c r="U636" s="24">
        <v>1</v>
      </c>
      <c r="V636" s="24">
        <v>2</v>
      </c>
      <c r="W636" s="24">
        <v>2</v>
      </c>
      <c r="X636" s="24">
        <v>2</v>
      </c>
      <c r="Y636" s="24">
        <v>2</v>
      </c>
      <c r="Z636" s="23">
        <v>7</v>
      </c>
      <c r="AA636" s="23">
        <v>5</v>
      </c>
      <c r="AB636" s="23">
        <v>7</v>
      </c>
      <c r="AC636" s="23">
        <v>4</v>
      </c>
      <c r="AD636" s="23">
        <v>3</v>
      </c>
      <c r="AE636" s="23">
        <v>4</v>
      </c>
      <c r="AF636" s="23">
        <v>8</v>
      </c>
      <c r="AG636" s="23">
        <v>4</v>
      </c>
      <c r="AH636" s="23">
        <v>5</v>
      </c>
      <c r="AI636" s="23">
        <v>4</v>
      </c>
      <c r="AJ636" s="23">
        <v>5</v>
      </c>
      <c r="AK636" s="23">
        <v>7</v>
      </c>
      <c r="AL636" s="23">
        <v>9</v>
      </c>
      <c r="AM636" s="23">
        <v>7</v>
      </c>
      <c r="AN636" s="23">
        <v>4</v>
      </c>
      <c r="AO636" s="23">
        <v>4</v>
      </c>
      <c r="AP636" s="23">
        <v>6</v>
      </c>
      <c r="AQ636" s="23">
        <v>5</v>
      </c>
      <c r="AR636" s="23">
        <v>6</v>
      </c>
      <c r="AS636" s="23">
        <v>3</v>
      </c>
      <c r="AT636" s="23">
        <v>-39</v>
      </c>
      <c r="AU636" s="17">
        <f t="shared" si="44"/>
        <v>36</v>
      </c>
      <c r="AV636" s="50">
        <f t="shared" si="45"/>
        <v>14</v>
      </c>
      <c r="AW636" s="24">
        <f t="shared" si="46"/>
        <v>14</v>
      </c>
      <c r="AX636" s="18">
        <f t="shared" si="47"/>
        <v>8</v>
      </c>
    </row>
    <row r="637" spans="1:50">
      <c r="A637" s="24">
        <v>21675</v>
      </c>
      <c r="B637" s="24">
        <v>0</v>
      </c>
      <c r="C637" s="24">
        <v>2000</v>
      </c>
      <c r="D637" s="21">
        <v>44134.604305555556</v>
      </c>
      <c r="E637" s="24" t="s">
        <v>91</v>
      </c>
      <c r="F637" s="24">
        <v>1</v>
      </c>
      <c r="G637" s="24">
        <v>2</v>
      </c>
      <c r="H637" s="24">
        <v>2</v>
      </c>
      <c r="I637" s="24">
        <v>1</v>
      </c>
      <c r="J637" s="24">
        <v>1</v>
      </c>
      <c r="K637" s="24">
        <v>1</v>
      </c>
      <c r="L637" s="24">
        <v>5</v>
      </c>
      <c r="M637" s="24">
        <v>1</v>
      </c>
      <c r="N637" s="24">
        <v>2</v>
      </c>
      <c r="O637" s="24">
        <v>2</v>
      </c>
      <c r="P637" s="24">
        <v>4</v>
      </c>
      <c r="Q637" s="24">
        <v>2</v>
      </c>
      <c r="R637" s="24">
        <v>4</v>
      </c>
      <c r="S637" s="24">
        <v>2</v>
      </c>
      <c r="T637" s="24">
        <v>3</v>
      </c>
      <c r="U637" s="24">
        <v>1</v>
      </c>
      <c r="V637" s="24">
        <v>2</v>
      </c>
      <c r="W637" s="24">
        <v>4</v>
      </c>
      <c r="X637" s="24">
        <v>2</v>
      </c>
      <c r="Y637" s="24">
        <v>4</v>
      </c>
      <c r="Z637" s="23">
        <v>39</v>
      </c>
      <c r="AA637" s="23">
        <v>4</v>
      </c>
      <c r="AB637" s="23">
        <v>4</v>
      </c>
      <c r="AC637" s="23">
        <v>3</v>
      </c>
      <c r="AD637" s="23">
        <v>6</v>
      </c>
      <c r="AE637" s="23">
        <v>3</v>
      </c>
      <c r="AF637" s="23">
        <v>5</v>
      </c>
      <c r="AG637" s="23">
        <v>3</v>
      </c>
      <c r="AH637" s="23">
        <v>2</v>
      </c>
      <c r="AI637" s="23">
        <v>3</v>
      </c>
      <c r="AJ637" s="23">
        <v>6</v>
      </c>
      <c r="AK637" s="23">
        <v>80</v>
      </c>
      <c r="AL637" s="23">
        <v>9</v>
      </c>
      <c r="AM637" s="23">
        <v>4</v>
      </c>
      <c r="AN637" s="23">
        <v>3</v>
      </c>
      <c r="AO637" s="23">
        <v>31</v>
      </c>
      <c r="AP637" s="23">
        <v>6</v>
      </c>
      <c r="AQ637" s="23">
        <v>24</v>
      </c>
      <c r="AR637" s="23">
        <v>6</v>
      </c>
      <c r="AS637" s="23">
        <v>4</v>
      </c>
      <c r="AT637" s="23">
        <v>-10</v>
      </c>
      <c r="AU637" s="17">
        <f t="shared" si="44"/>
        <v>46</v>
      </c>
      <c r="AV637" s="50">
        <f t="shared" si="45"/>
        <v>18</v>
      </c>
      <c r="AW637" s="24">
        <f t="shared" si="46"/>
        <v>17</v>
      </c>
      <c r="AX637" s="18">
        <f t="shared" si="47"/>
        <v>11</v>
      </c>
    </row>
    <row r="638" spans="1:50">
      <c r="A638" s="24">
        <v>21718</v>
      </c>
      <c r="B638" s="24">
        <v>0</v>
      </c>
      <c r="C638" s="24">
        <v>1971</v>
      </c>
      <c r="D638" s="21">
        <v>44134.69431712963</v>
      </c>
      <c r="E638" s="24" t="s">
        <v>98</v>
      </c>
      <c r="F638" s="24">
        <v>1</v>
      </c>
      <c r="G638" s="24">
        <v>2</v>
      </c>
      <c r="H638" s="24">
        <v>1</v>
      </c>
      <c r="I638" s="24">
        <v>2</v>
      </c>
      <c r="J638" s="24">
        <v>1</v>
      </c>
      <c r="K638" s="24">
        <v>1</v>
      </c>
      <c r="L638" s="24">
        <v>2</v>
      </c>
      <c r="M638" s="24">
        <v>4</v>
      </c>
      <c r="N638" s="24">
        <v>4</v>
      </c>
      <c r="O638" s="24">
        <v>1</v>
      </c>
      <c r="P638" s="24">
        <v>4</v>
      </c>
      <c r="Q638" s="24">
        <v>2</v>
      </c>
      <c r="R638" s="24">
        <v>2</v>
      </c>
      <c r="S638" s="24">
        <v>1</v>
      </c>
      <c r="T638" s="24">
        <v>2</v>
      </c>
      <c r="U638" s="24">
        <v>1</v>
      </c>
      <c r="V638" s="24">
        <v>2</v>
      </c>
      <c r="W638" s="24">
        <v>4</v>
      </c>
      <c r="X638" s="24">
        <v>2</v>
      </c>
      <c r="Y638" s="24">
        <v>1</v>
      </c>
      <c r="Z638" s="23">
        <v>13</v>
      </c>
      <c r="AA638" s="23">
        <v>8</v>
      </c>
      <c r="AB638" s="23">
        <v>9</v>
      </c>
      <c r="AC638" s="23">
        <v>10</v>
      </c>
      <c r="AD638" s="23">
        <v>5</v>
      </c>
      <c r="AE638" s="23">
        <v>5</v>
      </c>
      <c r="AF638" s="23">
        <v>5</v>
      </c>
      <c r="AG638" s="23">
        <v>7</v>
      </c>
      <c r="AH638" s="23">
        <v>6</v>
      </c>
      <c r="AI638" s="23">
        <v>5</v>
      </c>
      <c r="AJ638" s="23">
        <v>6</v>
      </c>
      <c r="AK638" s="23">
        <v>8</v>
      </c>
      <c r="AL638" s="23">
        <v>15</v>
      </c>
      <c r="AM638" s="23">
        <v>8</v>
      </c>
      <c r="AN638" s="23">
        <v>5</v>
      </c>
      <c r="AO638" s="23">
        <v>13</v>
      </c>
      <c r="AP638" s="23">
        <v>6</v>
      </c>
      <c r="AQ638" s="23">
        <v>10</v>
      </c>
      <c r="AR638" s="23">
        <v>12</v>
      </c>
      <c r="AS638" s="23">
        <v>6</v>
      </c>
      <c r="AT638" s="23">
        <v>-10</v>
      </c>
      <c r="AU638" s="17">
        <f t="shared" si="44"/>
        <v>40</v>
      </c>
      <c r="AV638" s="50">
        <f t="shared" si="45"/>
        <v>15</v>
      </c>
      <c r="AW638" s="24">
        <f t="shared" si="46"/>
        <v>18</v>
      </c>
      <c r="AX638" s="18">
        <f t="shared" si="47"/>
        <v>7</v>
      </c>
    </row>
    <row r="639" spans="1:50">
      <c r="A639" s="24">
        <v>21784</v>
      </c>
      <c r="B639" s="24">
        <v>0</v>
      </c>
      <c r="C639" s="24">
        <v>2002</v>
      </c>
      <c r="D639" s="21">
        <v>44134.872060185182</v>
      </c>
      <c r="E639" s="24" t="s">
        <v>98</v>
      </c>
      <c r="F639" s="24">
        <v>1</v>
      </c>
      <c r="G639" s="24">
        <v>2</v>
      </c>
      <c r="H639" s="24">
        <v>1</v>
      </c>
      <c r="I639" s="24">
        <v>2</v>
      </c>
      <c r="J639" s="24">
        <v>2</v>
      </c>
      <c r="K639" s="24">
        <v>1</v>
      </c>
      <c r="L639" s="24">
        <v>1</v>
      </c>
      <c r="M639" s="24">
        <v>1</v>
      </c>
      <c r="N639" s="24">
        <v>1</v>
      </c>
      <c r="O639" s="24">
        <v>2</v>
      </c>
      <c r="P639" s="24">
        <v>5</v>
      </c>
      <c r="Q639" s="24">
        <v>2</v>
      </c>
      <c r="R639" s="24">
        <v>3</v>
      </c>
      <c r="S639" s="24">
        <v>1</v>
      </c>
      <c r="T639" s="24">
        <v>2</v>
      </c>
      <c r="U639" s="24">
        <v>1</v>
      </c>
      <c r="V639" s="24">
        <v>4</v>
      </c>
      <c r="W639" s="24">
        <v>2</v>
      </c>
      <c r="X639" s="24">
        <v>2</v>
      </c>
      <c r="Y639" s="24">
        <v>2</v>
      </c>
      <c r="Z639" s="23">
        <v>7</v>
      </c>
      <c r="AA639" s="23">
        <v>4</v>
      </c>
      <c r="AB639" s="23">
        <v>6</v>
      </c>
      <c r="AC639" s="23">
        <v>5</v>
      </c>
      <c r="AD639" s="23">
        <v>3</v>
      </c>
      <c r="AE639" s="23">
        <v>3</v>
      </c>
      <c r="AF639" s="23">
        <v>5</v>
      </c>
      <c r="AG639" s="23">
        <v>6</v>
      </c>
      <c r="AH639" s="23">
        <v>5</v>
      </c>
      <c r="AI639" s="23">
        <v>2</v>
      </c>
      <c r="AJ639" s="23">
        <v>5</v>
      </c>
      <c r="AK639" s="23">
        <v>6</v>
      </c>
      <c r="AL639" s="23">
        <v>9</v>
      </c>
      <c r="AM639" s="23">
        <v>5</v>
      </c>
      <c r="AN639" s="23">
        <v>5</v>
      </c>
      <c r="AO639" s="23">
        <v>4</v>
      </c>
      <c r="AP639" s="23">
        <v>5</v>
      </c>
      <c r="AQ639" s="23">
        <v>4</v>
      </c>
      <c r="AR639" s="23">
        <v>7</v>
      </c>
      <c r="AS639" s="23">
        <v>4</v>
      </c>
      <c r="AT639" s="23">
        <v>-5</v>
      </c>
      <c r="AU639" s="17">
        <f t="shared" si="44"/>
        <v>38</v>
      </c>
      <c r="AV639" s="50">
        <f t="shared" si="45"/>
        <v>14</v>
      </c>
      <c r="AW639" s="24">
        <f t="shared" si="46"/>
        <v>14</v>
      </c>
      <c r="AX639" s="18">
        <f t="shared" si="47"/>
        <v>10</v>
      </c>
    </row>
    <row r="640" spans="1:50">
      <c r="A640" s="24">
        <v>21778</v>
      </c>
      <c r="B640" s="24">
        <v>0</v>
      </c>
      <c r="C640" s="24">
        <v>1976</v>
      </c>
      <c r="D640" s="21">
        <v>44134.882557870369</v>
      </c>
      <c r="E640" s="24" t="s">
        <v>85</v>
      </c>
      <c r="F640" s="24">
        <v>1</v>
      </c>
      <c r="G640" s="24">
        <v>2</v>
      </c>
      <c r="H640" s="24">
        <v>1</v>
      </c>
      <c r="I640" s="24">
        <v>2</v>
      </c>
      <c r="J640" s="24">
        <v>1</v>
      </c>
      <c r="K640" s="24">
        <v>1</v>
      </c>
      <c r="L640" s="24">
        <v>5</v>
      </c>
      <c r="M640" s="24">
        <v>2</v>
      </c>
      <c r="N640" s="24">
        <v>5</v>
      </c>
      <c r="O640" s="24">
        <v>4</v>
      </c>
      <c r="P640" s="24">
        <v>2</v>
      </c>
      <c r="Q640" s="24">
        <v>2</v>
      </c>
      <c r="R640" s="24">
        <v>2</v>
      </c>
      <c r="S640" s="24">
        <v>1</v>
      </c>
      <c r="T640" s="24">
        <v>1</v>
      </c>
      <c r="U640" s="24">
        <v>1</v>
      </c>
      <c r="V640" s="24">
        <v>2</v>
      </c>
      <c r="W640" s="24">
        <v>2</v>
      </c>
      <c r="X640" s="24">
        <v>2</v>
      </c>
      <c r="Y640" s="24">
        <v>4</v>
      </c>
      <c r="Z640" s="23">
        <v>9</v>
      </c>
      <c r="AA640" s="23">
        <v>15</v>
      </c>
      <c r="AB640" s="23">
        <v>6</v>
      </c>
      <c r="AC640" s="23">
        <v>12</v>
      </c>
      <c r="AD640" s="23">
        <v>5</v>
      </c>
      <c r="AE640" s="23">
        <v>4</v>
      </c>
      <c r="AF640" s="23">
        <v>8</v>
      </c>
      <c r="AG640" s="23">
        <v>12</v>
      </c>
      <c r="AH640" s="23">
        <v>7</v>
      </c>
      <c r="AI640" s="23">
        <v>14</v>
      </c>
      <c r="AJ640" s="23">
        <v>11</v>
      </c>
      <c r="AK640" s="23">
        <v>14</v>
      </c>
      <c r="AL640" s="23">
        <v>26</v>
      </c>
      <c r="AM640" s="23">
        <v>5</v>
      </c>
      <c r="AN640" s="23">
        <v>16</v>
      </c>
      <c r="AO640" s="23">
        <v>7</v>
      </c>
      <c r="AP640" s="23">
        <v>9</v>
      </c>
      <c r="AQ640" s="23">
        <v>5</v>
      </c>
      <c r="AR640" s="23">
        <v>10</v>
      </c>
      <c r="AS640" s="23">
        <v>6</v>
      </c>
      <c r="AT640" s="23">
        <v>-11</v>
      </c>
      <c r="AU640" s="17">
        <f t="shared" si="44"/>
        <v>43</v>
      </c>
      <c r="AV640" s="50">
        <f t="shared" si="45"/>
        <v>19</v>
      </c>
      <c r="AW640" s="24">
        <f t="shared" si="46"/>
        <v>14</v>
      </c>
      <c r="AX640" s="18">
        <f t="shared" si="47"/>
        <v>10</v>
      </c>
    </row>
    <row r="641" spans="1:50">
      <c r="A641" s="24">
        <v>21814</v>
      </c>
      <c r="B641" s="24">
        <v>1</v>
      </c>
      <c r="C641" s="24">
        <v>1999</v>
      </c>
      <c r="D641" s="21">
        <v>44135.141956018517</v>
      </c>
      <c r="E641" s="24" t="s">
        <v>98</v>
      </c>
      <c r="F641" s="24">
        <v>1</v>
      </c>
      <c r="G641" s="24">
        <v>3</v>
      </c>
      <c r="H641" s="24">
        <v>2</v>
      </c>
      <c r="I641" s="24">
        <v>2</v>
      </c>
      <c r="J641" s="24">
        <v>2</v>
      </c>
      <c r="K641" s="24">
        <v>1</v>
      </c>
      <c r="L641" s="24">
        <v>2</v>
      </c>
      <c r="M641" s="24">
        <v>2</v>
      </c>
      <c r="N641" s="24">
        <v>1</v>
      </c>
      <c r="O641" s="24">
        <v>2</v>
      </c>
      <c r="P641" s="24">
        <v>4</v>
      </c>
      <c r="Q641" s="24">
        <v>2</v>
      </c>
      <c r="R641" s="24">
        <v>1</v>
      </c>
      <c r="S641" s="24">
        <v>1</v>
      </c>
      <c r="T641" s="24">
        <v>2</v>
      </c>
      <c r="U641" s="24">
        <v>1</v>
      </c>
      <c r="V641" s="24">
        <v>2</v>
      </c>
      <c r="W641" s="24">
        <v>4</v>
      </c>
      <c r="X641" s="24">
        <v>4</v>
      </c>
      <c r="Y641" s="24">
        <v>5</v>
      </c>
      <c r="Z641" s="23">
        <v>10</v>
      </c>
      <c r="AA641" s="23">
        <v>4</v>
      </c>
      <c r="AB641" s="23">
        <v>4</v>
      </c>
      <c r="AC641" s="23">
        <v>3</v>
      </c>
      <c r="AD641" s="23">
        <v>3</v>
      </c>
      <c r="AE641" s="23">
        <v>2</v>
      </c>
      <c r="AF641" s="23">
        <v>2</v>
      </c>
      <c r="AG641" s="23">
        <v>4</v>
      </c>
      <c r="AH641" s="23">
        <v>3</v>
      </c>
      <c r="AI641" s="23">
        <v>2</v>
      </c>
      <c r="AJ641" s="23">
        <v>5</v>
      </c>
      <c r="AK641" s="23">
        <v>4</v>
      </c>
      <c r="AL641" s="23">
        <v>6</v>
      </c>
      <c r="AM641" s="23">
        <v>2</v>
      </c>
      <c r="AN641" s="23">
        <v>3</v>
      </c>
      <c r="AO641" s="23">
        <v>4</v>
      </c>
      <c r="AP641" s="23">
        <v>4</v>
      </c>
      <c r="AQ641" s="23">
        <v>4</v>
      </c>
      <c r="AR641" s="23">
        <v>4</v>
      </c>
      <c r="AS641" s="23">
        <v>3</v>
      </c>
      <c r="AT641" s="23">
        <v>-10</v>
      </c>
      <c r="AU641" s="17">
        <f t="shared" si="44"/>
        <v>44</v>
      </c>
      <c r="AV641" s="50">
        <f t="shared" si="45"/>
        <v>14</v>
      </c>
      <c r="AW641" s="24">
        <f t="shared" si="46"/>
        <v>16</v>
      </c>
      <c r="AX641" s="18">
        <f t="shared" si="47"/>
        <v>14</v>
      </c>
    </row>
    <row r="642" spans="1:50">
      <c r="A642" s="24">
        <v>21253</v>
      </c>
      <c r="B642" s="24">
        <v>0</v>
      </c>
      <c r="C642" s="24">
        <v>2000</v>
      </c>
      <c r="D642" s="21">
        <v>44135.377997685187</v>
      </c>
      <c r="E642" s="24" t="s">
        <v>85</v>
      </c>
      <c r="F642" s="24">
        <v>1</v>
      </c>
      <c r="G642" s="24">
        <v>4</v>
      </c>
      <c r="H642" s="24">
        <v>2</v>
      </c>
      <c r="I642" s="24">
        <v>4</v>
      </c>
      <c r="J642" s="24">
        <v>2</v>
      </c>
      <c r="K642" s="24">
        <v>1</v>
      </c>
      <c r="L642" s="24">
        <v>4</v>
      </c>
      <c r="M642" s="24">
        <v>1</v>
      </c>
      <c r="N642" s="24">
        <v>2</v>
      </c>
      <c r="O642" s="24">
        <v>4</v>
      </c>
      <c r="P642" s="24">
        <v>2</v>
      </c>
      <c r="Q642" s="24">
        <v>1</v>
      </c>
      <c r="R642" s="24">
        <v>5</v>
      </c>
      <c r="S642" s="24">
        <v>1</v>
      </c>
      <c r="T642" s="24">
        <v>2</v>
      </c>
      <c r="U642" s="24">
        <v>1</v>
      </c>
      <c r="V642" s="24">
        <v>1</v>
      </c>
      <c r="W642" s="24">
        <v>2</v>
      </c>
      <c r="X642" s="24">
        <v>2</v>
      </c>
      <c r="Y642" s="24">
        <v>3</v>
      </c>
      <c r="Z642" s="23">
        <v>4</v>
      </c>
      <c r="AA642" s="23">
        <v>4</v>
      </c>
      <c r="AB642" s="23">
        <v>5</v>
      </c>
      <c r="AC642" s="23">
        <v>2</v>
      </c>
      <c r="AD642" s="23">
        <v>3</v>
      </c>
      <c r="AE642" s="23">
        <v>3</v>
      </c>
      <c r="AF642" s="23">
        <v>2</v>
      </c>
      <c r="AG642" s="23">
        <v>4</v>
      </c>
      <c r="AH642" s="23">
        <v>3</v>
      </c>
      <c r="AI642" s="23">
        <v>5</v>
      </c>
      <c r="AJ642" s="23">
        <v>4</v>
      </c>
      <c r="AK642" s="23">
        <v>4</v>
      </c>
      <c r="AL642" s="23">
        <v>8</v>
      </c>
      <c r="AM642" s="23">
        <v>7</v>
      </c>
      <c r="AN642" s="23">
        <v>6</v>
      </c>
      <c r="AO642" s="23">
        <v>3</v>
      </c>
      <c r="AP642" s="23">
        <v>4</v>
      </c>
      <c r="AQ642" s="23">
        <v>3</v>
      </c>
      <c r="AR642" s="23">
        <v>5</v>
      </c>
      <c r="AS642" s="23">
        <v>4</v>
      </c>
      <c r="AT642" s="23">
        <v>29</v>
      </c>
      <c r="AU642" s="17">
        <f t="shared" si="44"/>
        <v>45</v>
      </c>
      <c r="AV642" s="50">
        <f t="shared" si="45"/>
        <v>23</v>
      </c>
      <c r="AW642" s="24">
        <f t="shared" si="46"/>
        <v>13</v>
      </c>
      <c r="AX642" s="18">
        <f t="shared" si="47"/>
        <v>9</v>
      </c>
    </row>
    <row r="643" spans="1:50">
      <c r="A643" s="24">
        <v>21863</v>
      </c>
      <c r="B643" s="24">
        <v>0</v>
      </c>
      <c r="C643" s="24">
        <v>1957</v>
      </c>
      <c r="D643" s="21">
        <v>44135.506493055553</v>
      </c>
      <c r="E643" s="24" t="s">
        <v>155</v>
      </c>
      <c r="F643" s="24">
        <v>1</v>
      </c>
      <c r="G643" s="24">
        <v>1</v>
      </c>
      <c r="H643" s="24">
        <v>1</v>
      </c>
      <c r="I643" s="24">
        <v>1</v>
      </c>
      <c r="J643" s="24">
        <v>1</v>
      </c>
      <c r="K643" s="24">
        <v>1</v>
      </c>
      <c r="L643" s="24">
        <v>3</v>
      </c>
      <c r="M643" s="24">
        <v>1</v>
      </c>
      <c r="N643" s="24">
        <v>4</v>
      </c>
      <c r="O643" s="24">
        <v>3</v>
      </c>
      <c r="P643" s="24">
        <v>2</v>
      </c>
      <c r="Q643" s="24">
        <v>2</v>
      </c>
      <c r="R643" s="24">
        <v>1</v>
      </c>
      <c r="S643" s="24">
        <v>1</v>
      </c>
      <c r="T643" s="24">
        <v>1</v>
      </c>
      <c r="U643" s="24">
        <v>1</v>
      </c>
      <c r="V643" s="24">
        <v>4</v>
      </c>
      <c r="W643" s="24">
        <v>1</v>
      </c>
      <c r="X643" s="24">
        <v>2</v>
      </c>
      <c r="Y643" s="24">
        <v>1</v>
      </c>
      <c r="Z643" s="23">
        <v>11</v>
      </c>
      <c r="AA643" s="23">
        <v>4</v>
      </c>
      <c r="AB643" s="23">
        <v>8</v>
      </c>
      <c r="AC643" s="23">
        <v>5</v>
      </c>
      <c r="AD643" s="23">
        <v>5</v>
      </c>
      <c r="AE643" s="23">
        <v>4</v>
      </c>
      <c r="AF643" s="23">
        <v>6</v>
      </c>
      <c r="AG643" s="23">
        <v>5</v>
      </c>
      <c r="AH643" s="23">
        <v>6</v>
      </c>
      <c r="AI643" s="23">
        <v>5</v>
      </c>
      <c r="AJ643" s="23">
        <v>7</v>
      </c>
      <c r="AK643" s="23">
        <v>8</v>
      </c>
      <c r="AL643" s="23">
        <v>13</v>
      </c>
      <c r="AM643" s="23">
        <v>8</v>
      </c>
      <c r="AN643" s="23">
        <v>7</v>
      </c>
      <c r="AO643" s="23">
        <v>7</v>
      </c>
      <c r="AP643" s="23">
        <v>14</v>
      </c>
      <c r="AQ643" s="23">
        <v>12</v>
      </c>
      <c r="AR643" s="23">
        <v>8</v>
      </c>
      <c r="AS643" s="23">
        <v>8</v>
      </c>
      <c r="AT643" s="23">
        <v>-7</v>
      </c>
      <c r="AU643" s="17">
        <f t="shared" si="44"/>
        <v>33</v>
      </c>
      <c r="AV643" s="50">
        <f t="shared" si="45"/>
        <v>13</v>
      </c>
      <c r="AW643" s="24">
        <f t="shared" si="46"/>
        <v>11</v>
      </c>
      <c r="AX643" s="18">
        <f t="shared" si="47"/>
        <v>9</v>
      </c>
    </row>
    <row r="644" spans="1:50">
      <c r="A644" s="24">
        <v>21932</v>
      </c>
      <c r="B644" s="24">
        <v>1</v>
      </c>
      <c r="C644" s="24">
        <v>2000</v>
      </c>
      <c r="D644" s="21">
        <v>44135.576817129629</v>
      </c>
      <c r="E644" s="24" t="s">
        <v>91</v>
      </c>
      <c r="F644" s="24">
        <v>1</v>
      </c>
      <c r="G644" s="24">
        <v>4</v>
      </c>
      <c r="H644" s="24">
        <v>2</v>
      </c>
      <c r="I644" s="24">
        <v>1</v>
      </c>
      <c r="J644" s="24">
        <v>1</v>
      </c>
      <c r="K644" s="24">
        <v>1</v>
      </c>
      <c r="L644" s="24">
        <v>1</v>
      </c>
      <c r="M644" s="24">
        <v>2</v>
      </c>
      <c r="N644" s="24">
        <v>2</v>
      </c>
      <c r="O644" s="24">
        <v>2</v>
      </c>
      <c r="P644" s="24">
        <v>1</v>
      </c>
      <c r="Q644" s="24">
        <v>4</v>
      </c>
      <c r="R644" s="24">
        <v>4</v>
      </c>
      <c r="S644" s="24">
        <v>2</v>
      </c>
      <c r="T644" s="24">
        <v>4</v>
      </c>
      <c r="U644" s="24">
        <v>1</v>
      </c>
      <c r="V644" s="24">
        <v>1</v>
      </c>
      <c r="W644" s="24">
        <v>4</v>
      </c>
      <c r="X644" s="24">
        <v>2</v>
      </c>
      <c r="Y644" s="24">
        <v>5</v>
      </c>
      <c r="Z644" s="23">
        <v>7</v>
      </c>
      <c r="AA644" s="23">
        <v>3</v>
      </c>
      <c r="AB644" s="23">
        <v>4</v>
      </c>
      <c r="AC644" s="23">
        <v>3</v>
      </c>
      <c r="AD644" s="23">
        <v>2</v>
      </c>
      <c r="AE644" s="23">
        <v>2</v>
      </c>
      <c r="AF644" s="23">
        <v>2</v>
      </c>
      <c r="AG644" s="23">
        <v>3</v>
      </c>
      <c r="AH644" s="23">
        <v>3</v>
      </c>
      <c r="AI644" s="23">
        <v>3</v>
      </c>
      <c r="AJ644" s="23">
        <v>2</v>
      </c>
      <c r="AK644" s="23">
        <v>4</v>
      </c>
      <c r="AL644" s="23">
        <v>7</v>
      </c>
      <c r="AM644" s="23">
        <v>12</v>
      </c>
      <c r="AN644" s="23">
        <v>3</v>
      </c>
      <c r="AO644" s="23">
        <v>3</v>
      </c>
      <c r="AP644" s="23">
        <v>7</v>
      </c>
      <c r="AQ644" s="23">
        <v>5</v>
      </c>
      <c r="AR644" s="23">
        <v>10</v>
      </c>
      <c r="AS644" s="23">
        <v>3</v>
      </c>
      <c r="AT644" s="23">
        <v>-5</v>
      </c>
      <c r="AU644" s="17">
        <f t="shared" si="44"/>
        <v>45</v>
      </c>
      <c r="AV644" s="50">
        <f t="shared" si="45"/>
        <v>15</v>
      </c>
      <c r="AW644" s="24">
        <f t="shared" si="46"/>
        <v>19</v>
      </c>
      <c r="AX644" s="18">
        <f t="shared" si="47"/>
        <v>11</v>
      </c>
    </row>
    <row r="645" spans="1:50">
      <c r="A645" s="24">
        <v>21947</v>
      </c>
      <c r="B645" s="24">
        <v>0</v>
      </c>
      <c r="C645" s="24">
        <v>1995</v>
      </c>
      <c r="D645" s="21">
        <v>44135.624062499999</v>
      </c>
      <c r="E645" s="24" t="s">
        <v>86</v>
      </c>
      <c r="F645" s="24">
        <v>1</v>
      </c>
      <c r="G645" s="24">
        <v>1</v>
      </c>
      <c r="H645" s="24">
        <v>2</v>
      </c>
      <c r="I645" s="24">
        <v>1</v>
      </c>
      <c r="J645" s="24">
        <v>1</v>
      </c>
      <c r="K645" s="24">
        <v>1</v>
      </c>
      <c r="L645" s="24">
        <v>1</v>
      </c>
      <c r="M645" s="24">
        <v>1</v>
      </c>
      <c r="N645" s="24">
        <v>2</v>
      </c>
      <c r="O645" s="24">
        <v>1</v>
      </c>
      <c r="P645" s="24">
        <v>4</v>
      </c>
      <c r="Q645" s="24">
        <v>1</v>
      </c>
      <c r="R645" s="24">
        <v>1</v>
      </c>
      <c r="S645" s="24">
        <v>1</v>
      </c>
      <c r="T645" s="24">
        <v>1</v>
      </c>
      <c r="U645" s="24">
        <v>1</v>
      </c>
      <c r="V645" s="24">
        <v>1</v>
      </c>
      <c r="W645" s="24">
        <v>2</v>
      </c>
      <c r="X645" s="24">
        <v>1</v>
      </c>
      <c r="Y645" s="24">
        <v>2</v>
      </c>
      <c r="Z645" s="23">
        <v>9</v>
      </c>
      <c r="AA645" s="23">
        <v>2</v>
      </c>
      <c r="AB645" s="23">
        <v>4</v>
      </c>
      <c r="AC645" s="23">
        <v>4</v>
      </c>
      <c r="AD645" s="23">
        <v>2</v>
      </c>
      <c r="AE645" s="23">
        <v>2</v>
      </c>
      <c r="AF645" s="23">
        <v>3</v>
      </c>
      <c r="AG645" s="23">
        <v>5</v>
      </c>
      <c r="AH645" s="23">
        <v>3</v>
      </c>
      <c r="AI645" s="23">
        <v>3</v>
      </c>
      <c r="AJ645" s="23">
        <v>5</v>
      </c>
      <c r="AK645" s="23">
        <v>3</v>
      </c>
      <c r="AL645" s="23">
        <v>9</v>
      </c>
      <c r="AM645" s="23">
        <v>4</v>
      </c>
      <c r="AN645" s="23">
        <v>3</v>
      </c>
      <c r="AO645" s="23">
        <v>3</v>
      </c>
      <c r="AP645" s="23">
        <v>4</v>
      </c>
      <c r="AQ645" s="23">
        <v>5</v>
      </c>
      <c r="AR645" s="23">
        <v>5</v>
      </c>
      <c r="AS645" s="23">
        <v>3</v>
      </c>
      <c r="AT645" s="23">
        <v>-17</v>
      </c>
      <c r="AU645" s="17">
        <f t="shared" si="44"/>
        <v>27</v>
      </c>
      <c r="AV645" s="50">
        <f t="shared" si="45"/>
        <v>9</v>
      </c>
      <c r="AW645" s="24">
        <f t="shared" si="46"/>
        <v>11</v>
      </c>
      <c r="AX645" s="18">
        <f t="shared" si="47"/>
        <v>7</v>
      </c>
    </row>
    <row r="646" spans="1:50">
      <c r="A646" s="24">
        <v>22038</v>
      </c>
      <c r="B646" s="24">
        <v>0</v>
      </c>
      <c r="C646" s="24">
        <v>1998</v>
      </c>
      <c r="D646" s="21">
        <v>44135.834467592591</v>
      </c>
      <c r="E646" s="24" t="s">
        <v>92</v>
      </c>
      <c r="F646" s="24">
        <v>1</v>
      </c>
      <c r="G646" s="24">
        <v>5</v>
      </c>
      <c r="H646" s="24">
        <v>3</v>
      </c>
      <c r="I646" s="24">
        <v>2</v>
      </c>
      <c r="J646" s="24">
        <v>1</v>
      </c>
      <c r="K646" s="24">
        <v>1</v>
      </c>
      <c r="L646" s="24">
        <v>5</v>
      </c>
      <c r="M646" s="24">
        <v>4</v>
      </c>
      <c r="N646" s="24">
        <v>4</v>
      </c>
      <c r="O646" s="24">
        <v>3</v>
      </c>
      <c r="P646" s="24">
        <v>4</v>
      </c>
      <c r="Q646" s="24">
        <v>4</v>
      </c>
      <c r="R646" s="24">
        <v>2</v>
      </c>
      <c r="S646" s="24">
        <v>1</v>
      </c>
      <c r="T646" s="24">
        <v>5</v>
      </c>
      <c r="U646" s="24">
        <v>1</v>
      </c>
      <c r="V646" s="24">
        <v>2</v>
      </c>
      <c r="W646" s="24">
        <v>4</v>
      </c>
      <c r="X646" s="24">
        <v>2</v>
      </c>
      <c r="Y646" s="24">
        <v>4</v>
      </c>
      <c r="Z646" s="23">
        <v>4</v>
      </c>
      <c r="AA646" s="23">
        <v>5</v>
      </c>
      <c r="AB646" s="23">
        <v>8</v>
      </c>
      <c r="AC646" s="23">
        <v>6</v>
      </c>
      <c r="AD646" s="23">
        <v>3</v>
      </c>
      <c r="AE646" s="23">
        <v>3</v>
      </c>
      <c r="AF646" s="23">
        <v>4</v>
      </c>
      <c r="AG646" s="23">
        <v>4</v>
      </c>
      <c r="AH646" s="23">
        <v>3</v>
      </c>
      <c r="AI646" s="23">
        <v>5</v>
      </c>
      <c r="AJ646" s="23">
        <v>5</v>
      </c>
      <c r="AK646" s="23">
        <v>4</v>
      </c>
      <c r="AL646" s="23">
        <v>6</v>
      </c>
      <c r="AM646" s="23">
        <v>3</v>
      </c>
      <c r="AN646" s="23">
        <v>5</v>
      </c>
      <c r="AO646" s="23">
        <v>7</v>
      </c>
      <c r="AP646" s="23">
        <v>4</v>
      </c>
      <c r="AQ646" s="23">
        <v>3</v>
      </c>
      <c r="AR646" s="23">
        <v>4</v>
      </c>
      <c r="AS646" s="23">
        <v>4</v>
      </c>
      <c r="AT646" s="23">
        <v>3</v>
      </c>
      <c r="AU646" s="17">
        <f t="shared" si="44"/>
        <v>58</v>
      </c>
      <c r="AV646" s="50">
        <f t="shared" si="45"/>
        <v>20</v>
      </c>
      <c r="AW646" s="24">
        <f t="shared" si="46"/>
        <v>26</v>
      </c>
      <c r="AX646" s="18">
        <f t="shared" si="47"/>
        <v>12</v>
      </c>
    </row>
    <row r="647" spans="1:50">
      <c r="A647" s="24">
        <v>22061</v>
      </c>
      <c r="B647" s="24">
        <v>1</v>
      </c>
      <c r="C647" s="24">
        <v>1989</v>
      </c>
      <c r="D647" s="21">
        <v>44135.923738425925</v>
      </c>
      <c r="E647" s="24" t="s">
        <v>85</v>
      </c>
      <c r="F647" s="24">
        <v>1</v>
      </c>
      <c r="G647" s="24">
        <v>2</v>
      </c>
      <c r="H647" s="24">
        <v>1</v>
      </c>
      <c r="I647" s="24">
        <v>2</v>
      </c>
      <c r="J647" s="24">
        <v>2</v>
      </c>
      <c r="K647" s="24">
        <v>1</v>
      </c>
      <c r="L647" s="24">
        <v>2</v>
      </c>
      <c r="M647" s="24">
        <v>1</v>
      </c>
      <c r="N647" s="24">
        <v>4</v>
      </c>
      <c r="O647" s="24">
        <v>2</v>
      </c>
      <c r="P647" s="24">
        <v>1</v>
      </c>
      <c r="Q647" s="24">
        <v>1</v>
      </c>
      <c r="R647" s="24">
        <v>2</v>
      </c>
      <c r="S647" s="24">
        <v>4</v>
      </c>
      <c r="T647" s="24">
        <v>2</v>
      </c>
      <c r="U647" s="24">
        <v>1</v>
      </c>
      <c r="V647" s="24">
        <v>1</v>
      </c>
      <c r="W647" s="24">
        <v>4</v>
      </c>
      <c r="X647" s="24">
        <v>3</v>
      </c>
      <c r="Y647" s="24">
        <v>2</v>
      </c>
      <c r="Z647" s="23">
        <v>22</v>
      </c>
      <c r="AA647" s="23">
        <v>6</v>
      </c>
      <c r="AB647" s="23">
        <v>9</v>
      </c>
      <c r="AC647" s="23">
        <v>5</v>
      </c>
      <c r="AD647" s="23">
        <v>31</v>
      </c>
      <c r="AE647" s="23">
        <v>4</v>
      </c>
      <c r="AF647" s="23">
        <v>13</v>
      </c>
      <c r="AG647" s="23">
        <v>8</v>
      </c>
      <c r="AH647" s="23">
        <v>10</v>
      </c>
      <c r="AI647" s="23">
        <v>3</v>
      </c>
      <c r="AJ647" s="23">
        <v>4</v>
      </c>
      <c r="AK647" s="23">
        <v>6</v>
      </c>
      <c r="AL647" s="23">
        <v>38</v>
      </c>
      <c r="AM647" s="23">
        <v>48</v>
      </c>
      <c r="AN647" s="23">
        <v>10</v>
      </c>
      <c r="AO647" s="23">
        <v>8</v>
      </c>
      <c r="AP647" s="23">
        <v>4</v>
      </c>
      <c r="AQ647" s="23">
        <v>12</v>
      </c>
      <c r="AR647" s="23">
        <v>23</v>
      </c>
      <c r="AS647" s="23">
        <v>7</v>
      </c>
      <c r="AT647" s="23">
        <v>-7</v>
      </c>
      <c r="AU647" s="17">
        <f t="shared" si="44"/>
        <v>39</v>
      </c>
      <c r="AV647" s="50">
        <f t="shared" si="45"/>
        <v>17</v>
      </c>
      <c r="AW647" s="24">
        <f t="shared" si="46"/>
        <v>14</v>
      </c>
      <c r="AX647" s="18">
        <f t="shared" si="47"/>
        <v>8</v>
      </c>
    </row>
    <row r="648" spans="1:50">
      <c r="A648" s="24">
        <v>21669</v>
      </c>
      <c r="B648" s="24">
        <v>0</v>
      </c>
      <c r="C648" s="24">
        <v>1995</v>
      </c>
      <c r="D648" s="21">
        <v>44135.932326388887</v>
      </c>
      <c r="E648" s="24" t="s">
        <v>114</v>
      </c>
      <c r="F648" s="24">
        <v>1</v>
      </c>
      <c r="G648" s="24">
        <v>2</v>
      </c>
      <c r="H648" s="24">
        <v>2</v>
      </c>
      <c r="I648" s="24">
        <v>1</v>
      </c>
      <c r="J648" s="24">
        <v>1</v>
      </c>
      <c r="K648" s="24">
        <v>1</v>
      </c>
      <c r="L648" s="24">
        <v>1</v>
      </c>
      <c r="M648" s="24">
        <v>2</v>
      </c>
      <c r="N648" s="24">
        <v>1</v>
      </c>
      <c r="O648" s="24">
        <v>1</v>
      </c>
      <c r="P648" s="24">
        <v>2</v>
      </c>
      <c r="Q648" s="24">
        <v>1</v>
      </c>
      <c r="R648" s="24">
        <v>1</v>
      </c>
      <c r="S648" s="24">
        <v>1</v>
      </c>
      <c r="T648" s="24">
        <v>1</v>
      </c>
      <c r="U648" s="24">
        <v>1</v>
      </c>
      <c r="V648" s="24">
        <v>2</v>
      </c>
      <c r="W648" s="24">
        <v>1</v>
      </c>
      <c r="X648" s="24">
        <v>2</v>
      </c>
      <c r="Y648" s="24">
        <v>5</v>
      </c>
      <c r="Z648" s="23">
        <v>5</v>
      </c>
      <c r="AA648" s="23">
        <v>3</v>
      </c>
      <c r="AB648" s="23">
        <v>4</v>
      </c>
      <c r="AC648" s="23">
        <v>3</v>
      </c>
      <c r="AD648" s="23">
        <v>5</v>
      </c>
      <c r="AE648" s="23">
        <v>3</v>
      </c>
      <c r="AF648" s="23">
        <v>3</v>
      </c>
      <c r="AG648" s="23">
        <v>9</v>
      </c>
      <c r="AH648" s="23">
        <v>3</v>
      </c>
      <c r="AI648" s="23">
        <v>2</v>
      </c>
      <c r="AJ648" s="23">
        <v>14</v>
      </c>
      <c r="AK648" s="23">
        <v>3</v>
      </c>
      <c r="AL648" s="23">
        <v>5</v>
      </c>
      <c r="AM648" s="23">
        <v>4</v>
      </c>
      <c r="AN648" s="23">
        <v>3</v>
      </c>
      <c r="AO648" s="23">
        <v>5</v>
      </c>
      <c r="AP648" s="23">
        <v>32</v>
      </c>
      <c r="AQ648" s="23">
        <v>4</v>
      </c>
      <c r="AR648" s="23">
        <v>3</v>
      </c>
      <c r="AS648" s="23">
        <v>5</v>
      </c>
      <c r="AT648" s="23">
        <v>-9</v>
      </c>
      <c r="AU648" s="17">
        <f t="shared" ref="AU648:AU679" si="48">SUM(F648:Y648)</f>
        <v>30</v>
      </c>
      <c r="AV648" s="50">
        <f t="shared" ref="AV648:AV679" si="49">SUM(F648,I648,J648,K648,L648,M648,O648,R648,S648)</f>
        <v>10</v>
      </c>
      <c r="AW648" s="24">
        <f t="shared" ref="AW648:AW679" si="50">SUM(G648,N648,P648,Q648,T648,W648)</f>
        <v>8</v>
      </c>
      <c r="AX648" s="18">
        <f t="shared" ref="AX648:AX679" si="51">SUM(H648,U648,V648,X648,Y648)</f>
        <v>12</v>
      </c>
    </row>
    <row r="649" spans="1:50">
      <c r="A649" s="24">
        <v>22072</v>
      </c>
      <c r="B649" s="24">
        <v>1</v>
      </c>
      <c r="C649" s="24">
        <v>1998</v>
      </c>
      <c r="D649" s="21">
        <v>44135.946643518517</v>
      </c>
      <c r="E649" s="24" t="s">
        <v>91</v>
      </c>
      <c r="F649" s="24">
        <v>1</v>
      </c>
      <c r="G649" s="24">
        <v>4</v>
      </c>
      <c r="H649" s="24">
        <v>2</v>
      </c>
      <c r="I649" s="24">
        <v>1</v>
      </c>
      <c r="J649" s="24">
        <v>1</v>
      </c>
      <c r="K649" s="24">
        <v>1</v>
      </c>
      <c r="L649" s="24">
        <v>1</v>
      </c>
      <c r="M649" s="24">
        <v>2</v>
      </c>
      <c r="N649" s="24">
        <v>3</v>
      </c>
      <c r="O649" s="24">
        <v>2</v>
      </c>
      <c r="P649" s="24">
        <v>4</v>
      </c>
      <c r="Q649" s="24">
        <v>4</v>
      </c>
      <c r="R649" s="24">
        <v>2</v>
      </c>
      <c r="S649" s="24">
        <v>1</v>
      </c>
      <c r="T649" s="24">
        <v>5</v>
      </c>
      <c r="U649" s="24">
        <v>1</v>
      </c>
      <c r="V649" s="24">
        <v>4</v>
      </c>
      <c r="W649" s="24">
        <v>2</v>
      </c>
      <c r="X649" s="24">
        <v>4</v>
      </c>
      <c r="Y649" s="24">
        <v>2</v>
      </c>
      <c r="Z649" s="23">
        <v>5</v>
      </c>
      <c r="AA649" s="23">
        <v>5</v>
      </c>
      <c r="AB649" s="23">
        <v>6</v>
      </c>
      <c r="AC649" s="23">
        <v>4</v>
      </c>
      <c r="AD649" s="23">
        <v>4</v>
      </c>
      <c r="AE649" s="23">
        <v>3</v>
      </c>
      <c r="AF649" s="23">
        <v>3</v>
      </c>
      <c r="AG649" s="23">
        <v>4</v>
      </c>
      <c r="AH649" s="23">
        <v>4</v>
      </c>
      <c r="AI649" s="23">
        <v>3</v>
      </c>
      <c r="AJ649" s="23">
        <v>7</v>
      </c>
      <c r="AK649" s="23">
        <v>7</v>
      </c>
      <c r="AL649" s="23">
        <v>13</v>
      </c>
      <c r="AM649" s="23">
        <v>5</v>
      </c>
      <c r="AN649" s="23">
        <v>5</v>
      </c>
      <c r="AO649" s="23">
        <v>7</v>
      </c>
      <c r="AP649" s="23">
        <v>13</v>
      </c>
      <c r="AQ649" s="23">
        <v>6</v>
      </c>
      <c r="AR649" s="23">
        <v>9</v>
      </c>
      <c r="AS649" s="23">
        <v>5</v>
      </c>
      <c r="AT649" s="23">
        <v>4</v>
      </c>
      <c r="AU649" s="17">
        <f t="shared" si="48"/>
        <v>47</v>
      </c>
      <c r="AV649" s="50">
        <f t="shared" si="49"/>
        <v>12</v>
      </c>
      <c r="AW649" s="24">
        <f t="shared" si="50"/>
        <v>22</v>
      </c>
      <c r="AX649" s="18">
        <f t="shared" si="51"/>
        <v>13</v>
      </c>
    </row>
    <row r="650" spans="1:50">
      <c r="A650" s="24">
        <v>22141</v>
      </c>
      <c r="B650" s="24">
        <v>1</v>
      </c>
      <c r="C650" s="24">
        <v>1947</v>
      </c>
      <c r="D650" s="21">
        <v>44136.684039351851</v>
      </c>
      <c r="E650" s="24" t="s">
        <v>166</v>
      </c>
      <c r="F650" s="24">
        <v>1</v>
      </c>
      <c r="G650" s="24">
        <v>2</v>
      </c>
      <c r="H650" s="24">
        <v>1</v>
      </c>
      <c r="I650" s="24">
        <v>1</v>
      </c>
      <c r="J650" s="24">
        <v>1</v>
      </c>
      <c r="K650" s="24">
        <v>1</v>
      </c>
      <c r="L650" s="24">
        <v>1</v>
      </c>
      <c r="M650" s="24">
        <v>1</v>
      </c>
      <c r="N650" s="24">
        <v>2</v>
      </c>
      <c r="O650" s="24">
        <v>3</v>
      </c>
      <c r="P650" s="24">
        <v>4</v>
      </c>
      <c r="Q650" s="24">
        <v>2</v>
      </c>
      <c r="R650" s="24">
        <v>2</v>
      </c>
      <c r="S650" s="24">
        <v>1</v>
      </c>
      <c r="T650" s="24">
        <v>2</v>
      </c>
      <c r="U650" s="24">
        <v>1</v>
      </c>
      <c r="V650" s="24">
        <v>4</v>
      </c>
      <c r="W650" s="24">
        <v>2</v>
      </c>
      <c r="X650" s="24">
        <v>5</v>
      </c>
      <c r="Y650" s="24">
        <v>1</v>
      </c>
      <c r="Z650" s="23">
        <v>6</v>
      </c>
      <c r="AA650" s="23">
        <v>4</v>
      </c>
      <c r="AB650" s="23">
        <v>6</v>
      </c>
      <c r="AC650" s="23">
        <v>3</v>
      </c>
      <c r="AD650" s="23">
        <v>4</v>
      </c>
      <c r="AE650" s="23">
        <v>3</v>
      </c>
      <c r="AF650" s="23">
        <v>5</v>
      </c>
      <c r="AG650" s="23">
        <v>6</v>
      </c>
      <c r="AH650" s="23">
        <v>4</v>
      </c>
      <c r="AI650" s="23">
        <v>5</v>
      </c>
      <c r="AJ650" s="23">
        <v>5</v>
      </c>
      <c r="AK650" s="23">
        <v>6</v>
      </c>
      <c r="AL650" s="23">
        <v>8</v>
      </c>
      <c r="AM650" s="23">
        <v>4</v>
      </c>
      <c r="AN650" s="23">
        <v>7</v>
      </c>
      <c r="AO650" s="23">
        <v>15</v>
      </c>
      <c r="AP650" s="23">
        <v>7</v>
      </c>
      <c r="AQ650" s="23">
        <v>5</v>
      </c>
      <c r="AR650" s="23">
        <v>4</v>
      </c>
      <c r="AS650" s="23">
        <v>4</v>
      </c>
      <c r="AT650" s="23">
        <v>-4</v>
      </c>
      <c r="AU650" s="17">
        <f t="shared" si="48"/>
        <v>38</v>
      </c>
      <c r="AV650" s="50">
        <f t="shared" si="49"/>
        <v>12</v>
      </c>
      <c r="AW650" s="24">
        <f t="shared" si="50"/>
        <v>14</v>
      </c>
      <c r="AX650" s="18">
        <f t="shared" si="51"/>
        <v>12</v>
      </c>
    </row>
    <row r="651" spans="1:50">
      <c r="A651" s="24">
        <v>22199</v>
      </c>
      <c r="B651" s="24">
        <v>1</v>
      </c>
      <c r="C651" s="24">
        <v>2001</v>
      </c>
      <c r="D651" s="21">
        <v>44136.947650462964</v>
      </c>
      <c r="E651" s="24" t="s">
        <v>85</v>
      </c>
      <c r="F651" s="24">
        <v>1</v>
      </c>
      <c r="G651" s="24">
        <v>4</v>
      </c>
      <c r="H651" s="24">
        <v>2</v>
      </c>
      <c r="I651" s="24">
        <v>2</v>
      </c>
      <c r="J651" s="24">
        <v>2</v>
      </c>
      <c r="K651" s="24">
        <v>1</v>
      </c>
      <c r="L651" s="24">
        <v>3</v>
      </c>
      <c r="M651" s="24">
        <v>4</v>
      </c>
      <c r="N651" s="24">
        <v>5</v>
      </c>
      <c r="O651" s="24">
        <v>2</v>
      </c>
      <c r="P651" s="24">
        <v>2</v>
      </c>
      <c r="Q651" s="24">
        <v>2</v>
      </c>
      <c r="R651" s="24">
        <v>2</v>
      </c>
      <c r="S651" s="24">
        <v>3</v>
      </c>
      <c r="T651" s="24">
        <v>4</v>
      </c>
      <c r="U651" s="24">
        <v>1</v>
      </c>
      <c r="V651" s="24">
        <v>4</v>
      </c>
      <c r="W651" s="24">
        <v>4</v>
      </c>
      <c r="X651" s="24">
        <v>2</v>
      </c>
      <c r="Y651" s="24">
        <v>4</v>
      </c>
      <c r="Z651" s="23">
        <v>5</v>
      </c>
      <c r="AA651" s="23">
        <v>5</v>
      </c>
      <c r="AB651" s="23">
        <v>4</v>
      </c>
      <c r="AC651" s="23">
        <v>3</v>
      </c>
      <c r="AD651" s="23">
        <v>3</v>
      </c>
      <c r="AE651" s="23">
        <v>3</v>
      </c>
      <c r="AF651" s="23">
        <v>3</v>
      </c>
      <c r="AG651" s="23">
        <v>4</v>
      </c>
      <c r="AH651" s="23">
        <v>5</v>
      </c>
      <c r="AI651" s="23">
        <v>25</v>
      </c>
      <c r="AJ651" s="23">
        <v>47</v>
      </c>
      <c r="AK651" s="23">
        <v>3</v>
      </c>
      <c r="AL651" s="23">
        <v>6</v>
      </c>
      <c r="AM651" s="23">
        <v>9</v>
      </c>
      <c r="AN651" s="23">
        <v>3</v>
      </c>
      <c r="AO651" s="23">
        <v>4</v>
      </c>
      <c r="AP651" s="23">
        <v>5</v>
      </c>
      <c r="AQ651" s="23">
        <v>4</v>
      </c>
      <c r="AR651" s="23">
        <v>4</v>
      </c>
      <c r="AS651" s="23">
        <v>3</v>
      </c>
      <c r="AT651" s="23">
        <v>-15</v>
      </c>
      <c r="AU651" s="17">
        <f t="shared" si="48"/>
        <v>54</v>
      </c>
      <c r="AV651" s="50">
        <f t="shared" si="49"/>
        <v>20</v>
      </c>
      <c r="AW651" s="24">
        <f t="shared" si="50"/>
        <v>21</v>
      </c>
      <c r="AX651" s="18">
        <f t="shared" si="51"/>
        <v>13</v>
      </c>
    </row>
    <row r="652" spans="1:50">
      <c r="A652" s="24">
        <v>22204</v>
      </c>
      <c r="B652" s="24">
        <v>1</v>
      </c>
      <c r="C652" s="24">
        <v>1940</v>
      </c>
      <c r="D652" s="21">
        <v>44137.315300925926</v>
      </c>
      <c r="E652" s="24" t="s">
        <v>167</v>
      </c>
      <c r="F652" s="24">
        <v>1</v>
      </c>
      <c r="G652" s="24">
        <v>1</v>
      </c>
      <c r="H652" s="24">
        <v>1</v>
      </c>
      <c r="I652" s="24">
        <v>1</v>
      </c>
      <c r="J652" s="24">
        <v>1</v>
      </c>
      <c r="K652" s="24">
        <v>1</v>
      </c>
      <c r="L652" s="24">
        <v>1</v>
      </c>
      <c r="M652" s="24">
        <v>1</v>
      </c>
      <c r="N652" s="24">
        <v>2</v>
      </c>
      <c r="O652" s="24">
        <v>1</v>
      </c>
      <c r="P652" s="24">
        <v>2</v>
      </c>
      <c r="Q652" s="24">
        <v>1</v>
      </c>
      <c r="R652" s="24">
        <v>1</v>
      </c>
      <c r="S652" s="24">
        <v>1</v>
      </c>
      <c r="T652" s="24">
        <v>2</v>
      </c>
      <c r="U652" s="24">
        <v>1</v>
      </c>
      <c r="V652" s="24">
        <v>2</v>
      </c>
      <c r="W652" s="24">
        <v>2</v>
      </c>
      <c r="X652" s="24">
        <v>2</v>
      </c>
      <c r="Y652" s="24">
        <v>1</v>
      </c>
      <c r="Z652" s="23">
        <v>12</v>
      </c>
      <c r="AA652" s="23">
        <v>7</v>
      </c>
      <c r="AB652" s="23">
        <v>7</v>
      </c>
      <c r="AC652" s="23">
        <v>4</v>
      </c>
      <c r="AD652" s="23">
        <v>5</v>
      </c>
      <c r="AE652" s="23">
        <v>4</v>
      </c>
      <c r="AF652" s="23">
        <v>6</v>
      </c>
      <c r="AG652" s="23">
        <v>6</v>
      </c>
      <c r="AH652" s="23">
        <v>7</v>
      </c>
      <c r="AI652" s="23">
        <v>3</v>
      </c>
      <c r="AJ652" s="23">
        <v>10</v>
      </c>
      <c r="AK652" s="23">
        <v>7</v>
      </c>
      <c r="AL652" s="23">
        <v>12</v>
      </c>
      <c r="AM652" s="23">
        <v>7</v>
      </c>
      <c r="AN652" s="23">
        <v>5</v>
      </c>
      <c r="AO652" s="23">
        <v>7</v>
      </c>
      <c r="AP652" s="23">
        <v>7</v>
      </c>
      <c r="AQ652" s="23">
        <v>9</v>
      </c>
      <c r="AR652" s="23">
        <v>10</v>
      </c>
      <c r="AS652" s="23">
        <v>7</v>
      </c>
      <c r="AT652" s="23">
        <v>-29</v>
      </c>
      <c r="AU652" s="17">
        <f t="shared" si="48"/>
        <v>26</v>
      </c>
      <c r="AV652" s="50">
        <f t="shared" si="49"/>
        <v>9</v>
      </c>
      <c r="AW652" s="24">
        <f t="shared" si="50"/>
        <v>10</v>
      </c>
      <c r="AX652" s="18">
        <f t="shared" si="51"/>
        <v>7</v>
      </c>
    </row>
    <row r="653" spans="1:50">
      <c r="A653" s="24">
        <v>22279</v>
      </c>
      <c r="B653" s="24">
        <v>1</v>
      </c>
      <c r="C653" s="24">
        <v>1998</v>
      </c>
      <c r="D653" s="21">
        <v>44137.630682870367</v>
      </c>
      <c r="E653" s="24" t="s">
        <v>169</v>
      </c>
      <c r="F653" s="24">
        <v>1</v>
      </c>
      <c r="G653" s="24">
        <v>1</v>
      </c>
      <c r="H653" s="24">
        <v>1</v>
      </c>
      <c r="I653" s="24">
        <v>1</v>
      </c>
      <c r="J653" s="24">
        <v>1</v>
      </c>
      <c r="K653" s="24">
        <v>1</v>
      </c>
      <c r="L653" s="24">
        <v>2</v>
      </c>
      <c r="M653" s="24">
        <v>2</v>
      </c>
      <c r="N653" s="24">
        <v>1</v>
      </c>
      <c r="O653" s="24">
        <v>1</v>
      </c>
      <c r="P653" s="24">
        <v>4</v>
      </c>
      <c r="Q653" s="24">
        <v>2</v>
      </c>
      <c r="R653" s="24">
        <v>1</v>
      </c>
      <c r="S653" s="24">
        <v>1</v>
      </c>
      <c r="T653" s="24">
        <v>1</v>
      </c>
      <c r="U653" s="24">
        <v>1</v>
      </c>
      <c r="V653" s="24">
        <v>2</v>
      </c>
      <c r="W653" s="24">
        <v>5</v>
      </c>
      <c r="X653" s="24">
        <v>3</v>
      </c>
      <c r="Y653" s="24">
        <v>4</v>
      </c>
      <c r="Z653" s="23">
        <v>31</v>
      </c>
      <c r="AA653" s="23">
        <v>4</v>
      </c>
      <c r="AB653" s="23">
        <v>3</v>
      </c>
      <c r="AC653" s="23">
        <v>2</v>
      </c>
      <c r="AD653" s="23">
        <v>3</v>
      </c>
      <c r="AE653" s="23">
        <v>2</v>
      </c>
      <c r="AF653" s="23">
        <v>4</v>
      </c>
      <c r="AG653" s="23">
        <v>2</v>
      </c>
      <c r="AH653" s="23">
        <v>3</v>
      </c>
      <c r="AI653" s="23">
        <v>1</v>
      </c>
      <c r="AJ653" s="23">
        <v>7</v>
      </c>
      <c r="AK653" s="23">
        <v>3</v>
      </c>
      <c r="AL653" s="23">
        <v>11</v>
      </c>
      <c r="AM653" s="23">
        <v>3</v>
      </c>
      <c r="AN653" s="23">
        <v>4</v>
      </c>
      <c r="AO653" s="23">
        <v>3</v>
      </c>
      <c r="AP653" s="23">
        <v>8</v>
      </c>
      <c r="AQ653" s="23">
        <v>4</v>
      </c>
      <c r="AR653" s="23">
        <v>5</v>
      </c>
      <c r="AS653" s="23">
        <v>2</v>
      </c>
      <c r="AT653" s="23">
        <v>-5</v>
      </c>
      <c r="AU653" s="17">
        <f t="shared" si="48"/>
        <v>36</v>
      </c>
      <c r="AV653" s="50">
        <f t="shared" si="49"/>
        <v>11</v>
      </c>
      <c r="AW653" s="24">
        <f t="shared" si="50"/>
        <v>14</v>
      </c>
      <c r="AX653" s="18">
        <f t="shared" si="51"/>
        <v>11</v>
      </c>
    </row>
    <row r="654" spans="1:50">
      <c r="A654" s="24">
        <v>22290</v>
      </c>
      <c r="B654" s="24">
        <v>1</v>
      </c>
      <c r="C654" s="24">
        <v>1998</v>
      </c>
      <c r="D654" s="21">
        <v>44137.730370370373</v>
      </c>
      <c r="E654" s="24" t="s">
        <v>91</v>
      </c>
      <c r="F654" s="24">
        <v>1</v>
      </c>
      <c r="G654" s="24">
        <v>2</v>
      </c>
      <c r="H654" s="24">
        <v>2</v>
      </c>
      <c r="I654" s="24">
        <v>1</v>
      </c>
      <c r="J654" s="24">
        <v>1</v>
      </c>
      <c r="K654" s="24">
        <v>1</v>
      </c>
      <c r="L654" s="24">
        <v>2</v>
      </c>
      <c r="M654" s="24">
        <v>1</v>
      </c>
      <c r="N654" s="24">
        <v>3</v>
      </c>
      <c r="O654" s="24">
        <v>2</v>
      </c>
      <c r="P654" s="24">
        <v>2</v>
      </c>
      <c r="Q654" s="24">
        <v>1</v>
      </c>
      <c r="R654" s="24">
        <v>1</v>
      </c>
      <c r="S654" s="24">
        <v>1</v>
      </c>
      <c r="T654" s="24">
        <v>2</v>
      </c>
      <c r="U654" s="24">
        <v>1</v>
      </c>
      <c r="V654" s="24">
        <v>2</v>
      </c>
      <c r="W654" s="24">
        <v>4</v>
      </c>
      <c r="X654" s="24">
        <v>4</v>
      </c>
      <c r="Y654" s="24">
        <v>2</v>
      </c>
      <c r="Z654" s="23">
        <v>4</v>
      </c>
      <c r="AA654" s="23">
        <v>4</v>
      </c>
      <c r="AB654" s="23">
        <v>5</v>
      </c>
      <c r="AC654" s="23">
        <v>7</v>
      </c>
      <c r="AD654" s="23">
        <v>4</v>
      </c>
      <c r="AE654" s="23">
        <v>2</v>
      </c>
      <c r="AF654" s="23">
        <v>4</v>
      </c>
      <c r="AG654" s="23">
        <v>6</v>
      </c>
      <c r="AH654" s="23">
        <v>10</v>
      </c>
      <c r="AI654" s="23">
        <v>7</v>
      </c>
      <c r="AJ654" s="23">
        <v>5</v>
      </c>
      <c r="AK654" s="23">
        <v>5</v>
      </c>
      <c r="AL654" s="23">
        <v>8</v>
      </c>
      <c r="AM654" s="23">
        <v>7</v>
      </c>
      <c r="AN654" s="23">
        <v>5</v>
      </c>
      <c r="AO654" s="23">
        <v>5</v>
      </c>
      <c r="AP654" s="23">
        <v>5</v>
      </c>
      <c r="AQ654" s="23">
        <v>3</v>
      </c>
      <c r="AR654" s="23">
        <v>7</v>
      </c>
      <c r="AS654" s="23">
        <v>5</v>
      </c>
      <c r="AT654" s="23">
        <v>-32</v>
      </c>
      <c r="AU654" s="17">
        <f t="shared" si="48"/>
        <v>36</v>
      </c>
      <c r="AV654" s="50">
        <f t="shared" si="49"/>
        <v>11</v>
      </c>
      <c r="AW654" s="24">
        <f t="shared" si="50"/>
        <v>14</v>
      </c>
      <c r="AX654" s="18">
        <f t="shared" si="51"/>
        <v>11</v>
      </c>
    </row>
    <row r="655" spans="1:50">
      <c r="A655" s="24">
        <v>22394</v>
      </c>
      <c r="B655" s="24">
        <v>0</v>
      </c>
      <c r="C655" s="24">
        <v>1997</v>
      </c>
      <c r="D655" s="21">
        <v>44138.37773148148</v>
      </c>
      <c r="E655" s="24" t="s">
        <v>142</v>
      </c>
      <c r="F655" s="24">
        <v>1</v>
      </c>
      <c r="G655" s="24">
        <v>2</v>
      </c>
      <c r="H655" s="24">
        <v>1</v>
      </c>
      <c r="I655" s="24">
        <v>1</v>
      </c>
      <c r="J655" s="24">
        <v>1</v>
      </c>
      <c r="K655" s="24">
        <v>1</v>
      </c>
      <c r="L655" s="24">
        <v>1</v>
      </c>
      <c r="M655" s="24">
        <v>1</v>
      </c>
      <c r="N655" s="24">
        <v>2</v>
      </c>
      <c r="O655" s="24">
        <v>4</v>
      </c>
      <c r="P655" s="24">
        <v>2</v>
      </c>
      <c r="Q655" s="24">
        <v>1</v>
      </c>
      <c r="R655" s="24">
        <v>5</v>
      </c>
      <c r="S655" s="24">
        <v>2</v>
      </c>
      <c r="T655" s="24">
        <v>2</v>
      </c>
      <c r="U655" s="24">
        <v>1</v>
      </c>
      <c r="V655" s="24">
        <v>2</v>
      </c>
      <c r="W655" s="24">
        <v>4</v>
      </c>
      <c r="X655" s="24">
        <v>4</v>
      </c>
      <c r="Y655" s="24">
        <v>1</v>
      </c>
      <c r="Z655" s="23">
        <v>12</v>
      </c>
      <c r="AA655" s="23">
        <v>10</v>
      </c>
      <c r="AB655" s="23">
        <v>6</v>
      </c>
      <c r="AC655" s="23">
        <v>4</v>
      </c>
      <c r="AD655" s="23">
        <v>7</v>
      </c>
      <c r="AE655" s="23">
        <v>2</v>
      </c>
      <c r="AF655" s="23">
        <v>5</v>
      </c>
      <c r="AG655" s="23">
        <v>5</v>
      </c>
      <c r="AH655" s="23">
        <v>11</v>
      </c>
      <c r="AI655" s="23">
        <v>3</v>
      </c>
      <c r="AJ655" s="23">
        <v>6</v>
      </c>
      <c r="AK655" s="23">
        <v>10</v>
      </c>
      <c r="AL655" s="23">
        <v>9</v>
      </c>
      <c r="AM655" s="23">
        <v>5</v>
      </c>
      <c r="AN655" s="23">
        <v>6</v>
      </c>
      <c r="AO655" s="23">
        <v>6</v>
      </c>
      <c r="AP655" s="23">
        <v>5</v>
      </c>
      <c r="AQ655" s="23">
        <v>6</v>
      </c>
      <c r="AR655" s="23">
        <v>14</v>
      </c>
      <c r="AS655" s="23">
        <v>4</v>
      </c>
      <c r="AT655" s="23">
        <v>4</v>
      </c>
      <c r="AU655" s="17">
        <f t="shared" si="48"/>
        <v>39</v>
      </c>
      <c r="AV655" s="50">
        <f t="shared" si="49"/>
        <v>17</v>
      </c>
      <c r="AW655" s="24">
        <f t="shared" si="50"/>
        <v>13</v>
      </c>
      <c r="AX655" s="18">
        <f t="shared" si="51"/>
        <v>9</v>
      </c>
    </row>
    <row r="656" spans="1:50">
      <c r="A656" s="24">
        <v>22402</v>
      </c>
      <c r="B656" s="24">
        <v>1</v>
      </c>
      <c r="C656" s="24">
        <v>1996</v>
      </c>
      <c r="D656" s="21">
        <v>44138.418379629627</v>
      </c>
      <c r="E656" s="24" t="s">
        <v>85</v>
      </c>
      <c r="F656" s="24">
        <v>1</v>
      </c>
      <c r="G656" s="24">
        <v>2</v>
      </c>
      <c r="H656" s="24">
        <v>2</v>
      </c>
      <c r="I656" s="24">
        <v>2</v>
      </c>
      <c r="J656" s="24">
        <v>2</v>
      </c>
      <c r="K656" s="24">
        <v>1</v>
      </c>
      <c r="L656" s="24">
        <v>2</v>
      </c>
      <c r="M656" s="24">
        <v>4</v>
      </c>
      <c r="N656" s="24">
        <v>5</v>
      </c>
      <c r="O656" s="24">
        <v>4</v>
      </c>
      <c r="P656" s="24">
        <v>4</v>
      </c>
      <c r="Q656" s="24">
        <v>2</v>
      </c>
      <c r="R656" s="24">
        <v>2</v>
      </c>
      <c r="S656" s="24">
        <v>2</v>
      </c>
      <c r="T656" s="24">
        <v>3</v>
      </c>
      <c r="U656" s="24">
        <v>1</v>
      </c>
      <c r="V656" s="24">
        <v>1</v>
      </c>
      <c r="W656" s="24">
        <v>4</v>
      </c>
      <c r="X656" s="24">
        <v>4</v>
      </c>
      <c r="Y656" s="24">
        <v>2</v>
      </c>
      <c r="Z656" s="23">
        <v>6</v>
      </c>
      <c r="AA656" s="23">
        <v>10</v>
      </c>
      <c r="AB656" s="23">
        <v>5</v>
      </c>
      <c r="AC656" s="23">
        <v>6</v>
      </c>
      <c r="AD656" s="23">
        <v>3</v>
      </c>
      <c r="AE656" s="23">
        <v>3</v>
      </c>
      <c r="AF656" s="23">
        <v>4</v>
      </c>
      <c r="AG656" s="23">
        <v>5</v>
      </c>
      <c r="AH656" s="23">
        <v>4</v>
      </c>
      <c r="AI656" s="23">
        <v>3</v>
      </c>
      <c r="AJ656" s="23">
        <v>6</v>
      </c>
      <c r="AK656" s="23">
        <v>5</v>
      </c>
      <c r="AL656" s="23">
        <v>8</v>
      </c>
      <c r="AM656" s="23">
        <v>6</v>
      </c>
      <c r="AN656" s="23">
        <v>6</v>
      </c>
      <c r="AO656" s="23">
        <v>6</v>
      </c>
      <c r="AP656" s="23">
        <v>4</v>
      </c>
      <c r="AQ656" s="23">
        <v>4</v>
      </c>
      <c r="AR656" s="23">
        <v>5</v>
      </c>
      <c r="AS656" s="23">
        <v>7</v>
      </c>
      <c r="AT656" s="23">
        <v>-8</v>
      </c>
      <c r="AU656" s="17">
        <f t="shared" si="48"/>
        <v>50</v>
      </c>
      <c r="AV656" s="50">
        <f t="shared" si="49"/>
        <v>20</v>
      </c>
      <c r="AW656" s="24">
        <f t="shared" si="50"/>
        <v>20</v>
      </c>
      <c r="AX656" s="18">
        <f t="shared" si="51"/>
        <v>10</v>
      </c>
    </row>
    <row r="657" spans="1:50">
      <c r="A657" s="24">
        <v>22432</v>
      </c>
      <c r="B657" s="24">
        <v>0</v>
      </c>
      <c r="C657" s="24">
        <v>1998</v>
      </c>
      <c r="D657" s="21">
        <v>44138.582141203704</v>
      </c>
      <c r="E657" s="24" t="s">
        <v>92</v>
      </c>
      <c r="F657" s="24">
        <v>1</v>
      </c>
      <c r="G657" s="24">
        <v>4</v>
      </c>
      <c r="H657" s="24">
        <v>1</v>
      </c>
      <c r="I657" s="24">
        <v>1</v>
      </c>
      <c r="J657" s="24">
        <v>1</v>
      </c>
      <c r="K657" s="24">
        <v>1</v>
      </c>
      <c r="L657" s="24">
        <v>2</v>
      </c>
      <c r="M657" s="24">
        <v>2</v>
      </c>
      <c r="N657" s="24">
        <v>4</v>
      </c>
      <c r="O657" s="24">
        <v>2</v>
      </c>
      <c r="P657" s="24">
        <v>2</v>
      </c>
      <c r="Q657" s="24">
        <v>2</v>
      </c>
      <c r="R657" s="24">
        <v>2</v>
      </c>
      <c r="S657" s="24">
        <v>1</v>
      </c>
      <c r="T657" s="24">
        <v>3</v>
      </c>
      <c r="U657" s="24">
        <v>1</v>
      </c>
      <c r="V657" s="24">
        <v>2</v>
      </c>
      <c r="W657" s="24">
        <v>4</v>
      </c>
      <c r="X657" s="24">
        <v>4</v>
      </c>
      <c r="Y657" s="24">
        <v>2</v>
      </c>
      <c r="Z657" s="23">
        <v>7</v>
      </c>
      <c r="AA657" s="23">
        <v>5</v>
      </c>
      <c r="AB657" s="23">
        <v>6</v>
      </c>
      <c r="AC657" s="23">
        <v>3</v>
      </c>
      <c r="AD657" s="23">
        <v>4</v>
      </c>
      <c r="AE657" s="23">
        <v>2</v>
      </c>
      <c r="AF657" s="23">
        <v>3</v>
      </c>
      <c r="AG657" s="23">
        <v>3</v>
      </c>
      <c r="AH657" s="23">
        <v>5</v>
      </c>
      <c r="AI657" s="23">
        <v>3</v>
      </c>
      <c r="AJ657" s="23">
        <v>4</v>
      </c>
      <c r="AK657" s="23">
        <v>4</v>
      </c>
      <c r="AL657" s="23">
        <v>6</v>
      </c>
      <c r="AM657" s="23">
        <v>3</v>
      </c>
      <c r="AN657" s="23">
        <v>5</v>
      </c>
      <c r="AO657" s="23">
        <v>3</v>
      </c>
      <c r="AP657" s="23">
        <v>3</v>
      </c>
      <c r="AQ657" s="23">
        <v>6</v>
      </c>
      <c r="AR657" s="23">
        <v>4</v>
      </c>
      <c r="AS657" s="23">
        <v>3</v>
      </c>
      <c r="AT657" s="23">
        <v>-29</v>
      </c>
      <c r="AU657" s="17">
        <f t="shared" si="48"/>
        <v>42</v>
      </c>
      <c r="AV657" s="50">
        <f t="shared" si="49"/>
        <v>13</v>
      </c>
      <c r="AW657" s="24">
        <f t="shared" si="50"/>
        <v>19</v>
      </c>
      <c r="AX657" s="18">
        <f t="shared" si="51"/>
        <v>10</v>
      </c>
    </row>
    <row r="658" spans="1:50">
      <c r="A658" s="24">
        <v>22608</v>
      </c>
      <c r="B658" s="24">
        <v>0</v>
      </c>
      <c r="C658" s="24">
        <v>1949</v>
      </c>
      <c r="D658" s="21">
        <v>44139.608611111114</v>
      </c>
      <c r="E658" s="24" t="s">
        <v>92</v>
      </c>
      <c r="F658" s="24">
        <v>1</v>
      </c>
      <c r="G658" s="24">
        <v>1</v>
      </c>
      <c r="H658" s="24">
        <v>1</v>
      </c>
      <c r="I658" s="24">
        <v>1</v>
      </c>
      <c r="J658" s="24">
        <v>1</v>
      </c>
      <c r="K658" s="24">
        <v>1</v>
      </c>
      <c r="L658" s="24">
        <v>1</v>
      </c>
      <c r="M658" s="24">
        <v>2</v>
      </c>
      <c r="N658" s="24">
        <v>2</v>
      </c>
      <c r="O658" s="24">
        <v>2</v>
      </c>
      <c r="P658" s="24">
        <v>2</v>
      </c>
      <c r="Q658" s="24">
        <v>2</v>
      </c>
      <c r="R658" s="24">
        <v>3</v>
      </c>
      <c r="S658" s="24">
        <v>1</v>
      </c>
      <c r="T658" s="24">
        <v>1</v>
      </c>
      <c r="U658" s="24">
        <v>1</v>
      </c>
      <c r="V658" s="24">
        <v>1</v>
      </c>
      <c r="W658" s="24">
        <v>1</v>
      </c>
      <c r="X658" s="24">
        <v>1</v>
      </c>
      <c r="Y658" s="24">
        <v>1</v>
      </c>
      <c r="Z658" s="23">
        <v>8</v>
      </c>
      <c r="AA658" s="23">
        <v>4</v>
      </c>
      <c r="AB658" s="23">
        <v>5</v>
      </c>
      <c r="AC658" s="23">
        <v>5</v>
      </c>
      <c r="AD658" s="23">
        <v>7</v>
      </c>
      <c r="AE658" s="23">
        <v>4</v>
      </c>
      <c r="AF658" s="23">
        <v>5</v>
      </c>
      <c r="AG658" s="23">
        <v>4</v>
      </c>
      <c r="AH658" s="23">
        <v>4</v>
      </c>
      <c r="AI658" s="23">
        <v>4</v>
      </c>
      <c r="AJ658" s="23">
        <v>4</v>
      </c>
      <c r="AK658" s="23">
        <v>5</v>
      </c>
      <c r="AL658" s="23">
        <v>7</v>
      </c>
      <c r="AM658" s="23">
        <v>4</v>
      </c>
      <c r="AN658" s="23">
        <v>4</v>
      </c>
      <c r="AO658" s="23">
        <v>5</v>
      </c>
      <c r="AP658" s="23">
        <v>6</v>
      </c>
      <c r="AQ658" s="23">
        <v>4</v>
      </c>
      <c r="AR658" s="23">
        <v>10</v>
      </c>
      <c r="AS658" s="23">
        <v>4</v>
      </c>
      <c r="AT658" s="23">
        <v>-21</v>
      </c>
      <c r="AU658" s="17">
        <f t="shared" si="48"/>
        <v>27</v>
      </c>
      <c r="AV658" s="50">
        <f t="shared" si="49"/>
        <v>13</v>
      </c>
      <c r="AW658" s="24">
        <f t="shared" si="50"/>
        <v>9</v>
      </c>
      <c r="AX658" s="18">
        <f t="shared" si="51"/>
        <v>5</v>
      </c>
    </row>
    <row r="659" spans="1:50">
      <c r="A659" s="24">
        <v>20015</v>
      </c>
      <c r="B659" s="24">
        <v>0</v>
      </c>
      <c r="C659" s="24">
        <v>1999</v>
      </c>
      <c r="D659" s="21">
        <v>44139.793136574073</v>
      </c>
      <c r="E659" s="24" t="s">
        <v>91</v>
      </c>
      <c r="F659" s="24">
        <v>1</v>
      </c>
      <c r="G659" s="24">
        <v>4</v>
      </c>
      <c r="H659" s="24">
        <v>2</v>
      </c>
      <c r="I659" s="24">
        <v>1</v>
      </c>
      <c r="J659" s="24">
        <v>1</v>
      </c>
      <c r="K659" s="24">
        <v>1</v>
      </c>
      <c r="L659" s="24">
        <v>4</v>
      </c>
      <c r="M659" s="24">
        <v>1</v>
      </c>
      <c r="N659" s="24">
        <v>4</v>
      </c>
      <c r="O659" s="24">
        <v>2</v>
      </c>
      <c r="P659" s="24">
        <v>4</v>
      </c>
      <c r="Q659" s="24">
        <v>1</v>
      </c>
      <c r="R659" s="24">
        <v>1</v>
      </c>
      <c r="S659" s="24">
        <v>1</v>
      </c>
      <c r="T659" s="24">
        <v>4</v>
      </c>
      <c r="U659" s="24">
        <v>1</v>
      </c>
      <c r="V659" s="24">
        <v>4</v>
      </c>
      <c r="W659" s="24">
        <v>2</v>
      </c>
      <c r="X659" s="24">
        <v>2</v>
      </c>
      <c r="Y659" s="24">
        <v>4</v>
      </c>
      <c r="Z659" s="23">
        <v>5</v>
      </c>
      <c r="AA659" s="23">
        <v>3</v>
      </c>
      <c r="AB659" s="23">
        <v>4</v>
      </c>
      <c r="AC659" s="23">
        <v>3</v>
      </c>
      <c r="AD659" s="23">
        <v>4</v>
      </c>
      <c r="AE659" s="23">
        <v>1</v>
      </c>
      <c r="AF659" s="23">
        <v>3</v>
      </c>
      <c r="AG659" s="23">
        <v>4</v>
      </c>
      <c r="AH659" s="23">
        <v>3</v>
      </c>
      <c r="AI659" s="23">
        <v>4</v>
      </c>
      <c r="AJ659" s="23">
        <v>4</v>
      </c>
      <c r="AK659" s="23">
        <v>4</v>
      </c>
      <c r="AL659" s="23">
        <v>7</v>
      </c>
      <c r="AM659" s="23">
        <v>5</v>
      </c>
      <c r="AN659" s="23">
        <v>5</v>
      </c>
      <c r="AO659" s="23">
        <v>4</v>
      </c>
      <c r="AP659" s="23">
        <v>3</v>
      </c>
      <c r="AQ659" s="23">
        <v>5</v>
      </c>
      <c r="AR659" s="23">
        <v>4</v>
      </c>
      <c r="AS659" s="23">
        <v>3</v>
      </c>
      <c r="AT659" s="23">
        <v>-5</v>
      </c>
      <c r="AU659" s="17">
        <f t="shared" si="48"/>
        <v>45</v>
      </c>
      <c r="AV659" s="50">
        <f t="shared" si="49"/>
        <v>13</v>
      </c>
      <c r="AW659" s="24">
        <f t="shared" si="50"/>
        <v>19</v>
      </c>
      <c r="AX659" s="18">
        <f t="shared" si="51"/>
        <v>13</v>
      </c>
    </row>
    <row r="660" spans="1:50">
      <c r="A660" s="24">
        <v>22830</v>
      </c>
      <c r="B660" s="24">
        <v>1</v>
      </c>
      <c r="C660" s="24">
        <v>1999</v>
      </c>
      <c r="D660" s="21">
        <v>44140.817106481481</v>
      </c>
      <c r="E660" s="24" t="s">
        <v>91</v>
      </c>
      <c r="F660" s="24">
        <v>1</v>
      </c>
      <c r="G660" s="24">
        <v>4</v>
      </c>
      <c r="H660" s="24">
        <v>1</v>
      </c>
      <c r="I660" s="24">
        <v>1</v>
      </c>
      <c r="J660" s="24">
        <v>1</v>
      </c>
      <c r="K660" s="24">
        <v>1</v>
      </c>
      <c r="L660" s="24">
        <v>2</v>
      </c>
      <c r="M660" s="24">
        <v>2</v>
      </c>
      <c r="N660" s="24">
        <v>1</v>
      </c>
      <c r="O660" s="24">
        <v>2</v>
      </c>
      <c r="P660" s="24">
        <v>1</v>
      </c>
      <c r="Q660" s="24">
        <v>2</v>
      </c>
      <c r="R660" s="24">
        <v>4</v>
      </c>
      <c r="S660" s="24">
        <v>1</v>
      </c>
      <c r="T660" s="24">
        <v>2</v>
      </c>
      <c r="U660" s="24">
        <v>1</v>
      </c>
      <c r="V660" s="24">
        <v>1</v>
      </c>
      <c r="W660" s="24">
        <v>4</v>
      </c>
      <c r="X660" s="24">
        <v>1</v>
      </c>
      <c r="Y660" s="24">
        <v>1</v>
      </c>
      <c r="Z660" s="23">
        <v>8</v>
      </c>
      <c r="AA660" s="23">
        <v>3</v>
      </c>
      <c r="AB660" s="23">
        <v>3</v>
      </c>
      <c r="AC660" s="23">
        <v>2</v>
      </c>
      <c r="AD660" s="23">
        <v>5</v>
      </c>
      <c r="AE660" s="23">
        <v>1</v>
      </c>
      <c r="AF660" s="23">
        <v>5</v>
      </c>
      <c r="AG660" s="23">
        <v>3</v>
      </c>
      <c r="AH660" s="23">
        <v>2</v>
      </c>
      <c r="AI660" s="23">
        <v>5</v>
      </c>
      <c r="AJ660" s="23">
        <v>4</v>
      </c>
      <c r="AK660" s="23">
        <v>3</v>
      </c>
      <c r="AL660" s="23">
        <v>7</v>
      </c>
      <c r="AM660" s="23">
        <v>4</v>
      </c>
      <c r="AN660" s="23">
        <v>5</v>
      </c>
      <c r="AO660" s="23">
        <v>5</v>
      </c>
      <c r="AP660" s="23">
        <v>29</v>
      </c>
      <c r="AQ660" s="23">
        <v>3</v>
      </c>
      <c r="AR660" s="23">
        <v>3</v>
      </c>
      <c r="AS660" s="23">
        <v>21</v>
      </c>
      <c r="AT660" s="23">
        <v>0</v>
      </c>
      <c r="AU660" s="17">
        <f t="shared" si="48"/>
        <v>34</v>
      </c>
      <c r="AV660" s="50">
        <f t="shared" si="49"/>
        <v>15</v>
      </c>
      <c r="AW660" s="24">
        <f t="shared" si="50"/>
        <v>14</v>
      </c>
      <c r="AX660" s="18">
        <f t="shared" si="51"/>
        <v>5</v>
      </c>
    </row>
    <row r="661" spans="1:50">
      <c r="A661" s="24">
        <v>19360</v>
      </c>
      <c r="B661" s="24">
        <v>0</v>
      </c>
      <c r="C661" s="24">
        <v>2000</v>
      </c>
      <c r="D661" s="21">
        <v>44140.870972222219</v>
      </c>
      <c r="E661" s="24" t="s">
        <v>85</v>
      </c>
      <c r="F661" s="24">
        <v>1</v>
      </c>
      <c r="G661" s="24">
        <v>2</v>
      </c>
      <c r="H661" s="24">
        <v>1</v>
      </c>
      <c r="I661" s="24">
        <v>1</v>
      </c>
      <c r="J661" s="24">
        <v>1</v>
      </c>
      <c r="K661" s="24">
        <v>1</v>
      </c>
      <c r="L661" s="24">
        <v>3</v>
      </c>
      <c r="M661" s="24">
        <v>1</v>
      </c>
      <c r="N661" s="24">
        <v>4</v>
      </c>
      <c r="O661" s="24">
        <v>2</v>
      </c>
      <c r="P661" s="24">
        <v>2</v>
      </c>
      <c r="Q661" s="24">
        <v>1</v>
      </c>
      <c r="R661" s="24">
        <v>1</v>
      </c>
      <c r="S661" s="24">
        <v>1</v>
      </c>
      <c r="T661" s="24">
        <v>2</v>
      </c>
      <c r="U661" s="24">
        <v>1</v>
      </c>
      <c r="V661" s="24">
        <v>2</v>
      </c>
      <c r="W661" s="24">
        <v>3</v>
      </c>
      <c r="X661" s="24">
        <v>2</v>
      </c>
      <c r="Y661" s="24">
        <v>5</v>
      </c>
      <c r="Z661" s="23">
        <v>11</v>
      </c>
      <c r="AA661" s="23">
        <v>4</v>
      </c>
      <c r="AB661" s="23">
        <v>5</v>
      </c>
      <c r="AC661" s="23">
        <v>3</v>
      </c>
      <c r="AD661" s="23">
        <v>4</v>
      </c>
      <c r="AE661" s="23">
        <v>2</v>
      </c>
      <c r="AF661" s="23">
        <v>4</v>
      </c>
      <c r="AG661" s="23">
        <v>4</v>
      </c>
      <c r="AH661" s="23">
        <v>6</v>
      </c>
      <c r="AI661" s="23">
        <v>3</v>
      </c>
      <c r="AJ661" s="23">
        <v>2</v>
      </c>
      <c r="AK661" s="23">
        <v>4</v>
      </c>
      <c r="AL661" s="23">
        <v>9</v>
      </c>
      <c r="AM661" s="23">
        <v>3</v>
      </c>
      <c r="AN661" s="23">
        <v>3</v>
      </c>
      <c r="AO661" s="23">
        <v>4</v>
      </c>
      <c r="AP661" s="23">
        <v>3</v>
      </c>
      <c r="AQ661" s="23">
        <v>3</v>
      </c>
      <c r="AR661" s="23">
        <v>10</v>
      </c>
      <c r="AS661" s="23">
        <v>3</v>
      </c>
      <c r="AT661" s="23">
        <v>-26</v>
      </c>
      <c r="AU661" s="17">
        <f t="shared" si="48"/>
        <v>37</v>
      </c>
      <c r="AV661" s="50">
        <f t="shared" si="49"/>
        <v>12</v>
      </c>
      <c r="AW661" s="24">
        <f t="shared" si="50"/>
        <v>14</v>
      </c>
      <c r="AX661" s="18">
        <f t="shared" si="51"/>
        <v>11</v>
      </c>
    </row>
    <row r="662" spans="1:50">
      <c r="A662" s="24">
        <v>23130</v>
      </c>
      <c r="B662" s="24">
        <v>0</v>
      </c>
      <c r="C662" s="24">
        <v>1987</v>
      </c>
      <c r="D662" s="21">
        <v>44143.861446759256</v>
      </c>
      <c r="E662" s="24" t="s">
        <v>91</v>
      </c>
      <c r="F662" s="24">
        <v>1</v>
      </c>
      <c r="G662" s="24">
        <v>2</v>
      </c>
      <c r="H662" s="24">
        <v>2</v>
      </c>
      <c r="I662" s="24">
        <v>1</v>
      </c>
      <c r="J662" s="24">
        <v>1</v>
      </c>
      <c r="K662" s="24">
        <v>1</v>
      </c>
      <c r="L662" s="24">
        <v>1</v>
      </c>
      <c r="M662" s="24">
        <v>2</v>
      </c>
      <c r="N662" s="24">
        <v>4</v>
      </c>
      <c r="O662" s="24">
        <v>2</v>
      </c>
      <c r="P662" s="24">
        <v>4</v>
      </c>
      <c r="Q662" s="24">
        <v>2</v>
      </c>
      <c r="R662" s="24">
        <v>1</v>
      </c>
      <c r="S662" s="24">
        <v>1</v>
      </c>
      <c r="T662" s="24">
        <v>2</v>
      </c>
      <c r="U662" s="24">
        <v>1</v>
      </c>
      <c r="V662" s="24">
        <v>2</v>
      </c>
      <c r="W662" s="24">
        <v>4</v>
      </c>
      <c r="X662" s="24">
        <v>2</v>
      </c>
      <c r="Y662" s="24">
        <v>2</v>
      </c>
      <c r="Z662" s="23">
        <v>15</v>
      </c>
      <c r="AA662" s="23">
        <v>3</v>
      </c>
      <c r="AB662" s="23">
        <v>5</v>
      </c>
      <c r="AC662" s="23">
        <v>6</v>
      </c>
      <c r="AD662" s="23">
        <v>2</v>
      </c>
      <c r="AE662" s="23">
        <v>4</v>
      </c>
      <c r="AF662" s="23">
        <v>3</v>
      </c>
      <c r="AG662" s="23">
        <v>3</v>
      </c>
      <c r="AH662" s="23">
        <v>4</v>
      </c>
      <c r="AI662" s="23">
        <v>4</v>
      </c>
      <c r="AJ662" s="23">
        <v>8</v>
      </c>
      <c r="AK662" s="23">
        <v>3</v>
      </c>
      <c r="AL662" s="23">
        <v>11</v>
      </c>
      <c r="AM662" s="23">
        <v>4</v>
      </c>
      <c r="AN662" s="23">
        <v>6</v>
      </c>
      <c r="AO662" s="23">
        <v>11</v>
      </c>
      <c r="AP662" s="23">
        <v>5</v>
      </c>
      <c r="AQ662" s="23">
        <v>3</v>
      </c>
      <c r="AR662" s="23">
        <v>9</v>
      </c>
      <c r="AS662" s="23">
        <v>4</v>
      </c>
      <c r="AT662" s="23">
        <v>-26</v>
      </c>
      <c r="AU662" s="17">
        <f t="shared" si="48"/>
        <v>38</v>
      </c>
      <c r="AV662" s="50">
        <f t="shared" si="49"/>
        <v>11</v>
      </c>
      <c r="AW662" s="24">
        <f t="shared" si="50"/>
        <v>18</v>
      </c>
      <c r="AX662" s="18">
        <f t="shared" si="51"/>
        <v>9</v>
      </c>
    </row>
    <row r="663" spans="1:50">
      <c r="A663" s="24">
        <v>23182</v>
      </c>
      <c r="B663" s="24">
        <v>0</v>
      </c>
      <c r="C663" s="24">
        <v>1998</v>
      </c>
      <c r="D663" s="21">
        <v>44144.380983796298</v>
      </c>
      <c r="E663" s="24" t="s">
        <v>91</v>
      </c>
      <c r="F663" s="24">
        <v>1</v>
      </c>
      <c r="G663" s="24">
        <v>4</v>
      </c>
      <c r="H663" s="24">
        <v>1</v>
      </c>
      <c r="I663" s="24">
        <v>2</v>
      </c>
      <c r="J663" s="24">
        <v>2</v>
      </c>
      <c r="K663" s="24">
        <v>1</v>
      </c>
      <c r="L663" s="24">
        <v>1</v>
      </c>
      <c r="M663" s="24">
        <v>2</v>
      </c>
      <c r="N663" s="24">
        <v>1</v>
      </c>
      <c r="O663" s="24">
        <v>4</v>
      </c>
      <c r="P663" s="24">
        <v>2</v>
      </c>
      <c r="Q663" s="24">
        <v>2</v>
      </c>
      <c r="R663" s="24">
        <v>2</v>
      </c>
      <c r="S663" s="24">
        <v>1</v>
      </c>
      <c r="T663" s="24">
        <v>2</v>
      </c>
      <c r="U663" s="24">
        <v>1</v>
      </c>
      <c r="V663" s="24">
        <v>2</v>
      </c>
      <c r="W663" s="24">
        <v>2</v>
      </c>
      <c r="X663" s="24">
        <v>2</v>
      </c>
      <c r="Y663" s="24">
        <v>2</v>
      </c>
      <c r="Z663" s="23">
        <v>7</v>
      </c>
      <c r="AA663" s="23">
        <v>8</v>
      </c>
      <c r="AB663" s="23">
        <v>6</v>
      </c>
      <c r="AC663" s="23">
        <v>3</v>
      </c>
      <c r="AD663" s="23">
        <v>3</v>
      </c>
      <c r="AE663" s="23">
        <v>3</v>
      </c>
      <c r="AF663" s="23">
        <v>3</v>
      </c>
      <c r="AG663" s="23">
        <v>5</v>
      </c>
      <c r="AH663" s="23">
        <v>4</v>
      </c>
      <c r="AI663" s="23">
        <v>7</v>
      </c>
      <c r="AJ663" s="23">
        <v>3</v>
      </c>
      <c r="AK663" s="23">
        <v>3</v>
      </c>
      <c r="AL663" s="23">
        <v>8</v>
      </c>
      <c r="AM663" s="23">
        <v>4</v>
      </c>
      <c r="AN663" s="23">
        <v>3</v>
      </c>
      <c r="AO663" s="23">
        <v>4</v>
      </c>
      <c r="AP663" s="23">
        <v>3</v>
      </c>
      <c r="AQ663" s="23">
        <v>4</v>
      </c>
      <c r="AR663" s="23">
        <v>4</v>
      </c>
      <c r="AS663" s="23">
        <v>5</v>
      </c>
      <c r="AT663" s="23">
        <v>-8</v>
      </c>
      <c r="AU663" s="17">
        <f t="shared" si="48"/>
        <v>37</v>
      </c>
      <c r="AV663" s="50">
        <f t="shared" si="49"/>
        <v>16</v>
      </c>
      <c r="AW663" s="24">
        <f t="shared" si="50"/>
        <v>13</v>
      </c>
      <c r="AX663" s="18">
        <f t="shared" si="51"/>
        <v>8</v>
      </c>
    </row>
    <row r="664" spans="1:50">
      <c r="A664" s="24">
        <v>23184</v>
      </c>
      <c r="B664" s="24">
        <v>0</v>
      </c>
      <c r="C664" s="24">
        <v>2000</v>
      </c>
      <c r="D664" s="21">
        <v>44144.398449074077</v>
      </c>
      <c r="E664" s="24" t="s">
        <v>91</v>
      </c>
      <c r="F664" s="24">
        <v>1</v>
      </c>
      <c r="G664" s="24">
        <v>3</v>
      </c>
      <c r="H664" s="24">
        <v>1</v>
      </c>
      <c r="I664" s="24">
        <v>2</v>
      </c>
      <c r="J664" s="24">
        <v>1</v>
      </c>
      <c r="K664" s="24">
        <v>1</v>
      </c>
      <c r="L664" s="24">
        <v>4</v>
      </c>
      <c r="M664" s="24">
        <v>1</v>
      </c>
      <c r="N664" s="24">
        <v>2</v>
      </c>
      <c r="O664" s="24">
        <v>3</v>
      </c>
      <c r="P664" s="24">
        <v>1</v>
      </c>
      <c r="Q664" s="24">
        <v>1</v>
      </c>
      <c r="R664" s="24">
        <v>4</v>
      </c>
      <c r="S664" s="24">
        <v>1</v>
      </c>
      <c r="T664" s="24">
        <v>2</v>
      </c>
      <c r="U664" s="24">
        <v>1</v>
      </c>
      <c r="V664" s="24">
        <v>2</v>
      </c>
      <c r="W664" s="24">
        <v>4</v>
      </c>
      <c r="X664" s="24">
        <v>2</v>
      </c>
      <c r="Y664" s="24">
        <v>3</v>
      </c>
      <c r="Z664" s="23">
        <v>6</v>
      </c>
      <c r="AA664" s="23">
        <v>9</v>
      </c>
      <c r="AB664" s="23">
        <v>10</v>
      </c>
      <c r="AC664" s="23">
        <v>6</v>
      </c>
      <c r="AD664" s="23">
        <v>4</v>
      </c>
      <c r="AE664" s="23">
        <v>2</v>
      </c>
      <c r="AF664" s="23">
        <v>5</v>
      </c>
      <c r="AG664" s="23">
        <v>6</v>
      </c>
      <c r="AH664" s="23">
        <v>4</v>
      </c>
      <c r="AI664" s="23">
        <v>6</v>
      </c>
      <c r="AJ664" s="23">
        <v>4</v>
      </c>
      <c r="AK664" s="23">
        <v>5</v>
      </c>
      <c r="AL664" s="23">
        <v>11</v>
      </c>
      <c r="AM664" s="23">
        <v>15</v>
      </c>
      <c r="AN664" s="23">
        <v>6</v>
      </c>
      <c r="AO664" s="23">
        <v>8</v>
      </c>
      <c r="AP664" s="23">
        <v>5</v>
      </c>
      <c r="AQ664" s="23">
        <v>4</v>
      </c>
      <c r="AR664" s="23">
        <v>15</v>
      </c>
      <c r="AS664" s="23">
        <v>7</v>
      </c>
      <c r="AT664" s="23">
        <v>-15</v>
      </c>
      <c r="AU664" s="17">
        <f t="shared" si="48"/>
        <v>40</v>
      </c>
      <c r="AV664" s="50">
        <f t="shared" si="49"/>
        <v>18</v>
      </c>
      <c r="AW664" s="24">
        <f t="shared" si="50"/>
        <v>13</v>
      </c>
      <c r="AX664" s="18">
        <f t="shared" si="51"/>
        <v>9</v>
      </c>
    </row>
    <row r="665" spans="1:50">
      <c r="A665" s="24">
        <v>23212</v>
      </c>
      <c r="B665" s="24">
        <v>0</v>
      </c>
      <c r="C665" s="24">
        <v>1995</v>
      </c>
      <c r="D665" s="21">
        <v>44144.461481481485</v>
      </c>
      <c r="E665" s="24" t="s">
        <v>85</v>
      </c>
      <c r="F665" s="24">
        <v>1</v>
      </c>
      <c r="G665" s="24">
        <v>4</v>
      </c>
      <c r="H665" s="24">
        <v>1</v>
      </c>
      <c r="I665" s="24">
        <v>2</v>
      </c>
      <c r="J665" s="24">
        <v>1</v>
      </c>
      <c r="K665" s="24">
        <v>1</v>
      </c>
      <c r="L665" s="24">
        <v>3</v>
      </c>
      <c r="M665" s="24">
        <v>1</v>
      </c>
      <c r="N665" s="24">
        <v>4</v>
      </c>
      <c r="O665" s="24">
        <v>2</v>
      </c>
      <c r="P665" s="24">
        <v>2</v>
      </c>
      <c r="Q665" s="24">
        <v>2</v>
      </c>
      <c r="R665" s="24">
        <v>4</v>
      </c>
      <c r="S665" s="24">
        <v>1</v>
      </c>
      <c r="T665" s="24">
        <v>2</v>
      </c>
      <c r="U665" s="24">
        <v>1</v>
      </c>
      <c r="V665" s="24">
        <v>4</v>
      </c>
      <c r="W665" s="24">
        <v>4</v>
      </c>
      <c r="X665" s="24">
        <v>4</v>
      </c>
      <c r="Y665" s="24">
        <v>1</v>
      </c>
      <c r="Z665" s="23">
        <v>4</v>
      </c>
      <c r="AA665" s="23">
        <v>6</v>
      </c>
      <c r="AB665" s="23">
        <v>4</v>
      </c>
      <c r="AC665" s="23">
        <v>4</v>
      </c>
      <c r="AD665" s="23">
        <v>3</v>
      </c>
      <c r="AE665" s="23">
        <v>2</v>
      </c>
      <c r="AF665" s="23">
        <v>3</v>
      </c>
      <c r="AG665" s="23">
        <v>4</v>
      </c>
      <c r="AH665" s="23">
        <v>3</v>
      </c>
      <c r="AI665" s="23">
        <v>3</v>
      </c>
      <c r="AJ665" s="23">
        <v>2</v>
      </c>
      <c r="AK665" s="23">
        <v>4</v>
      </c>
      <c r="AL665" s="23">
        <v>7</v>
      </c>
      <c r="AM665" s="23">
        <v>4</v>
      </c>
      <c r="AN665" s="23">
        <v>4</v>
      </c>
      <c r="AO665" s="23">
        <v>3</v>
      </c>
      <c r="AP665" s="23">
        <v>4</v>
      </c>
      <c r="AQ665" s="23">
        <v>4</v>
      </c>
      <c r="AR665" s="23">
        <v>5</v>
      </c>
      <c r="AS665" s="23">
        <v>3</v>
      </c>
      <c r="AT665" s="23">
        <v>8</v>
      </c>
      <c r="AU665" s="17">
        <f t="shared" si="48"/>
        <v>45</v>
      </c>
      <c r="AV665" s="50">
        <f t="shared" si="49"/>
        <v>16</v>
      </c>
      <c r="AW665" s="24">
        <f t="shared" si="50"/>
        <v>18</v>
      </c>
      <c r="AX665" s="18">
        <f t="shared" si="51"/>
        <v>11</v>
      </c>
    </row>
    <row r="666" spans="1:50">
      <c r="A666" s="24">
        <v>23288</v>
      </c>
      <c r="B666" s="24">
        <v>0</v>
      </c>
      <c r="C666" s="24">
        <v>1996</v>
      </c>
      <c r="D666" s="21">
        <v>44144.674467592595</v>
      </c>
      <c r="E666" s="24" t="s">
        <v>88</v>
      </c>
      <c r="F666" s="24">
        <v>1</v>
      </c>
      <c r="G666" s="24">
        <v>2</v>
      </c>
      <c r="H666" s="24">
        <v>2</v>
      </c>
      <c r="I666" s="24">
        <v>2</v>
      </c>
      <c r="J666" s="24">
        <v>2</v>
      </c>
      <c r="K666" s="24">
        <v>1</v>
      </c>
      <c r="L666" s="24">
        <v>3</v>
      </c>
      <c r="M666" s="24">
        <v>2</v>
      </c>
      <c r="N666" s="24">
        <v>4</v>
      </c>
      <c r="O666" s="24">
        <v>3</v>
      </c>
      <c r="P666" s="24">
        <v>2</v>
      </c>
      <c r="Q666" s="24">
        <v>1</v>
      </c>
      <c r="R666" s="24">
        <v>1</v>
      </c>
      <c r="S666" s="24">
        <v>2</v>
      </c>
      <c r="T666" s="24">
        <v>2</v>
      </c>
      <c r="U666" s="24">
        <v>1</v>
      </c>
      <c r="V666" s="24">
        <v>2</v>
      </c>
      <c r="W666" s="24">
        <v>2</v>
      </c>
      <c r="X666" s="24">
        <v>4</v>
      </c>
      <c r="Y666" s="24">
        <v>5</v>
      </c>
      <c r="Z666" s="23">
        <v>9</v>
      </c>
      <c r="AA666" s="23">
        <v>5</v>
      </c>
      <c r="AB666" s="23">
        <v>7</v>
      </c>
      <c r="AC666" s="23">
        <v>3</v>
      </c>
      <c r="AD666" s="23">
        <v>3</v>
      </c>
      <c r="AE666" s="23">
        <v>4</v>
      </c>
      <c r="AF666" s="23">
        <v>3</v>
      </c>
      <c r="AG666" s="23">
        <v>4</v>
      </c>
      <c r="AH666" s="23">
        <v>5</v>
      </c>
      <c r="AI666" s="23">
        <v>3</v>
      </c>
      <c r="AJ666" s="23">
        <v>10</v>
      </c>
      <c r="AK666" s="23">
        <v>4</v>
      </c>
      <c r="AL666" s="23">
        <v>9</v>
      </c>
      <c r="AM666" s="23">
        <v>4</v>
      </c>
      <c r="AN666" s="23">
        <v>3</v>
      </c>
      <c r="AO666" s="23">
        <v>6</v>
      </c>
      <c r="AP666" s="23">
        <v>5</v>
      </c>
      <c r="AQ666" s="23">
        <v>2</v>
      </c>
      <c r="AR666" s="23">
        <v>8</v>
      </c>
      <c r="AS666" s="23">
        <v>4</v>
      </c>
      <c r="AT666" s="23">
        <v>-22</v>
      </c>
      <c r="AU666" s="17">
        <f t="shared" si="48"/>
        <v>44</v>
      </c>
      <c r="AV666" s="50">
        <f t="shared" si="49"/>
        <v>17</v>
      </c>
      <c r="AW666" s="24">
        <f t="shared" si="50"/>
        <v>13</v>
      </c>
      <c r="AX666" s="18">
        <f t="shared" si="51"/>
        <v>14</v>
      </c>
    </row>
    <row r="667" spans="1:50">
      <c r="A667" s="24">
        <v>23360</v>
      </c>
      <c r="B667" s="24">
        <v>0</v>
      </c>
      <c r="C667" s="24">
        <v>1966</v>
      </c>
      <c r="D667" s="21">
        <v>44144.725497685184</v>
      </c>
      <c r="E667" s="24" t="s">
        <v>184</v>
      </c>
      <c r="F667" s="24">
        <v>1</v>
      </c>
      <c r="G667" s="24">
        <v>2</v>
      </c>
      <c r="H667" s="24">
        <v>1</v>
      </c>
      <c r="I667" s="24">
        <v>1</v>
      </c>
      <c r="J667" s="24">
        <v>1</v>
      </c>
      <c r="K667" s="24">
        <v>1</v>
      </c>
      <c r="L667" s="24">
        <v>1</v>
      </c>
      <c r="M667" s="24">
        <v>2</v>
      </c>
      <c r="N667" s="24">
        <v>4</v>
      </c>
      <c r="O667" s="24">
        <v>2</v>
      </c>
      <c r="P667" s="24">
        <v>2</v>
      </c>
      <c r="Q667" s="24">
        <v>2</v>
      </c>
      <c r="R667" s="24">
        <v>2</v>
      </c>
      <c r="S667" s="24">
        <v>2</v>
      </c>
      <c r="T667" s="24">
        <v>2</v>
      </c>
      <c r="U667" s="24">
        <v>1</v>
      </c>
      <c r="V667" s="24">
        <v>2</v>
      </c>
      <c r="W667" s="24">
        <v>2</v>
      </c>
      <c r="X667" s="24">
        <v>2</v>
      </c>
      <c r="Y667" s="24">
        <v>2</v>
      </c>
      <c r="Z667" s="23">
        <v>6</v>
      </c>
      <c r="AA667" s="23">
        <v>4</v>
      </c>
      <c r="AB667" s="23">
        <v>6</v>
      </c>
      <c r="AC667" s="23">
        <v>6</v>
      </c>
      <c r="AD667" s="23">
        <v>3</v>
      </c>
      <c r="AE667" s="23">
        <v>5</v>
      </c>
      <c r="AF667" s="23">
        <v>4</v>
      </c>
      <c r="AG667" s="23">
        <v>4</v>
      </c>
      <c r="AH667" s="23">
        <v>5</v>
      </c>
      <c r="AI667" s="23">
        <v>5</v>
      </c>
      <c r="AJ667" s="23">
        <v>4</v>
      </c>
      <c r="AK667" s="23">
        <v>6</v>
      </c>
      <c r="AL667" s="23">
        <v>6</v>
      </c>
      <c r="AM667" s="23">
        <v>7</v>
      </c>
      <c r="AN667" s="23">
        <v>4</v>
      </c>
      <c r="AO667" s="23">
        <v>13</v>
      </c>
      <c r="AP667" s="23">
        <v>8</v>
      </c>
      <c r="AQ667" s="23">
        <v>5</v>
      </c>
      <c r="AR667" s="23">
        <v>5</v>
      </c>
      <c r="AS667" s="23">
        <v>4</v>
      </c>
      <c r="AT667" s="23">
        <v>-33</v>
      </c>
      <c r="AU667" s="17">
        <f t="shared" si="48"/>
        <v>35</v>
      </c>
      <c r="AV667" s="50">
        <f t="shared" si="49"/>
        <v>13</v>
      </c>
      <c r="AW667" s="24">
        <f t="shared" si="50"/>
        <v>14</v>
      </c>
      <c r="AX667" s="18">
        <f t="shared" si="51"/>
        <v>8</v>
      </c>
    </row>
    <row r="668" spans="1:50">
      <c r="A668" s="24">
        <v>23436</v>
      </c>
      <c r="B668" s="24">
        <v>0</v>
      </c>
      <c r="C668" s="24">
        <v>1979</v>
      </c>
      <c r="D668" s="21">
        <v>44144.833831018521</v>
      </c>
      <c r="E668" s="24" t="s">
        <v>91</v>
      </c>
      <c r="F668" s="24">
        <v>1</v>
      </c>
      <c r="G668" s="24">
        <v>2</v>
      </c>
      <c r="H668" s="24">
        <v>1</v>
      </c>
      <c r="I668" s="24">
        <v>1</v>
      </c>
      <c r="J668" s="24">
        <v>1</v>
      </c>
      <c r="K668" s="24">
        <v>1</v>
      </c>
      <c r="L668" s="24">
        <v>1</v>
      </c>
      <c r="M668" s="24">
        <v>1</v>
      </c>
      <c r="N668" s="24">
        <v>2</v>
      </c>
      <c r="O668" s="24">
        <v>1</v>
      </c>
      <c r="P668" s="24">
        <v>2</v>
      </c>
      <c r="Q668" s="24">
        <v>1</v>
      </c>
      <c r="R668" s="24">
        <v>1</v>
      </c>
      <c r="S668" s="24">
        <v>4</v>
      </c>
      <c r="T668" s="24">
        <v>1</v>
      </c>
      <c r="U668" s="24">
        <v>1</v>
      </c>
      <c r="V668" s="24">
        <v>1</v>
      </c>
      <c r="W668" s="24">
        <v>4</v>
      </c>
      <c r="X668" s="24">
        <v>4</v>
      </c>
      <c r="Y668" s="24">
        <v>2</v>
      </c>
      <c r="Z668" s="23">
        <v>7</v>
      </c>
      <c r="AA668" s="23">
        <v>5</v>
      </c>
      <c r="AB668" s="23">
        <v>4</v>
      </c>
      <c r="AC668" s="23">
        <v>6</v>
      </c>
      <c r="AD668" s="23">
        <v>3</v>
      </c>
      <c r="AE668" s="23">
        <v>3</v>
      </c>
      <c r="AF668" s="23">
        <v>3</v>
      </c>
      <c r="AG668" s="23">
        <v>2</v>
      </c>
      <c r="AH668" s="23">
        <v>4</v>
      </c>
      <c r="AI668" s="23">
        <v>2</v>
      </c>
      <c r="AJ668" s="23">
        <v>6</v>
      </c>
      <c r="AK668" s="23">
        <v>4</v>
      </c>
      <c r="AL668" s="23">
        <v>10</v>
      </c>
      <c r="AM668" s="23">
        <v>69</v>
      </c>
      <c r="AN668" s="23">
        <v>4</v>
      </c>
      <c r="AO668" s="23">
        <v>3</v>
      </c>
      <c r="AP668" s="23">
        <v>3</v>
      </c>
      <c r="AQ668" s="23">
        <v>3</v>
      </c>
      <c r="AR668" s="23">
        <v>5</v>
      </c>
      <c r="AS668" s="23">
        <v>6</v>
      </c>
      <c r="AT668" s="23">
        <v>18</v>
      </c>
      <c r="AU668" s="17">
        <f t="shared" si="48"/>
        <v>33</v>
      </c>
      <c r="AV668" s="50">
        <f t="shared" si="49"/>
        <v>12</v>
      </c>
      <c r="AW668" s="24">
        <f t="shared" si="50"/>
        <v>12</v>
      </c>
      <c r="AX668" s="18">
        <f t="shared" si="51"/>
        <v>9</v>
      </c>
    </row>
    <row r="669" spans="1:50">
      <c r="A669" s="24">
        <v>23291</v>
      </c>
      <c r="B669" s="24">
        <v>0</v>
      </c>
      <c r="C669" s="24">
        <v>1998</v>
      </c>
      <c r="D669" s="21">
        <v>44144.876504629632</v>
      </c>
      <c r="E669" s="24" t="s">
        <v>92</v>
      </c>
      <c r="F669" s="24">
        <v>1</v>
      </c>
      <c r="G669" s="24">
        <v>2</v>
      </c>
      <c r="H669" s="24">
        <v>1</v>
      </c>
      <c r="I669" s="24">
        <v>1</v>
      </c>
      <c r="J669" s="24">
        <v>1</v>
      </c>
      <c r="K669" s="24">
        <v>1</v>
      </c>
      <c r="L669" s="24">
        <v>3</v>
      </c>
      <c r="M669" s="24">
        <v>2</v>
      </c>
      <c r="N669" s="24">
        <v>5</v>
      </c>
      <c r="O669" s="24">
        <v>2</v>
      </c>
      <c r="P669" s="24">
        <v>4</v>
      </c>
      <c r="Q669" s="24">
        <v>4</v>
      </c>
      <c r="R669" s="24">
        <v>2</v>
      </c>
      <c r="S669" s="24">
        <v>1</v>
      </c>
      <c r="T669" s="24">
        <v>2</v>
      </c>
      <c r="U669" s="24">
        <v>1</v>
      </c>
      <c r="V669" s="24">
        <v>2</v>
      </c>
      <c r="W669" s="24">
        <v>5</v>
      </c>
      <c r="X669" s="24">
        <v>2</v>
      </c>
      <c r="Y669" s="24">
        <v>2</v>
      </c>
      <c r="Z669" s="23">
        <v>3</v>
      </c>
      <c r="AA669" s="23">
        <v>2</v>
      </c>
      <c r="AB669" s="23">
        <v>2</v>
      </c>
      <c r="AC669" s="23">
        <v>2</v>
      </c>
      <c r="AD669" s="23">
        <v>4</v>
      </c>
      <c r="AE669" s="23">
        <v>1</v>
      </c>
      <c r="AF669" s="23">
        <v>23</v>
      </c>
      <c r="AG669" s="23">
        <v>2</v>
      </c>
      <c r="AH669" s="23">
        <v>2</v>
      </c>
      <c r="AI669" s="23">
        <v>2</v>
      </c>
      <c r="AJ669" s="23">
        <v>5</v>
      </c>
      <c r="AK669" s="23">
        <v>3</v>
      </c>
      <c r="AL669" s="23">
        <v>7</v>
      </c>
      <c r="AM669" s="23">
        <v>2</v>
      </c>
      <c r="AN669" s="23">
        <v>3</v>
      </c>
      <c r="AO669" s="23">
        <v>3</v>
      </c>
      <c r="AP669" s="23">
        <v>4</v>
      </c>
      <c r="AQ669" s="23">
        <v>4</v>
      </c>
      <c r="AR669" s="23">
        <v>5</v>
      </c>
      <c r="AS669" s="23">
        <v>3</v>
      </c>
      <c r="AT669" s="23">
        <v>-17</v>
      </c>
      <c r="AU669" s="17">
        <f t="shared" si="48"/>
        <v>44</v>
      </c>
      <c r="AV669" s="50">
        <f t="shared" si="49"/>
        <v>14</v>
      </c>
      <c r="AW669" s="24">
        <f t="shared" si="50"/>
        <v>22</v>
      </c>
      <c r="AX669" s="18">
        <f t="shared" si="51"/>
        <v>8</v>
      </c>
    </row>
    <row r="670" spans="1:50">
      <c r="A670" s="24">
        <v>23494</v>
      </c>
      <c r="B670" s="24">
        <v>0</v>
      </c>
      <c r="C670" s="24">
        <v>1977</v>
      </c>
      <c r="D670" s="21">
        <v>44144.950509259259</v>
      </c>
      <c r="E670" s="24">
        <v>2</v>
      </c>
      <c r="F670" s="24">
        <v>1</v>
      </c>
      <c r="G670" s="24">
        <v>1</v>
      </c>
      <c r="H670" s="24">
        <v>2</v>
      </c>
      <c r="I670" s="24">
        <v>1</v>
      </c>
      <c r="J670" s="24">
        <v>1</v>
      </c>
      <c r="K670" s="24">
        <v>1</v>
      </c>
      <c r="L670" s="24">
        <v>2</v>
      </c>
      <c r="M670" s="24">
        <v>1</v>
      </c>
      <c r="N670" s="24">
        <v>1</v>
      </c>
      <c r="O670" s="24">
        <v>1</v>
      </c>
      <c r="P670" s="24">
        <v>4</v>
      </c>
      <c r="Q670" s="24">
        <v>1</v>
      </c>
      <c r="R670" s="24">
        <v>1</v>
      </c>
      <c r="S670" s="24">
        <v>1</v>
      </c>
      <c r="T670" s="24">
        <v>1</v>
      </c>
      <c r="U670" s="24">
        <v>1</v>
      </c>
      <c r="V670" s="24">
        <v>2</v>
      </c>
      <c r="W670" s="24">
        <v>2</v>
      </c>
      <c r="X670" s="24">
        <v>4</v>
      </c>
      <c r="Y670" s="24">
        <v>2</v>
      </c>
      <c r="Z670" s="23">
        <v>14</v>
      </c>
      <c r="AA670" s="23">
        <v>3</v>
      </c>
      <c r="AB670" s="23">
        <v>4</v>
      </c>
      <c r="AC670" s="23">
        <v>4</v>
      </c>
      <c r="AD670" s="23">
        <v>3</v>
      </c>
      <c r="AE670" s="23">
        <v>3</v>
      </c>
      <c r="AF670" s="23">
        <v>3</v>
      </c>
      <c r="AG670" s="23">
        <v>3</v>
      </c>
      <c r="AH670" s="23">
        <v>3</v>
      </c>
      <c r="AI670" s="23">
        <v>1</v>
      </c>
      <c r="AJ670" s="23">
        <v>5</v>
      </c>
      <c r="AK670" s="23">
        <v>3</v>
      </c>
      <c r="AL670" s="23">
        <v>7</v>
      </c>
      <c r="AM670" s="23">
        <v>3</v>
      </c>
      <c r="AN670" s="23">
        <v>7</v>
      </c>
      <c r="AO670" s="23">
        <v>8</v>
      </c>
      <c r="AP670" s="23">
        <v>5</v>
      </c>
      <c r="AQ670" s="23">
        <v>3</v>
      </c>
      <c r="AR670" s="23">
        <v>7</v>
      </c>
      <c r="AS670" s="23">
        <v>3</v>
      </c>
      <c r="AT670" s="23">
        <v>-21</v>
      </c>
      <c r="AU670" s="17">
        <f t="shared" si="48"/>
        <v>31</v>
      </c>
      <c r="AV670" s="50">
        <f t="shared" si="49"/>
        <v>10</v>
      </c>
      <c r="AW670" s="24">
        <f t="shared" si="50"/>
        <v>10</v>
      </c>
      <c r="AX670" s="18">
        <f t="shared" si="51"/>
        <v>11</v>
      </c>
    </row>
    <row r="671" spans="1:50">
      <c r="A671" s="24">
        <v>23506</v>
      </c>
      <c r="B671" s="24">
        <v>0</v>
      </c>
      <c r="C671" s="24">
        <v>2001</v>
      </c>
      <c r="D671" s="21">
        <v>44144.9608912037</v>
      </c>
      <c r="E671" s="24" t="s">
        <v>85</v>
      </c>
      <c r="F671" s="24">
        <v>1</v>
      </c>
      <c r="G671" s="24">
        <v>1</v>
      </c>
      <c r="H671" s="24">
        <v>1</v>
      </c>
      <c r="I671" s="24">
        <v>1</v>
      </c>
      <c r="J671" s="24">
        <v>2</v>
      </c>
      <c r="K671" s="24">
        <v>1</v>
      </c>
      <c r="L671" s="24">
        <v>1</v>
      </c>
      <c r="M671" s="24">
        <v>2</v>
      </c>
      <c r="N671" s="24">
        <v>1</v>
      </c>
      <c r="O671" s="24">
        <v>4</v>
      </c>
      <c r="P671" s="24">
        <v>2</v>
      </c>
      <c r="Q671" s="24">
        <v>2</v>
      </c>
      <c r="R671" s="24">
        <v>1</v>
      </c>
      <c r="S671" s="24">
        <v>2</v>
      </c>
      <c r="T671" s="24">
        <v>2</v>
      </c>
      <c r="U671" s="24">
        <v>1</v>
      </c>
      <c r="V671" s="24">
        <v>2</v>
      </c>
      <c r="W671" s="24">
        <v>3</v>
      </c>
      <c r="X671" s="24">
        <v>4</v>
      </c>
      <c r="Y671" s="24">
        <v>2</v>
      </c>
      <c r="Z671" s="23">
        <v>6</v>
      </c>
      <c r="AA671" s="23">
        <v>4</v>
      </c>
      <c r="AB671" s="23">
        <v>5</v>
      </c>
      <c r="AC671" s="23">
        <v>4</v>
      </c>
      <c r="AD671" s="23">
        <v>4</v>
      </c>
      <c r="AE671" s="23">
        <v>3</v>
      </c>
      <c r="AF671" s="23">
        <v>3</v>
      </c>
      <c r="AG671" s="23">
        <v>4</v>
      </c>
      <c r="AH671" s="23">
        <v>3</v>
      </c>
      <c r="AI671" s="23">
        <v>4</v>
      </c>
      <c r="AJ671" s="23">
        <v>5</v>
      </c>
      <c r="AK671" s="23">
        <v>4</v>
      </c>
      <c r="AL671" s="23">
        <v>8</v>
      </c>
      <c r="AM671" s="23">
        <v>6</v>
      </c>
      <c r="AN671" s="23">
        <v>6</v>
      </c>
      <c r="AO671" s="23">
        <v>6</v>
      </c>
      <c r="AP671" s="23">
        <v>4</v>
      </c>
      <c r="AQ671" s="23">
        <v>4</v>
      </c>
      <c r="AR671" s="23">
        <v>6</v>
      </c>
      <c r="AS671" s="23">
        <v>4</v>
      </c>
      <c r="AT671" s="23">
        <v>-6</v>
      </c>
      <c r="AU671" s="17">
        <f t="shared" si="48"/>
        <v>36</v>
      </c>
      <c r="AV671" s="50">
        <f t="shared" si="49"/>
        <v>15</v>
      </c>
      <c r="AW671" s="24">
        <f t="shared" si="50"/>
        <v>11</v>
      </c>
      <c r="AX671" s="18">
        <f t="shared" si="51"/>
        <v>10</v>
      </c>
    </row>
    <row r="672" spans="1:50">
      <c r="A672" s="24">
        <v>23563</v>
      </c>
      <c r="B672" s="24">
        <v>1</v>
      </c>
      <c r="C672" s="24">
        <v>1995</v>
      </c>
      <c r="D672" s="21">
        <v>44145.436990740738</v>
      </c>
      <c r="E672" s="24" t="s">
        <v>85</v>
      </c>
      <c r="F672" s="24">
        <v>1</v>
      </c>
      <c r="G672" s="24">
        <v>4</v>
      </c>
      <c r="H672" s="24">
        <v>2</v>
      </c>
      <c r="I672" s="24">
        <v>1</v>
      </c>
      <c r="J672" s="24">
        <v>2</v>
      </c>
      <c r="K672" s="24">
        <v>1</v>
      </c>
      <c r="L672" s="24">
        <v>4</v>
      </c>
      <c r="M672" s="24">
        <v>5</v>
      </c>
      <c r="N672" s="24">
        <v>5</v>
      </c>
      <c r="O672" s="24">
        <v>5</v>
      </c>
      <c r="P672" s="24">
        <v>1</v>
      </c>
      <c r="Q672" s="24">
        <v>4</v>
      </c>
      <c r="R672" s="24">
        <v>2</v>
      </c>
      <c r="S672" s="24">
        <v>1</v>
      </c>
      <c r="T672" s="24">
        <v>5</v>
      </c>
      <c r="U672" s="24">
        <v>1</v>
      </c>
      <c r="V672" s="24">
        <v>4</v>
      </c>
      <c r="W672" s="24">
        <v>4</v>
      </c>
      <c r="X672" s="24">
        <v>2</v>
      </c>
      <c r="Y672" s="24">
        <v>2</v>
      </c>
      <c r="Z672" s="23">
        <v>6</v>
      </c>
      <c r="AA672" s="23">
        <v>3</v>
      </c>
      <c r="AB672" s="23">
        <v>4</v>
      </c>
      <c r="AC672" s="23">
        <v>3</v>
      </c>
      <c r="AD672" s="23">
        <v>4</v>
      </c>
      <c r="AE672" s="23">
        <v>2</v>
      </c>
      <c r="AF672" s="23">
        <v>3</v>
      </c>
      <c r="AG672" s="23">
        <v>3</v>
      </c>
      <c r="AH672" s="23">
        <v>2</v>
      </c>
      <c r="AI672" s="23">
        <v>4</v>
      </c>
      <c r="AJ672" s="23">
        <v>3</v>
      </c>
      <c r="AK672" s="23">
        <v>4</v>
      </c>
      <c r="AL672" s="23">
        <v>24</v>
      </c>
      <c r="AM672" s="23">
        <v>4</v>
      </c>
      <c r="AN672" s="23">
        <v>2</v>
      </c>
      <c r="AO672" s="23">
        <v>6</v>
      </c>
      <c r="AP672" s="23">
        <v>4</v>
      </c>
      <c r="AQ672" s="23">
        <v>4</v>
      </c>
      <c r="AR672" s="23">
        <v>8</v>
      </c>
      <c r="AS672" s="23">
        <v>4</v>
      </c>
      <c r="AT672" s="23">
        <v>36</v>
      </c>
      <c r="AU672" s="17">
        <f t="shared" si="48"/>
        <v>56</v>
      </c>
      <c r="AV672" s="50">
        <f t="shared" si="49"/>
        <v>22</v>
      </c>
      <c r="AW672" s="24">
        <f t="shared" si="50"/>
        <v>23</v>
      </c>
      <c r="AX672" s="18">
        <f t="shared" si="51"/>
        <v>11</v>
      </c>
    </row>
    <row r="673" spans="1:50">
      <c r="A673" s="24">
        <v>23585</v>
      </c>
      <c r="B673" s="24">
        <v>0</v>
      </c>
      <c r="C673" s="24">
        <v>1984</v>
      </c>
      <c r="D673" s="21">
        <v>44145.679814814815</v>
      </c>
      <c r="E673" s="24" t="s">
        <v>98</v>
      </c>
      <c r="F673" s="24">
        <v>1</v>
      </c>
      <c r="G673" s="24">
        <v>4</v>
      </c>
      <c r="H673" s="24">
        <v>1</v>
      </c>
      <c r="I673" s="24">
        <v>2</v>
      </c>
      <c r="J673" s="24">
        <v>1</v>
      </c>
      <c r="K673" s="24">
        <v>1</v>
      </c>
      <c r="L673" s="24">
        <v>4</v>
      </c>
      <c r="M673" s="24">
        <v>2</v>
      </c>
      <c r="N673" s="24">
        <v>5</v>
      </c>
      <c r="O673" s="24">
        <v>3</v>
      </c>
      <c r="P673" s="24">
        <v>1</v>
      </c>
      <c r="Q673" s="24">
        <v>4</v>
      </c>
      <c r="R673" s="24">
        <v>2</v>
      </c>
      <c r="S673" s="24">
        <v>2</v>
      </c>
      <c r="T673" s="24">
        <v>2</v>
      </c>
      <c r="U673" s="24">
        <v>1</v>
      </c>
      <c r="V673" s="24">
        <v>4</v>
      </c>
      <c r="W673" s="24">
        <v>4</v>
      </c>
      <c r="X673" s="24">
        <v>2</v>
      </c>
      <c r="Y673" s="24">
        <v>2</v>
      </c>
      <c r="Z673" s="23">
        <v>5</v>
      </c>
      <c r="AA673" s="23">
        <v>7</v>
      </c>
      <c r="AB673" s="23">
        <v>5</v>
      </c>
      <c r="AC673" s="23">
        <v>6</v>
      </c>
      <c r="AD673" s="23">
        <v>6</v>
      </c>
      <c r="AE673" s="23">
        <v>3</v>
      </c>
      <c r="AF673" s="23">
        <v>5</v>
      </c>
      <c r="AG673" s="23">
        <v>5</v>
      </c>
      <c r="AH673" s="23">
        <v>4</v>
      </c>
      <c r="AI673" s="23">
        <v>3</v>
      </c>
      <c r="AJ673" s="23">
        <v>4</v>
      </c>
      <c r="AK673" s="23">
        <v>4</v>
      </c>
      <c r="AL673" s="23">
        <v>9</v>
      </c>
      <c r="AM673" s="23">
        <v>4</v>
      </c>
      <c r="AN673" s="23">
        <v>8</v>
      </c>
      <c r="AO673" s="23">
        <v>4</v>
      </c>
      <c r="AP673" s="23">
        <v>4</v>
      </c>
      <c r="AQ673" s="23">
        <v>3</v>
      </c>
      <c r="AR673" s="23">
        <v>7</v>
      </c>
      <c r="AS673" s="23">
        <v>5</v>
      </c>
      <c r="AT673" s="23">
        <v>5</v>
      </c>
      <c r="AU673" s="17">
        <f t="shared" si="48"/>
        <v>48</v>
      </c>
      <c r="AV673" s="50">
        <f t="shared" si="49"/>
        <v>18</v>
      </c>
      <c r="AW673" s="24">
        <f t="shared" si="50"/>
        <v>20</v>
      </c>
      <c r="AX673" s="18">
        <f t="shared" si="51"/>
        <v>10</v>
      </c>
    </row>
    <row r="674" spans="1:50">
      <c r="A674" s="24">
        <v>23612</v>
      </c>
      <c r="B674" s="24">
        <v>0</v>
      </c>
      <c r="C674" s="24">
        <v>1994</v>
      </c>
      <c r="D674" s="21">
        <v>44145.956736111111</v>
      </c>
      <c r="E674" s="24" t="s">
        <v>193</v>
      </c>
      <c r="F674" s="24">
        <v>1</v>
      </c>
      <c r="G674" s="24">
        <v>1</v>
      </c>
      <c r="H674" s="24">
        <v>1</v>
      </c>
      <c r="I674" s="24">
        <v>1</v>
      </c>
      <c r="J674" s="24">
        <v>1</v>
      </c>
      <c r="K674" s="24">
        <v>1</v>
      </c>
      <c r="L674" s="24">
        <v>3</v>
      </c>
      <c r="M674" s="24">
        <v>1</v>
      </c>
      <c r="N674" s="24">
        <v>4</v>
      </c>
      <c r="O674" s="24">
        <v>2</v>
      </c>
      <c r="P674" s="24">
        <v>1</v>
      </c>
      <c r="Q674" s="24">
        <v>4</v>
      </c>
      <c r="R674" s="24">
        <v>2</v>
      </c>
      <c r="S674" s="24">
        <v>1</v>
      </c>
      <c r="T674" s="24">
        <v>1</v>
      </c>
      <c r="U674" s="24">
        <v>1</v>
      </c>
      <c r="V674" s="24">
        <v>1</v>
      </c>
      <c r="W674" s="24">
        <v>2</v>
      </c>
      <c r="X674" s="24">
        <v>2</v>
      </c>
      <c r="Y674" s="24">
        <v>4</v>
      </c>
      <c r="Z674" s="23">
        <v>8</v>
      </c>
      <c r="AA674" s="23">
        <v>5</v>
      </c>
      <c r="AB674" s="23">
        <v>10</v>
      </c>
      <c r="AC674" s="23">
        <v>3</v>
      </c>
      <c r="AD674" s="23">
        <v>3</v>
      </c>
      <c r="AE674" s="23">
        <v>3</v>
      </c>
      <c r="AF674" s="23">
        <v>8</v>
      </c>
      <c r="AG674" s="23">
        <v>5</v>
      </c>
      <c r="AH674" s="23">
        <v>4</v>
      </c>
      <c r="AI674" s="23">
        <v>3</v>
      </c>
      <c r="AJ674" s="23">
        <v>3</v>
      </c>
      <c r="AK674" s="23">
        <v>5</v>
      </c>
      <c r="AL674" s="23">
        <v>7</v>
      </c>
      <c r="AM674" s="23">
        <v>4</v>
      </c>
      <c r="AN674" s="23">
        <v>3</v>
      </c>
      <c r="AO674" s="23">
        <v>4</v>
      </c>
      <c r="AP674" s="23">
        <v>4</v>
      </c>
      <c r="AQ674" s="23">
        <v>4</v>
      </c>
      <c r="AR674" s="23">
        <v>6</v>
      </c>
      <c r="AS674" s="23">
        <v>4</v>
      </c>
      <c r="AT674" s="23">
        <v>-11</v>
      </c>
      <c r="AU674" s="17">
        <f t="shared" si="48"/>
        <v>35</v>
      </c>
      <c r="AV674" s="50">
        <f t="shared" si="49"/>
        <v>13</v>
      </c>
      <c r="AW674" s="24">
        <f t="shared" si="50"/>
        <v>13</v>
      </c>
      <c r="AX674" s="18">
        <f t="shared" si="51"/>
        <v>9</v>
      </c>
    </row>
    <row r="675" spans="1:50">
      <c r="A675" s="24">
        <v>11373</v>
      </c>
      <c r="B675" s="24">
        <v>0</v>
      </c>
      <c r="C675" s="24">
        <v>2001</v>
      </c>
      <c r="D675" s="21">
        <v>44148.436111111114</v>
      </c>
      <c r="E675" s="24" t="s">
        <v>195</v>
      </c>
      <c r="F675" s="24">
        <v>1</v>
      </c>
      <c r="G675" s="24">
        <v>1</v>
      </c>
      <c r="H675" s="24">
        <v>1</v>
      </c>
      <c r="I675" s="24">
        <v>1</v>
      </c>
      <c r="J675" s="24">
        <v>1</v>
      </c>
      <c r="K675" s="24">
        <v>1</v>
      </c>
      <c r="L675" s="24">
        <v>1</v>
      </c>
      <c r="M675" s="24">
        <v>1</v>
      </c>
      <c r="N675" s="24">
        <v>4</v>
      </c>
      <c r="O675" s="24">
        <v>1</v>
      </c>
      <c r="P675" s="24">
        <v>4</v>
      </c>
      <c r="Q675" s="24">
        <v>1</v>
      </c>
      <c r="R675" s="24">
        <v>2</v>
      </c>
      <c r="S675" s="24">
        <v>1</v>
      </c>
      <c r="T675" s="24">
        <v>2</v>
      </c>
      <c r="U675" s="24">
        <v>1</v>
      </c>
      <c r="V675" s="24">
        <v>1</v>
      </c>
      <c r="W675" s="24">
        <v>4</v>
      </c>
      <c r="X675" s="24">
        <v>4</v>
      </c>
      <c r="Y675" s="24">
        <v>2</v>
      </c>
      <c r="Z675" s="23">
        <v>9</v>
      </c>
      <c r="AA675" s="23">
        <v>2</v>
      </c>
      <c r="AB675" s="23">
        <v>10</v>
      </c>
      <c r="AC675" s="23">
        <v>3</v>
      </c>
      <c r="AD675" s="23">
        <v>3</v>
      </c>
      <c r="AE675" s="23">
        <v>6</v>
      </c>
      <c r="AF675" s="23">
        <v>4</v>
      </c>
      <c r="AG675" s="23">
        <v>6</v>
      </c>
      <c r="AH675" s="23">
        <v>3</v>
      </c>
      <c r="AI675" s="23">
        <v>2</v>
      </c>
      <c r="AJ675" s="23">
        <v>3</v>
      </c>
      <c r="AK675" s="23">
        <v>6</v>
      </c>
      <c r="AL675" s="23">
        <v>13</v>
      </c>
      <c r="AM675" s="23">
        <v>4</v>
      </c>
      <c r="AN675" s="23">
        <v>7</v>
      </c>
      <c r="AO675" s="23">
        <v>6</v>
      </c>
      <c r="AP675" s="23">
        <v>4</v>
      </c>
      <c r="AQ675" s="23">
        <v>3</v>
      </c>
      <c r="AR675" s="23">
        <v>45</v>
      </c>
      <c r="AS675" s="23">
        <v>11</v>
      </c>
      <c r="AT675" s="23">
        <v>-25</v>
      </c>
      <c r="AU675" s="17">
        <f t="shared" si="48"/>
        <v>35</v>
      </c>
      <c r="AV675" s="50">
        <f t="shared" si="49"/>
        <v>10</v>
      </c>
      <c r="AW675" s="24">
        <f t="shared" si="50"/>
        <v>16</v>
      </c>
      <c r="AX675" s="18">
        <f t="shared" si="51"/>
        <v>9</v>
      </c>
    </row>
    <row r="676" spans="1:50">
      <c r="A676" s="24">
        <v>23792</v>
      </c>
      <c r="B676" s="24">
        <v>1</v>
      </c>
      <c r="C676" s="24">
        <v>2004</v>
      </c>
      <c r="D676" s="21">
        <v>44150.753217592595</v>
      </c>
      <c r="E676" s="24" t="s">
        <v>90</v>
      </c>
      <c r="F676" s="24">
        <v>1</v>
      </c>
      <c r="G676" s="24">
        <v>3</v>
      </c>
      <c r="H676" s="24">
        <v>5</v>
      </c>
      <c r="I676" s="24">
        <v>3</v>
      </c>
      <c r="J676" s="24">
        <v>1</v>
      </c>
      <c r="K676" s="24">
        <v>1</v>
      </c>
      <c r="L676" s="24">
        <v>1</v>
      </c>
      <c r="M676" s="24">
        <v>3</v>
      </c>
      <c r="N676" s="24">
        <v>4</v>
      </c>
      <c r="O676" s="24">
        <v>1</v>
      </c>
      <c r="P676" s="24">
        <v>3</v>
      </c>
      <c r="Q676" s="24">
        <v>3</v>
      </c>
      <c r="R676" s="24">
        <v>4</v>
      </c>
      <c r="S676" s="24">
        <v>3</v>
      </c>
      <c r="T676" s="24">
        <v>3</v>
      </c>
      <c r="U676" s="24">
        <v>1</v>
      </c>
      <c r="V676" s="24">
        <v>2</v>
      </c>
      <c r="W676" s="24">
        <v>5</v>
      </c>
      <c r="X676" s="24">
        <v>3</v>
      </c>
      <c r="Y676" s="24">
        <v>5</v>
      </c>
      <c r="Z676" s="23">
        <v>12</v>
      </c>
      <c r="AA676" s="23">
        <v>3</v>
      </c>
      <c r="AB676" s="23">
        <v>3</v>
      </c>
      <c r="AC676" s="23">
        <v>6</v>
      </c>
      <c r="AD676" s="23">
        <v>4</v>
      </c>
      <c r="AE676" s="23">
        <v>3</v>
      </c>
      <c r="AF676" s="23">
        <v>4</v>
      </c>
      <c r="AG676" s="23">
        <v>7</v>
      </c>
      <c r="AH676" s="23">
        <v>6</v>
      </c>
      <c r="AI676" s="23">
        <v>6</v>
      </c>
      <c r="AJ676" s="23">
        <v>7</v>
      </c>
      <c r="AK676" s="23">
        <v>33</v>
      </c>
      <c r="AL676" s="23">
        <v>10</v>
      </c>
      <c r="AM676" s="23">
        <v>6</v>
      </c>
      <c r="AN676" s="23">
        <v>18</v>
      </c>
      <c r="AO676" s="23">
        <v>7</v>
      </c>
      <c r="AP676" s="23">
        <v>7</v>
      </c>
      <c r="AQ676" s="23">
        <v>7</v>
      </c>
      <c r="AR676" s="23">
        <v>14</v>
      </c>
      <c r="AS676" s="23">
        <v>4</v>
      </c>
      <c r="AT676" s="23">
        <v>33</v>
      </c>
      <c r="AU676" s="17">
        <f t="shared" si="48"/>
        <v>55</v>
      </c>
      <c r="AV676" s="50">
        <f t="shared" si="49"/>
        <v>18</v>
      </c>
      <c r="AW676" s="24">
        <f t="shared" si="50"/>
        <v>21</v>
      </c>
      <c r="AX676" s="18">
        <f t="shared" si="51"/>
        <v>16</v>
      </c>
    </row>
    <row r="677" spans="1:50">
      <c r="A677" s="24">
        <v>23168</v>
      </c>
      <c r="B677" s="24">
        <v>1</v>
      </c>
      <c r="C677" s="24">
        <v>1986</v>
      </c>
      <c r="D677" s="21">
        <v>44150.845486111109</v>
      </c>
      <c r="E677" s="24" t="s">
        <v>85</v>
      </c>
      <c r="F677" s="24">
        <v>1</v>
      </c>
      <c r="G677" s="24">
        <v>4</v>
      </c>
      <c r="H677" s="24">
        <v>2</v>
      </c>
      <c r="I677" s="24">
        <v>2</v>
      </c>
      <c r="J677" s="24">
        <v>2</v>
      </c>
      <c r="K677" s="24">
        <v>1</v>
      </c>
      <c r="L677" s="24">
        <v>3</v>
      </c>
      <c r="M677" s="24">
        <v>4</v>
      </c>
      <c r="N677" s="24">
        <v>4</v>
      </c>
      <c r="O677" s="24">
        <v>2</v>
      </c>
      <c r="P677" s="24">
        <v>2</v>
      </c>
      <c r="Q677" s="24">
        <v>2</v>
      </c>
      <c r="R677" s="24">
        <v>5</v>
      </c>
      <c r="S677" s="24">
        <v>2</v>
      </c>
      <c r="T677" s="24">
        <v>2</v>
      </c>
      <c r="U677" s="24">
        <v>1</v>
      </c>
      <c r="V677" s="24">
        <v>4</v>
      </c>
      <c r="W677" s="24">
        <v>4</v>
      </c>
      <c r="X677" s="24">
        <v>4</v>
      </c>
      <c r="Y677" s="24">
        <v>2</v>
      </c>
      <c r="Z677" s="23">
        <v>10</v>
      </c>
      <c r="AA677" s="23">
        <v>6</v>
      </c>
      <c r="AB677" s="23">
        <v>11</v>
      </c>
      <c r="AC677" s="23">
        <v>4</v>
      </c>
      <c r="AD677" s="23">
        <v>11</v>
      </c>
      <c r="AE677" s="23">
        <v>5</v>
      </c>
      <c r="AF677" s="23">
        <v>8</v>
      </c>
      <c r="AG677" s="23">
        <v>5</v>
      </c>
      <c r="AH677" s="23">
        <v>6</v>
      </c>
      <c r="AI677" s="23">
        <v>3</v>
      </c>
      <c r="AJ677" s="23">
        <v>4</v>
      </c>
      <c r="AK677" s="23">
        <v>6</v>
      </c>
      <c r="AL677" s="23">
        <v>9</v>
      </c>
      <c r="AM677" s="23">
        <v>5</v>
      </c>
      <c r="AN677" s="23">
        <v>5</v>
      </c>
      <c r="AO677" s="23">
        <v>6</v>
      </c>
      <c r="AP677" s="23">
        <v>5</v>
      </c>
      <c r="AQ677" s="23">
        <v>4</v>
      </c>
      <c r="AR677" s="23">
        <v>5</v>
      </c>
      <c r="AS677" s="23">
        <v>3</v>
      </c>
      <c r="AT677" s="23">
        <v>-4</v>
      </c>
      <c r="AU677" s="17">
        <f t="shared" si="48"/>
        <v>53</v>
      </c>
      <c r="AV677" s="50">
        <f t="shared" si="49"/>
        <v>22</v>
      </c>
      <c r="AW677" s="24">
        <f t="shared" si="50"/>
        <v>18</v>
      </c>
      <c r="AX677" s="18">
        <f t="shared" si="51"/>
        <v>13</v>
      </c>
    </row>
    <row r="678" spans="1:50">
      <c r="A678" s="24">
        <v>23813</v>
      </c>
      <c r="B678" s="24">
        <v>0</v>
      </c>
      <c r="C678" s="24">
        <v>1985</v>
      </c>
      <c r="D678" s="21">
        <v>44150.870520833334</v>
      </c>
      <c r="E678" s="24" t="s">
        <v>85</v>
      </c>
      <c r="F678" s="24">
        <v>1</v>
      </c>
      <c r="G678" s="24">
        <v>2</v>
      </c>
      <c r="H678" s="24">
        <v>1</v>
      </c>
      <c r="I678" s="24">
        <v>1</v>
      </c>
      <c r="J678" s="24">
        <v>2</v>
      </c>
      <c r="K678" s="24">
        <v>1</v>
      </c>
      <c r="L678" s="24">
        <v>2</v>
      </c>
      <c r="M678" s="24">
        <v>1</v>
      </c>
      <c r="N678" s="24">
        <v>4</v>
      </c>
      <c r="O678" s="24">
        <v>2</v>
      </c>
      <c r="P678" s="24">
        <v>2</v>
      </c>
      <c r="Q678" s="24">
        <v>1</v>
      </c>
      <c r="R678" s="24">
        <v>4</v>
      </c>
      <c r="S678" s="24">
        <v>2</v>
      </c>
      <c r="T678" s="24">
        <v>3</v>
      </c>
      <c r="U678" s="24">
        <v>1</v>
      </c>
      <c r="V678" s="24">
        <v>2</v>
      </c>
      <c r="W678" s="24">
        <v>5</v>
      </c>
      <c r="X678" s="24">
        <v>2</v>
      </c>
      <c r="Y678" s="24">
        <v>1</v>
      </c>
      <c r="Z678" s="23">
        <v>5</v>
      </c>
      <c r="AA678" s="23">
        <v>5</v>
      </c>
      <c r="AB678" s="23">
        <v>6</v>
      </c>
      <c r="AC678" s="23">
        <v>6</v>
      </c>
      <c r="AD678" s="23">
        <v>8</v>
      </c>
      <c r="AE678" s="23">
        <v>4</v>
      </c>
      <c r="AF678" s="23">
        <v>4</v>
      </c>
      <c r="AG678" s="23">
        <v>4</v>
      </c>
      <c r="AH678" s="23">
        <v>7</v>
      </c>
      <c r="AI678" s="23">
        <v>3</v>
      </c>
      <c r="AJ678" s="23">
        <v>3</v>
      </c>
      <c r="AK678" s="23">
        <v>5</v>
      </c>
      <c r="AL678" s="23">
        <v>12</v>
      </c>
      <c r="AM678" s="23">
        <v>4</v>
      </c>
      <c r="AN678" s="23">
        <v>6</v>
      </c>
      <c r="AO678" s="23">
        <v>3</v>
      </c>
      <c r="AP678" s="23">
        <v>4</v>
      </c>
      <c r="AQ678" s="23">
        <v>3</v>
      </c>
      <c r="AR678" s="23">
        <v>6</v>
      </c>
      <c r="AS678" s="23">
        <v>3</v>
      </c>
      <c r="AT678" s="23">
        <v>-17</v>
      </c>
      <c r="AU678" s="17">
        <f t="shared" si="48"/>
        <v>40</v>
      </c>
      <c r="AV678" s="50">
        <f t="shared" si="49"/>
        <v>16</v>
      </c>
      <c r="AW678" s="24">
        <f t="shared" si="50"/>
        <v>17</v>
      </c>
      <c r="AX678" s="18">
        <f t="shared" si="51"/>
        <v>7</v>
      </c>
    </row>
    <row r="679" spans="1:50" ht="15" thickBot="1">
      <c r="A679" s="24">
        <v>23823</v>
      </c>
      <c r="B679" s="24">
        <v>0</v>
      </c>
      <c r="C679" s="24">
        <v>1995</v>
      </c>
      <c r="D679" s="21">
        <v>44150.888599537036</v>
      </c>
      <c r="E679" s="24" t="s">
        <v>85</v>
      </c>
      <c r="F679" s="24">
        <v>1</v>
      </c>
      <c r="G679" s="24">
        <v>1</v>
      </c>
      <c r="H679" s="24">
        <v>2</v>
      </c>
      <c r="I679" s="24">
        <v>2</v>
      </c>
      <c r="J679" s="24">
        <v>1</v>
      </c>
      <c r="K679" s="24">
        <v>1</v>
      </c>
      <c r="L679" s="24">
        <v>2</v>
      </c>
      <c r="M679" s="24">
        <v>1</v>
      </c>
      <c r="N679" s="24">
        <v>4</v>
      </c>
      <c r="O679" s="24">
        <v>3</v>
      </c>
      <c r="P679" s="24">
        <v>4</v>
      </c>
      <c r="Q679" s="24">
        <v>2</v>
      </c>
      <c r="R679" s="24">
        <v>1</v>
      </c>
      <c r="S679" s="24">
        <v>1</v>
      </c>
      <c r="T679" s="24">
        <v>2</v>
      </c>
      <c r="U679" s="24">
        <v>1</v>
      </c>
      <c r="V679" s="24">
        <v>4</v>
      </c>
      <c r="W679" s="24">
        <v>4</v>
      </c>
      <c r="X679" s="24">
        <v>4</v>
      </c>
      <c r="Y679" s="24">
        <v>4</v>
      </c>
      <c r="Z679" s="23">
        <v>10</v>
      </c>
      <c r="AA679" s="23">
        <v>3</v>
      </c>
      <c r="AB679" s="23">
        <v>7</v>
      </c>
      <c r="AC679" s="23">
        <v>5</v>
      </c>
      <c r="AD679" s="23">
        <v>4</v>
      </c>
      <c r="AE679" s="23">
        <v>4</v>
      </c>
      <c r="AF679" s="23">
        <v>45</v>
      </c>
      <c r="AG679" s="23">
        <v>6</v>
      </c>
      <c r="AH679" s="23">
        <v>3</v>
      </c>
      <c r="AI679" s="23">
        <v>4</v>
      </c>
      <c r="AJ679" s="23">
        <v>5</v>
      </c>
      <c r="AK679" s="23">
        <v>6</v>
      </c>
      <c r="AL679" s="23">
        <v>7</v>
      </c>
      <c r="AM679" s="23">
        <v>6</v>
      </c>
      <c r="AN679" s="23">
        <v>28</v>
      </c>
      <c r="AO679" s="23">
        <v>26</v>
      </c>
      <c r="AP679" s="23">
        <v>4</v>
      </c>
      <c r="AQ679" s="23">
        <v>5</v>
      </c>
      <c r="AR679" s="23">
        <v>4</v>
      </c>
      <c r="AS679" s="23">
        <v>7</v>
      </c>
      <c r="AT679" s="23">
        <v>-18</v>
      </c>
      <c r="AU679" s="19">
        <f t="shared" si="48"/>
        <v>45</v>
      </c>
      <c r="AV679" s="50">
        <f t="shared" si="49"/>
        <v>13</v>
      </c>
      <c r="AW679" s="24">
        <f t="shared" si="50"/>
        <v>17</v>
      </c>
      <c r="AX679" s="18">
        <f t="shared" si="51"/>
        <v>15</v>
      </c>
    </row>
  </sheetData>
  <mergeCells count="4">
    <mergeCell ref="CU4:DB4"/>
    <mergeCell ref="AU5:AX5"/>
    <mergeCell ref="CU5:CX5"/>
    <mergeCell ref="CY5:DB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FF00"/>
  </sheetPr>
  <dimension ref="A1:AS674"/>
  <sheetViews>
    <sheetView workbookViewId="0">
      <selection activeCell="D4" sqref="D4"/>
    </sheetView>
  </sheetViews>
  <sheetFormatPr defaultRowHeight="14.4"/>
  <sheetData>
    <row r="1" spans="1:4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s="7" t="s">
        <v>44</v>
      </c>
      <c r="G1" s="5" t="s">
        <v>45</v>
      </c>
      <c r="H1" s="2" t="s">
        <v>46</v>
      </c>
      <c r="I1" s="5" t="s">
        <v>47</v>
      </c>
      <c r="J1" s="5" t="s">
        <v>48</v>
      </c>
      <c r="K1" s="7" t="s">
        <v>49</v>
      </c>
      <c r="L1" s="5" t="s">
        <v>50</v>
      </c>
      <c r="M1" s="5" t="s">
        <v>51</v>
      </c>
      <c r="N1" s="5" t="s">
        <v>52</v>
      </c>
      <c r="O1" s="5" t="s">
        <v>53</v>
      </c>
      <c r="P1" s="5" t="s">
        <v>54</v>
      </c>
      <c r="Q1" s="5" t="s">
        <v>55</v>
      </c>
      <c r="R1" s="5" t="s">
        <v>56</v>
      </c>
      <c r="S1" s="5" t="s">
        <v>57</v>
      </c>
      <c r="T1" s="5" t="s">
        <v>58</v>
      </c>
      <c r="U1" s="8" t="s">
        <v>59</v>
      </c>
      <c r="V1" s="2" t="s">
        <v>60</v>
      </c>
      <c r="W1" s="5" t="s">
        <v>61</v>
      </c>
      <c r="X1" s="2" t="s">
        <v>62</v>
      </c>
      <c r="Y1" s="2" t="s">
        <v>63</v>
      </c>
      <c r="Z1" t="s">
        <v>64</v>
      </c>
      <c r="AA1" t="s">
        <v>65</v>
      </c>
      <c r="AB1" t="s">
        <v>66</v>
      </c>
      <c r="AC1" t="s">
        <v>67</v>
      </c>
      <c r="AD1" t="s">
        <v>68</v>
      </c>
      <c r="AE1" t="s">
        <v>69</v>
      </c>
      <c r="AF1" t="s">
        <v>70</v>
      </c>
      <c r="AG1" t="s">
        <v>71</v>
      </c>
      <c r="AH1" t="s">
        <v>72</v>
      </c>
      <c r="AI1" t="s">
        <v>73</v>
      </c>
      <c r="AJ1" t="s">
        <v>74</v>
      </c>
      <c r="AK1" t="s">
        <v>75</v>
      </c>
      <c r="AL1" t="s">
        <v>76</v>
      </c>
      <c r="AM1" t="s">
        <v>77</v>
      </c>
      <c r="AN1" t="s">
        <v>78</v>
      </c>
      <c r="AO1" t="s">
        <v>79</v>
      </c>
      <c r="AP1" t="s">
        <v>80</v>
      </c>
      <c r="AQ1" t="s">
        <v>81</v>
      </c>
      <c r="AR1" t="s">
        <v>82</v>
      </c>
      <c r="AS1" t="s">
        <v>83</v>
      </c>
    </row>
    <row r="2" spans="1:45">
      <c r="A2">
        <v>21104</v>
      </c>
      <c r="B2">
        <v>0</v>
      </c>
      <c r="C2">
        <v>1980</v>
      </c>
      <c r="D2" s="1">
        <v>44133.350069444445</v>
      </c>
      <c r="E2" t="s">
        <v>85</v>
      </c>
      <c r="F2">
        <v>4</v>
      </c>
      <c r="G2">
        <v>4</v>
      </c>
      <c r="H2">
        <v>4</v>
      </c>
      <c r="I2">
        <v>5</v>
      </c>
      <c r="J2">
        <v>4</v>
      </c>
      <c r="K2">
        <v>5</v>
      </c>
      <c r="L2">
        <v>5</v>
      </c>
      <c r="M2">
        <v>4</v>
      </c>
      <c r="N2">
        <v>2</v>
      </c>
      <c r="O2">
        <v>5</v>
      </c>
      <c r="P2">
        <v>4</v>
      </c>
      <c r="Q2">
        <v>5</v>
      </c>
      <c r="R2">
        <v>5</v>
      </c>
      <c r="S2">
        <v>5</v>
      </c>
      <c r="T2">
        <v>4</v>
      </c>
      <c r="U2">
        <v>5</v>
      </c>
      <c r="V2">
        <v>4</v>
      </c>
      <c r="W2">
        <v>4</v>
      </c>
      <c r="X2">
        <v>4</v>
      </c>
      <c r="Y2">
        <v>5</v>
      </c>
      <c r="Z2">
        <v>22</v>
      </c>
      <c r="AA2">
        <v>16</v>
      </c>
      <c r="AB2">
        <v>11</v>
      </c>
      <c r="AC2">
        <v>8</v>
      </c>
      <c r="AD2">
        <v>7</v>
      </c>
      <c r="AE2">
        <v>6</v>
      </c>
      <c r="AF2">
        <v>4</v>
      </c>
      <c r="AG2">
        <v>14</v>
      </c>
      <c r="AH2">
        <v>8</v>
      </c>
      <c r="AI2">
        <v>3</v>
      </c>
      <c r="AJ2">
        <v>10</v>
      </c>
      <c r="AK2">
        <v>12</v>
      </c>
      <c r="AL2">
        <v>13</v>
      </c>
      <c r="AM2">
        <v>8</v>
      </c>
      <c r="AN2">
        <v>7</v>
      </c>
      <c r="AO2">
        <v>11</v>
      </c>
      <c r="AP2">
        <v>7</v>
      </c>
      <c r="AQ2">
        <v>6</v>
      </c>
      <c r="AR2">
        <v>14</v>
      </c>
      <c r="AS2">
        <v>5</v>
      </c>
    </row>
    <row r="3" spans="1:45">
      <c r="A3">
        <v>21245</v>
      </c>
      <c r="B3">
        <v>0</v>
      </c>
      <c r="C3">
        <v>1990</v>
      </c>
      <c r="D3" s="1">
        <v>44133.569409722222</v>
      </c>
      <c r="E3" t="s">
        <v>85</v>
      </c>
      <c r="F3">
        <v>2</v>
      </c>
      <c r="G3">
        <v>5</v>
      </c>
      <c r="H3">
        <v>5</v>
      </c>
      <c r="I3">
        <v>5</v>
      </c>
      <c r="J3">
        <v>4</v>
      </c>
      <c r="K3">
        <v>5</v>
      </c>
      <c r="L3">
        <v>5</v>
      </c>
      <c r="M3">
        <v>5</v>
      </c>
      <c r="N3">
        <v>2</v>
      </c>
      <c r="O3">
        <v>5</v>
      </c>
      <c r="P3">
        <v>4</v>
      </c>
      <c r="Q3">
        <v>4</v>
      </c>
      <c r="R3">
        <v>5</v>
      </c>
      <c r="S3">
        <v>4</v>
      </c>
      <c r="T3">
        <v>4</v>
      </c>
      <c r="U3">
        <v>5</v>
      </c>
      <c r="V3">
        <v>5</v>
      </c>
      <c r="W3">
        <v>5</v>
      </c>
      <c r="X3">
        <v>5</v>
      </c>
      <c r="Y3">
        <v>5</v>
      </c>
      <c r="Z3">
        <v>12</v>
      </c>
      <c r="AA3">
        <v>3</v>
      </c>
      <c r="AB3">
        <v>8</v>
      </c>
      <c r="AC3">
        <v>7</v>
      </c>
      <c r="AD3">
        <v>5</v>
      </c>
      <c r="AE3">
        <v>4</v>
      </c>
      <c r="AF3">
        <v>3</v>
      </c>
      <c r="AG3">
        <v>4</v>
      </c>
      <c r="AH3">
        <v>5</v>
      </c>
      <c r="AI3">
        <v>2</v>
      </c>
      <c r="AJ3">
        <v>9</v>
      </c>
      <c r="AK3">
        <v>5</v>
      </c>
      <c r="AL3">
        <v>9</v>
      </c>
      <c r="AM3">
        <v>5</v>
      </c>
      <c r="AN3">
        <v>5</v>
      </c>
      <c r="AO3">
        <v>4</v>
      </c>
      <c r="AP3">
        <v>5</v>
      </c>
      <c r="AQ3">
        <v>6</v>
      </c>
      <c r="AR3">
        <v>5</v>
      </c>
      <c r="AS3">
        <v>3</v>
      </c>
    </row>
    <row r="4" spans="1:45">
      <c r="A4">
        <v>20784</v>
      </c>
      <c r="B4">
        <v>0</v>
      </c>
      <c r="C4">
        <v>1991</v>
      </c>
      <c r="D4" s="1">
        <v>44132.770069444443</v>
      </c>
      <c r="E4" t="s">
        <v>85</v>
      </c>
      <c r="F4">
        <v>1</v>
      </c>
      <c r="G4">
        <v>2</v>
      </c>
      <c r="H4">
        <v>1</v>
      </c>
      <c r="I4">
        <v>1</v>
      </c>
      <c r="J4">
        <v>1</v>
      </c>
      <c r="K4">
        <v>5</v>
      </c>
      <c r="L4">
        <v>4</v>
      </c>
      <c r="M4">
        <v>2</v>
      </c>
      <c r="N4">
        <v>4</v>
      </c>
      <c r="O4">
        <v>1</v>
      </c>
      <c r="P4">
        <v>3</v>
      </c>
      <c r="Q4">
        <v>2</v>
      </c>
      <c r="R4">
        <v>1</v>
      </c>
      <c r="S4">
        <v>1</v>
      </c>
      <c r="T4">
        <v>2</v>
      </c>
      <c r="U4">
        <v>5</v>
      </c>
      <c r="V4">
        <v>3</v>
      </c>
      <c r="W4">
        <v>2</v>
      </c>
      <c r="X4">
        <v>3</v>
      </c>
      <c r="Y4">
        <v>2</v>
      </c>
      <c r="Z4">
        <v>7</v>
      </c>
      <c r="AA4">
        <v>15</v>
      </c>
      <c r="AB4">
        <v>20</v>
      </c>
      <c r="AC4">
        <v>6</v>
      </c>
      <c r="AD4">
        <v>4</v>
      </c>
      <c r="AE4">
        <v>2</v>
      </c>
      <c r="AF4">
        <v>16</v>
      </c>
      <c r="AG4">
        <v>9</v>
      </c>
      <c r="AH4">
        <v>48</v>
      </c>
      <c r="AI4">
        <v>3</v>
      </c>
      <c r="AJ4">
        <v>8</v>
      </c>
      <c r="AK4">
        <v>5</v>
      </c>
      <c r="AL4">
        <v>16</v>
      </c>
      <c r="AM4">
        <v>5</v>
      </c>
      <c r="AN4">
        <v>5</v>
      </c>
      <c r="AO4">
        <v>5</v>
      </c>
      <c r="AP4">
        <v>18</v>
      </c>
      <c r="AQ4">
        <v>5</v>
      </c>
      <c r="AR4">
        <v>22</v>
      </c>
      <c r="AS4">
        <v>3</v>
      </c>
    </row>
    <row r="5" spans="1:45">
      <c r="A5">
        <v>20241</v>
      </c>
      <c r="B5">
        <v>0</v>
      </c>
      <c r="C5">
        <v>1992</v>
      </c>
      <c r="D5" s="1">
        <v>44131.887280092589</v>
      </c>
      <c r="E5" t="s">
        <v>85</v>
      </c>
      <c r="F5">
        <v>5</v>
      </c>
      <c r="G5">
        <v>5</v>
      </c>
      <c r="H5">
        <v>5</v>
      </c>
      <c r="I5">
        <v>5</v>
      </c>
      <c r="J5">
        <v>2</v>
      </c>
      <c r="K5">
        <v>4</v>
      </c>
      <c r="L5">
        <v>5</v>
      </c>
      <c r="M5">
        <v>2</v>
      </c>
      <c r="N5">
        <v>2</v>
      </c>
      <c r="O5">
        <v>2</v>
      </c>
      <c r="P5">
        <v>5</v>
      </c>
      <c r="Q5">
        <v>4</v>
      </c>
      <c r="R5">
        <v>5</v>
      </c>
      <c r="S5">
        <v>5</v>
      </c>
      <c r="T5">
        <v>5</v>
      </c>
      <c r="U5">
        <v>5</v>
      </c>
      <c r="V5">
        <v>5</v>
      </c>
      <c r="W5">
        <v>5</v>
      </c>
      <c r="X5">
        <v>5</v>
      </c>
      <c r="Y5">
        <v>5</v>
      </c>
      <c r="Z5">
        <v>5</v>
      </c>
      <c r="AA5">
        <v>3</v>
      </c>
      <c r="AB5">
        <v>5</v>
      </c>
      <c r="AC5">
        <v>4</v>
      </c>
      <c r="AD5">
        <v>7</v>
      </c>
      <c r="AE5">
        <v>3</v>
      </c>
      <c r="AF5">
        <v>3</v>
      </c>
      <c r="AG5">
        <v>4</v>
      </c>
      <c r="AH5">
        <v>5</v>
      </c>
      <c r="AI5">
        <v>2</v>
      </c>
      <c r="AJ5">
        <v>4</v>
      </c>
      <c r="AK5">
        <v>7</v>
      </c>
      <c r="AL5">
        <v>7</v>
      </c>
      <c r="AM5">
        <v>5</v>
      </c>
      <c r="AN5">
        <v>6</v>
      </c>
      <c r="AO5">
        <v>5</v>
      </c>
      <c r="AP5">
        <v>4</v>
      </c>
      <c r="AQ5">
        <v>4</v>
      </c>
      <c r="AR5">
        <v>8</v>
      </c>
      <c r="AS5">
        <v>3</v>
      </c>
    </row>
    <row r="6" spans="1:45">
      <c r="A6">
        <v>21080</v>
      </c>
      <c r="B6">
        <v>0</v>
      </c>
      <c r="C6">
        <v>1981</v>
      </c>
      <c r="D6" s="1">
        <v>44133.298680555556</v>
      </c>
      <c r="E6" t="s">
        <v>88</v>
      </c>
      <c r="F6">
        <v>4</v>
      </c>
      <c r="G6">
        <v>4</v>
      </c>
      <c r="H6">
        <v>3</v>
      </c>
      <c r="I6">
        <v>3</v>
      </c>
      <c r="J6">
        <v>2</v>
      </c>
      <c r="K6">
        <v>4</v>
      </c>
      <c r="L6">
        <v>3</v>
      </c>
      <c r="M6">
        <v>2</v>
      </c>
      <c r="N6">
        <v>5</v>
      </c>
      <c r="O6">
        <v>4</v>
      </c>
      <c r="P6">
        <v>1</v>
      </c>
      <c r="Q6">
        <v>3</v>
      </c>
      <c r="R6">
        <v>2</v>
      </c>
      <c r="S6">
        <v>4</v>
      </c>
      <c r="T6">
        <v>3</v>
      </c>
      <c r="U6">
        <v>5</v>
      </c>
      <c r="V6">
        <v>4</v>
      </c>
      <c r="W6">
        <v>3</v>
      </c>
      <c r="X6">
        <v>4</v>
      </c>
      <c r="Y6">
        <v>5</v>
      </c>
      <c r="Z6">
        <v>11</v>
      </c>
      <c r="AA6">
        <v>4</v>
      </c>
      <c r="AB6">
        <v>6</v>
      </c>
      <c r="AC6">
        <v>5</v>
      </c>
      <c r="AD6">
        <v>13</v>
      </c>
      <c r="AE6">
        <v>4</v>
      </c>
      <c r="AF6">
        <v>3</v>
      </c>
      <c r="AG6">
        <v>6</v>
      </c>
      <c r="AH6">
        <v>3</v>
      </c>
      <c r="AI6">
        <v>5</v>
      </c>
      <c r="AJ6">
        <v>4</v>
      </c>
      <c r="AK6">
        <v>7</v>
      </c>
      <c r="AL6">
        <v>9</v>
      </c>
      <c r="AM6">
        <v>7</v>
      </c>
      <c r="AN6">
        <v>4</v>
      </c>
      <c r="AO6">
        <v>4</v>
      </c>
      <c r="AP6">
        <v>6</v>
      </c>
      <c r="AQ6">
        <v>7</v>
      </c>
      <c r="AR6">
        <v>5</v>
      </c>
      <c r="AS6">
        <v>4</v>
      </c>
    </row>
    <row r="7" spans="1:45">
      <c r="A7">
        <v>21193</v>
      </c>
      <c r="B7">
        <v>1</v>
      </c>
      <c r="C7">
        <v>1991</v>
      </c>
      <c r="D7" s="1">
        <v>44133.500023148146</v>
      </c>
      <c r="E7" t="s">
        <v>88</v>
      </c>
      <c r="F7">
        <v>4</v>
      </c>
      <c r="G7">
        <v>5</v>
      </c>
      <c r="H7">
        <v>5</v>
      </c>
      <c r="I7">
        <v>5</v>
      </c>
      <c r="J7">
        <v>4</v>
      </c>
      <c r="K7">
        <v>4</v>
      </c>
      <c r="L7">
        <v>4</v>
      </c>
      <c r="M7">
        <v>2</v>
      </c>
      <c r="N7">
        <v>1</v>
      </c>
      <c r="O7">
        <v>5</v>
      </c>
      <c r="P7">
        <v>5</v>
      </c>
      <c r="Q7">
        <v>5</v>
      </c>
      <c r="R7">
        <v>4</v>
      </c>
      <c r="S7">
        <v>4</v>
      </c>
      <c r="T7">
        <v>5</v>
      </c>
      <c r="U7">
        <v>5</v>
      </c>
      <c r="V7">
        <v>5</v>
      </c>
      <c r="W7">
        <v>2</v>
      </c>
      <c r="X7">
        <v>4</v>
      </c>
      <c r="Y7">
        <v>5</v>
      </c>
      <c r="Z7">
        <v>18</v>
      </c>
      <c r="AA7">
        <v>3</v>
      </c>
      <c r="AB7">
        <v>7</v>
      </c>
      <c r="AC7">
        <v>10</v>
      </c>
      <c r="AD7">
        <v>9</v>
      </c>
      <c r="AE7">
        <v>3</v>
      </c>
      <c r="AF7">
        <v>6</v>
      </c>
      <c r="AG7">
        <v>3</v>
      </c>
      <c r="AH7">
        <v>3</v>
      </c>
      <c r="AI7">
        <v>1</v>
      </c>
      <c r="AJ7">
        <v>8</v>
      </c>
      <c r="AK7">
        <v>3</v>
      </c>
      <c r="AL7">
        <v>8</v>
      </c>
      <c r="AM7">
        <v>4</v>
      </c>
      <c r="AN7">
        <v>2</v>
      </c>
      <c r="AO7">
        <v>5</v>
      </c>
      <c r="AP7">
        <v>4</v>
      </c>
      <c r="AQ7">
        <v>6</v>
      </c>
      <c r="AR7">
        <v>6</v>
      </c>
      <c r="AS7">
        <v>4</v>
      </c>
    </row>
    <row r="8" spans="1:45">
      <c r="A8">
        <v>21877</v>
      </c>
      <c r="B8">
        <v>1</v>
      </c>
      <c r="C8">
        <v>1992</v>
      </c>
      <c r="D8" s="1">
        <v>44135.503425925926</v>
      </c>
      <c r="E8" t="s">
        <v>154</v>
      </c>
      <c r="F8">
        <v>3</v>
      </c>
      <c r="G8">
        <v>4</v>
      </c>
      <c r="H8">
        <v>4</v>
      </c>
      <c r="I8">
        <v>5</v>
      </c>
      <c r="J8">
        <v>4</v>
      </c>
      <c r="K8">
        <v>4</v>
      </c>
      <c r="L8">
        <v>5</v>
      </c>
      <c r="M8">
        <v>4</v>
      </c>
      <c r="N8">
        <v>5</v>
      </c>
      <c r="O8">
        <v>5</v>
      </c>
      <c r="P8">
        <v>2</v>
      </c>
      <c r="Q8">
        <v>5</v>
      </c>
      <c r="R8">
        <v>3</v>
      </c>
      <c r="S8">
        <v>4</v>
      </c>
      <c r="T8">
        <v>4</v>
      </c>
      <c r="U8">
        <v>5</v>
      </c>
      <c r="V8">
        <v>3</v>
      </c>
      <c r="W8">
        <v>1</v>
      </c>
      <c r="X8">
        <v>4</v>
      </c>
      <c r="Y8">
        <v>5</v>
      </c>
      <c r="Z8">
        <v>13</v>
      </c>
      <c r="AA8">
        <v>8</v>
      </c>
      <c r="AB8">
        <v>8</v>
      </c>
      <c r="AC8">
        <v>5</v>
      </c>
      <c r="AD8">
        <v>6</v>
      </c>
      <c r="AE8">
        <v>22</v>
      </c>
      <c r="AF8">
        <v>7</v>
      </c>
      <c r="AG8">
        <v>7</v>
      </c>
      <c r="AH8">
        <v>14</v>
      </c>
      <c r="AI8">
        <v>3</v>
      </c>
      <c r="AJ8">
        <v>5</v>
      </c>
      <c r="AK8">
        <v>5</v>
      </c>
      <c r="AL8">
        <v>9</v>
      </c>
      <c r="AM8">
        <v>5</v>
      </c>
      <c r="AN8">
        <v>4</v>
      </c>
      <c r="AO8">
        <v>7</v>
      </c>
      <c r="AP8">
        <v>11</v>
      </c>
      <c r="AQ8">
        <v>4</v>
      </c>
      <c r="AR8">
        <v>6</v>
      </c>
      <c r="AS8">
        <v>4</v>
      </c>
    </row>
    <row r="9" spans="1:45">
      <c r="A9">
        <v>20626</v>
      </c>
      <c r="B9">
        <v>1</v>
      </c>
      <c r="C9">
        <v>1992</v>
      </c>
      <c r="D9" s="1">
        <v>44132.5702662037</v>
      </c>
      <c r="E9" t="s">
        <v>92</v>
      </c>
      <c r="F9">
        <v>3</v>
      </c>
      <c r="G9">
        <v>4</v>
      </c>
      <c r="H9">
        <v>4</v>
      </c>
      <c r="I9">
        <v>4</v>
      </c>
      <c r="J9">
        <v>2</v>
      </c>
      <c r="K9">
        <v>3</v>
      </c>
      <c r="L9">
        <v>4</v>
      </c>
      <c r="M9">
        <v>2</v>
      </c>
      <c r="N9">
        <v>4</v>
      </c>
      <c r="O9">
        <v>4</v>
      </c>
      <c r="P9">
        <v>4</v>
      </c>
      <c r="Q9">
        <v>3</v>
      </c>
      <c r="R9">
        <v>2</v>
      </c>
      <c r="S9">
        <v>4</v>
      </c>
      <c r="T9">
        <v>4</v>
      </c>
      <c r="U9">
        <v>5</v>
      </c>
      <c r="V9">
        <v>5</v>
      </c>
      <c r="W9">
        <v>5</v>
      </c>
      <c r="X9">
        <v>5</v>
      </c>
      <c r="Y9">
        <v>5</v>
      </c>
      <c r="Z9">
        <v>5</v>
      </c>
      <c r="AA9">
        <v>4</v>
      </c>
      <c r="AB9">
        <v>6</v>
      </c>
      <c r="AC9">
        <v>6</v>
      </c>
      <c r="AD9">
        <v>6</v>
      </c>
      <c r="AE9">
        <v>4</v>
      </c>
      <c r="AF9">
        <v>5</v>
      </c>
      <c r="AG9">
        <v>5</v>
      </c>
      <c r="AH9">
        <v>4</v>
      </c>
      <c r="AI9">
        <v>6</v>
      </c>
      <c r="AJ9">
        <v>4</v>
      </c>
      <c r="AK9">
        <v>5</v>
      </c>
      <c r="AL9">
        <v>9</v>
      </c>
      <c r="AM9">
        <v>4</v>
      </c>
      <c r="AN9">
        <v>8</v>
      </c>
      <c r="AO9">
        <v>8</v>
      </c>
      <c r="AP9">
        <v>7</v>
      </c>
      <c r="AQ9">
        <v>5</v>
      </c>
      <c r="AR9">
        <v>6</v>
      </c>
      <c r="AS9">
        <v>5</v>
      </c>
    </row>
    <row r="10" spans="1:45">
      <c r="A10">
        <v>20959</v>
      </c>
      <c r="B10">
        <v>0</v>
      </c>
      <c r="C10">
        <v>1966</v>
      </c>
      <c r="D10" s="1">
        <v>44132.897060185183</v>
      </c>
      <c r="E10" t="s">
        <v>98</v>
      </c>
      <c r="F10">
        <v>3</v>
      </c>
      <c r="G10">
        <v>4</v>
      </c>
      <c r="H10">
        <v>1</v>
      </c>
      <c r="I10">
        <v>2</v>
      </c>
      <c r="J10">
        <v>2</v>
      </c>
      <c r="K10">
        <v>3</v>
      </c>
      <c r="L10">
        <v>3</v>
      </c>
      <c r="M10">
        <v>5</v>
      </c>
      <c r="N10">
        <v>4</v>
      </c>
      <c r="O10">
        <v>5</v>
      </c>
      <c r="P10">
        <v>1</v>
      </c>
      <c r="Q10">
        <v>1</v>
      </c>
      <c r="R10">
        <v>1</v>
      </c>
      <c r="S10">
        <v>4</v>
      </c>
      <c r="T10">
        <v>4</v>
      </c>
      <c r="U10">
        <v>5</v>
      </c>
      <c r="V10">
        <v>2</v>
      </c>
      <c r="W10">
        <v>2</v>
      </c>
      <c r="X10">
        <v>2</v>
      </c>
      <c r="Y10">
        <v>2</v>
      </c>
      <c r="Z10">
        <v>9</v>
      </c>
      <c r="AA10">
        <v>7</v>
      </c>
      <c r="AB10">
        <v>10</v>
      </c>
      <c r="AC10">
        <v>4</v>
      </c>
      <c r="AD10">
        <v>5</v>
      </c>
      <c r="AE10">
        <v>3</v>
      </c>
      <c r="AF10">
        <v>5</v>
      </c>
      <c r="AG10">
        <v>6</v>
      </c>
      <c r="AH10">
        <v>7</v>
      </c>
      <c r="AI10">
        <v>4</v>
      </c>
      <c r="AJ10">
        <v>6</v>
      </c>
      <c r="AK10">
        <v>5</v>
      </c>
      <c r="AL10">
        <v>7</v>
      </c>
      <c r="AM10">
        <v>8</v>
      </c>
      <c r="AN10">
        <v>5</v>
      </c>
      <c r="AO10">
        <v>4</v>
      </c>
      <c r="AP10">
        <v>7</v>
      </c>
      <c r="AQ10">
        <v>3</v>
      </c>
      <c r="AR10">
        <v>6</v>
      </c>
      <c r="AS10">
        <v>4</v>
      </c>
    </row>
    <row r="11" spans="1:45">
      <c r="A11">
        <v>23576</v>
      </c>
      <c r="B11">
        <v>1</v>
      </c>
      <c r="C11">
        <v>1999</v>
      </c>
      <c r="D11" s="1">
        <v>44145.491261574076</v>
      </c>
      <c r="E11" t="s">
        <v>191</v>
      </c>
      <c r="F11">
        <v>3</v>
      </c>
      <c r="G11">
        <v>3</v>
      </c>
      <c r="H11">
        <v>2</v>
      </c>
      <c r="I11">
        <v>1</v>
      </c>
      <c r="J11">
        <v>4</v>
      </c>
      <c r="K11">
        <v>3</v>
      </c>
      <c r="L11">
        <v>2</v>
      </c>
      <c r="M11">
        <v>1</v>
      </c>
      <c r="N11">
        <v>1</v>
      </c>
      <c r="O11">
        <v>4</v>
      </c>
      <c r="P11">
        <v>3</v>
      </c>
      <c r="Q11">
        <v>4</v>
      </c>
      <c r="R11">
        <v>1</v>
      </c>
      <c r="S11">
        <v>2</v>
      </c>
      <c r="T11">
        <v>5</v>
      </c>
      <c r="U11">
        <v>5</v>
      </c>
      <c r="V11">
        <v>4</v>
      </c>
      <c r="W11">
        <v>5</v>
      </c>
      <c r="X11">
        <v>1</v>
      </c>
      <c r="Y11">
        <v>1</v>
      </c>
      <c r="Z11">
        <v>8</v>
      </c>
      <c r="AA11">
        <v>1</v>
      </c>
      <c r="AB11">
        <v>2</v>
      </c>
      <c r="AC11">
        <v>1</v>
      </c>
      <c r="AD11">
        <v>2</v>
      </c>
      <c r="AE11">
        <v>1</v>
      </c>
      <c r="AF11">
        <v>1</v>
      </c>
      <c r="AG11">
        <v>2</v>
      </c>
      <c r="AH11">
        <v>1</v>
      </c>
      <c r="AI11">
        <v>3</v>
      </c>
      <c r="AJ11">
        <v>1</v>
      </c>
      <c r="AK11">
        <v>2</v>
      </c>
      <c r="AL11">
        <v>3</v>
      </c>
      <c r="AM11">
        <v>1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</row>
    <row r="12" spans="1:45">
      <c r="A12">
        <v>20651</v>
      </c>
      <c r="B12">
        <v>0</v>
      </c>
      <c r="C12">
        <v>1984</v>
      </c>
      <c r="D12" s="1">
        <v>44132.625925925924</v>
      </c>
      <c r="E12" t="s">
        <v>119</v>
      </c>
      <c r="F12">
        <v>2</v>
      </c>
      <c r="G12">
        <v>4</v>
      </c>
      <c r="H12">
        <v>3</v>
      </c>
      <c r="I12">
        <v>2</v>
      </c>
      <c r="J12">
        <v>3</v>
      </c>
      <c r="K12">
        <v>3</v>
      </c>
      <c r="L12">
        <v>5</v>
      </c>
      <c r="M12">
        <v>3</v>
      </c>
      <c r="N12">
        <v>2</v>
      </c>
      <c r="O12">
        <v>5</v>
      </c>
      <c r="P12">
        <v>2</v>
      </c>
      <c r="Q12">
        <v>4</v>
      </c>
      <c r="R12">
        <v>2</v>
      </c>
      <c r="S12">
        <v>3</v>
      </c>
      <c r="T12">
        <v>4</v>
      </c>
      <c r="U12">
        <v>5</v>
      </c>
      <c r="V12">
        <v>4</v>
      </c>
      <c r="W12">
        <v>5</v>
      </c>
      <c r="X12">
        <v>4</v>
      </c>
      <c r="Y12">
        <v>5</v>
      </c>
      <c r="Z12">
        <v>9</v>
      </c>
      <c r="AA12">
        <v>8</v>
      </c>
      <c r="AB12">
        <v>6</v>
      </c>
      <c r="AC12">
        <v>4</v>
      </c>
      <c r="AD12">
        <v>162</v>
      </c>
      <c r="AE12">
        <v>10</v>
      </c>
      <c r="AF12">
        <v>4</v>
      </c>
      <c r="AG12">
        <v>9</v>
      </c>
      <c r="AH12">
        <v>4</v>
      </c>
      <c r="AI12">
        <v>3</v>
      </c>
      <c r="AJ12">
        <v>4</v>
      </c>
      <c r="AK12">
        <v>5</v>
      </c>
      <c r="AL12">
        <v>2</v>
      </c>
      <c r="AM12">
        <v>9</v>
      </c>
      <c r="AN12">
        <v>6</v>
      </c>
      <c r="AO12">
        <v>6</v>
      </c>
      <c r="AP12">
        <v>6</v>
      </c>
      <c r="AQ12">
        <v>5</v>
      </c>
      <c r="AR12">
        <v>5</v>
      </c>
      <c r="AS12">
        <v>4</v>
      </c>
    </row>
    <row r="13" spans="1:45">
      <c r="A13">
        <v>20838</v>
      </c>
      <c r="B13">
        <v>1</v>
      </c>
      <c r="C13">
        <v>1997</v>
      </c>
      <c r="D13" s="1">
        <v>44132.838437500002</v>
      </c>
      <c r="E13" t="s">
        <v>92</v>
      </c>
      <c r="F13">
        <v>3</v>
      </c>
      <c r="G13">
        <v>5</v>
      </c>
      <c r="H13">
        <v>4</v>
      </c>
      <c r="I13">
        <v>5</v>
      </c>
      <c r="J13">
        <v>4</v>
      </c>
      <c r="K13">
        <v>2</v>
      </c>
      <c r="L13">
        <v>5</v>
      </c>
      <c r="M13">
        <v>3</v>
      </c>
      <c r="N13">
        <v>5</v>
      </c>
      <c r="O13">
        <v>5</v>
      </c>
      <c r="P13">
        <v>3</v>
      </c>
      <c r="Q13">
        <v>5</v>
      </c>
      <c r="R13">
        <v>5</v>
      </c>
      <c r="S13">
        <v>3</v>
      </c>
      <c r="T13">
        <v>2</v>
      </c>
      <c r="U13">
        <v>5</v>
      </c>
      <c r="V13">
        <v>5</v>
      </c>
      <c r="W13">
        <v>3</v>
      </c>
      <c r="X13">
        <v>5</v>
      </c>
      <c r="Y13">
        <v>5</v>
      </c>
      <c r="Z13">
        <v>15</v>
      </c>
      <c r="AA13">
        <v>6</v>
      </c>
      <c r="AB13">
        <v>7</v>
      </c>
      <c r="AC13">
        <v>27</v>
      </c>
      <c r="AD13">
        <v>3</v>
      </c>
      <c r="AE13">
        <v>4</v>
      </c>
      <c r="AF13">
        <v>3</v>
      </c>
      <c r="AG13">
        <v>5</v>
      </c>
      <c r="AH13">
        <v>3</v>
      </c>
      <c r="AI13">
        <v>4</v>
      </c>
      <c r="AJ13">
        <v>5</v>
      </c>
      <c r="AK13">
        <v>7</v>
      </c>
      <c r="AL13">
        <v>7</v>
      </c>
      <c r="AM13">
        <v>10</v>
      </c>
      <c r="AN13">
        <v>7</v>
      </c>
      <c r="AO13">
        <v>4</v>
      </c>
      <c r="AP13">
        <v>4</v>
      </c>
      <c r="AQ13">
        <v>5</v>
      </c>
      <c r="AR13">
        <v>9</v>
      </c>
      <c r="AS13">
        <v>4</v>
      </c>
    </row>
    <row r="14" spans="1:45">
      <c r="A14">
        <v>21053</v>
      </c>
      <c r="B14">
        <v>0</v>
      </c>
      <c r="C14">
        <v>1987</v>
      </c>
      <c r="D14" s="1">
        <v>44133.036631944444</v>
      </c>
      <c r="E14" t="s">
        <v>91</v>
      </c>
      <c r="F14">
        <v>2</v>
      </c>
      <c r="G14">
        <v>4</v>
      </c>
      <c r="H14">
        <v>2</v>
      </c>
      <c r="I14">
        <v>3</v>
      </c>
      <c r="J14">
        <v>2</v>
      </c>
      <c r="K14">
        <v>2</v>
      </c>
      <c r="L14">
        <v>3</v>
      </c>
      <c r="M14">
        <v>2</v>
      </c>
      <c r="N14">
        <v>4</v>
      </c>
      <c r="O14">
        <v>2</v>
      </c>
      <c r="P14">
        <v>5</v>
      </c>
      <c r="Q14">
        <v>3</v>
      </c>
      <c r="R14">
        <v>3</v>
      </c>
      <c r="S14">
        <v>3</v>
      </c>
      <c r="T14">
        <v>3</v>
      </c>
      <c r="U14">
        <v>5</v>
      </c>
      <c r="V14">
        <v>4</v>
      </c>
      <c r="W14">
        <v>3</v>
      </c>
      <c r="X14">
        <v>4</v>
      </c>
      <c r="Y14">
        <v>3</v>
      </c>
      <c r="Z14">
        <v>14</v>
      </c>
      <c r="AA14">
        <v>7</v>
      </c>
      <c r="AB14">
        <v>13</v>
      </c>
      <c r="AC14">
        <v>27</v>
      </c>
      <c r="AD14">
        <v>6</v>
      </c>
      <c r="AE14">
        <v>26</v>
      </c>
      <c r="AF14">
        <v>4</v>
      </c>
      <c r="AG14">
        <v>7</v>
      </c>
      <c r="AH14">
        <v>7</v>
      </c>
      <c r="AI14">
        <v>8</v>
      </c>
      <c r="AJ14">
        <v>11</v>
      </c>
      <c r="AK14">
        <v>10</v>
      </c>
      <c r="AL14">
        <v>22</v>
      </c>
      <c r="AM14">
        <v>15</v>
      </c>
      <c r="AN14">
        <v>14</v>
      </c>
      <c r="AO14">
        <v>6</v>
      </c>
      <c r="AP14">
        <v>6</v>
      </c>
      <c r="AQ14">
        <v>19</v>
      </c>
      <c r="AR14">
        <v>22</v>
      </c>
      <c r="AS14">
        <v>8</v>
      </c>
    </row>
    <row r="15" spans="1:45">
      <c r="A15">
        <v>21035</v>
      </c>
      <c r="B15">
        <v>0</v>
      </c>
      <c r="C15">
        <v>1990</v>
      </c>
      <c r="D15" s="1">
        <v>44132.972349537034</v>
      </c>
      <c r="E15" t="s">
        <v>135</v>
      </c>
      <c r="F15">
        <v>1</v>
      </c>
      <c r="G15">
        <v>2</v>
      </c>
      <c r="H15">
        <v>3</v>
      </c>
      <c r="I15">
        <v>2</v>
      </c>
      <c r="J15">
        <v>2</v>
      </c>
      <c r="K15">
        <v>2</v>
      </c>
      <c r="L15">
        <v>3</v>
      </c>
      <c r="M15">
        <v>2</v>
      </c>
      <c r="N15">
        <v>4</v>
      </c>
      <c r="O15">
        <v>3</v>
      </c>
      <c r="P15">
        <v>1</v>
      </c>
      <c r="Q15">
        <v>1</v>
      </c>
      <c r="R15">
        <v>2</v>
      </c>
      <c r="S15">
        <v>1</v>
      </c>
      <c r="T15">
        <v>2</v>
      </c>
      <c r="U15">
        <v>5</v>
      </c>
      <c r="V15">
        <v>3</v>
      </c>
      <c r="W15">
        <v>1</v>
      </c>
      <c r="X15">
        <v>3</v>
      </c>
      <c r="Y15">
        <v>4</v>
      </c>
      <c r="Z15">
        <v>19</v>
      </c>
      <c r="AA15">
        <v>9</v>
      </c>
      <c r="AB15">
        <v>14</v>
      </c>
      <c r="AC15">
        <v>9</v>
      </c>
      <c r="AD15">
        <v>5</v>
      </c>
      <c r="AE15">
        <v>4</v>
      </c>
      <c r="AF15">
        <v>7</v>
      </c>
      <c r="AG15">
        <v>6</v>
      </c>
      <c r="AH15">
        <v>7</v>
      </c>
      <c r="AI15">
        <v>3</v>
      </c>
      <c r="AJ15">
        <v>5</v>
      </c>
      <c r="AK15">
        <v>6</v>
      </c>
      <c r="AL15">
        <v>8</v>
      </c>
      <c r="AM15">
        <v>8</v>
      </c>
      <c r="AN15">
        <v>4</v>
      </c>
      <c r="AO15">
        <v>5</v>
      </c>
      <c r="AP15">
        <v>15</v>
      </c>
      <c r="AQ15">
        <v>6</v>
      </c>
      <c r="AR15">
        <v>9</v>
      </c>
      <c r="AS15">
        <v>7</v>
      </c>
    </row>
    <row r="16" spans="1:45">
      <c r="A16">
        <v>22869</v>
      </c>
      <c r="B16">
        <v>1</v>
      </c>
      <c r="C16">
        <v>2006</v>
      </c>
      <c r="D16" s="1">
        <v>44140.994317129633</v>
      </c>
      <c r="E16" t="s">
        <v>85</v>
      </c>
      <c r="F16">
        <v>4</v>
      </c>
      <c r="G16">
        <v>4</v>
      </c>
      <c r="H16">
        <v>3</v>
      </c>
      <c r="I16">
        <v>5</v>
      </c>
      <c r="J16">
        <v>2</v>
      </c>
      <c r="K16">
        <v>1</v>
      </c>
      <c r="L16">
        <v>5</v>
      </c>
      <c r="M16">
        <v>3</v>
      </c>
      <c r="N16">
        <v>4</v>
      </c>
      <c r="O16">
        <v>2</v>
      </c>
      <c r="P16">
        <v>2</v>
      </c>
      <c r="Q16">
        <v>5</v>
      </c>
      <c r="R16">
        <v>3</v>
      </c>
      <c r="S16">
        <v>5</v>
      </c>
      <c r="T16">
        <v>4</v>
      </c>
      <c r="U16">
        <v>5</v>
      </c>
      <c r="V16">
        <v>3</v>
      </c>
      <c r="W16">
        <v>4</v>
      </c>
      <c r="X16">
        <v>3</v>
      </c>
      <c r="Y16">
        <v>4</v>
      </c>
      <c r="Z16">
        <v>8</v>
      </c>
      <c r="AA16">
        <v>4</v>
      </c>
      <c r="AB16">
        <v>2</v>
      </c>
      <c r="AC16">
        <v>8</v>
      </c>
      <c r="AD16">
        <v>3</v>
      </c>
      <c r="AE16">
        <v>2</v>
      </c>
      <c r="AF16">
        <v>8</v>
      </c>
      <c r="AG16">
        <v>8</v>
      </c>
      <c r="AH16">
        <v>6</v>
      </c>
      <c r="AI16">
        <v>6</v>
      </c>
      <c r="AJ16">
        <v>4</v>
      </c>
      <c r="AK16">
        <v>6</v>
      </c>
      <c r="AL16">
        <v>4</v>
      </c>
      <c r="AM16">
        <v>6</v>
      </c>
      <c r="AN16">
        <v>8</v>
      </c>
      <c r="AO16">
        <v>7</v>
      </c>
      <c r="AP16">
        <v>2</v>
      </c>
      <c r="AQ16">
        <v>8</v>
      </c>
      <c r="AR16">
        <v>2</v>
      </c>
      <c r="AS16">
        <v>4</v>
      </c>
    </row>
    <row r="17" spans="1:45">
      <c r="A17">
        <v>21283</v>
      </c>
      <c r="B17">
        <v>0</v>
      </c>
      <c r="C17">
        <v>1993</v>
      </c>
      <c r="D17" s="1">
        <v>44133.617719907408</v>
      </c>
      <c r="E17" t="s">
        <v>85</v>
      </c>
      <c r="F17">
        <v>3</v>
      </c>
      <c r="G17">
        <v>4</v>
      </c>
      <c r="H17">
        <v>4</v>
      </c>
      <c r="I17">
        <v>5</v>
      </c>
      <c r="J17">
        <v>2</v>
      </c>
      <c r="K17">
        <v>1</v>
      </c>
      <c r="L17">
        <v>5</v>
      </c>
      <c r="M17">
        <v>4</v>
      </c>
      <c r="N17">
        <v>1</v>
      </c>
      <c r="O17">
        <v>5</v>
      </c>
      <c r="P17">
        <v>1</v>
      </c>
      <c r="Q17">
        <v>1</v>
      </c>
      <c r="R17">
        <v>1</v>
      </c>
      <c r="S17">
        <v>2</v>
      </c>
      <c r="T17">
        <v>4</v>
      </c>
      <c r="U17">
        <v>5</v>
      </c>
      <c r="V17">
        <v>5</v>
      </c>
      <c r="W17">
        <v>1</v>
      </c>
      <c r="X17">
        <v>4</v>
      </c>
      <c r="Y17">
        <v>5</v>
      </c>
      <c r="Z17">
        <v>19</v>
      </c>
      <c r="AA17">
        <v>5</v>
      </c>
      <c r="AB17">
        <v>9</v>
      </c>
      <c r="AC17">
        <v>11</v>
      </c>
      <c r="AD17">
        <v>7</v>
      </c>
      <c r="AE17">
        <v>4</v>
      </c>
      <c r="AF17">
        <v>3</v>
      </c>
      <c r="AG17">
        <v>9</v>
      </c>
      <c r="AH17">
        <v>8</v>
      </c>
      <c r="AI17">
        <v>3</v>
      </c>
      <c r="AJ17">
        <v>6</v>
      </c>
      <c r="AK17">
        <v>7</v>
      </c>
      <c r="AL17">
        <v>7</v>
      </c>
      <c r="AM17">
        <v>7</v>
      </c>
      <c r="AN17">
        <v>5</v>
      </c>
      <c r="AO17">
        <v>5</v>
      </c>
      <c r="AP17">
        <v>4</v>
      </c>
      <c r="AQ17">
        <v>8</v>
      </c>
      <c r="AR17">
        <v>6</v>
      </c>
      <c r="AS17">
        <v>4</v>
      </c>
    </row>
    <row r="18" spans="1:45">
      <c r="A18">
        <v>22080</v>
      </c>
      <c r="B18">
        <v>1</v>
      </c>
      <c r="C18">
        <v>1975</v>
      </c>
      <c r="D18" s="1">
        <v>44136.1253125</v>
      </c>
      <c r="E18" t="s">
        <v>85</v>
      </c>
      <c r="F18">
        <v>3</v>
      </c>
      <c r="G18">
        <v>5</v>
      </c>
      <c r="H18">
        <v>5</v>
      </c>
      <c r="I18">
        <v>1</v>
      </c>
      <c r="J18">
        <v>1</v>
      </c>
      <c r="K18">
        <v>1</v>
      </c>
      <c r="L18">
        <v>3</v>
      </c>
      <c r="M18">
        <v>1</v>
      </c>
      <c r="N18">
        <v>5</v>
      </c>
      <c r="O18">
        <v>1</v>
      </c>
      <c r="P18">
        <v>5</v>
      </c>
      <c r="Q18">
        <v>1</v>
      </c>
      <c r="R18">
        <v>5</v>
      </c>
      <c r="S18">
        <v>1</v>
      </c>
      <c r="T18">
        <v>5</v>
      </c>
      <c r="U18">
        <v>5</v>
      </c>
      <c r="V18">
        <v>4</v>
      </c>
      <c r="W18">
        <v>5</v>
      </c>
      <c r="X18">
        <v>5</v>
      </c>
      <c r="Y18">
        <v>5</v>
      </c>
      <c r="Z18">
        <v>10</v>
      </c>
      <c r="AA18">
        <v>3</v>
      </c>
      <c r="AB18">
        <v>9</v>
      </c>
      <c r="AC18">
        <v>6</v>
      </c>
      <c r="AD18">
        <v>4</v>
      </c>
      <c r="AE18">
        <v>3</v>
      </c>
      <c r="AF18">
        <v>5</v>
      </c>
      <c r="AG18">
        <v>6</v>
      </c>
      <c r="AH18">
        <v>8</v>
      </c>
      <c r="AI18">
        <v>6</v>
      </c>
      <c r="AJ18">
        <v>4</v>
      </c>
      <c r="AK18">
        <v>7</v>
      </c>
      <c r="AL18">
        <v>18</v>
      </c>
      <c r="AM18">
        <v>8</v>
      </c>
      <c r="AN18">
        <v>11</v>
      </c>
      <c r="AO18">
        <v>5</v>
      </c>
      <c r="AP18">
        <v>8</v>
      </c>
      <c r="AQ18">
        <v>12</v>
      </c>
      <c r="AR18">
        <v>5</v>
      </c>
      <c r="AS18">
        <v>4</v>
      </c>
    </row>
    <row r="19" spans="1:45">
      <c r="A19">
        <v>20942</v>
      </c>
      <c r="B19">
        <v>0</v>
      </c>
      <c r="C19">
        <v>1990</v>
      </c>
      <c r="D19" s="1">
        <v>44132.884548611109</v>
      </c>
      <c r="E19" t="s">
        <v>91</v>
      </c>
      <c r="F19">
        <v>2</v>
      </c>
      <c r="G19">
        <v>4</v>
      </c>
      <c r="H19">
        <v>2</v>
      </c>
      <c r="I19">
        <v>3</v>
      </c>
      <c r="J19">
        <v>2</v>
      </c>
      <c r="K19">
        <v>1</v>
      </c>
      <c r="L19">
        <v>2</v>
      </c>
      <c r="M19">
        <v>2</v>
      </c>
      <c r="N19">
        <v>4</v>
      </c>
      <c r="O19">
        <v>2</v>
      </c>
      <c r="P19">
        <v>1</v>
      </c>
      <c r="Q19">
        <v>1</v>
      </c>
      <c r="R19">
        <v>4</v>
      </c>
      <c r="S19">
        <v>4</v>
      </c>
      <c r="T19">
        <v>5</v>
      </c>
      <c r="U19">
        <v>5</v>
      </c>
      <c r="V19">
        <v>2</v>
      </c>
      <c r="W19">
        <v>4</v>
      </c>
      <c r="X19">
        <v>2</v>
      </c>
      <c r="Y19">
        <v>5</v>
      </c>
      <c r="Z19">
        <v>8</v>
      </c>
      <c r="AA19">
        <v>5</v>
      </c>
      <c r="AB19">
        <v>6</v>
      </c>
      <c r="AC19">
        <v>5</v>
      </c>
      <c r="AD19">
        <v>4</v>
      </c>
      <c r="AE19">
        <v>3</v>
      </c>
      <c r="AF19">
        <v>3</v>
      </c>
      <c r="AG19">
        <v>5</v>
      </c>
      <c r="AH19">
        <v>6</v>
      </c>
      <c r="AI19">
        <v>3</v>
      </c>
      <c r="AJ19">
        <v>4</v>
      </c>
      <c r="AK19">
        <v>5</v>
      </c>
      <c r="AL19">
        <v>10</v>
      </c>
      <c r="AM19">
        <v>10</v>
      </c>
      <c r="AN19">
        <v>6</v>
      </c>
      <c r="AO19">
        <v>4</v>
      </c>
      <c r="AP19">
        <v>3</v>
      </c>
      <c r="AQ19">
        <v>5</v>
      </c>
      <c r="AR19">
        <v>7</v>
      </c>
      <c r="AS19">
        <v>4</v>
      </c>
    </row>
    <row r="20" spans="1:45">
      <c r="A20">
        <v>21003</v>
      </c>
      <c r="B20">
        <v>1</v>
      </c>
      <c r="C20">
        <v>1994</v>
      </c>
      <c r="D20" s="1">
        <v>44132.933148148149</v>
      </c>
      <c r="E20" t="s">
        <v>132</v>
      </c>
      <c r="F20">
        <v>1</v>
      </c>
      <c r="G20">
        <v>1</v>
      </c>
      <c r="H20">
        <v>1</v>
      </c>
      <c r="I20">
        <v>1</v>
      </c>
      <c r="J20">
        <v>2</v>
      </c>
      <c r="K20">
        <v>1</v>
      </c>
      <c r="L20">
        <v>3</v>
      </c>
      <c r="M20">
        <v>1</v>
      </c>
      <c r="N20">
        <v>2</v>
      </c>
      <c r="O20">
        <v>1</v>
      </c>
      <c r="P20">
        <v>1</v>
      </c>
      <c r="Q20">
        <v>2</v>
      </c>
      <c r="R20">
        <v>2</v>
      </c>
      <c r="S20">
        <v>1</v>
      </c>
      <c r="T20">
        <v>4</v>
      </c>
      <c r="U20">
        <v>5</v>
      </c>
      <c r="V20">
        <v>1</v>
      </c>
      <c r="W20">
        <v>4</v>
      </c>
      <c r="X20">
        <v>4</v>
      </c>
      <c r="Y20">
        <v>1</v>
      </c>
      <c r="Z20">
        <v>60</v>
      </c>
      <c r="AA20">
        <v>12</v>
      </c>
      <c r="AB20">
        <v>14</v>
      </c>
      <c r="AC20">
        <v>9</v>
      </c>
      <c r="AD20">
        <v>9</v>
      </c>
      <c r="AE20">
        <v>10</v>
      </c>
      <c r="AF20">
        <v>8</v>
      </c>
      <c r="AG20">
        <v>12</v>
      </c>
      <c r="AH20">
        <v>8</v>
      </c>
      <c r="AI20">
        <v>10</v>
      </c>
      <c r="AJ20">
        <v>8</v>
      </c>
      <c r="AK20">
        <v>11</v>
      </c>
      <c r="AL20">
        <v>27</v>
      </c>
      <c r="AM20">
        <v>9</v>
      </c>
      <c r="AN20">
        <v>10</v>
      </c>
      <c r="AO20">
        <v>6</v>
      </c>
      <c r="AP20">
        <v>5</v>
      </c>
      <c r="AQ20">
        <v>16</v>
      </c>
      <c r="AR20">
        <v>12</v>
      </c>
      <c r="AS20">
        <v>9</v>
      </c>
    </row>
    <row r="21" spans="1:45">
      <c r="A21">
        <v>22123</v>
      </c>
      <c r="B21">
        <v>0</v>
      </c>
      <c r="C21">
        <v>1992</v>
      </c>
      <c r="D21" s="1">
        <v>44136.569282407407</v>
      </c>
      <c r="E21" t="s">
        <v>88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2</v>
      </c>
      <c r="M21">
        <v>1</v>
      </c>
      <c r="N21">
        <v>1</v>
      </c>
      <c r="O21">
        <v>1</v>
      </c>
      <c r="P21">
        <v>2</v>
      </c>
      <c r="Q21">
        <v>2</v>
      </c>
      <c r="R21">
        <v>4</v>
      </c>
      <c r="S21">
        <v>2</v>
      </c>
      <c r="T21">
        <v>2</v>
      </c>
      <c r="U21">
        <v>5</v>
      </c>
      <c r="V21">
        <v>1</v>
      </c>
      <c r="W21">
        <v>2</v>
      </c>
      <c r="X21">
        <v>4</v>
      </c>
      <c r="Y21">
        <v>5</v>
      </c>
      <c r="Z21">
        <v>7</v>
      </c>
      <c r="AA21">
        <v>2</v>
      </c>
      <c r="AB21">
        <v>4</v>
      </c>
      <c r="AC21">
        <v>3</v>
      </c>
      <c r="AD21">
        <v>2</v>
      </c>
      <c r="AE21">
        <v>3</v>
      </c>
      <c r="AF21">
        <v>6</v>
      </c>
      <c r="AG21">
        <v>7</v>
      </c>
      <c r="AH21">
        <v>4</v>
      </c>
      <c r="AI21">
        <v>3</v>
      </c>
      <c r="AJ21">
        <v>5</v>
      </c>
      <c r="AK21">
        <v>6</v>
      </c>
      <c r="AL21">
        <v>32</v>
      </c>
      <c r="AM21">
        <v>7</v>
      </c>
      <c r="AN21">
        <v>14</v>
      </c>
      <c r="AO21">
        <v>7</v>
      </c>
      <c r="AP21">
        <v>4</v>
      </c>
      <c r="AQ21">
        <v>8</v>
      </c>
      <c r="AR21">
        <v>14</v>
      </c>
      <c r="AS21">
        <v>7</v>
      </c>
    </row>
    <row r="22" spans="1:45">
      <c r="A22">
        <v>23753</v>
      </c>
      <c r="B22">
        <v>1</v>
      </c>
      <c r="C22">
        <v>1988</v>
      </c>
      <c r="D22" s="1">
        <v>44149.289189814815</v>
      </c>
      <c r="E22" t="s">
        <v>91</v>
      </c>
      <c r="F22">
        <v>1</v>
      </c>
      <c r="G22">
        <v>2</v>
      </c>
      <c r="H22">
        <v>2</v>
      </c>
      <c r="I22">
        <v>2</v>
      </c>
      <c r="J22">
        <v>2</v>
      </c>
      <c r="K22">
        <v>1</v>
      </c>
      <c r="L22">
        <v>1</v>
      </c>
      <c r="M22">
        <v>4</v>
      </c>
      <c r="N22">
        <v>5</v>
      </c>
      <c r="O22">
        <v>2</v>
      </c>
      <c r="P22">
        <v>2</v>
      </c>
      <c r="Q22">
        <v>4</v>
      </c>
      <c r="R22">
        <v>5</v>
      </c>
      <c r="S22">
        <v>4</v>
      </c>
      <c r="T22">
        <v>2</v>
      </c>
      <c r="U22">
        <v>5</v>
      </c>
      <c r="V22">
        <v>1</v>
      </c>
      <c r="W22">
        <v>4</v>
      </c>
      <c r="X22">
        <v>1</v>
      </c>
      <c r="Y22">
        <v>1</v>
      </c>
      <c r="Z22">
        <v>6</v>
      </c>
      <c r="AA22">
        <v>7</v>
      </c>
      <c r="AB22">
        <v>33</v>
      </c>
      <c r="AC22">
        <v>3</v>
      </c>
      <c r="AD22">
        <v>1</v>
      </c>
      <c r="AE22">
        <v>3</v>
      </c>
      <c r="AF22">
        <v>5</v>
      </c>
      <c r="AG22">
        <v>3</v>
      </c>
      <c r="AH22">
        <v>3</v>
      </c>
      <c r="AI22">
        <v>3</v>
      </c>
      <c r="AJ22">
        <v>2</v>
      </c>
      <c r="AK22">
        <v>9</v>
      </c>
      <c r="AL22">
        <v>5</v>
      </c>
      <c r="AM22">
        <v>8</v>
      </c>
      <c r="AN22">
        <v>3</v>
      </c>
      <c r="AO22">
        <v>2</v>
      </c>
      <c r="AP22">
        <v>3</v>
      </c>
      <c r="AQ22">
        <v>3</v>
      </c>
      <c r="AR22">
        <v>4</v>
      </c>
      <c r="AS22">
        <v>2</v>
      </c>
    </row>
    <row r="23" spans="1:45">
      <c r="A23">
        <v>19998</v>
      </c>
      <c r="B23">
        <v>0</v>
      </c>
      <c r="C23">
        <v>2000</v>
      </c>
      <c r="D23" s="1">
        <v>44131.954143518517</v>
      </c>
      <c r="E23" t="s">
        <v>85</v>
      </c>
      <c r="F23">
        <v>5</v>
      </c>
      <c r="G23">
        <v>5</v>
      </c>
      <c r="H23">
        <v>5</v>
      </c>
      <c r="I23">
        <v>5</v>
      </c>
      <c r="J23">
        <v>4</v>
      </c>
      <c r="K23">
        <v>5</v>
      </c>
      <c r="L23">
        <v>5</v>
      </c>
      <c r="M23">
        <v>4</v>
      </c>
      <c r="N23">
        <v>1</v>
      </c>
      <c r="O23">
        <v>5</v>
      </c>
      <c r="P23">
        <v>5</v>
      </c>
      <c r="Q23">
        <v>5</v>
      </c>
      <c r="R23">
        <v>5</v>
      </c>
      <c r="S23">
        <v>5</v>
      </c>
      <c r="T23">
        <v>5</v>
      </c>
      <c r="U23">
        <v>4</v>
      </c>
      <c r="V23">
        <v>5</v>
      </c>
      <c r="W23">
        <v>1</v>
      </c>
      <c r="X23">
        <v>5</v>
      </c>
      <c r="Y23">
        <v>5</v>
      </c>
      <c r="Z23">
        <v>6</v>
      </c>
      <c r="AA23">
        <v>3</v>
      </c>
      <c r="AB23">
        <v>4</v>
      </c>
      <c r="AC23">
        <v>5</v>
      </c>
      <c r="AD23">
        <v>5</v>
      </c>
      <c r="AE23">
        <v>5</v>
      </c>
      <c r="AF23">
        <v>4</v>
      </c>
      <c r="AG23">
        <v>5</v>
      </c>
      <c r="AH23">
        <v>4</v>
      </c>
      <c r="AI23">
        <v>2</v>
      </c>
      <c r="AJ23">
        <v>3</v>
      </c>
      <c r="AK23">
        <v>5</v>
      </c>
      <c r="AL23">
        <v>8</v>
      </c>
      <c r="AM23">
        <v>5</v>
      </c>
      <c r="AN23">
        <v>3</v>
      </c>
      <c r="AO23">
        <v>8</v>
      </c>
      <c r="AP23">
        <v>4</v>
      </c>
      <c r="AQ23">
        <v>11</v>
      </c>
      <c r="AR23">
        <v>12</v>
      </c>
      <c r="AS23">
        <v>5</v>
      </c>
    </row>
    <row r="24" spans="1:45">
      <c r="A24">
        <v>20441</v>
      </c>
      <c r="B24">
        <v>0</v>
      </c>
      <c r="C24">
        <v>1981</v>
      </c>
      <c r="D24" s="1">
        <v>44132.361134259256</v>
      </c>
      <c r="E24" t="s">
        <v>114</v>
      </c>
      <c r="F24">
        <v>5</v>
      </c>
      <c r="G24">
        <v>5</v>
      </c>
      <c r="H24">
        <v>4</v>
      </c>
      <c r="I24">
        <v>5</v>
      </c>
      <c r="J24">
        <v>5</v>
      </c>
      <c r="K24">
        <v>5</v>
      </c>
      <c r="L24">
        <v>5</v>
      </c>
      <c r="M24">
        <v>4</v>
      </c>
      <c r="N24">
        <v>5</v>
      </c>
      <c r="O24">
        <v>5</v>
      </c>
      <c r="P24">
        <v>5</v>
      </c>
      <c r="Q24">
        <v>5</v>
      </c>
      <c r="R24">
        <v>5</v>
      </c>
      <c r="S24">
        <v>5</v>
      </c>
      <c r="T24">
        <v>5</v>
      </c>
      <c r="U24">
        <v>4</v>
      </c>
      <c r="V24">
        <v>5</v>
      </c>
      <c r="W24">
        <v>2</v>
      </c>
      <c r="X24">
        <v>5</v>
      </c>
      <c r="Y24">
        <v>5</v>
      </c>
      <c r="Z24">
        <v>5</v>
      </c>
      <c r="AA24">
        <v>4</v>
      </c>
      <c r="AB24">
        <v>7</v>
      </c>
      <c r="AC24">
        <v>4</v>
      </c>
      <c r="AD24">
        <v>3</v>
      </c>
      <c r="AE24">
        <v>3</v>
      </c>
      <c r="AF24">
        <v>4</v>
      </c>
      <c r="AG24">
        <v>4</v>
      </c>
      <c r="AH24">
        <v>3</v>
      </c>
      <c r="AI24">
        <v>2</v>
      </c>
      <c r="AJ24">
        <v>5</v>
      </c>
      <c r="AK24">
        <v>3</v>
      </c>
      <c r="AL24">
        <v>6</v>
      </c>
      <c r="AM24">
        <v>5</v>
      </c>
      <c r="AN24">
        <v>2</v>
      </c>
      <c r="AO24">
        <v>11</v>
      </c>
      <c r="AP24">
        <v>5</v>
      </c>
      <c r="AQ24">
        <v>8</v>
      </c>
      <c r="AR24">
        <v>6</v>
      </c>
      <c r="AS24">
        <v>11</v>
      </c>
    </row>
    <row r="25" spans="1:45">
      <c r="A25">
        <v>20842</v>
      </c>
      <c r="B25">
        <v>1</v>
      </c>
      <c r="C25">
        <v>1999</v>
      </c>
      <c r="D25" s="1">
        <v>44132.838680555556</v>
      </c>
      <c r="E25" t="s">
        <v>92</v>
      </c>
      <c r="F25">
        <v>4</v>
      </c>
      <c r="G25">
        <v>5</v>
      </c>
      <c r="H25">
        <v>4</v>
      </c>
      <c r="I25">
        <v>4</v>
      </c>
      <c r="J25">
        <v>2</v>
      </c>
      <c r="K25">
        <v>5</v>
      </c>
      <c r="L25">
        <v>4</v>
      </c>
      <c r="M25">
        <v>4</v>
      </c>
      <c r="N25">
        <v>4</v>
      </c>
      <c r="O25">
        <v>2</v>
      </c>
      <c r="P25">
        <v>2</v>
      </c>
      <c r="Q25">
        <v>5</v>
      </c>
      <c r="R25">
        <v>4</v>
      </c>
      <c r="S25">
        <v>2</v>
      </c>
      <c r="T25">
        <v>5</v>
      </c>
      <c r="U25">
        <v>4</v>
      </c>
      <c r="V25">
        <v>4</v>
      </c>
      <c r="W25">
        <v>3</v>
      </c>
      <c r="X25">
        <v>5</v>
      </c>
      <c r="Y25">
        <v>4</v>
      </c>
      <c r="Z25">
        <v>7</v>
      </c>
      <c r="AA25">
        <v>5</v>
      </c>
      <c r="AB25">
        <v>3</v>
      </c>
      <c r="AC25">
        <v>5</v>
      </c>
      <c r="AD25">
        <v>8</v>
      </c>
      <c r="AE25">
        <v>3</v>
      </c>
      <c r="AF25">
        <v>5</v>
      </c>
      <c r="AG25">
        <v>6</v>
      </c>
      <c r="AH25">
        <v>5</v>
      </c>
      <c r="AI25">
        <v>4</v>
      </c>
      <c r="AJ25">
        <v>8</v>
      </c>
      <c r="AK25">
        <v>4</v>
      </c>
      <c r="AL25">
        <v>7</v>
      </c>
      <c r="AM25">
        <v>4</v>
      </c>
      <c r="AN25">
        <v>7</v>
      </c>
      <c r="AO25">
        <v>3</v>
      </c>
      <c r="AP25">
        <v>4</v>
      </c>
      <c r="AQ25">
        <v>3</v>
      </c>
      <c r="AR25">
        <v>4</v>
      </c>
      <c r="AS25">
        <v>3</v>
      </c>
    </row>
    <row r="26" spans="1:45">
      <c r="A26">
        <v>21940</v>
      </c>
      <c r="B26">
        <v>1</v>
      </c>
      <c r="C26">
        <v>1997</v>
      </c>
      <c r="D26" s="1">
        <v>44135.597245370373</v>
      </c>
      <c r="E26" t="s">
        <v>88</v>
      </c>
      <c r="F26">
        <v>4</v>
      </c>
      <c r="G26">
        <v>5</v>
      </c>
      <c r="H26">
        <v>5</v>
      </c>
      <c r="I26">
        <v>5</v>
      </c>
      <c r="J26">
        <v>4</v>
      </c>
      <c r="K26">
        <v>5</v>
      </c>
      <c r="L26">
        <v>5</v>
      </c>
      <c r="M26">
        <v>4</v>
      </c>
      <c r="N26">
        <v>4</v>
      </c>
      <c r="O26">
        <v>5</v>
      </c>
      <c r="P26">
        <v>4</v>
      </c>
      <c r="Q26">
        <v>5</v>
      </c>
      <c r="R26">
        <v>5</v>
      </c>
      <c r="S26">
        <v>5</v>
      </c>
      <c r="T26">
        <v>5</v>
      </c>
      <c r="U26">
        <v>4</v>
      </c>
      <c r="V26">
        <v>5</v>
      </c>
      <c r="W26">
        <v>2</v>
      </c>
      <c r="X26">
        <v>4</v>
      </c>
      <c r="Y26">
        <v>5</v>
      </c>
      <c r="Z26">
        <v>7</v>
      </c>
      <c r="AA26">
        <v>9</v>
      </c>
      <c r="AB26">
        <v>9</v>
      </c>
      <c r="AC26">
        <v>12</v>
      </c>
      <c r="AD26">
        <v>7</v>
      </c>
      <c r="AE26">
        <v>5</v>
      </c>
      <c r="AF26">
        <v>5</v>
      </c>
      <c r="AG26">
        <v>16</v>
      </c>
      <c r="AH26">
        <v>6</v>
      </c>
      <c r="AI26">
        <v>7</v>
      </c>
      <c r="AJ26">
        <v>10</v>
      </c>
      <c r="AK26">
        <v>10</v>
      </c>
      <c r="AL26">
        <v>14</v>
      </c>
      <c r="AM26">
        <v>6</v>
      </c>
      <c r="AN26">
        <v>6</v>
      </c>
      <c r="AO26">
        <v>7</v>
      </c>
      <c r="AP26">
        <v>6</v>
      </c>
      <c r="AQ26">
        <v>9</v>
      </c>
      <c r="AR26">
        <v>9</v>
      </c>
      <c r="AS26">
        <v>11</v>
      </c>
    </row>
    <row r="27" spans="1:45">
      <c r="A27">
        <v>23577</v>
      </c>
      <c r="B27">
        <v>0</v>
      </c>
      <c r="C27">
        <v>1997</v>
      </c>
      <c r="D27" s="1">
        <v>44145.506921296299</v>
      </c>
      <c r="E27" t="s">
        <v>85</v>
      </c>
      <c r="F27">
        <v>4</v>
      </c>
      <c r="G27">
        <v>4</v>
      </c>
      <c r="H27">
        <v>4</v>
      </c>
      <c r="I27">
        <v>4</v>
      </c>
      <c r="J27">
        <v>2</v>
      </c>
      <c r="K27">
        <v>5</v>
      </c>
      <c r="L27">
        <v>5</v>
      </c>
      <c r="M27">
        <v>4</v>
      </c>
      <c r="N27">
        <v>5</v>
      </c>
      <c r="O27">
        <v>5</v>
      </c>
      <c r="P27">
        <v>2</v>
      </c>
      <c r="Q27">
        <v>5</v>
      </c>
      <c r="R27">
        <v>5</v>
      </c>
      <c r="S27">
        <v>5</v>
      </c>
      <c r="T27">
        <v>4</v>
      </c>
      <c r="U27">
        <v>4</v>
      </c>
      <c r="V27">
        <v>4</v>
      </c>
      <c r="W27">
        <v>4</v>
      </c>
      <c r="X27">
        <v>5</v>
      </c>
      <c r="Y27">
        <v>5</v>
      </c>
      <c r="Z27">
        <v>11</v>
      </c>
      <c r="AA27">
        <v>4</v>
      </c>
      <c r="AB27">
        <v>5</v>
      </c>
      <c r="AC27">
        <v>5</v>
      </c>
      <c r="AD27">
        <v>7</v>
      </c>
      <c r="AE27">
        <v>5</v>
      </c>
      <c r="AF27">
        <v>3</v>
      </c>
      <c r="AG27">
        <v>5</v>
      </c>
      <c r="AH27">
        <v>3</v>
      </c>
      <c r="AI27">
        <v>3</v>
      </c>
      <c r="AJ27">
        <v>4</v>
      </c>
      <c r="AK27">
        <v>35</v>
      </c>
      <c r="AL27">
        <v>4</v>
      </c>
      <c r="AM27">
        <v>5</v>
      </c>
      <c r="AN27">
        <v>6</v>
      </c>
      <c r="AO27">
        <v>6</v>
      </c>
      <c r="AP27">
        <v>5</v>
      </c>
      <c r="AQ27">
        <v>5</v>
      </c>
      <c r="AR27">
        <v>4</v>
      </c>
      <c r="AS27">
        <v>3</v>
      </c>
    </row>
    <row r="28" spans="1:45">
      <c r="A28">
        <v>23247</v>
      </c>
      <c r="B28">
        <v>1</v>
      </c>
      <c r="C28">
        <v>1992</v>
      </c>
      <c r="D28" s="1">
        <v>44150.908078703702</v>
      </c>
      <c r="E28" t="s">
        <v>85</v>
      </c>
      <c r="F28">
        <v>4</v>
      </c>
      <c r="G28">
        <v>5</v>
      </c>
      <c r="H28">
        <v>5</v>
      </c>
      <c r="I28">
        <v>5</v>
      </c>
      <c r="J28">
        <v>5</v>
      </c>
      <c r="K28">
        <v>5</v>
      </c>
      <c r="L28">
        <v>5</v>
      </c>
      <c r="M28">
        <v>5</v>
      </c>
      <c r="N28">
        <v>2</v>
      </c>
      <c r="O28">
        <v>5</v>
      </c>
      <c r="P28">
        <v>4</v>
      </c>
      <c r="Q28">
        <v>5</v>
      </c>
      <c r="R28">
        <v>5</v>
      </c>
      <c r="S28">
        <v>5</v>
      </c>
      <c r="T28">
        <v>5</v>
      </c>
      <c r="U28">
        <v>4</v>
      </c>
      <c r="V28">
        <v>2</v>
      </c>
      <c r="W28">
        <v>1</v>
      </c>
      <c r="X28">
        <v>3</v>
      </c>
      <c r="Y28">
        <v>5</v>
      </c>
      <c r="Z28">
        <v>15</v>
      </c>
      <c r="AA28">
        <v>3</v>
      </c>
      <c r="AB28">
        <v>11</v>
      </c>
      <c r="AC28">
        <v>5</v>
      </c>
      <c r="AD28">
        <v>14</v>
      </c>
      <c r="AE28">
        <v>5</v>
      </c>
      <c r="AF28">
        <v>4</v>
      </c>
      <c r="AG28">
        <v>3</v>
      </c>
      <c r="AH28">
        <v>7</v>
      </c>
      <c r="AI28">
        <v>4</v>
      </c>
      <c r="AJ28">
        <v>8</v>
      </c>
      <c r="AK28">
        <v>4</v>
      </c>
      <c r="AL28">
        <v>18</v>
      </c>
      <c r="AM28">
        <v>4</v>
      </c>
      <c r="AN28">
        <v>5</v>
      </c>
      <c r="AO28">
        <v>11</v>
      </c>
      <c r="AP28">
        <v>9</v>
      </c>
      <c r="AQ28">
        <v>9</v>
      </c>
      <c r="AR28">
        <v>10</v>
      </c>
      <c r="AS28">
        <v>5</v>
      </c>
    </row>
    <row r="29" spans="1:45">
      <c r="A29">
        <v>20907</v>
      </c>
      <c r="B29">
        <v>0</v>
      </c>
      <c r="C29">
        <v>1987</v>
      </c>
      <c r="D29" s="1">
        <v>44132.862743055557</v>
      </c>
      <c r="E29" t="s">
        <v>85</v>
      </c>
      <c r="F29">
        <v>1</v>
      </c>
      <c r="G29">
        <v>2</v>
      </c>
      <c r="H29">
        <v>1</v>
      </c>
      <c r="I29">
        <v>2</v>
      </c>
      <c r="J29">
        <v>1</v>
      </c>
      <c r="K29">
        <v>5</v>
      </c>
      <c r="L29">
        <v>4</v>
      </c>
      <c r="M29">
        <v>2</v>
      </c>
      <c r="N29">
        <v>2</v>
      </c>
      <c r="O29">
        <v>3</v>
      </c>
      <c r="P29">
        <v>2</v>
      </c>
      <c r="Q29">
        <v>2</v>
      </c>
      <c r="R29">
        <v>1</v>
      </c>
      <c r="S29">
        <v>2</v>
      </c>
      <c r="T29">
        <v>3</v>
      </c>
      <c r="U29">
        <v>4</v>
      </c>
      <c r="V29">
        <v>4</v>
      </c>
      <c r="W29">
        <v>2</v>
      </c>
      <c r="X29">
        <v>4</v>
      </c>
      <c r="Y29">
        <v>2</v>
      </c>
      <c r="Z29">
        <v>11</v>
      </c>
      <c r="AA29">
        <v>5</v>
      </c>
      <c r="AB29">
        <v>6</v>
      </c>
      <c r="AC29">
        <v>7</v>
      </c>
      <c r="AD29">
        <v>4</v>
      </c>
      <c r="AE29">
        <v>3</v>
      </c>
      <c r="AF29">
        <v>4</v>
      </c>
      <c r="AG29">
        <v>4</v>
      </c>
      <c r="AH29">
        <v>4</v>
      </c>
      <c r="AI29">
        <v>5</v>
      </c>
      <c r="AJ29">
        <v>4</v>
      </c>
      <c r="AK29">
        <v>5</v>
      </c>
      <c r="AL29">
        <v>15</v>
      </c>
      <c r="AM29">
        <v>16</v>
      </c>
      <c r="AN29">
        <v>5</v>
      </c>
      <c r="AO29">
        <v>5</v>
      </c>
      <c r="AP29">
        <v>9</v>
      </c>
      <c r="AQ29">
        <v>5</v>
      </c>
      <c r="AR29">
        <v>9</v>
      </c>
      <c r="AS29">
        <v>6</v>
      </c>
    </row>
    <row r="30" spans="1:45">
      <c r="A30">
        <v>20725</v>
      </c>
      <c r="B30">
        <v>0</v>
      </c>
      <c r="C30">
        <v>1984</v>
      </c>
      <c r="D30" s="1">
        <v>44132.710856481484</v>
      </c>
      <c r="E30" t="s">
        <v>85</v>
      </c>
      <c r="F30">
        <v>5</v>
      </c>
      <c r="G30">
        <v>2</v>
      </c>
      <c r="H30">
        <v>4</v>
      </c>
      <c r="I30">
        <v>4</v>
      </c>
      <c r="J30">
        <v>2</v>
      </c>
      <c r="K30">
        <v>4</v>
      </c>
      <c r="L30">
        <v>5</v>
      </c>
      <c r="M30">
        <v>2</v>
      </c>
      <c r="N30">
        <v>2</v>
      </c>
      <c r="O30">
        <v>5</v>
      </c>
      <c r="P30">
        <v>4</v>
      </c>
      <c r="Q30">
        <v>2</v>
      </c>
      <c r="R30">
        <v>2</v>
      </c>
      <c r="S30">
        <v>5</v>
      </c>
      <c r="T30">
        <v>2</v>
      </c>
      <c r="U30">
        <v>4</v>
      </c>
      <c r="V30">
        <v>5</v>
      </c>
      <c r="W30">
        <v>1</v>
      </c>
      <c r="X30">
        <v>2</v>
      </c>
      <c r="Y30">
        <v>5</v>
      </c>
      <c r="Z30">
        <v>3</v>
      </c>
      <c r="AA30">
        <v>3</v>
      </c>
      <c r="AB30">
        <v>5</v>
      </c>
      <c r="AC30">
        <v>4</v>
      </c>
      <c r="AD30">
        <v>5</v>
      </c>
      <c r="AE30">
        <v>3</v>
      </c>
      <c r="AF30">
        <v>3</v>
      </c>
      <c r="AG30">
        <v>3</v>
      </c>
      <c r="AH30">
        <v>3</v>
      </c>
      <c r="AI30">
        <v>3</v>
      </c>
      <c r="AJ30">
        <v>3</v>
      </c>
      <c r="AK30">
        <v>5</v>
      </c>
      <c r="AL30">
        <v>7</v>
      </c>
      <c r="AM30">
        <v>3</v>
      </c>
      <c r="AN30">
        <v>3</v>
      </c>
      <c r="AO30">
        <v>4</v>
      </c>
      <c r="AP30">
        <v>3</v>
      </c>
      <c r="AQ30">
        <v>4</v>
      </c>
      <c r="AR30">
        <v>4</v>
      </c>
      <c r="AS30">
        <v>2</v>
      </c>
    </row>
    <row r="31" spans="1:45">
      <c r="A31">
        <v>22233</v>
      </c>
      <c r="B31">
        <v>0</v>
      </c>
      <c r="C31">
        <v>1987</v>
      </c>
      <c r="D31" s="1">
        <v>44137.478344907409</v>
      </c>
      <c r="E31" t="s">
        <v>168</v>
      </c>
      <c r="F31">
        <v>5</v>
      </c>
      <c r="G31">
        <v>4</v>
      </c>
      <c r="H31">
        <v>4</v>
      </c>
      <c r="I31">
        <v>2</v>
      </c>
      <c r="J31">
        <v>4</v>
      </c>
      <c r="K31">
        <v>4</v>
      </c>
      <c r="L31">
        <v>5</v>
      </c>
      <c r="M31">
        <v>4</v>
      </c>
      <c r="N31">
        <v>4</v>
      </c>
      <c r="O31">
        <v>5</v>
      </c>
      <c r="P31">
        <v>2</v>
      </c>
      <c r="Q31">
        <v>5</v>
      </c>
      <c r="R31">
        <v>4</v>
      </c>
      <c r="S31">
        <v>4</v>
      </c>
      <c r="T31">
        <v>5</v>
      </c>
      <c r="U31">
        <v>4</v>
      </c>
      <c r="V31">
        <v>4</v>
      </c>
      <c r="W31">
        <v>4</v>
      </c>
      <c r="X31">
        <v>4</v>
      </c>
      <c r="Y31">
        <v>4</v>
      </c>
      <c r="Z31">
        <v>22</v>
      </c>
      <c r="AA31">
        <v>8</v>
      </c>
      <c r="AB31">
        <v>10</v>
      </c>
      <c r="AC31">
        <v>59</v>
      </c>
      <c r="AD31">
        <v>8</v>
      </c>
      <c r="AE31">
        <v>16</v>
      </c>
      <c r="AF31">
        <v>5</v>
      </c>
      <c r="AG31">
        <v>6</v>
      </c>
      <c r="AH31">
        <v>7</v>
      </c>
      <c r="AI31">
        <v>5</v>
      </c>
      <c r="AJ31">
        <v>7</v>
      </c>
      <c r="AK31">
        <v>8</v>
      </c>
      <c r="AL31">
        <v>11</v>
      </c>
      <c r="AM31">
        <v>16</v>
      </c>
      <c r="AN31">
        <v>9</v>
      </c>
      <c r="AO31">
        <v>7</v>
      </c>
      <c r="AP31">
        <v>9</v>
      </c>
      <c r="AQ31">
        <v>6</v>
      </c>
      <c r="AR31">
        <v>28</v>
      </c>
      <c r="AS31">
        <v>18</v>
      </c>
    </row>
    <row r="32" spans="1:45">
      <c r="A32">
        <v>23470</v>
      </c>
      <c r="B32">
        <v>1</v>
      </c>
      <c r="C32">
        <v>1948</v>
      </c>
      <c r="D32" s="1">
        <v>44144.88616898148</v>
      </c>
      <c r="E32" t="s">
        <v>88</v>
      </c>
      <c r="F32">
        <v>5</v>
      </c>
      <c r="G32">
        <v>4</v>
      </c>
      <c r="H32">
        <v>2</v>
      </c>
      <c r="I32">
        <v>2</v>
      </c>
      <c r="J32">
        <v>2</v>
      </c>
      <c r="K32">
        <v>4</v>
      </c>
      <c r="L32">
        <v>1</v>
      </c>
      <c r="M32">
        <v>2</v>
      </c>
      <c r="N32">
        <v>4</v>
      </c>
      <c r="O32">
        <v>2</v>
      </c>
      <c r="P32">
        <v>5</v>
      </c>
      <c r="Q32">
        <v>2</v>
      </c>
      <c r="R32">
        <v>2</v>
      </c>
      <c r="S32">
        <v>2</v>
      </c>
      <c r="T32">
        <v>4</v>
      </c>
      <c r="U32">
        <v>4</v>
      </c>
      <c r="V32">
        <v>4</v>
      </c>
      <c r="W32">
        <v>2</v>
      </c>
      <c r="X32">
        <v>5</v>
      </c>
      <c r="Y32">
        <v>4</v>
      </c>
      <c r="Z32">
        <v>18</v>
      </c>
      <c r="AA32">
        <v>10</v>
      </c>
      <c r="AB32">
        <v>10</v>
      </c>
      <c r="AC32">
        <v>13</v>
      </c>
      <c r="AD32">
        <v>23</v>
      </c>
      <c r="AE32">
        <v>6</v>
      </c>
      <c r="AF32">
        <v>12</v>
      </c>
      <c r="AG32">
        <v>7</v>
      </c>
      <c r="AH32">
        <v>16</v>
      </c>
      <c r="AI32">
        <v>9</v>
      </c>
      <c r="AJ32">
        <v>8</v>
      </c>
      <c r="AK32">
        <v>15</v>
      </c>
      <c r="AL32">
        <v>23</v>
      </c>
      <c r="AM32">
        <v>12</v>
      </c>
      <c r="AN32">
        <v>14</v>
      </c>
      <c r="AO32">
        <v>7</v>
      </c>
      <c r="AP32">
        <v>9</v>
      </c>
      <c r="AQ32">
        <v>16</v>
      </c>
      <c r="AR32">
        <v>18</v>
      </c>
      <c r="AS32">
        <v>15</v>
      </c>
    </row>
    <row r="33" spans="1:45">
      <c r="A33">
        <v>23803</v>
      </c>
      <c r="B33">
        <v>0</v>
      </c>
      <c r="C33">
        <v>1996</v>
      </c>
      <c r="D33" s="1">
        <v>44150.840567129628</v>
      </c>
      <c r="E33" t="s">
        <v>91</v>
      </c>
      <c r="F33">
        <v>5</v>
      </c>
      <c r="G33">
        <v>5</v>
      </c>
      <c r="H33">
        <v>4</v>
      </c>
      <c r="I33">
        <v>3</v>
      </c>
      <c r="J33">
        <v>3</v>
      </c>
      <c r="K33">
        <v>4</v>
      </c>
      <c r="L33">
        <v>5</v>
      </c>
      <c r="M33">
        <v>5</v>
      </c>
      <c r="N33">
        <v>5</v>
      </c>
      <c r="O33">
        <v>5</v>
      </c>
      <c r="P33">
        <v>5</v>
      </c>
      <c r="Q33">
        <v>4</v>
      </c>
      <c r="R33">
        <v>5</v>
      </c>
      <c r="S33">
        <v>5</v>
      </c>
      <c r="T33">
        <v>5</v>
      </c>
      <c r="U33">
        <v>4</v>
      </c>
      <c r="V33">
        <v>5</v>
      </c>
      <c r="W33">
        <v>4</v>
      </c>
      <c r="X33">
        <v>5</v>
      </c>
      <c r="Y33">
        <v>5</v>
      </c>
      <c r="Z33">
        <v>47</v>
      </c>
      <c r="AA33">
        <v>3</v>
      </c>
      <c r="AB33">
        <v>6</v>
      </c>
      <c r="AC33">
        <v>5</v>
      </c>
      <c r="AD33">
        <v>10</v>
      </c>
      <c r="AE33">
        <v>3</v>
      </c>
      <c r="AF33">
        <v>3</v>
      </c>
      <c r="AG33">
        <v>4</v>
      </c>
      <c r="AH33">
        <v>5</v>
      </c>
      <c r="AI33">
        <v>2</v>
      </c>
      <c r="AJ33">
        <v>3</v>
      </c>
      <c r="AK33">
        <v>7</v>
      </c>
      <c r="AL33">
        <v>11</v>
      </c>
      <c r="AM33">
        <v>4</v>
      </c>
      <c r="AN33">
        <v>4</v>
      </c>
      <c r="AO33">
        <v>11</v>
      </c>
      <c r="AP33">
        <v>4</v>
      </c>
      <c r="AQ33">
        <v>6</v>
      </c>
      <c r="AR33">
        <v>4</v>
      </c>
      <c r="AS33">
        <v>3</v>
      </c>
    </row>
    <row r="34" spans="1:45">
      <c r="A34">
        <v>19576</v>
      </c>
      <c r="B34">
        <v>0</v>
      </c>
      <c r="C34">
        <v>1973</v>
      </c>
      <c r="D34" s="1">
        <v>44131.570625</v>
      </c>
      <c r="E34" t="s">
        <v>100</v>
      </c>
      <c r="F34">
        <v>4</v>
      </c>
      <c r="G34">
        <v>2</v>
      </c>
      <c r="H34">
        <v>2</v>
      </c>
      <c r="I34">
        <v>4</v>
      </c>
      <c r="J34">
        <v>2</v>
      </c>
      <c r="K34">
        <v>4</v>
      </c>
      <c r="L34">
        <v>4</v>
      </c>
      <c r="M34">
        <v>2</v>
      </c>
      <c r="N34">
        <v>4</v>
      </c>
      <c r="O34">
        <v>1</v>
      </c>
      <c r="P34">
        <v>2</v>
      </c>
      <c r="Q34">
        <v>2</v>
      </c>
      <c r="R34">
        <v>2</v>
      </c>
      <c r="S34">
        <v>1</v>
      </c>
      <c r="T34">
        <v>4</v>
      </c>
      <c r="U34">
        <v>4</v>
      </c>
      <c r="V34">
        <v>4</v>
      </c>
      <c r="W34">
        <v>4</v>
      </c>
      <c r="X34">
        <v>4</v>
      </c>
      <c r="Y34">
        <v>4</v>
      </c>
      <c r="Z34">
        <v>12</v>
      </c>
      <c r="AA34">
        <v>6</v>
      </c>
      <c r="AB34">
        <v>9</v>
      </c>
      <c r="AC34">
        <v>6</v>
      </c>
      <c r="AD34">
        <v>6</v>
      </c>
      <c r="AE34">
        <v>6</v>
      </c>
      <c r="AF34">
        <v>5</v>
      </c>
      <c r="AG34">
        <v>8</v>
      </c>
      <c r="AH34">
        <v>6</v>
      </c>
      <c r="AI34">
        <v>3</v>
      </c>
      <c r="AJ34">
        <v>15</v>
      </c>
      <c r="AK34">
        <v>12</v>
      </c>
      <c r="AL34">
        <v>11</v>
      </c>
      <c r="AM34">
        <v>5</v>
      </c>
      <c r="AN34">
        <v>9</v>
      </c>
      <c r="AO34">
        <v>12</v>
      </c>
      <c r="AP34">
        <v>8</v>
      </c>
      <c r="AQ34">
        <v>6</v>
      </c>
      <c r="AR34">
        <v>5</v>
      </c>
      <c r="AS34">
        <v>12</v>
      </c>
    </row>
    <row r="35" spans="1:45">
      <c r="A35">
        <v>20382</v>
      </c>
      <c r="B35">
        <v>0</v>
      </c>
      <c r="C35">
        <v>1999</v>
      </c>
      <c r="D35" s="1">
        <v>44132.015138888892</v>
      </c>
      <c r="E35" t="s">
        <v>85</v>
      </c>
      <c r="F35">
        <v>4</v>
      </c>
      <c r="G35">
        <v>5</v>
      </c>
      <c r="H35">
        <v>4</v>
      </c>
      <c r="I35">
        <v>4</v>
      </c>
      <c r="J35">
        <v>2</v>
      </c>
      <c r="K35">
        <v>4</v>
      </c>
      <c r="L35">
        <v>5</v>
      </c>
      <c r="M35">
        <v>4</v>
      </c>
      <c r="N35">
        <v>1</v>
      </c>
      <c r="O35">
        <v>5</v>
      </c>
      <c r="P35">
        <v>2</v>
      </c>
      <c r="Q35">
        <v>4</v>
      </c>
      <c r="R35">
        <v>2</v>
      </c>
      <c r="S35">
        <v>4</v>
      </c>
      <c r="T35">
        <v>4</v>
      </c>
      <c r="U35">
        <v>4</v>
      </c>
      <c r="V35">
        <v>4</v>
      </c>
      <c r="W35">
        <v>2</v>
      </c>
      <c r="X35">
        <v>4</v>
      </c>
      <c r="Y35">
        <v>5</v>
      </c>
      <c r="Z35">
        <v>7</v>
      </c>
      <c r="AA35">
        <v>3</v>
      </c>
      <c r="AB35">
        <v>8</v>
      </c>
      <c r="AC35">
        <v>4</v>
      </c>
      <c r="AD35">
        <v>3</v>
      </c>
      <c r="AE35">
        <v>9</v>
      </c>
      <c r="AF35">
        <v>2</v>
      </c>
      <c r="AG35">
        <v>4</v>
      </c>
      <c r="AH35">
        <v>3</v>
      </c>
      <c r="AI35">
        <v>3</v>
      </c>
      <c r="AJ35">
        <v>3</v>
      </c>
      <c r="AK35">
        <v>5</v>
      </c>
      <c r="AL35">
        <v>9</v>
      </c>
      <c r="AM35">
        <v>4</v>
      </c>
      <c r="AN35">
        <v>6</v>
      </c>
      <c r="AO35">
        <v>4</v>
      </c>
      <c r="AP35">
        <v>4</v>
      </c>
      <c r="AQ35">
        <v>3</v>
      </c>
      <c r="AR35">
        <v>5</v>
      </c>
      <c r="AS35">
        <v>3</v>
      </c>
    </row>
    <row r="36" spans="1:45">
      <c r="A36">
        <v>20843</v>
      </c>
      <c r="B36">
        <v>0</v>
      </c>
      <c r="C36">
        <v>1983</v>
      </c>
      <c r="D36" s="1">
        <v>44132.840231481481</v>
      </c>
      <c r="E36" t="s">
        <v>92</v>
      </c>
      <c r="F36">
        <v>4</v>
      </c>
      <c r="G36">
        <v>4</v>
      </c>
      <c r="H36">
        <v>4</v>
      </c>
      <c r="I36">
        <v>5</v>
      </c>
      <c r="J36">
        <v>4</v>
      </c>
      <c r="K36">
        <v>4</v>
      </c>
      <c r="L36">
        <v>5</v>
      </c>
      <c r="M36">
        <v>4</v>
      </c>
      <c r="N36">
        <v>1</v>
      </c>
      <c r="O36">
        <v>5</v>
      </c>
      <c r="P36">
        <v>5</v>
      </c>
      <c r="Q36">
        <v>3</v>
      </c>
      <c r="R36">
        <v>5</v>
      </c>
      <c r="S36">
        <v>4</v>
      </c>
      <c r="T36">
        <v>4</v>
      </c>
      <c r="U36">
        <v>4</v>
      </c>
      <c r="V36">
        <v>4</v>
      </c>
      <c r="W36">
        <v>1</v>
      </c>
      <c r="X36">
        <v>4</v>
      </c>
      <c r="Y36">
        <v>5</v>
      </c>
      <c r="Z36">
        <v>7</v>
      </c>
      <c r="AA36">
        <v>26</v>
      </c>
      <c r="AB36">
        <v>11</v>
      </c>
      <c r="AC36">
        <v>7</v>
      </c>
      <c r="AD36">
        <v>13</v>
      </c>
      <c r="AE36">
        <v>4</v>
      </c>
      <c r="AF36">
        <v>4</v>
      </c>
      <c r="AG36">
        <v>8</v>
      </c>
      <c r="AH36">
        <v>5</v>
      </c>
      <c r="AI36">
        <v>2</v>
      </c>
      <c r="AJ36">
        <v>5</v>
      </c>
      <c r="AK36">
        <v>14</v>
      </c>
      <c r="AL36">
        <v>10</v>
      </c>
      <c r="AM36">
        <v>6</v>
      </c>
      <c r="AN36">
        <v>7</v>
      </c>
      <c r="AO36">
        <v>6</v>
      </c>
      <c r="AP36">
        <v>5</v>
      </c>
      <c r="AQ36">
        <v>6</v>
      </c>
      <c r="AR36">
        <v>6</v>
      </c>
      <c r="AS36">
        <v>4</v>
      </c>
    </row>
    <row r="37" spans="1:45">
      <c r="A37">
        <v>21256</v>
      </c>
      <c r="B37">
        <v>0</v>
      </c>
      <c r="C37">
        <v>1985</v>
      </c>
      <c r="D37" s="1">
        <v>44133.590914351851</v>
      </c>
      <c r="E37" t="s">
        <v>92</v>
      </c>
      <c r="F37">
        <v>4</v>
      </c>
      <c r="G37">
        <v>3</v>
      </c>
      <c r="H37">
        <v>4</v>
      </c>
      <c r="I37">
        <v>3</v>
      </c>
      <c r="J37">
        <v>4</v>
      </c>
      <c r="K37">
        <v>4</v>
      </c>
      <c r="L37">
        <v>5</v>
      </c>
      <c r="M37">
        <v>4</v>
      </c>
      <c r="N37">
        <v>4</v>
      </c>
      <c r="O37">
        <v>5</v>
      </c>
      <c r="P37">
        <v>1</v>
      </c>
      <c r="Q37">
        <v>2</v>
      </c>
      <c r="R37">
        <v>3</v>
      </c>
      <c r="S37">
        <v>4</v>
      </c>
      <c r="T37">
        <v>2</v>
      </c>
      <c r="U37">
        <v>4</v>
      </c>
      <c r="V37">
        <v>2</v>
      </c>
      <c r="W37">
        <v>3</v>
      </c>
      <c r="X37">
        <v>4</v>
      </c>
      <c r="Y37">
        <v>4</v>
      </c>
      <c r="Z37">
        <v>11</v>
      </c>
      <c r="AA37">
        <v>8</v>
      </c>
      <c r="AB37">
        <v>7</v>
      </c>
      <c r="AC37">
        <v>5</v>
      </c>
      <c r="AD37">
        <v>6</v>
      </c>
      <c r="AE37">
        <v>8</v>
      </c>
      <c r="AF37">
        <v>4</v>
      </c>
      <c r="AG37">
        <v>7</v>
      </c>
      <c r="AH37">
        <v>7</v>
      </c>
      <c r="AI37">
        <v>6</v>
      </c>
      <c r="AJ37">
        <v>7</v>
      </c>
      <c r="AK37">
        <v>11</v>
      </c>
      <c r="AL37">
        <v>11</v>
      </c>
      <c r="AM37">
        <v>5</v>
      </c>
      <c r="AN37">
        <v>6</v>
      </c>
      <c r="AO37">
        <v>5</v>
      </c>
      <c r="AP37">
        <v>8</v>
      </c>
      <c r="AQ37">
        <v>7</v>
      </c>
      <c r="AR37">
        <v>6</v>
      </c>
      <c r="AS37">
        <v>3</v>
      </c>
    </row>
    <row r="38" spans="1:45">
      <c r="A38">
        <v>21855</v>
      </c>
      <c r="B38">
        <v>0</v>
      </c>
      <c r="C38">
        <v>1974</v>
      </c>
      <c r="D38" s="1">
        <v>44135.471238425926</v>
      </c>
      <c r="E38" t="s">
        <v>92</v>
      </c>
      <c r="F38">
        <v>4</v>
      </c>
      <c r="G38">
        <v>5</v>
      </c>
      <c r="H38">
        <v>4</v>
      </c>
      <c r="I38">
        <v>4</v>
      </c>
      <c r="J38">
        <v>4</v>
      </c>
      <c r="K38">
        <v>4</v>
      </c>
      <c r="L38">
        <v>5</v>
      </c>
      <c r="M38">
        <v>5</v>
      </c>
      <c r="N38">
        <v>5</v>
      </c>
      <c r="O38">
        <v>5</v>
      </c>
      <c r="P38">
        <v>2</v>
      </c>
      <c r="Q38">
        <v>5</v>
      </c>
      <c r="R38">
        <v>5</v>
      </c>
      <c r="S38">
        <v>4</v>
      </c>
      <c r="T38">
        <v>4</v>
      </c>
      <c r="U38">
        <v>4</v>
      </c>
      <c r="V38">
        <v>2</v>
      </c>
      <c r="W38">
        <v>4</v>
      </c>
      <c r="X38">
        <v>4</v>
      </c>
      <c r="Y38">
        <v>5</v>
      </c>
      <c r="Z38">
        <v>4</v>
      </c>
      <c r="AA38">
        <v>2</v>
      </c>
      <c r="AB38">
        <v>7</v>
      </c>
      <c r="AC38">
        <v>9</v>
      </c>
      <c r="AD38">
        <v>2</v>
      </c>
      <c r="AE38">
        <v>5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3</v>
      </c>
      <c r="AL38">
        <v>8</v>
      </c>
      <c r="AM38">
        <v>5</v>
      </c>
      <c r="AN38">
        <v>4</v>
      </c>
      <c r="AO38">
        <v>4</v>
      </c>
      <c r="AP38">
        <v>6</v>
      </c>
      <c r="AQ38">
        <v>5</v>
      </c>
      <c r="AR38">
        <v>7</v>
      </c>
      <c r="AS38">
        <v>7</v>
      </c>
    </row>
    <row r="39" spans="1:45">
      <c r="A39">
        <v>23152</v>
      </c>
      <c r="B39">
        <v>0</v>
      </c>
      <c r="C39">
        <v>1980</v>
      </c>
      <c r="D39" s="1">
        <v>44143.954282407409</v>
      </c>
      <c r="E39" t="s">
        <v>104</v>
      </c>
      <c r="F39">
        <v>4</v>
      </c>
      <c r="G39">
        <v>4</v>
      </c>
      <c r="H39">
        <v>4</v>
      </c>
      <c r="I39">
        <v>2</v>
      </c>
      <c r="J39">
        <v>1</v>
      </c>
      <c r="K39">
        <v>4</v>
      </c>
      <c r="L39">
        <v>5</v>
      </c>
      <c r="M39">
        <v>2</v>
      </c>
      <c r="N39">
        <v>4</v>
      </c>
      <c r="O39">
        <v>5</v>
      </c>
      <c r="P39">
        <v>5</v>
      </c>
      <c r="Q39">
        <v>5</v>
      </c>
      <c r="R39">
        <v>5</v>
      </c>
      <c r="S39">
        <v>4</v>
      </c>
      <c r="T39">
        <v>5</v>
      </c>
      <c r="U39">
        <v>4</v>
      </c>
      <c r="V39">
        <v>5</v>
      </c>
      <c r="W39">
        <v>1</v>
      </c>
      <c r="X39">
        <v>5</v>
      </c>
      <c r="Y39">
        <v>5</v>
      </c>
      <c r="Z39">
        <v>18</v>
      </c>
      <c r="AA39">
        <v>40</v>
      </c>
      <c r="AB39">
        <v>9</v>
      </c>
      <c r="AC39">
        <v>7</v>
      </c>
      <c r="AD39">
        <v>9</v>
      </c>
      <c r="AE39">
        <v>3</v>
      </c>
      <c r="AF39">
        <v>3</v>
      </c>
      <c r="AG39">
        <v>5</v>
      </c>
      <c r="AH39">
        <v>7</v>
      </c>
      <c r="AI39">
        <v>3</v>
      </c>
      <c r="AJ39">
        <v>6</v>
      </c>
      <c r="AK39">
        <v>4</v>
      </c>
      <c r="AL39">
        <v>6</v>
      </c>
      <c r="AM39">
        <v>5</v>
      </c>
      <c r="AN39">
        <v>3</v>
      </c>
      <c r="AO39">
        <v>4</v>
      </c>
      <c r="AP39">
        <v>4</v>
      </c>
      <c r="AQ39">
        <v>3</v>
      </c>
      <c r="AR39">
        <v>3</v>
      </c>
      <c r="AS39">
        <v>4</v>
      </c>
    </row>
    <row r="40" spans="1:45">
      <c r="A40">
        <v>23476</v>
      </c>
      <c r="B40">
        <v>0</v>
      </c>
      <c r="C40">
        <v>1981</v>
      </c>
      <c r="D40" s="1">
        <v>44144.90053240741</v>
      </c>
      <c r="E40" t="s">
        <v>85</v>
      </c>
      <c r="F40">
        <v>4</v>
      </c>
      <c r="G40">
        <v>4</v>
      </c>
      <c r="H40">
        <v>4</v>
      </c>
      <c r="I40">
        <v>5</v>
      </c>
      <c r="J40">
        <v>4</v>
      </c>
      <c r="K40">
        <v>4</v>
      </c>
      <c r="L40">
        <v>5</v>
      </c>
      <c r="M40">
        <v>4</v>
      </c>
      <c r="N40">
        <v>4</v>
      </c>
      <c r="O40">
        <v>5</v>
      </c>
      <c r="P40">
        <v>4</v>
      </c>
      <c r="Q40">
        <v>4</v>
      </c>
      <c r="R40">
        <v>4</v>
      </c>
      <c r="S40">
        <v>4</v>
      </c>
      <c r="T40">
        <v>4</v>
      </c>
      <c r="U40">
        <v>4</v>
      </c>
      <c r="V40">
        <v>4</v>
      </c>
      <c r="W40">
        <v>4</v>
      </c>
      <c r="X40">
        <v>4</v>
      </c>
      <c r="Y40">
        <v>5</v>
      </c>
      <c r="Z40">
        <v>13</v>
      </c>
      <c r="AA40">
        <v>5</v>
      </c>
      <c r="AB40">
        <v>13</v>
      </c>
      <c r="AC40">
        <v>5</v>
      </c>
      <c r="AD40">
        <v>6</v>
      </c>
      <c r="AE40">
        <v>14</v>
      </c>
      <c r="AF40">
        <v>4</v>
      </c>
      <c r="AG40">
        <v>12</v>
      </c>
      <c r="AH40">
        <v>5</v>
      </c>
      <c r="AI40">
        <v>3</v>
      </c>
      <c r="AJ40">
        <v>7</v>
      </c>
      <c r="AK40">
        <v>8</v>
      </c>
      <c r="AL40">
        <v>14</v>
      </c>
      <c r="AM40">
        <v>12</v>
      </c>
      <c r="AN40">
        <v>4</v>
      </c>
      <c r="AO40">
        <v>5</v>
      </c>
      <c r="AP40">
        <v>20</v>
      </c>
      <c r="AQ40">
        <v>22</v>
      </c>
      <c r="AR40">
        <v>4</v>
      </c>
      <c r="AS40">
        <v>4</v>
      </c>
    </row>
    <row r="41" spans="1:45">
      <c r="A41">
        <v>23604</v>
      </c>
      <c r="B41">
        <v>0</v>
      </c>
      <c r="C41">
        <v>2001</v>
      </c>
      <c r="D41" s="1">
        <v>44145.894687499997</v>
      </c>
      <c r="E41" t="s">
        <v>85</v>
      </c>
      <c r="F41">
        <v>4</v>
      </c>
      <c r="G41">
        <v>5</v>
      </c>
      <c r="H41">
        <v>4</v>
      </c>
      <c r="I41">
        <v>3</v>
      </c>
      <c r="J41">
        <v>2</v>
      </c>
      <c r="K41">
        <v>4</v>
      </c>
      <c r="L41">
        <v>5</v>
      </c>
      <c r="M41">
        <v>5</v>
      </c>
      <c r="N41">
        <v>1</v>
      </c>
      <c r="O41">
        <v>4</v>
      </c>
      <c r="P41">
        <v>4</v>
      </c>
      <c r="Q41">
        <v>4</v>
      </c>
      <c r="R41">
        <v>2</v>
      </c>
      <c r="S41">
        <v>3</v>
      </c>
      <c r="T41">
        <v>5</v>
      </c>
      <c r="U41">
        <v>4</v>
      </c>
      <c r="V41">
        <v>5</v>
      </c>
      <c r="W41">
        <v>4</v>
      </c>
      <c r="X41">
        <v>5</v>
      </c>
      <c r="Y41">
        <v>5</v>
      </c>
      <c r="Z41">
        <v>9</v>
      </c>
      <c r="AA41">
        <v>3</v>
      </c>
      <c r="AB41">
        <v>9</v>
      </c>
      <c r="AC41">
        <v>6</v>
      </c>
      <c r="AD41">
        <v>6</v>
      </c>
      <c r="AE41">
        <v>5</v>
      </c>
      <c r="AF41">
        <v>3</v>
      </c>
      <c r="AG41">
        <v>7</v>
      </c>
      <c r="AH41">
        <v>6</v>
      </c>
      <c r="AI41">
        <v>5</v>
      </c>
      <c r="AJ41">
        <v>7</v>
      </c>
      <c r="AK41">
        <v>6</v>
      </c>
      <c r="AL41">
        <v>10</v>
      </c>
      <c r="AM41">
        <v>9</v>
      </c>
      <c r="AN41">
        <v>4</v>
      </c>
      <c r="AO41">
        <v>6</v>
      </c>
      <c r="AP41">
        <v>5</v>
      </c>
      <c r="AQ41">
        <v>5</v>
      </c>
      <c r="AR41">
        <v>5</v>
      </c>
      <c r="AS41">
        <v>3</v>
      </c>
    </row>
    <row r="42" spans="1:45">
      <c r="A42">
        <v>21014</v>
      </c>
      <c r="B42">
        <v>0</v>
      </c>
      <c r="C42">
        <v>1971</v>
      </c>
      <c r="D42" s="1">
        <v>44132.944166666668</v>
      </c>
      <c r="E42" t="s">
        <v>85</v>
      </c>
      <c r="F42">
        <v>3</v>
      </c>
      <c r="G42">
        <v>5</v>
      </c>
      <c r="H42">
        <v>4</v>
      </c>
      <c r="I42">
        <v>4</v>
      </c>
      <c r="J42">
        <v>3</v>
      </c>
      <c r="K42">
        <v>4</v>
      </c>
      <c r="L42">
        <v>5</v>
      </c>
      <c r="M42">
        <v>4</v>
      </c>
      <c r="N42">
        <v>5</v>
      </c>
      <c r="O42">
        <v>3</v>
      </c>
      <c r="P42">
        <v>4</v>
      </c>
      <c r="Q42">
        <v>4</v>
      </c>
      <c r="R42">
        <v>3</v>
      </c>
      <c r="S42">
        <v>4</v>
      </c>
      <c r="T42">
        <v>5</v>
      </c>
      <c r="U42">
        <v>4</v>
      </c>
      <c r="V42">
        <v>4</v>
      </c>
      <c r="W42">
        <v>5</v>
      </c>
      <c r="X42">
        <v>2</v>
      </c>
      <c r="Y42">
        <v>4</v>
      </c>
      <c r="Z42">
        <v>18</v>
      </c>
      <c r="AA42">
        <v>10</v>
      </c>
      <c r="AB42">
        <v>12</v>
      </c>
      <c r="AC42">
        <v>9</v>
      </c>
      <c r="AD42">
        <v>11</v>
      </c>
      <c r="AE42">
        <v>8</v>
      </c>
      <c r="AF42">
        <v>5</v>
      </c>
      <c r="AG42">
        <v>10</v>
      </c>
      <c r="AH42">
        <v>5</v>
      </c>
      <c r="AI42">
        <v>4</v>
      </c>
      <c r="AJ42">
        <v>5</v>
      </c>
      <c r="AK42">
        <v>11</v>
      </c>
      <c r="AL42">
        <v>13</v>
      </c>
      <c r="AM42">
        <v>10</v>
      </c>
      <c r="AN42">
        <v>7</v>
      </c>
      <c r="AO42">
        <v>14</v>
      </c>
      <c r="AP42">
        <v>7</v>
      </c>
      <c r="AQ42">
        <v>6</v>
      </c>
      <c r="AR42">
        <v>9</v>
      </c>
      <c r="AS42">
        <v>6</v>
      </c>
    </row>
    <row r="43" spans="1:45">
      <c r="A43">
        <v>21049</v>
      </c>
      <c r="B43">
        <v>0</v>
      </c>
      <c r="C43">
        <v>1984</v>
      </c>
      <c r="D43" s="1">
        <v>44133.01290509259</v>
      </c>
      <c r="E43" t="s">
        <v>138</v>
      </c>
      <c r="F43">
        <v>2</v>
      </c>
      <c r="G43">
        <v>5</v>
      </c>
      <c r="H43">
        <v>4</v>
      </c>
      <c r="I43">
        <v>5</v>
      </c>
      <c r="J43">
        <v>2</v>
      </c>
      <c r="K43">
        <v>4</v>
      </c>
      <c r="L43">
        <v>5</v>
      </c>
      <c r="M43">
        <v>4</v>
      </c>
      <c r="N43">
        <v>5</v>
      </c>
      <c r="O43">
        <v>5</v>
      </c>
      <c r="P43">
        <v>2</v>
      </c>
      <c r="Q43">
        <v>5</v>
      </c>
      <c r="R43">
        <v>4</v>
      </c>
      <c r="S43">
        <v>5</v>
      </c>
      <c r="T43">
        <v>5</v>
      </c>
      <c r="U43">
        <v>4</v>
      </c>
      <c r="V43">
        <v>2</v>
      </c>
      <c r="W43">
        <v>4</v>
      </c>
      <c r="X43">
        <v>2</v>
      </c>
      <c r="Y43">
        <v>5</v>
      </c>
      <c r="Z43">
        <v>12</v>
      </c>
      <c r="AA43">
        <v>3</v>
      </c>
      <c r="AB43">
        <v>11</v>
      </c>
      <c r="AC43">
        <v>5</v>
      </c>
      <c r="AD43">
        <v>5</v>
      </c>
      <c r="AE43">
        <v>4</v>
      </c>
      <c r="AF43">
        <v>4</v>
      </c>
      <c r="AG43">
        <v>5</v>
      </c>
      <c r="AH43">
        <v>5</v>
      </c>
      <c r="AI43">
        <v>2</v>
      </c>
      <c r="AJ43">
        <v>4</v>
      </c>
      <c r="AK43">
        <v>5</v>
      </c>
      <c r="AL43">
        <v>7</v>
      </c>
      <c r="AM43">
        <v>3</v>
      </c>
      <c r="AN43">
        <v>3</v>
      </c>
      <c r="AO43">
        <v>7</v>
      </c>
      <c r="AP43">
        <v>4</v>
      </c>
      <c r="AQ43">
        <v>4</v>
      </c>
      <c r="AR43">
        <v>5</v>
      </c>
      <c r="AS43">
        <v>3</v>
      </c>
    </row>
    <row r="44" spans="1:45">
      <c r="A44">
        <v>21512</v>
      </c>
      <c r="B44">
        <v>0</v>
      </c>
      <c r="C44">
        <v>1988</v>
      </c>
      <c r="D44" s="1">
        <v>44133.887407407405</v>
      </c>
      <c r="E44" t="s">
        <v>85</v>
      </c>
      <c r="F44">
        <v>2</v>
      </c>
      <c r="G44">
        <v>3</v>
      </c>
      <c r="H44">
        <v>4</v>
      </c>
      <c r="I44">
        <v>4</v>
      </c>
      <c r="J44">
        <v>2</v>
      </c>
      <c r="K44">
        <v>4</v>
      </c>
      <c r="L44">
        <v>5</v>
      </c>
      <c r="M44">
        <v>4</v>
      </c>
      <c r="N44">
        <v>4</v>
      </c>
      <c r="O44">
        <v>5</v>
      </c>
      <c r="P44">
        <v>2</v>
      </c>
      <c r="Q44">
        <v>3</v>
      </c>
      <c r="R44">
        <v>4</v>
      </c>
      <c r="S44">
        <v>4</v>
      </c>
      <c r="T44">
        <v>3</v>
      </c>
      <c r="U44">
        <v>4</v>
      </c>
      <c r="V44">
        <v>3</v>
      </c>
      <c r="W44">
        <v>1</v>
      </c>
      <c r="X44">
        <v>4</v>
      </c>
      <c r="Y44">
        <v>5</v>
      </c>
      <c r="Z44">
        <v>8</v>
      </c>
      <c r="AA44">
        <v>8</v>
      </c>
      <c r="AB44">
        <v>5</v>
      </c>
      <c r="AC44">
        <v>4</v>
      </c>
      <c r="AD44">
        <v>9</v>
      </c>
      <c r="AE44">
        <v>5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4</v>
      </c>
      <c r="AL44">
        <v>14</v>
      </c>
      <c r="AM44">
        <v>4</v>
      </c>
      <c r="AN44">
        <v>3</v>
      </c>
      <c r="AO44">
        <v>5</v>
      </c>
      <c r="AP44">
        <v>8</v>
      </c>
      <c r="AQ44">
        <v>3</v>
      </c>
      <c r="AR44">
        <v>3</v>
      </c>
      <c r="AS44">
        <v>3</v>
      </c>
    </row>
    <row r="45" spans="1:45">
      <c r="A45">
        <v>21964</v>
      </c>
      <c r="B45">
        <v>1</v>
      </c>
      <c r="C45">
        <v>1977</v>
      </c>
      <c r="D45" s="1">
        <v>44135.648587962962</v>
      </c>
      <c r="E45" t="s">
        <v>92</v>
      </c>
      <c r="F45">
        <v>2</v>
      </c>
      <c r="G45">
        <v>4</v>
      </c>
      <c r="H45">
        <v>2</v>
      </c>
      <c r="I45">
        <v>3</v>
      </c>
      <c r="J45">
        <v>4</v>
      </c>
      <c r="K45">
        <v>4</v>
      </c>
      <c r="L45">
        <v>5</v>
      </c>
      <c r="M45">
        <v>4</v>
      </c>
      <c r="N45">
        <v>1</v>
      </c>
      <c r="O45">
        <v>3</v>
      </c>
      <c r="P45">
        <v>5</v>
      </c>
      <c r="Q45">
        <v>2</v>
      </c>
      <c r="R45">
        <v>5</v>
      </c>
      <c r="S45">
        <v>4</v>
      </c>
      <c r="T45">
        <v>4</v>
      </c>
      <c r="U45">
        <v>4</v>
      </c>
      <c r="V45">
        <v>4</v>
      </c>
      <c r="W45">
        <v>1</v>
      </c>
      <c r="X45">
        <v>4</v>
      </c>
      <c r="Y45">
        <v>4</v>
      </c>
      <c r="Z45">
        <v>9</v>
      </c>
      <c r="AA45">
        <v>5</v>
      </c>
      <c r="AB45">
        <v>8</v>
      </c>
      <c r="AC45">
        <v>10</v>
      </c>
      <c r="AD45">
        <v>9</v>
      </c>
      <c r="AE45">
        <v>5</v>
      </c>
      <c r="AF45">
        <v>3</v>
      </c>
      <c r="AG45">
        <v>6</v>
      </c>
      <c r="AH45">
        <v>5</v>
      </c>
      <c r="AI45">
        <v>4</v>
      </c>
      <c r="AJ45">
        <v>4</v>
      </c>
      <c r="AK45">
        <v>5</v>
      </c>
      <c r="AL45">
        <v>8</v>
      </c>
      <c r="AM45">
        <v>4</v>
      </c>
      <c r="AN45">
        <v>7</v>
      </c>
      <c r="AO45">
        <v>4</v>
      </c>
      <c r="AP45">
        <v>7</v>
      </c>
      <c r="AQ45">
        <v>5</v>
      </c>
      <c r="AR45">
        <v>6</v>
      </c>
      <c r="AS45">
        <v>6</v>
      </c>
    </row>
    <row r="46" spans="1:45">
      <c r="A46">
        <v>22406</v>
      </c>
      <c r="B46">
        <v>0</v>
      </c>
      <c r="C46">
        <v>1999</v>
      </c>
      <c r="D46" s="1">
        <v>44138.456400462965</v>
      </c>
      <c r="E46" t="s">
        <v>85</v>
      </c>
      <c r="F46">
        <v>2</v>
      </c>
      <c r="G46">
        <v>4</v>
      </c>
      <c r="H46">
        <v>2</v>
      </c>
      <c r="I46">
        <v>4</v>
      </c>
      <c r="J46">
        <v>3</v>
      </c>
      <c r="K46">
        <v>4</v>
      </c>
      <c r="L46">
        <v>4</v>
      </c>
      <c r="M46">
        <v>2</v>
      </c>
      <c r="N46">
        <v>1</v>
      </c>
      <c r="O46">
        <v>3</v>
      </c>
      <c r="P46">
        <v>4</v>
      </c>
      <c r="Q46">
        <v>2</v>
      </c>
      <c r="R46">
        <v>2</v>
      </c>
      <c r="S46">
        <v>2</v>
      </c>
      <c r="T46">
        <v>4</v>
      </c>
      <c r="U46">
        <v>4</v>
      </c>
      <c r="V46">
        <v>4</v>
      </c>
      <c r="W46">
        <v>3</v>
      </c>
      <c r="X46">
        <v>2</v>
      </c>
      <c r="Y46">
        <v>4</v>
      </c>
      <c r="Z46">
        <v>23</v>
      </c>
      <c r="AA46">
        <v>11</v>
      </c>
      <c r="AB46">
        <v>17</v>
      </c>
      <c r="AC46">
        <v>8</v>
      </c>
      <c r="AD46">
        <v>6</v>
      </c>
      <c r="AE46">
        <v>5</v>
      </c>
      <c r="AF46">
        <v>3</v>
      </c>
      <c r="AG46">
        <v>4</v>
      </c>
      <c r="AH46">
        <v>5</v>
      </c>
      <c r="AI46">
        <v>16</v>
      </c>
      <c r="AJ46">
        <v>5</v>
      </c>
      <c r="AK46">
        <v>13</v>
      </c>
      <c r="AL46">
        <v>51</v>
      </c>
      <c r="AM46">
        <v>9</v>
      </c>
      <c r="AN46">
        <v>7</v>
      </c>
      <c r="AO46">
        <v>35</v>
      </c>
      <c r="AP46">
        <v>9</v>
      </c>
      <c r="AQ46">
        <v>8</v>
      </c>
      <c r="AR46">
        <v>33</v>
      </c>
      <c r="AS46">
        <v>6</v>
      </c>
    </row>
    <row r="47" spans="1:45">
      <c r="A47">
        <v>23717</v>
      </c>
      <c r="B47">
        <v>0</v>
      </c>
      <c r="C47">
        <v>2000</v>
      </c>
      <c r="D47" s="1">
        <v>44148.476655092592</v>
      </c>
      <c r="E47" t="s">
        <v>91</v>
      </c>
      <c r="F47">
        <v>2</v>
      </c>
      <c r="G47">
        <v>4</v>
      </c>
      <c r="H47">
        <v>4</v>
      </c>
      <c r="I47">
        <v>4</v>
      </c>
      <c r="J47">
        <v>2</v>
      </c>
      <c r="K47">
        <v>4</v>
      </c>
      <c r="L47">
        <v>5</v>
      </c>
      <c r="M47">
        <v>5</v>
      </c>
      <c r="N47">
        <v>1</v>
      </c>
      <c r="O47">
        <v>4</v>
      </c>
      <c r="P47">
        <v>1</v>
      </c>
      <c r="Q47">
        <v>5</v>
      </c>
      <c r="R47">
        <v>4</v>
      </c>
      <c r="S47">
        <v>4</v>
      </c>
      <c r="T47">
        <v>4</v>
      </c>
      <c r="U47">
        <v>4</v>
      </c>
      <c r="V47">
        <v>5</v>
      </c>
      <c r="W47">
        <v>2</v>
      </c>
      <c r="X47">
        <v>5</v>
      </c>
      <c r="Y47">
        <v>5</v>
      </c>
      <c r="Z47">
        <v>7</v>
      </c>
      <c r="AA47">
        <v>3</v>
      </c>
      <c r="AB47">
        <v>6</v>
      </c>
      <c r="AC47">
        <v>6</v>
      </c>
      <c r="AD47">
        <v>56</v>
      </c>
      <c r="AE47">
        <v>10</v>
      </c>
      <c r="AF47">
        <v>3</v>
      </c>
      <c r="AG47">
        <v>4</v>
      </c>
      <c r="AH47">
        <v>3</v>
      </c>
      <c r="AI47">
        <v>3</v>
      </c>
      <c r="AJ47">
        <v>3</v>
      </c>
      <c r="AK47">
        <v>4</v>
      </c>
      <c r="AL47">
        <v>61</v>
      </c>
      <c r="AM47">
        <v>8</v>
      </c>
      <c r="AN47">
        <v>3</v>
      </c>
      <c r="AO47">
        <v>79</v>
      </c>
      <c r="AP47">
        <v>3</v>
      </c>
      <c r="AQ47">
        <v>62</v>
      </c>
      <c r="AR47">
        <v>5</v>
      </c>
      <c r="AS47">
        <v>5</v>
      </c>
    </row>
    <row r="48" spans="1:45">
      <c r="A48">
        <v>21820</v>
      </c>
      <c r="B48">
        <v>1</v>
      </c>
      <c r="C48">
        <v>1994</v>
      </c>
      <c r="D48" s="1">
        <v>44135.337951388887</v>
      </c>
      <c r="E48" t="s">
        <v>91</v>
      </c>
      <c r="F48">
        <v>1</v>
      </c>
      <c r="G48">
        <v>5</v>
      </c>
      <c r="H48">
        <v>5</v>
      </c>
      <c r="I48">
        <v>5</v>
      </c>
      <c r="J48">
        <v>4</v>
      </c>
      <c r="K48">
        <v>4</v>
      </c>
      <c r="L48">
        <v>5</v>
      </c>
      <c r="M48">
        <v>5</v>
      </c>
      <c r="N48">
        <v>4</v>
      </c>
      <c r="O48">
        <v>5</v>
      </c>
      <c r="P48">
        <v>2</v>
      </c>
      <c r="Q48">
        <v>5</v>
      </c>
      <c r="R48">
        <v>5</v>
      </c>
      <c r="S48">
        <v>4</v>
      </c>
      <c r="T48">
        <v>5</v>
      </c>
      <c r="U48">
        <v>4</v>
      </c>
      <c r="V48">
        <v>5</v>
      </c>
      <c r="W48">
        <v>4</v>
      </c>
      <c r="X48">
        <v>5</v>
      </c>
      <c r="Y48">
        <v>5</v>
      </c>
      <c r="Z48">
        <v>19</v>
      </c>
      <c r="AA48">
        <v>6</v>
      </c>
      <c r="AB48">
        <v>4</v>
      </c>
      <c r="AC48">
        <v>2</v>
      </c>
      <c r="AD48">
        <v>6</v>
      </c>
      <c r="AE48">
        <v>4</v>
      </c>
      <c r="AF48">
        <v>4</v>
      </c>
      <c r="AG48">
        <v>4</v>
      </c>
      <c r="AH48">
        <v>4</v>
      </c>
      <c r="AI48">
        <v>2</v>
      </c>
      <c r="AJ48">
        <v>4</v>
      </c>
      <c r="AK48">
        <v>4</v>
      </c>
      <c r="AL48">
        <v>11</v>
      </c>
      <c r="AM48">
        <v>6</v>
      </c>
      <c r="AN48">
        <v>3</v>
      </c>
      <c r="AO48">
        <v>4</v>
      </c>
      <c r="AP48">
        <v>4</v>
      </c>
      <c r="AQ48">
        <v>4</v>
      </c>
      <c r="AR48">
        <v>4</v>
      </c>
      <c r="AS48">
        <v>2</v>
      </c>
    </row>
    <row r="49" spans="1:45">
      <c r="A49">
        <v>21087</v>
      </c>
      <c r="B49">
        <v>0</v>
      </c>
      <c r="C49">
        <v>1984</v>
      </c>
      <c r="D49" s="1">
        <v>44133.312071759261</v>
      </c>
      <c r="E49" t="s">
        <v>86</v>
      </c>
      <c r="F49">
        <v>5</v>
      </c>
      <c r="G49">
        <v>2</v>
      </c>
      <c r="H49">
        <v>2</v>
      </c>
      <c r="I49">
        <v>4</v>
      </c>
      <c r="J49">
        <v>2</v>
      </c>
      <c r="K49">
        <v>3</v>
      </c>
      <c r="L49">
        <v>5</v>
      </c>
      <c r="M49">
        <v>2</v>
      </c>
      <c r="N49">
        <v>4</v>
      </c>
      <c r="O49">
        <v>3</v>
      </c>
      <c r="P49">
        <v>2</v>
      </c>
      <c r="Q49">
        <v>2</v>
      </c>
      <c r="R49">
        <v>4</v>
      </c>
      <c r="S49">
        <v>4</v>
      </c>
      <c r="T49">
        <v>2</v>
      </c>
      <c r="U49">
        <v>4</v>
      </c>
      <c r="V49">
        <v>3</v>
      </c>
      <c r="W49">
        <v>4</v>
      </c>
      <c r="X49">
        <v>2</v>
      </c>
      <c r="Y49">
        <v>5</v>
      </c>
      <c r="Z49">
        <v>7</v>
      </c>
      <c r="AA49">
        <v>3</v>
      </c>
      <c r="AB49">
        <v>11</v>
      </c>
      <c r="AC49">
        <v>5</v>
      </c>
      <c r="AD49">
        <v>3</v>
      </c>
      <c r="AE49">
        <v>3</v>
      </c>
      <c r="AF49">
        <v>4</v>
      </c>
      <c r="AG49">
        <v>4</v>
      </c>
      <c r="AH49">
        <v>6</v>
      </c>
      <c r="AI49">
        <v>3</v>
      </c>
      <c r="AJ49">
        <v>5</v>
      </c>
      <c r="AK49">
        <v>5</v>
      </c>
      <c r="AL49">
        <v>18</v>
      </c>
      <c r="AM49">
        <v>11</v>
      </c>
      <c r="AN49">
        <v>6</v>
      </c>
      <c r="AO49">
        <v>5</v>
      </c>
      <c r="AP49">
        <v>8</v>
      </c>
      <c r="AQ49">
        <v>7</v>
      </c>
      <c r="AR49">
        <v>8</v>
      </c>
      <c r="AS49">
        <v>4</v>
      </c>
    </row>
    <row r="50" spans="1:45">
      <c r="A50">
        <v>21032</v>
      </c>
      <c r="B50">
        <v>0</v>
      </c>
      <c r="C50">
        <v>1980</v>
      </c>
      <c r="D50" s="1">
        <v>44132.96943287037</v>
      </c>
      <c r="E50" t="s">
        <v>85</v>
      </c>
      <c r="F50">
        <v>4</v>
      </c>
      <c r="G50">
        <v>4</v>
      </c>
      <c r="H50">
        <v>4</v>
      </c>
      <c r="I50">
        <v>3</v>
      </c>
      <c r="J50">
        <v>2</v>
      </c>
      <c r="K50">
        <v>3</v>
      </c>
      <c r="L50">
        <v>5</v>
      </c>
      <c r="M50">
        <v>2</v>
      </c>
      <c r="N50">
        <v>4</v>
      </c>
      <c r="O50">
        <v>5</v>
      </c>
      <c r="P50">
        <v>5</v>
      </c>
      <c r="Q50">
        <v>4</v>
      </c>
      <c r="R50">
        <v>4</v>
      </c>
      <c r="S50">
        <v>3</v>
      </c>
      <c r="T50">
        <v>3</v>
      </c>
      <c r="U50">
        <v>4</v>
      </c>
      <c r="V50">
        <v>4</v>
      </c>
      <c r="W50">
        <v>4</v>
      </c>
      <c r="X50">
        <v>5</v>
      </c>
      <c r="Y50">
        <v>4</v>
      </c>
      <c r="Z50">
        <v>16</v>
      </c>
      <c r="AA50">
        <v>10</v>
      </c>
      <c r="AB50">
        <v>14</v>
      </c>
      <c r="AC50">
        <v>13</v>
      </c>
      <c r="AD50">
        <v>13</v>
      </c>
      <c r="AE50">
        <v>53</v>
      </c>
      <c r="AF50">
        <v>6</v>
      </c>
      <c r="AG50">
        <v>8</v>
      </c>
      <c r="AH50">
        <v>6</v>
      </c>
      <c r="AI50">
        <v>3</v>
      </c>
      <c r="AJ50">
        <v>8</v>
      </c>
      <c r="AK50">
        <v>7</v>
      </c>
      <c r="AL50">
        <v>11</v>
      </c>
      <c r="AM50">
        <v>7</v>
      </c>
      <c r="AN50">
        <v>10</v>
      </c>
      <c r="AO50">
        <v>6</v>
      </c>
      <c r="AP50">
        <v>4</v>
      </c>
      <c r="AQ50">
        <v>4</v>
      </c>
      <c r="AR50">
        <v>8</v>
      </c>
      <c r="AS50">
        <v>4</v>
      </c>
    </row>
    <row r="51" spans="1:45">
      <c r="A51">
        <v>21095</v>
      </c>
      <c r="B51">
        <v>0</v>
      </c>
      <c r="C51">
        <v>1983</v>
      </c>
      <c r="D51" s="1">
        <v>44133.340370370373</v>
      </c>
      <c r="E51" t="s">
        <v>140</v>
      </c>
      <c r="F51">
        <v>4</v>
      </c>
      <c r="G51">
        <v>4</v>
      </c>
      <c r="H51">
        <v>4</v>
      </c>
      <c r="I51">
        <v>4</v>
      </c>
      <c r="J51">
        <v>1</v>
      </c>
      <c r="K51">
        <v>3</v>
      </c>
      <c r="L51">
        <v>5</v>
      </c>
      <c r="M51">
        <v>2</v>
      </c>
      <c r="N51">
        <v>4</v>
      </c>
      <c r="O51">
        <v>4</v>
      </c>
      <c r="P51">
        <v>2</v>
      </c>
      <c r="Q51">
        <v>5</v>
      </c>
      <c r="R51">
        <v>2</v>
      </c>
      <c r="S51">
        <v>3</v>
      </c>
      <c r="T51">
        <v>4</v>
      </c>
      <c r="U51">
        <v>4</v>
      </c>
      <c r="V51">
        <v>4</v>
      </c>
      <c r="W51">
        <v>4</v>
      </c>
      <c r="X51">
        <v>5</v>
      </c>
      <c r="Y51">
        <v>4</v>
      </c>
      <c r="Z51">
        <v>131</v>
      </c>
      <c r="AA51">
        <v>41</v>
      </c>
      <c r="AB51">
        <v>11</v>
      </c>
      <c r="AC51">
        <v>7</v>
      </c>
      <c r="AD51">
        <v>10</v>
      </c>
      <c r="AE51">
        <v>56</v>
      </c>
      <c r="AF51">
        <v>6</v>
      </c>
      <c r="AG51">
        <v>7</v>
      </c>
      <c r="AH51">
        <v>9</v>
      </c>
      <c r="AI51">
        <v>6</v>
      </c>
      <c r="AJ51">
        <v>7</v>
      </c>
      <c r="AK51">
        <v>10</v>
      </c>
      <c r="AL51">
        <v>17</v>
      </c>
      <c r="AM51">
        <v>9</v>
      </c>
      <c r="AN51">
        <v>5</v>
      </c>
      <c r="AO51">
        <v>9</v>
      </c>
      <c r="AP51">
        <v>6</v>
      </c>
      <c r="AQ51">
        <v>62</v>
      </c>
      <c r="AR51">
        <v>9</v>
      </c>
      <c r="AS51">
        <v>4</v>
      </c>
    </row>
    <row r="52" spans="1:45">
      <c r="A52">
        <v>21773</v>
      </c>
      <c r="B52">
        <v>0</v>
      </c>
      <c r="C52">
        <v>1978</v>
      </c>
      <c r="D52" s="1">
        <v>44134.840752314813</v>
      </c>
      <c r="E52" t="s">
        <v>92</v>
      </c>
      <c r="F52">
        <v>4</v>
      </c>
      <c r="G52">
        <v>2</v>
      </c>
      <c r="H52">
        <v>4</v>
      </c>
      <c r="I52">
        <v>4</v>
      </c>
      <c r="J52">
        <v>3</v>
      </c>
      <c r="K52">
        <v>3</v>
      </c>
      <c r="L52">
        <v>5</v>
      </c>
      <c r="M52">
        <v>4</v>
      </c>
      <c r="N52">
        <v>4</v>
      </c>
      <c r="O52">
        <v>3</v>
      </c>
      <c r="P52">
        <v>2</v>
      </c>
      <c r="Q52">
        <v>4</v>
      </c>
      <c r="R52">
        <v>4</v>
      </c>
      <c r="S52">
        <v>3</v>
      </c>
      <c r="T52">
        <v>3</v>
      </c>
      <c r="U52">
        <v>4</v>
      </c>
      <c r="V52">
        <v>5</v>
      </c>
      <c r="W52">
        <v>2</v>
      </c>
      <c r="X52">
        <v>4</v>
      </c>
      <c r="Y52">
        <v>5</v>
      </c>
      <c r="Z52">
        <v>9</v>
      </c>
      <c r="AA52">
        <v>8</v>
      </c>
      <c r="AB52">
        <v>10</v>
      </c>
      <c r="AC52">
        <v>7</v>
      </c>
      <c r="AD52">
        <v>5</v>
      </c>
      <c r="AE52">
        <v>9</v>
      </c>
      <c r="AF52">
        <v>6</v>
      </c>
      <c r="AG52">
        <v>8</v>
      </c>
      <c r="AH52">
        <v>10</v>
      </c>
      <c r="AI52">
        <v>4</v>
      </c>
      <c r="AJ52">
        <v>5</v>
      </c>
      <c r="AK52">
        <v>7</v>
      </c>
      <c r="AL52">
        <v>11</v>
      </c>
      <c r="AM52">
        <v>8</v>
      </c>
      <c r="AN52">
        <v>8</v>
      </c>
      <c r="AO52">
        <v>7</v>
      </c>
      <c r="AP52">
        <v>5</v>
      </c>
      <c r="AQ52">
        <v>6</v>
      </c>
      <c r="AR52">
        <v>5</v>
      </c>
      <c r="AS52">
        <v>4</v>
      </c>
    </row>
    <row r="53" spans="1:45">
      <c r="A53">
        <v>22464</v>
      </c>
      <c r="B53">
        <v>0</v>
      </c>
      <c r="C53">
        <v>1998</v>
      </c>
      <c r="D53" s="1">
        <v>44138.671932870369</v>
      </c>
      <c r="E53" t="s">
        <v>171</v>
      </c>
      <c r="F53">
        <v>4</v>
      </c>
      <c r="G53">
        <v>4</v>
      </c>
      <c r="H53">
        <v>4</v>
      </c>
      <c r="I53">
        <v>3</v>
      </c>
      <c r="J53">
        <v>2</v>
      </c>
      <c r="K53">
        <v>3</v>
      </c>
      <c r="L53">
        <v>5</v>
      </c>
      <c r="M53">
        <v>2</v>
      </c>
      <c r="N53">
        <v>4</v>
      </c>
      <c r="O53">
        <v>4</v>
      </c>
      <c r="P53">
        <v>2</v>
      </c>
      <c r="Q53">
        <v>4</v>
      </c>
      <c r="R53">
        <v>4</v>
      </c>
      <c r="S53">
        <v>5</v>
      </c>
      <c r="T53">
        <v>4</v>
      </c>
      <c r="U53">
        <v>4</v>
      </c>
      <c r="V53">
        <v>5</v>
      </c>
      <c r="W53">
        <v>1</v>
      </c>
      <c r="X53">
        <v>4</v>
      </c>
      <c r="Y53">
        <v>4</v>
      </c>
      <c r="Z53">
        <v>7</v>
      </c>
      <c r="AA53">
        <v>4</v>
      </c>
      <c r="AB53">
        <v>7</v>
      </c>
      <c r="AC53">
        <v>9</v>
      </c>
      <c r="AD53">
        <v>7</v>
      </c>
      <c r="AE53">
        <v>4</v>
      </c>
      <c r="AF53">
        <v>5</v>
      </c>
      <c r="AG53">
        <v>5</v>
      </c>
      <c r="AH53">
        <v>3</v>
      </c>
      <c r="AI53">
        <v>8</v>
      </c>
      <c r="AJ53">
        <v>6</v>
      </c>
      <c r="AK53">
        <v>5</v>
      </c>
      <c r="AL53">
        <v>12</v>
      </c>
      <c r="AM53">
        <v>6</v>
      </c>
      <c r="AN53">
        <v>10</v>
      </c>
      <c r="AO53">
        <v>7</v>
      </c>
      <c r="AP53">
        <v>5</v>
      </c>
      <c r="AQ53">
        <v>9</v>
      </c>
      <c r="AR53">
        <v>8</v>
      </c>
      <c r="AS53">
        <v>5</v>
      </c>
    </row>
    <row r="54" spans="1:45">
      <c r="A54">
        <v>22135</v>
      </c>
      <c r="B54">
        <v>0</v>
      </c>
      <c r="C54">
        <v>2000</v>
      </c>
      <c r="D54" s="1">
        <v>44142.755347222221</v>
      </c>
      <c r="E54" t="s">
        <v>91</v>
      </c>
      <c r="F54">
        <v>4</v>
      </c>
      <c r="G54">
        <v>4</v>
      </c>
      <c r="H54">
        <v>4</v>
      </c>
      <c r="I54">
        <v>3</v>
      </c>
      <c r="J54">
        <v>2</v>
      </c>
      <c r="K54">
        <v>3</v>
      </c>
      <c r="L54">
        <v>5</v>
      </c>
      <c r="M54">
        <v>5</v>
      </c>
      <c r="N54">
        <v>2</v>
      </c>
      <c r="O54">
        <v>5</v>
      </c>
      <c r="P54">
        <v>3</v>
      </c>
      <c r="Q54">
        <v>5</v>
      </c>
      <c r="R54">
        <v>5</v>
      </c>
      <c r="S54">
        <v>4</v>
      </c>
      <c r="T54">
        <v>4</v>
      </c>
      <c r="U54">
        <v>4</v>
      </c>
      <c r="V54">
        <v>5</v>
      </c>
      <c r="W54">
        <v>4</v>
      </c>
      <c r="X54">
        <v>5</v>
      </c>
      <c r="Y54">
        <v>5</v>
      </c>
      <c r="Z54">
        <v>18</v>
      </c>
      <c r="AA54">
        <v>3</v>
      </c>
      <c r="AB54">
        <v>6</v>
      </c>
      <c r="AC54">
        <v>7</v>
      </c>
      <c r="AD54">
        <v>5</v>
      </c>
      <c r="AE54">
        <v>7</v>
      </c>
      <c r="AF54">
        <v>5</v>
      </c>
      <c r="AG54">
        <v>5</v>
      </c>
      <c r="AH54">
        <v>4</v>
      </c>
      <c r="AI54">
        <v>3</v>
      </c>
      <c r="AJ54">
        <v>14</v>
      </c>
      <c r="AK54">
        <v>6</v>
      </c>
      <c r="AL54">
        <v>7</v>
      </c>
      <c r="AM54">
        <v>6</v>
      </c>
      <c r="AN54">
        <v>4</v>
      </c>
      <c r="AO54">
        <v>5</v>
      </c>
      <c r="AP54">
        <v>6</v>
      </c>
      <c r="AQ54">
        <v>4</v>
      </c>
      <c r="AR54">
        <v>11</v>
      </c>
      <c r="AS54">
        <v>3</v>
      </c>
    </row>
    <row r="55" spans="1:45">
      <c r="A55">
        <v>23222</v>
      </c>
      <c r="B55">
        <v>0</v>
      </c>
      <c r="C55">
        <v>1978</v>
      </c>
      <c r="D55" s="1">
        <v>44144.501574074071</v>
      </c>
      <c r="E55" t="s">
        <v>88</v>
      </c>
      <c r="F55">
        <v>4</v>
      </c>
      <c r="G55">
        <v>4</v>
      </c>
      <c r="H55">
        <v>4</v>
      </c>
      <c r="I55">
        <v>4</v>
      </c>
      <c r="J55">
        <v>1</v>
      </c>
      <c r="K55">
        <v>3</v>
      </c>
      <c r="L55">
        <v>5</v>
      </c>
      <c r="M55">
        <v>3</v>
      </c>
      <c r="N55">
        <v>1</v>
      </c>
      <c r="O55">
        <v>5</v>
      </c>
      <c r="P55">
        <v>4</v>
      </c>
      <c r="Q55">
        <v>3</v>
      </c>
      <c r="R55">
        <v>1</v>
      </c>
      <c r="S55">
        <v>4</v>
      </c>
      <c r="T55">
        <v>4</v>
      </c>
      <c r="U55">
        <v>4</v>
      </c>
      <c r="V55">
        <v>4</v>
      </c>
      <c r="W55">
        <v>2</v>
      </c>
      <c r="X55">
        <v>4</v>
      </c>
      <c r="Y55">
        <v>4</v>
      </c>
      <c r="Z55">
        <v>7</v>
      </c>
      <c r="AA55">
        <v>5</v>
      </c>
      <c r="AB55">
        <v>22</v>
      </c>
      <c r="AC55">
        <v>3</v>
      </c>
      <c r="AD55">
        <v>5</v>
      </c>
      <c r="AE55">
        <v>37</v>
      </c>
      <c r="AF55">
        <v>3</v>
      </c>
      <c r="AG55">
        <v>8</v>
      </c>
      <c r="AH55">
        <v>5</v>
      </c>
      <c r="AI55">
        <v>1</v>
      </c>
      <c r="AJ55">
        <v>7</v>
      </c>
      <c r="AK55">
        <v>10</v>
      </c>
      <c r="AL55">
        <v>7</v>
      </c>
      <c r="AM55">
        <v>6</v>
      </c>
      <c r="AN55">
        <v>4</v>
      </c>
      <c r="AO55">
        <v>4</v>
      </c>
      <c r="AP55">
        <v>4</v>
      </c>
      <c r="AQ55">
        <v>5</v>
      </c>
      <c r="AR55">
        <v>6</v>
      </c>
      <c r="AS55">
        <v>2</v>
      </c>
    </row>
    <row r="56" spans="1:45">
      <c r="A56">
        <v>23706</v>
      </c>
      <c r="B56">
        <v>0</v>
      </c>
      <c r="C56">
        <v>1983</v>
      </c>
      <c r="D56" s="1">
        <v>44147.772106481483</v>
      </c>
      <c r="E56" t="s">
        <v>85</v>
      </c>
      <c r="F56">
        <v>4</v>
      </c>
      <c r="G56">
        <v>3</v>
      </c>
      <c r="H56">
        <v>2</v>
      </c>
      <c r="I56">
        <v>3</v>
      </c>
      <c r="J56">
        <v>2</v>
      </c>
      <c r="K56">
        <v>3</v>
      </c>
      <c r="L56">
        <v>4</v>
      </c>
      <c r="M56">
        <v>2</v>
      </c>
      <c r="N56">
        <v>4</v>
      </c>
      <c r="O56">
        <v>4</v>
      </c>
      <c r="P56">
        <v>1</v>
      </c>
      <c r="Q56">
        <v>2</v>
      </c>
      <c r="R56">
        <v>2</v>
      </c>
      <c r="S56">
        <v>3</v>
      </c>
      <c r="T56">
        <v>3</v>
      </c>
      <c r="U56">
        <v>4</v>
      </c>
      <c r="V56">
        <v>4</v>
      </c>
      <c r="W56">
        <v>2</v>
      </c>
      <c r="X56">
        <v>4</v>
      </c>
      <c r="Y56">
        <v>4</v>
      </c>
      <c r="Z56">
        <v>8</v>
      </c>
      <c r="AA56">
        <v>3</v>
      </c>
      <c r="AB56">
        <v>7</v>
      </c>
      <c r="AC56">
        <v>7</v>
      </c>
      <c r="AD56">
        <v>5</v>
      </c>
      <c r="AE56">
        <v>3</v>
      </c>
      <c r="AF56">
        <v>4</v>
      </c>
      <c r="AG56">
        <v>5</v>
      </c>
      <c r="AH56">
        <v>7</v>
      </c>
      <c r="AI56">
        <v>3</v>
      </c>
      <c r="AJ56">
        <v>5</v>
      </c>
      <c r="AK56">
        <v>5</v>
      </c>
      <c r="AL56">
        <v>7</v>
      </c>
      <c r="AM56">
        <v>5</v>
      </c>
      <c r="AN56">
        <v>14</v>
      </c>
      <c r="AO56">
        <v>6</v>
      </c>
      <c r="AP56">
        <v>4</v>
      </c>
      <c r="AQ56">
        <v>6</v>
      </c>
      <c r="AR56">
        <v>5</v>
      </c>
      <c r="AS56">
        <v>4</v>
      </c>
    </row>
    <row r="57" spans="1:45">
      <c r="A57">
        <v>19738</v>
      </c>
      <c r="B57">
        <v>1</v>
      </c>
      <c r="C57">
        <v>1967</v>
      </c>
      <c r="D57" s="1">
        <v>44131.6562037037</v>
      </c>
      <c r="E57" t="s">
        <v>98</v>
      </c>
      <c r="F57">
        <v>3</v>
      </c>
      <c r="G57">
        <v>5</v>
      </c>
      <c r="H57">
        <v>2</v>
      </c>
      <c r="I57">
        <v>4</v>
      </c>
      <c r="J57">
        <v>4</v>
      </c>
      <c r="K57">
        <v>3</v>
      </c>
      <c r="L57">
        <v>3</v>
      </c>
      <c r="M57">
        <v>2</v>
      </c>
      <c r="N57">
        <v>5</v>
      </c>
      <c r="O57">
        <v>5</v>
      </c>
      <c r="P57">
        <v>2</v>
      </c>
      <c r="Q57">
        <v>4</v>
      </c>
      <c r="R57">
        <v>5</v>
      </c>
      <c r="S57">
        <v>4</v>
      </c>
      <c r="T57">
        <v>5</v>
      </c>
      <c r="U57">
        <v>4</v>
      </c>
      <c r="V57">
        <v>4</v>
      </c>
      <c r="W57">
        <v>1</v>
      </c>
      <c r="X57">
        <v>4</v>
      </c>
      <c r="Y57">
        <v>5</v>
      </c>
      <c r="Z57">
        <v>15</v>
      </c>
      <c r="AA57">
        <v>4</v>
      </c>
      <c r="AB57">
        <v>16</v>
      </c>
      <c r="AC57">
        <v>5</v>
      </c>
      <c r="AD57">
        <v>3</v>
      </c>
      <c r="AE57">
        <v>5</v>
      </c>
      <c r="AF57">
        <v>4</v>
      </c>
      <c r="AG57">
        <v>5</v>
      </c>
      <c r="AH57">
        <v>5</v>
      </c>
      <c r="AI57">
        <v>5</v>
      </c>
      <c r="AJ57">
        <v>4</v>
      </c>
      <c r="AK57">
        <v>7</v>
      </c>
      <c r="AL57">
        <v>8</v>
      </c>
      <c r="AM57">
        <v>7</v>
      </c>
      <c r="AN57">
        <v>4</v>
      </c>
      <c r="AO57">
        <v>6</v>
      </c>
      <c r="AP57">
        <v>11</v>
      </c>
      <c r="AQ57">
        <v>6</v>
      </c>
      <c r="AR57">
        <v>5</v>
      </c>
      <c r="AS57">
        <v>3</v>
      </c>
    </row>
    <row r="58" spans="1:45">
      <c r="A58">
        <v>20226</v>
      </c>
      <c r="B58">
        <v>1</v>
      </c>
      <c r="C58">
        <v>1962</v>
      </c>
      <c r="D58" s="1">
        <v>44131.892083333332</v>
      </c>
      <c r="E58" t="s">
        <v>92</v>
      </c>
      <c r="F58">
        <v>3</v>
      </c>
      <c r="G58">
        <v>4</v>
      </c>
      <c r="H58">
        <v>2</v>
      </c>
      <c r="I58">
        <v>4</v>
      </c>
      <c r="J58">
        <v>2</v>
      </c>
      <c r="K58">
        <v>3</v>
      </c>
      <c r="L58">
        <v>5</v>
      </c>
      <c r="M58">
        <v>4</v>
      </c>
      <c r="N58">
        <v>4</v>
      </c>
      <c r="O58">
        <v>4</v>
      </c>
      <c r="P58">
        <v>1</v>
      </c>
      <c r="Q58">
        <v>3</v>
      </c>
      <c r="R58">
        <v>3</v>
      </c>
      <c r="S58">
        <v>3</v>
      </c>
      <c r="T58">
        <v>4</v>
      </c>
      <c r="U58">
        <v>4</v>
      </c>
      <c r="V58">
        <v>2</v>
      </c>
      <c r="W58">
        <v>4</v>
      </c>
      <c r="X58">
        <v>3</v>
      </c>
      <c r="Y58">
        <v>5</v>
      </c>
      <c r="Z58">
        <v>6</v>
      </c>
      <c r="AA58">
        <v>9</v>
      </c>
      <c r="AB58">
        <v>8</v>
      </c>
      <c r="AC58">
        <v>6</v>
      </c>
      <c r="AD58">
        <v>6</v>
      </c>
      <c r="AE58">
        <v>7</v>
      </c>
      <c r="AF58">
        <v>8</v>
      </c>
      <c r="AG58">
        <v>7</v>
      </c>
      <c r="AH58">
        <v>6</v>
      </c>
      <c r="AI58">
        <v>5</v>
      </c>
      <c r="AJ58">
        <v>11</v>
      </c>
      <c r="AK58">
        <v>6</v>
      </c>
      <c r="AL58">
        <v>70</v>
      </c>
      <c r="AM58">
        <v>13</v>
      </c>
      <c r="AN58">
        <v>22</v>
      </c>
      <c r="AO58">
        <v>8</v>
      </c>
      <c r="AP58">
        <v>8</v>
      </c>
      <c r="AQ58">
        <v>6</v>
      </c>
      <c r="AR58">
        <v>24</v>
      </c>
      <c r="AS58">
        <v>39</v>
      </c>
    </row>
    <row r="59" spans="1:45">
      <c r="A59">
        <v>20788</v>
      </c>
      <c r="B59">
        <v>1</v>
      </c>
      <c r="C59">
        <v>1995</v>
      </c>
      <c r="D59" s="1">
        <v>44132.797476851854</v>
      </c>
      <c r="E59" t="s">
        <v>92</v>
      </c>
      <c r="F59">
        <v>3</v>
      </c>
      <c r="G59">
        <v>4</v>
      </c>
      <c r="H59">
        <v>3</v>
      </c>
      <c r="I59">
        <v>2</v>
      </c>
      <c r="J59">
        <v>3</v>
      </c>
      <c r="K59">
        <v>3</v>
      </c>
      <c r="L59">
        <v>4</v>
      </c>
      <c r="M59">
        <v>4</v>
      </c>
      <c r="N59">
        <v>3</v>
      </c>
      <c r="O59">
        <v>4</v>
      </c>
      <c r="P59">
        <v>3</v>
      </c>
      <c r="Q59">
        <v>4</v>
      </c>
      <c r="R59">
        <v>5</v>
      </c>
      <c r="S59">
        <v>3</v>
      </c>
      <c r="T59">
        <v>4</v>
      </c>
      <c r="U59">
        <v>4</v>
      </c>
      <c r="V59">
        <v>5</v>
      </c>
      <c r="W59">
        <v>2</v>
      </c>
      <c r="X59">
        <v>4</v>
      </c>
      <c r="Y59">
        <v>5</v>
      </c>
      <c r="Z59">
        <v>12</v>
      </c>
      <c r="AA59">
        <v>5</v>
      </c>
      <c r="AB59">
        <v>6</v>
      </c>
      <c r="AC59">
        <v>13</v>
      </c>
      <c r="AD59">
        <v>5</v>
      </c>
      <c r="AE59">
        <v>4</v>
      </c>
      <c r="AF59">
        <v>5</v>
      </c>
      <c r="AG59">
        <v>5</v>
      </c>
      <c r="AH59">
        <v>5</v>
      </c>
      <c r="AI59">
        <v>9</v>
      </c>
      <c r="AJ59">
        <v>5</v>
      </c>
      <c r="AK59">
        <v>8</v>
      </c>
      <c r="AL59">
        <v>10</v>
      </c>
      <c r="AM59">
        <v>5</v>
      </c>
      <c r="AN59">
        <v>8</v>
      </c>
      <c r="AO59">
        <v>18</v>
      </c>
      <c r="AP59">
        <v>4</v>
      </c>
      <c r="AQ59">
        <v>11</v>
      </c>
      <c r="AR59">
        <v>6</v>
      </c>
      <c r="AS59">
        <v>6</v>
      </c>
    </row>
    <row r="60" spans="1:45">
      <c r="A60">
        <v>21001</v>
      </c>
      <c r="B60">
        <v>0</v>
      </c>
      <c r="C60">
        <v>1983</v>
      </c>
      <c r="D60" s="1">
        <v>44132.928611111114</v>
      </c>
      <c r="E60" t="s">
        <v>98</v>
      </c>
      <c r="F60">
        <v>3</v>
      </c>
      <c r="G60">
        <v>2</v>
      </c>
      <c r="H60">
        <v>4</v>
      </c>
      <c r="I60">
        <v>4</v>
      </c>
      <c r="J60">
        <v>2</v>
      </c>
      <c r="K60">
        <v>3</v>
      </c>
      <c r="L60">
        <v>5</v>
      </c>
      <c r="M60">
        <v>2</v>
      </c>
      <c r="N60">
        <v>1</v>
      </c>
      <c r="O60">
        <v>3</v>
      </c>
      <c r="P60">
        <v>1</v>
      </c>
      <c r="Q60">
        <v>2</v>
      </c>
      <c r="R60">
        <v>2</v>
      </c>
      <c r="S60">
        <v>4</v>
      </c>
      <c r="T60">
        <v>2</v>
      </c>
      <c r="U60">
        <v>4</v>
      </c>
      <c r="V60">
        <v>4</v>
      </c>
      <c r="W60">
        <v>1</v>
      </c>
      <c r="X60">
        <v>4</v>
      </c>
      <c r="Y60">
        <v>4</v>
      </c>
      <c r="Z60">
        <v>23</v>
      </c>
      <c r="AA60">
        <v>14</v>
      </c>
      <c r="AB60">
        <v>11</v>
      </c>
      <c r="AC60">
        <v>9</v>
      </c>
      <c r="AD60">
        <v>6</v>
      </c>
      <c r="AE60">
        <v>27</v>
      </c>
      <c r="AF60">
        <v>5</v>
      </c>
      <c r="AG60">
        <v>7</v>
      </c>
      <c r="AH60">
        <v>8</v>
      </c>
      <c r="AI60">
        <v>5</v>
      </c>
      <c r="AJ60">
        <v>6</v>
      </c>
      <c r="AK60">
        <v>6</v>
      </c>
      <c r="AL60">
        <v>12</v>
      </c>
      <c r="AM60">
        <v>7</v>
      </c>
      <c r="AN60">
        <v>8</v>
      </c>
      <c r="AO60">
        <v>8</v>
      </c>
      <c r="AP60">
        <v>6</v>
      </c>
      <c r="AQ60">
        <v>5</v>
      </c>
      <c r="AR60">
        <v>8</v>
      </c>
      <c r="AS60">
        <v>7</v>
      </c>
    </row>
    <row r="61" spans="1:45">
      <c r="A61">
        <v>21009</v>
      </c>
      <c r="B61">
        <v>0</v>
      </c>
      <c r="C61">
        <v>1992</v>
      </c>
      <c r="D61" s="1">
        <v>44132.939953703702</v>
      </c>
      <c r="E61" t="s">
        <v>85</v>
      </c>
      <c r="F61">
        <v>3</v>
      </c>
      <c r="G61">
        <v>3</v>
      </c>
      <c r="H61">
        <v>2</v>
      </c>
      <c r="I61">
        <v>3</v>
      </c>
      <c r="J61">
        <v>4</v>
      </c>
      <c r="K61">
        <v>3</v>
      </c>
      <c r="L61">
        <v>5</v>
      </c>
      <c r="M61">
        <v>5</v>
      </c>
      <c r="N61">
        <v>5</v>
      </c>
      <c r="O61">
        <v>4</v>
      </c>
      <c r="P61">
        <v>2</v>
      </c>
      <c r="Q61">
        <v>2</v>
      </c>
      <c r="R61">
        <v>5</v>
      </c>
      <c r="S61">
        <v>3</v>
      </c>
      <c r="T61">
        <v>3</v>
      </c>
      <c r="U61">
        <v>4</v>
      </c>
      <c r="V61">
        <v>4</v>
      </c>
      <c r="W61">
        <v>4</v>
      </c>
      <c r="X61">
        <v>4</v>
      </c>
      <c r="Y61">
        <v>5</v>
      </c>
      <c r="Z61">
        <v>12</v>
      </c>
      <c r="AA61">
        <v>20</v>
      </c>
      <c r="AB61">
        <v>26</v>
      </c>
      <c r="AC61">
        <v>19</v>
      </c>
      <c r="AD61">
        <v>10</v>
      </c>
      <c r="AE61">
        <v>8</v>
      </c>
      <c r="AF61">
        <v>6</v>
      </c>
      <c r="AG61">
        <v>13</v>
      </c>
      <c r="AH61">
        <v>10</v>
      </c>
      <c r="AI61">
        <v>8</v>
      </c>
      <c r="AJ61">
        <v>9</v>
      </c>
      <c r="AK61">
        <v>8</v>
      </c>
      <c r="AL61">
        <v>13</v>
      </c>
      <c r="AM61">
        <v>9</v>
      </c>
      <c r="AN61">
        <v>9</v>
      </c>
      <c r="AO61">
        <v>11</v>
      </c>
      <c r="AP61">
        <v>19</v>
      </c>
      <c r="AQ61">
        <v>6</v>
      </c>
      <c r="AR61">
        <v>7</v>
      </c>
      <c r="AS61">
        <v>5</v>
      </c>
    </row>
    <row r="62" spans="1:45">
      <c r="A62">
        <v>21046</v>
      </c>
      <c r="B62">
        <v>0</v>
      </c>
      <c r="C62">
        <v>1989</v>
      </c>
      <c r="D62" s="1">
        <v>44133.009328703702</v>
      </c>
      <c r="E62" t="s">
        <v>137</v>
      </c>
      <c r="F62">
        <v>3</v>
      </c>
      <c r="G62">
        <v>4</v>
      </c>
      <c r="H62">
        <v>4</v>
      </c>
      <c r="I62">
        <v>4</v>
      </c>
      <c r="J62">
        <v>2</v>
      </c>
      <c r="K62">
        <v>3</v>
      </c>
      <c r="L62">
        <v>4</v>
      </c>
      <c r="M62">
        <v>5</v>
      </c>
      <c r="N62">
        <v>4</v>
      </c>
      <c r="O62">
        <v>4</v>
      </c>
      <c r="P62">
        <v>1</v>
      </c>
      <c r="Q62">
        <v>2</v>
      </c>
      <c r="R62">
        <v>5</v>
      </c>
      <c r="S62">
        <v>4</v>
      </c>
      <c r="T62">
        <v>4</v>
      </c>
      <c r="U62">
        <v>4</v>
      </c>
      <c r="V62">
        <v>3</v>
      </c>
      <c r="W62">
        <v>2</v>
      </c>
      <c r="X62">
        <v>5</v>
      </c>
      <c r="Y62">
        <v>4</v>
      </c>
      <c r="Z62">
        <v>20</v>
      </c>
      <c r="AA62">
        <v>5</v>
      </c>
      <c r="AB62">
        <v>9</v>
      </c>
      <c r="AC62">
        <v>14</v>
      </c>
      <c r="AD62">
        <v>8</v>
      </c>
      <c r="AE62">
        <v>8</v>
      </c>
      <c r="AF62">
        <v>5</v>
      </c>
      <c r="AG62">
        <v>9</v>
      </c>
      <c r="AH62">
        <v>12</v>
      </c>
      <c r="AI62">
        <v>5</v>
      </c>
      <c r="AJ62">
        <v>7</v>
      </c>
      <c r="AK62">
        <v>9</v>
      </c>
      <c r="AL62">
        <v>11</v>
      </c>
      <c r="AM62">
        <v>6</v>
      </c>
      <c r="AN62">
        <v>10</v>
      </c>
      <c r="AO62">
        <v>21</v>
      </c>
      <c r="AP62">
        <v>8</v>
      </c>
      <c r="AQ62">
        <v>8</v>
      </c>
      <c r="AR62">
        <v>8</v>
      </c>
      <c r="AS62">
        <v>8</v>
      </c>
    </row>
    <row r="63" spans="1:45">
      <c r="A63">
        <v>23835</v>
      </c>
      <c r="B63">
        <v>0</v>
      </c>
      <c r="C63">
        <v>1991</v>
      </c>
      <c r="D63" s="1">
        <v>44150.96</v>
      </c>
      <c r="E63" t="s">
        <v>85</v>
      </c>
      <c r="F63">
        <v>3</v>
      </c>
      <c r="G63">
        <v>2</v>
      </c>
      <c r="H63">
        <v>2</v>
      </c>
      <c r="I63">
        <v>2</v>
      </c>
      <c r="J63">
        <v>2</v>
      </c>
      <c r="K63">
        <v>3</v>
      </c>
      <c r="L63">
        <v>5</v>
      </c>
      <c r="M63">
        <v>4</v>
      </c>
      <c r="N63">
        <v>4</v>
      </c>
      <c r="O63">
        <v>4</v>
      </c>
      <c r="P63">
        <v>4</v>
      </c>
      <c r="Q63">
        <v>2</v>
      </c>
      <c r="R63">
        <v>4</v>
      </c>
      <c r="S63">
        <v>3</v>
      </c>
      <c r="T63">
        <v>2</v>
      </c>
      <c r="U63">
        <v>4</v>
      </c>
      <c r="V63">
        <v>4</v>
      </c>
      <c r="W63">
        <v>3</v>
      </c>
      <c r="X63">
        <v>4</v>
      </c>
      <c r="Y63">
        <v>4</v>
      </c>
      <c r="Z63">
        <v>48</v>
      </c>
      <c r="AA63">
        <v>4</v>
      </c>
      <c r="AB63">
        <v>12</v>
      </c>
      <c r="AC63">
        <v>4</v>
      </c>
      <c r="AD63">
        <v>5</v>
      </c>
      <c r="AE63">
        <v>7</v>
      </c>
      <c r="AF63">
        <v>5</v>
      </c>
      <c r="AG63">
        <v>10</v>
      </c>
      <c r="AH63">
        <v>5</v>
      </c>
      <c r="AI63">
        <v>6</v>
      </c>
      <c r="AJ63">
        <v>7</v>
      </c>
      <c r="AK63">
        <v>8</v>
      </c>
      <c r="AL63">
        <v>13</v>
      </c>
      <c r="AM63">
        <v>9</v>
      </c>
      <c r="AN63">
        <v>7</v>
      </c>
      <c r="AO63">
        <v>9</v>
      </c>
      <c r="AP63">
        <v>7</v>
      </c>
      <c r="AQ63">
        <v>5</v>
      </c>
      <c r="AR63">
        <v>6</v>
      </c>
      <c r="AS63">
        <v>4</v>
      </c>
    </row>
    <row r="64" spans="1:45">
      <c r="A64">
        <v>19709</v>
      </c>
      <c r="B64">
        <v>0</v>
      </c>
      <c r="C64">
        <v>1995</v>
      </c>
      <c r="D64" s="1">
        <v>44131.636550925927</v>
      </c>
      <c r="E64" t="s">
        <v>103</v>
      </c>
      <c r="F64">
        <v>2</v>
      </c>
      <c r="G64">
        <v>5</v>
      </c>
      <c r="H64">
        <v>5</v>
      </c>
      <c r="I64">
        <v>4</v>
      </c>
      <c r="J64">
        <v>2</v>
      </c>
      <c r="K64">
        <v>3</v>
      </c>
      <c r="L64">
        <v>3</v>
      </c>
      <c r="M64">
        <v>3</v>
      </c>
      <c r="N64">
        <v>5</v>
      </c>
      <c r="O64">
        <v>5</v>
      </c>
      <c r="P64">
        <v>4</v>
      </c>
      <c r="Q64">
        <v>4</v>
      </c>
      <c r="R64">
        <v>4</v>
      </c>
      <c r="S64">
        <v>5</v>
      </c>
      <c r="T64">
        <v>5</v>
      </c>
      <c r="U64">
        <v>4</v>
      </c>
      <c r="V64">
        <v>5</v>
      </c>
      <c r="W64">
        <v>4</v>
      </c>
      <c r="X64">
        <v>5</v>
      </c>
      <c r="Y64">
        <v>5</v>
      </c>
      <c r="Z64">
        <v>6</v>
      </c>
      <c r="AA64">
        <v>3</v>
      </c>
      <c r="AB64">
        <v>2</v>
      </c>
      <c r="AC64">
        <v>3</v>
      </c>
      <c r="AD64">
        <v>4</v>
      </c>
      <c r="AE64">
        <v>2</v>
      </c>
      <c r="AF64">
        <v>4</v>
      </c>
      <c r="AG64">
        <v>3</v>
      </c>
      <c r="AH64">
        <v>2</v>
      </c>
      <c r="AI64">
        <v>3</v>
      </c>
      <c r="AJ64">
        <v>3</v>
      </c>
      <c r="AK64">
        <v>4</v>
      </c>
      <c r="AL64">
        <v>2</v>
      </c>
      <c r="AM64">
        <v>6</v>
      </c>
      <c r="AN64">
        <v>20</v>
      </c>
      <c r="AO64">
        <v>4</v>
      </c>
      <c r="AP64">
        <v>3</v>
      </c>
      <c r="AQ64">
        <v>3</v>
      </c>
      <c r="AR64">
        <v>3</v>
      </c>
      <c r="AS64">
        <v>2</v>
      </c>
    </row>
    <row r="65" spans="1:45">
      <c r="A65">
        <v>20612</v>
      </c>
      <c r="B65">
        <v>1</v>
      </c>
      <c r="C65">
        <v>2000</v>
      </c>
      <c r="D65" s="1">
        <v>44132.541273148148</v>
      </c>
      <c r="E65" t="s">
        <v>98</v>
      </c>
      <c r="F65">
        <v>2</v>
      </c>
      <c r="G65">
        <v>4</v>
      </c>
      <c r="H65">
        <v>2</v>
      </c>
      <c r="I65">
        <v>4</v>
      </c>
      <c r="J65">
        <v>4</v>
      </c>
      <c r="K65">
        <v>3</v>
      </c>
      <c r="L65">
        <v>2</v>
      </c>
      <c r="M65">
        <v>4</v>
      </c>
      <c r="N65">
        <v>5</v>
      </c>
      <c r="O65">
        <v>3</v>
      </c>
      <c r="P65">
        <v>5</v>
      </c>
      <c r="Q65">
        <v>3</v>
      </c>
      <c r="R65">
        <v>5</v>
      </c>
      <c r="S65">
        <v>4</v>
      </c>
      <c r="T65">
        <v>4</v>
      </c>
      <c r="U65">
        <v>4</v>
      </c>
      <c r="V65">
        <v>4</v>
      </c>
      <c r="W65">
        <v>5</v>
      </c>
      <c r="X65">
        <v>3</v>
      </c>
      <c r="Y65">
        <v>5</v>
      </c>
      <c r="Z65">
        <v>17</v>
      </c>
      <c r="AA65">
        <v>7</v>
      </c>
      <c r="AB65">
        <v>11</v>
      </c>
      <c r="AC65">
        <v>4</v>
      </c>
      <c r="AD65">
        <v>5</v>
      </c>
      <c r="AE65">
        <v>5</v>
      </c>
      <c r="AF65">
        <v>4</v>
      </c>
      <c r="AG65">
        <v>7</v>
      </c>
      <c r="AH65">
        <v>3</v>
      </c>
      <c r="AI65">
        <v>4</v>
      </c>
      <c r="AJ65">
        <v>7</v>
      </c>
      <c r="AK65">
        <v>6</v>
      </c>
      <c r="AL65">
        <v>16</v>
      </c>
      <c r="AM65">
        <v>6</v>
      </c>
      <c r="AN65">
        <v>7</v>
      </c>
      <c r="AO65">
        <v>6</v>
      </c>
      <c r="AP65">
        <v>23</v>
      </c>
      <c r="AQ65">
        <v>4</v>
      </c>
      <c r="AR65">
        <v>6</v>
      </c>
      <c r="AS65">
        <v>3</v>
      </c>
    </row>
    <row r="66" spans="1:45">
      <c r="A66">
        <v>20758</v>
      </c>
      <c r="B66">
        <v>0</v>
      </c>
      <c r="C66">
        <v>1976</v>
      </c>
      <c r="D66" s="1">
        <v>44132.75141203704</v>
      </c>
      <c r="E66" t="s">
        <v>98</v>
      </c>
      <c r="F66">
        <v>2</v>
      </c>
      <c r="G66">
        <v>3</v>
      </c>
      <c r="H66">
        <v>2</v>
      </c>
      <c r="I66">
        <v>2</v>
      </c>
      <c r="J66">
        <v>2</v>
      </c>
      <c r="K66">
        <v>3</v>
      </c>
      <c r="L66">
        <v>1</v>
      </c>
      <c r="M66">
        <v>2</v>
      </c>
      <c r="N66">
        <v>4</v>
      </c>
      <c r="O66">
        <v>2</v>
      </c>
      <c r="P66">
        <v>4</v>
      </c>
      <c r="Q66">
        <v>2</v>
      </c>
      <c r="R66">
        <v>2</v>
      </c>
      <c r="S66">
        <v>3</v>
      </c>
      <c r="T66">
        <v>3</v>
      </c>
      <c r="U66">
        <v>4</v>
      </c>
      <c r="V66">
        <v>4</v>
      </c>
      <c r="W66">
        <v>2</v>
      </c>
      <c r="X66">
        <v>2</v>
      </c>
      <c r="Y66">
        <v>4</v>
      </c>
      <c r="Z66">
        <v>7</v>
      </c>
      <c r="AA66">
        <v>3</v>
      </c>
      <c r="AB66">
        <v>12</v>
      </c>
      <c r="AC66">
        <v>4</v>
      </c>
      <c r="AD66">
        <v>6</v>
      </c>
      <c r="AE66">
        <v>3</v>
      </c>
      <c r="AF66">
        <v>2</v>
      </c>
      <c r="AG66">
        <v>6</v>
      </c>
      <c r="AH66">
        <v>4</v>
      </c>
      <c r="AI66">
        <v>3</v>
      </c>
      <c r="AJ66">
        <v>3</v>
      </c>
      <c r="AK66">
        <v>5</v>
      </c>
      <c r="AL66">
        <v>8</v>
      </c>
      <c r="AM66">
        <v>5</v>
      </c>
      <c r="AN66">
        <v>4</v>
      </c>
      <c r="AO66">
        <v>7</v>
      </c>
      <c r="AP66">
        <v>6</v>
      </c>
      <c r="AQ66">
        <v>6</v>
      </c>
      <c r="AR66">
        <v>6</v>
      </c>
      <c r="AS66">
        <v>5</v>
      </c>
    </row>
    <row r="67" spans="1:45">
      <c r="A67">
        <v>21881</v>
      </c>
      <c r="B67">
        <v>1</v>
      </c>
      <c r="C67">
        <v>1992</v>
      </c>
      <c r="D67" s="1">
        <v>44135.507557870369</v>
      </c>
      <c r="E67" t="s">
        <v>85</v>
      </c>
      <c r="F67">
        <v>2</v>
      </c>
      <c r="G67">
        <v>4</v>
      </c>
      <c r="H67">
        <v>4</v>
      </c>
      <c r="I67">
        <v>5</v>
      </c>
      <c r="J67">
        <v>4</v>
      </c>
      <c r="K67">
        <v>3</v>
      </c>
      <c r="L67">
        <v>2</v>
      </c>
      <c r="M67">
        <v>4</v>
      </c>
      <c r="N67">
        <v>1</v>
      </c>
      <c r="O67">
        <v>3</v>
      </c>
      <c r="P67">
        <v>2</v>
      </c>
      <c r="Q67">
        <v>4</v>
      </c>
      <c r="R67">
        <v>2</v>
      </c>
      <c r="S67">
        <v>3</v>
      </c>
      <c r="T67">
        <v>3</v>
      </c>
      <c r="U67">
        <v>4</v>
      </c>
      <c r="V67">
        <v>4</v>
      </c>
      <c r="W67">
        <v>4</v>
      </c>
      <c r="X67">
        <v>5</v>
      </c>
      <c r="Y67">
        <v>4</v>
      </c>
      <c r="Z67">
        <v>4</v>
      </c>
      <c r="AA67">
        <v>8</v>
      </c>
      <c r="AB67">
        <v>8</v>
      </c>
      <c r="AC67">
        <v>11</v>
      </c>
      <c r="AD67">
        <v>11</v>
      </c>
      <c r="AE67">
        <v>4</v>
      </c>
      <c r="AF67">
        <v>10</v>
      </c>
      <c r="AG67">
        <v>7</v>
      </c>
      <c r="AH67">
        <v>7</v>
      </c>
      <c r="AI67">
        <v>5</v>
      </c>
      <c r="AJ67">
        <v>7</v>
      </c>
      <c r="AK67">
        <v>7</v>
      </c>
      <c r="AL67">
        <v>14</v>
      </c>
      <c r="AM67">
        <v>10</v>
      </c>
      <c r="AN67">
        <v>6</v>
      </c>
      <c r="AO67">
        <v>9</v>
      </c>
      <c r="AP67">
        <v>6</v>
      </c>
      <c r="AQ67">
        <v>5</v>
      </c>
      <c r="AR67">
        <v>6</v>
      </c>
      <c r="AS67">
        <v>7</v>
      </c>
    </row>
    <row r="68" spans="1:45">
      <c r="A68">
        <v>23829</v>
      </c>
      <c r="B68">
        <v>0</v>
      </c>
      <c r="C68">
        <v>1979</v>
      </c>
      <c r="D68" s="1">
        <v>44150.921076388891</v>
      </c>
      <c r="E68" t="s">
        <v>105</v>
      </c>
      <c r="F68">
        <v>2</v>
      </c>
      <c r="G68">
        <v>2</v>
      </c>
      <c r="H68">
        <v>4</v>
      </c>
      <c r="I68">
        <v>2</v>
      </c>
      <c r="J68">
        <v>2</v>
      </c>
      <c r="K68">
        <v>3</v>
      </c>
      <c r="L68">
        <v>5</v>
      </c>
      <c r="M68">
        <v>4</v>
      </c>
      <c r="N68">
        <v>4</v>
      </c>
      <c r="O68">
        <v>4</v>
      </c>
      <c r="P68">
        <v>4</v>
      </c>
      <c r="Q68">
        <v>2</v>
      </c>
      <c r="R68">
        <v>2</v>
      </c>
      <c r="S68">
        <v>2</v>
      </c>
      <c r="T68">
        <v>2</v>
      </c>
      <c r="U68">
        <v>4</v>
      </c>
      <c r="V68">
        <v>4</v>
      </c>
      <c r="W68">
        <v>2</v>
      </c>
      <c r="X68">
        <v>2</v>
      </c>
      <c r="Y68">
        <v>5</v>
      </c>
      <c r="Z68">
        <v>14</v>
      </c>
      <c r="AA68">
        <v>4</v>
      </c>
      <c r="AB68">
        <v>5</v>
      </c>
      <c r="AC68">
        <v>6</v>
      </c>
      <c r="AD68">
        <v>7</v>
      </c>
      <c r="AE68">
        <v>4</v>
      </c>
      <c r="AF68">
        <v>4</v>
      </c>
      <c r="AG68">
        <v>5</v>
      </c>
      <c r="AH68">
        <v>7</v>
      </c>
      <c r="AI68">
        <v>6</v>
      </c>
      <c r="AJ68">
        <v>5</v>
      </c>
      <c r="AK68">
        <v>8</v>
      </c>
      <c r="AL68">
        <v>10</v>
      </c>
      <c r="AM68">
        <v>4</v>
      </c>
      <c r="AN68">
        <v>6</v>
      </c>
      <c r="AO68">
        <v>10</v>
      </c>
      <c r="AP68">
        <v>6</v>
      </c>
      <c r="AQ68">
        <v>6</v>
      </c>
      <c r="AR68">
        <v>8</v>
      </c>
      <c r="AS68">
        <v>5</v>
      </c>
    </row>
    <row r="69" spans="1:45">
      <c r="A69">
        <v>20445</v>
      </c>
      <c r="B69">
        <v>0</v>
      </c>
      <c r="C69">
        <v>1999</v>
      </c>
      <c r="D69" s="1">
        <v>44132.385150462964</v>
      </c>
      <c r="E69" t="s">
        <v>116</v>
      </c>
      <c r="F69">
        <v>1</v>
      </c>
      <c r="G69">
        <v>1</v>
      </c>
      <c r="H69">
        <v>5</v>
      </c>
      <c r="I69">
        <v>1</v>
      </c>
      <c r="J69">
        <v>1</v>
      </c>
      <c r="K69">
        <v>3</v>
      </c>
      <c r="L69">
        <v>2</v>
      </c>
      <c r="M69">
        <v>1</v>
      </c>
      <c r="N69">
        <v>2</v>
      </c>
      <c r="O69">
        <v>2</v>
      </c>
      <c r="P69">
        <v>1</v>
      </c>
      <c r="Q69">
        <v>1</v>
      </c>
      <c r="R69">
        <v>2</v>
      </c>
      <c r="S69">
        <v>2</v>
      </c>
      <c r="T69">
        <v>2</v>
      </c>
      <c r="U69">
        <v>4</v>
      </c>
      <c r="V69">
        <v>2</v>
      </c>
      <c r="W69">
        <v>2</v>
      </c>
      <c r="X69">
        <v>2</v>
      </c>
      <c r="Y69">
        <v>5</v>
      </c>
      <c r="Z69">
        <v>3</v>
      </c>
      <c r="AA69">
        <v>2</v>
      </c>
      <c r="AB69">
        <v>8</v>
      </c>
      <c r="AC69">
        <v>4</v>
      </c>
      <c r="AD69">
        <v>2</v>
      </c>
      <c r="AE69">
        <v>3</v>
      </c>
      <c r="AF69">
        <v>3</v>
      </c>
      <c r="AG69">
        <v>3</v>
      </c>
      <c r="AH69">
        <v>2</v>
      </c>
      <c r="AI69">
        <v>4</v>
      </c>
      <c r="AJ69">
        <v>3</v>
      </c>
      <c r="AK69">
        <v>2</v>
      </c>
      <c r="AL69">
        <v>10</v>
      </c>
      <c r="AM69">
        <v>4</v>
      </c>
      <c r="AN69">
        <v>4</v>
      </c>
      <c r="AO69">
        <v>4</v>
      </c>
      <c r="AP69">
        <v>5</v>
      </c>
      <c r="AQ69">
        <v>4</v>
      </c>
      <c r="AR69">
        <v>6</v>
      </c>
      <c r="AS69">
        <v>2</v>
      </c>
    </row>
    <row r="70" spans="1:45">
      <c r="A70">
        <v>20511</v>
      </c>
      <c r="B70">
        <v>0</v>
      </c>
      <c r="C70">
        <v>1984</v>
      </c>
      <c r="D70" s="1">
        <v>44132.452280092592</v>
      </c>
      <c r="E70" t="s">
        <v>114</v>
      </c>
      <c r="F70">
        <v>4</v>
      </c>
      <c r="G70">
        <v>2</v>
      </c>
      <c r="H70">
        <v>2</v>
      </c>
      <c r="I70">
        <v>4</v>
      </c>
      <c r="J70">
        <v>2</v>
      </c>
      <c r="K70">
        <v>2</v>
      </c>
      <c r="L70">
        <v>4</v>
      </c>
      <c r="M70">
        <v>2</v>
      </c>
      <c r="N70">
        <v>5</v>
      </c>
      <c r="O70">
        <v>5</v>
      </c>
      <c r="P70">
        <v>2</v>
      </c>
      <c r="Q70">
        <v>2</v>
      </c>
      <c r="R70">
        <v>4</v>
      </c>
      <c r="S70">
        <v>4</v>
      </c>
      <c r="T70">
        <v>2</v>
      </c>
      <c r="U70">
        <v>4</v>
      </c>
      <c r="V70">
        <v>4</v>
      </c>
      <c r="W70">
        <v>2</v>
      </c>
      <c r="X70">
        <v>2</v>
      </c>
      <c r="Y70">
        <v>4</v>
      </c>
      <c r="Z70">
        <v>11</v>
      </c>
      <c r="AA70">
        <v>3</v>
      </c>
      <c r="AB70">
        <v>7</v>
      </c>
      <c r="AC70">
        <v>4</v>
      </c>
      <c r="AD70">
        <v>4</v>
      </c>
      <c r="AE70">
        <v>3</v>
      </c>
      <c r="AF70">
        <v>4</v>
      </c>
      <c r="AG70">
        <v>7</v>
      </c>
      <c r="AH70">
        <v>5</v>
      </c>
      <c r="AI70">
        <v>3</v>
      </c>
      <c r="AJ70">
        <v>4</v>
      </c>
      <c r="AK70">
        <v>5</v>
      </c>
      <c r="AL70">
        <v>8</v>
      </c>
      <c r="AM70">
        <v>7</v>
      </c>
      <c r="AN70">
        <v>3</v>
      </c>
      <c r="AO70">
        <v>3</v>
      </c>
      <c r="AP70">
        <v>4</v>
      </c>
      <c r="AQ70">
        <v>5</v>
      </c>
      <c r="AR70">
        <v>4</v>
      </c>
      <c r="AS70">
        <v>4</v>
      </c>
    </row>
    <row r="71" spans="1:45">
      <c r="A71">
        <v>21023</v>
      </c>
      <c r="B71">
        <v>0</v>
      </c>
      <c r="C71">
        <v>1986</v>
      </c>
      <c r="D71" s="1">
        <v>44132.949224537035</v>
      </c>
      <c r="E71" t="s">
        <v>85</v>
      </c>
      <c r="F71">
        <v>4</v>
      </c>
      <c r="G71">
        <v>4</v>
      </c>
      <c r="H71">
        <v>4</v>
      </c>
      <c r="I71">
        <v>3</v>
      </c>
      <c r="J71">
        <v>2</v>
      </c>
      <c r="K71">
        <v>2</v>
      </c>
      <c r="L71">
        <v>5</v>
      </c>
      <c r="M71">
        <v>4</v>
      </c>
      <c r="N71">
        <v>4</v>
      </c>
      <c r="O71">
        <v>4</v>
      </c>
      <c r="P71">
        <v>5</v>
      </c>
      <c r="Q71">
        <v>3</v>
      </c>
      <c r="R71">
        <v>4</v>
      </c>
      <c r="S71">
        <v>4</v>
      </c>
      <c r="T71">
        <v>2</v>
      </c>
      <c r="U71">
        <v>4</v>
      </c>
      <c r="V71">
        <v>4</v>
      </c>
      <c r="W71">
        <v>2</v>
      </c>
      <c r="X71">
        <v>4</v>
      </c>
      <c r="Y71">
        <v>4</v>
      </c>
      <c r="Z71">
        <v>10</v>
      </c>
      <c r="AA71">
        <v>9</v>
      </c>
      <c r="AB71">
        <v>9</v>
      </c>
      <c r="AC71">
        <v>9</v>
      </c>
      <c r="AD71">
        <v>6</v>
      </c>
      <c r="AE71">
        <v>11</v>
      </c>
      <c r="AF71">
        <v>4</v>
      </c>
      <c r="AG71">
        <v>9</v>
      </c>
      <c r="AH71">
        <v>12</v>
      </c>
      <c r="AI71">
        <v>4</v>
      </c>
      <c r="AJ71">
        <v>5</v>
      </c>
      <c r="AK71">
        <v>6</v>
      </c>
      <c r="AL71">
        <v>8</v>
      </c>
      <c r="AM71">
        <v>7</v>
      </c>
      <c r="AN71">
        <v>5</v>
      </c>
      <c r="AO71">
        <v>8</v>
      </c>
      <c r="AP71">
        <v>6</v>
      </c>
      <c r="AQ71">
        <v>5</v>
      </c>
      <c r="AR71">
        <v>7</v>
      </c>
      <c r="AS71">
        <v>4</v>
      </c>
    </row>
    <row r="72" spans="1:45">
      <c r="A72">
        <v>21073</v>
      </c>
      <c r="B72">
        <v>0</v>
      </c>
      <c r="C72">
        <v>1988</v>
      </c>
      <c r="D72" s="1">
        <v>44133.281481481485</v>
      </c>
      <c r="E72" t="s">
        <v>85</v>
      </c>
      <c r="F72">
        <v>4</v>
      </c>
      <c r="G72">
        <v>4</v>
      </c>
      <c r="H72">
        <v>2</v>
      </c>
      <c r="I72">
        <v>4</v>
      </c>
      <c r="J72">
        <v>1</v>
      </c>
      <c r="K72">
        <v>2</v>
      </c>
      <c r="L72">
        <v>5</v>
      </c>
      <c r="M72">
        <v>2</v>
      </c>
      <c r="N72">
        <v>4</v>
      </c>
      <c r="O72">
        <v>4</v>
      </c>
      <c r="P72">
        <v>2</v>
      </c>
      <c r="Q72">
        <v>5</v>
      </c>
      <c r="R72">
        <v>2</v>
      </c>
      <c r="S72">
        <v>4</v>
      </c>
      <c r="T72">
        <v>4</v>
      </c>
      <c r="U72">
        <v>4</v>
      </c>
      <c r="V72">
        <v>4</v>
      </c>
      <c r="W72">
        <v>5</v>
      </c>
      <c r="X72">
        <v>1</v>
      </c>
      <c r="Y72">
        <v>5</v>
      </c>
      <c r="Z72">
        <v>21</v>
      </c>
      <c r="AA72">
        <v>7</v>
      </c>
      <c r="AB72">
        <v>17</v>
      </c>
      <c r="AC72">
        <v>8</v>
      </c>
      <c r="AD72">
        <v>20</v>
      </c>
      <c r="AE72">
        <v>22</v>
      </c>
      <c r="AF72">
        <v>6</v>
      </c>
      <c r="AG72">
        <v>7</v>
      </c>
      <c r="AH72">
        <v>9</v>
      </c>
      <c r="AI72">
        <v>6</v>
      </c>
      <c r="AJ72">
        <v>17</v>
      </c>
      <c r="AK72">
        <v>23</v>
      </c>
      <c r="AL72">
        <v>18</v>
      </c>
      <c r="AM72">
        <v>20</v>
      </c>
      <c r="AN72">
        <v>6</v>
      </c>
      <c r="AO72">
        <v>10</v>
      </c>
      <c r="AP72">
        <v>10</v>
      </c>
      <c r="AQ72">
        <v>11</v>
      </c>
      <c r="AR72">
        <v>20</v>
      </c>
      <c r="AS72">
        <v>14</v>
      </c>
    </row>
    <row r="73" spans="1:45">
      <c r="A73">
        <v>21159</v>
      </c>
      <c r="B73">
        <v>1</v>
      </c>
      <c r="C73">
        <v>1965</v>
      </c>
      <c r="D73" s="1">
        <v>44133.504444444443</v>
      </c>
      <c r="E73" t="s">
        <v>146</v>
      </c>
      <c r="F73">
        <v>4</v>
      </c>
      <c r="G73">
        <v>2</v>
      </c>
      <c r="H73">
        <v>2</v>
      </c>
      <c r="I73">
        <v>5</v>
      </c>
      <c r="J73">
        <v>5</v>
      </c>
      <c r="K73">
        <v>2</v>
      </c>
      <c r="L73">
        <v>5</v>
      </c>
      <c r="M73">
        <v>2</v>
      </c>
      <c r="N73">
        <v>4</v>
      </c>
      <c r="O73">
        <v>5</v>
      </c>
      <c r="P73">
        <v>2</v>
      </c>
      <c r="Q73">
        <v>1</v>
      </c>
      <c r="R73">
        <v>2</v>
      </c>
      <c r="S73">
        <v>4</v>
      </c>
      <c r="T73">
        <v>3</v>
      </c>
      <c r="U73">
        <v>4</v>
      </c>
      <c r="V73">
        <v>1</v>
      </c>
      <c r="W73">
        <v>4</v>
      </c>
      <c r="X73">
        <v>1</v>
      </c>
      <c r="Y73">
        <v>2</v>
      </c>
      <c r="Z73">
        <v>26</v>
      </c>
      <c r="AA73">
        <v>5</v>
      </c>
      <c r="AB73">
        <v>6</v>
      </c>
      <c r="AC73">
        <v>4</v>
      </c>
      <c r="AD73">
        <v>3</v>
      </c>
      <c r="AE73">
        <v>12</v>
      </c>
      <c r="AF73">
        <v>3</v>
      </c>
      <c r="AG73">
        <v>7</v>
      </c>
      <c r="AH73">
        <v>4</v>
      </c>
      <c r="AI73">
        <v>3</v>
      </c>
      <c r="AJ73">
        <v>5</v>
      </c>
      <c r="AK73">
        <v>5</v>
      </c>
      <c r="AL73">
        <v>9</v>
      </c>
      <c r="AM73">
        <v>14</v>
      </c>
      <c r="AN73">
        <v>6</v>
      </c>
      <c r="AO73">
        <v>7</v>
      </c>
      <c r="AP73">
        <v>4</v>
      </c>
      <c r="AQ73">
        <v>5</v>
      </c>
      <c r="AR73">
        <v>5</v>
      </c>
      <c r="AS73">
        <v>5</v>
      </c>
    </row>
    <row r="74" spans="1:45">
      <c r="A74">
        <v>21382</v>
      </c>
      <c r="B74">
        <v>0</v>
      </c>
      <c r="C74">
        <v>1999</v>
      </c>
      <c r="D74" s="1">
        <v>44133.735277777778</v>
      </c>
      <c r="E74" t="s">
        <v>92</v>
      </c>
      <c r="F74">
        <v>4</v>
      </c>
      <c r="G74">
        <v>4</v>
      </c>
      <c r="H74">
        <v>4</v>
      </c>
      <c r="I74">
        <v>4</v>
      </c>
      <c r="J74">
        <v>3</v>
      </c>
      <c r="K74">
        <v>2</v>
      </c>
      <c r="L74">
        <v>5</v>
      </c>
      <c r="M74">
        <v>4</v>
      </c>
      <c r="N74">
        <v>2</v>
      </c>
      <c r="O74">
        <v>3</v>
      </c>
      <c r="P74">
        <v>4</v>
      </c>
      <c r="Q74">
        <v>2</v>
      </c>
      <c r="R74">
        <v>4</v>
      </c>
      <c r="S74">
        <v>5</v>
      </c>
      <c r="T74">
        <v>5</v>
      </c>
      <c r="U74">
        <v>4</v>
      </c>
      <c r="V74">
        <v>5</v>
      </c>
      <c r="W74">
        <v>5</v>
      </c>
      <c r="X74">
        <v>5</v>
      </c>
      <c r="Y74">
        <v>5</v>
      </c>
      <c r="Z74">
        <v>6</v>
      </c>
      <c r="AA74">
        <v>3</v>
      </c>
      <c r="AB74">
        <v>6</v>
      </c>
      <c r="AC74">
        <v>16</v>
      </c>
      <c r="AD74">
        <v>3</v>
      </c>
      <c r="AE74">
        <v>4</v>
      </c>
      <c r="AF74">
        <v>2</v>
      </c>
      <c r="AG74">
        <v>4</v>
      </c>
      <c r="AH74">
        <v>4</v>
      </c>
      <c r="AI74">
        <v>3</v>
      </c>
      <c r="AJ74">
        <v>4</v>
      </c>
      <c r="AK74">
        <v>4</v>
      </c>
      <c r="AL74">
        <v>7</v>
      </c>
      <c r="AM74">
        <v>7</v>
      </c>
      <c r="AN74">
        <v>3</v>
      </c>
      <c r="AO74">
        <v>5</v>
      </c>
      <c r="AP74">
        <v>3</v>
      </c>
      <c r="AQ74">
        <v>4</v>
      </c>
      <c r="AR74">
        <v>5</v>
      </c>
      <c r="AS74">
        <v>4</v>
      </c>
    </row>
    <row r="75" spans="1:45">
      <c r="A75">
        <v>22034</v>
      </c>
      <c r="B75">
        <v>0</v>
      </c>
      <c r="C75">
        <v>1996</v>
      </c>
      <c r="D75" s="1">
        <v>44135.827476851853</v>
      </c>
      <c r="E75" t="s">
        <v>85</v>
      </c>
      <c r="F75">
        <v>4</v>
      </c>
      <c r="G75">
        <v>4</v>
      </c>
      <c r="H75">
        <v>4</v>
      </c>
      <c r="I75">
        <v>3</v>
      </c>
      <c r="J75">
        <v>4</v>
      </c>
      <c r="K75">
        <v>2</v>
      </c>
      <c r="L75">
        <v>5</v>
      </c>
      <c r="M75">
        <v>4</v>
      </c>
      <c r="N75">
        <v>4</v>
      </c>
      <c r="O75">
        <v>4</v>
      </c>
      <c r="P75">
        <v>1</v>
      </c>
      <c r="Q75">
        <v>2</v>
      </c>
      <c r="R75">
        <v>5</v>
      </c>
      <c r="S75">
        <v>4</v>
      </c>
      <c r="T75">
        <v>4</v>
      </c>
      <c r="U75">
        <v>4</v>
      </c>
      <c r="V75">
        <v>5</v>
      </c>
      <c r="W75">
        <v>5</v>
      </c>
      <c r="X75">
        <v>5</v>
      </c>
      <c r="Y75">
        <v>5</v>
      </c>
      <c r="Z75">
        <v>16</v>
      </c>
      <c r="AA75">
        <v>4</v>
      </c>
      <c r="AB75">
        <v>8</v>
      </c>
      <c r="AC75">
        <v>6</v>
      </c>
      <c r="AD75">
        <v>4</v>
      </c>
      <c r="AE75">
        <v>9</v>
      </c>
      <c r="AF75">
        <v>4</v>
      </c>
      <c r="AG75">
        <v>10</v>
      </c>
      <c r="AH75">
        <v>4</v>
      </c>
      <c r="AI75">
        <v>5</v>
      </c>
      <c r="AJ75">
        <v>5</v>
      </c>
      <c r="AK75">
        <v>4</v>
      </c>
      <c r="AL75">
        <v>23</v>
      </c>
      <c r="AM75">
        <v>4</v>
      </c>
      <c r="AN75">
        <v>6</v>
      </c>
      <c r="AO75">
        <v>6</v>
      </c>
      <c r="AP75">
        <v>5</v>
      </c>
      <c r="AQ75">
        <v>8</v>
      </c>
      <c r="AR75">
        <v>7</v>
      </c>
      <c r="AS75">
        <v>4</v>
      </c>
    </row>
    <row r="76" spans="1:45">
      <c r="A76">
        <v>22047</v>
      </c>
      <c r="B76">
        <v>0</v>
      </c>
      <c r="C76">
        <v>1993</v>
      </c>
      <c r="D76" s="1">
        <v>44135.867939814816</v>
      </c>
      <c r="E76" t="s">
        <v>162</v>
      </c>
      <c r="F76">
        <v>4</v>
      </c>
      <c r="G76">
        <v>4</v>
      </c>
      <c r="H76">
        <v>5</v>
      </c>
      <c r="I76">
        <v>4</v>
      </c>
      <c r="J76">
        <v>4</v>
      </c>
      <c r="K76">
        <v>2</v>
      </c>
      <c r="L76">
        <v>5</v>
      </c>
      <c r="M76">
        <v>5</v>
      </c>
      <c r="N76">
        <v>4</v>
      </c>
      <c r="O76">
        <v>3</v>
      </c>
      <c r="P76">
        <v>2</v>
      </c>
      <c r="Q76">
        <v>5</v>
      </c>
      <c r="R76">
        <v>4</v>
      </c>
      <c r="S76">
        <v>5</v>
      </c>
      <c r="T76">
        <v>4</v>
      </c>
      <c r="U76">
        <v>4</v>
      </c>
      <c r="V76">
        <v>5</v>
      </c>
      <c r="W76">
        <v>2</v>
      </c>
      <c r="X76">
        <v>5</v>
      </c>
      <c r="Y76">
        <v>5</v>
      </c>
      <c r="Z76">
        <v>18</v>
      </c>
      <c r="AA76">
        <v>4</v>
      </c>
      <c r="AB76">
        <v>3</v>
      </c>
      <c r="AC76">
        <v>10</v>
      </c>
      <c r="AD76">
        <v>3</v>
      </c>
      <c r="AE76">
        <v>6</v>
      </c>
      <c r="AF76">
        <v>3</v>
      </c>
      <c r="AG76">
        <v>3</v>
      </c>
      <c r="AH76">
        <v>3</v>
      </c>
      <c r="AI76">
        <v>21</v>
      </c>
      <c r="AJ76">
        <v>7</v>
      </c>
      <c r="AK76">
        <v>4</v>
      </c>
      <c r="AL76">
        <v>8</v>
      </c>
      <c r="AM76">
        <v>4</v>
      </c>
      <c r="AN76">
        <v>4</v>
      </c>
      <c r="AO76">
        <v>6</v>
      </c>
      <c r="AP76">
        <v>3</v>
      </c>
      <c r="AQ76">
        <v>7</v>
      </c>
      <c r="AR76">
        <v>5</v>
      </c>
      <c r="AS76">
        <v>2</v>
      </c>
    </row>
    <row r="77" spans="1:45">
      <c r="A77">
        <v>22221</v>
      </c>
      <c r="B77">
        <v>1</v>
      </c>
      <c r="C77">
        <v>1955</v>
      </c>
      <c r="D77" s="1">
        <v>44137.419456018521</v>
      </c>
      <c r="E77" t="s">
        <v>91</v>
      </c>
      <c r="F77">
        <v>4</v>
      </c>
      <c r="G77">
        <v>2</v>
      </c>
      <c r="H77">
        <v>1</v>
      </c>
      <c r="I77">
        <v>3</v>
      </c>
      <c r="J77">
        <v>2</v>
      </c>
      <c r="K77">
        <v>2</v>
      </c>
      <c r="L77">
        <v>5</v>
      </c>
      <c r="M77">
        <v>2</v>
      </c>
      <c r="N77">
        <v>2</v>
      </c>
      <c r="O77">
        <v>4</v>
      </c>
      <c r="P77">
        <v>2</v>
      </c>
      <c r="Q77">
        <v>2</v>
      </c>
      <c r="R77">
        <v>4</v>
      </c>
      <c r="S77">
        <v>3</v>
      </c>
      <c r="T77">
        <v>2</v>
      </c>
      <c r="U77">
        <v>4</v>
      </c>
      <c r="V77">
        <v>2</v>
      </c>
      <c r="W77">
        <v>4</v>
      </c>
      <c r="X77">
        <v>2</v>
      </c>
      <c r="Y77">
        <v>2</v>
      </c>
      <c r="Z77">
        <v>7</v>
      </c>
      <c r="AA77">
        <v>3</v>
      </c>
      <c r="AB77">
        <v>10</v>
      </c>
      <c r="AC77">
        <v>5</v>
      </c>
      <c r="AD77">
        <v>10</v>
      </c>
      <c r="AE77">
        <v>13</v>
      </c>
      <c r="AF77">
        <v>13</v>
      </c>
      <c r="AG77">
        <v>4</v>
      </c>
      <c r="AH77">
        <v>6</v>
      </c>
      <c r="AI77">
        <v>3</v>
      </c>
      <c r="AJ77">
        <v>5</v>
      </c>
      <c r="AK77">
        <v>5</v>
      </c>
      <c r="AL77">
        <v>13</v>
      </c>
      <c r="AM77">
        <v>7</v>
      </c>
      <c r="AN77">
        <v>5</v>
      </c>
      <c r="AO77">
        <v>7</v>
      </c>
      <c r="AP77">
        <v>5</v>
      </c>
      <c r="AQ77">
        <v>5</v>
      </c>
      <c r="AR77">
        <v>8</v>
      </c>
      <c r="AS77">
        <v>5</v>
      </c>
    </row>
    <row r="78" spans="1:45">
      <c r="A78">
        <v>20941</v>
      </c>
      <c r="B78">
        <v>0</v>
      </c>
      <c r="C78">
        <v>1986</v>
      </c>
      <c r="D78" s="1">
        <v>44132.885914351849</v>
      </c>
      <c r="E78" t="s">
        <v>126</v>
      </c>
      <c r="F78">
        <v>3</v>
      </c>
      <c r="G78">
        <v>4</v>
      </c>
      <c r="H78">
        <v>2</v>
      </c>
      <c r="I78">
        <v>3</v>
      </c>
      <c r="J78">
        <v>2</v>
      </c>
      <c r="K78">
        <v>2</v>
      </c>
      <c r="L78">
        <v>5</v>
      </c>
      <c r="M78">
        <v>4</v>
      </c>
      <c r="N78">
        <v>2</v>
      </c>
      <c r="O78">
        <v>4</v>
      </c>
      <c r="P78">
        <v>2</v>
      </c>
      <c r="Q78">
        <v>2</v>
      </c>
      <c r="R78">
        <v>2</v>
      </c>
      <c r="S78">
        <v>3</v>
      </c>
      <c r="T78">
        <v>4</v>
      </c>
      <c r="U78">
        <v>4</v>
      </c>
      <c r="V78">
        <v>4</v>
      </c>
      <c r="W78">
        <v>2</v>
      </c>
      <c r="X78">
        <v>4</v>
      </c>
      <c r="Y78">
        <v>5</v>
      </c>
      <c r="Z78">
        <v>20</v>
      </c>
      <c r="AA78">
        <v>8</v>
      </c>
      <c r="AB78">
        <v>7</v>
      </c>
      <c r="AC78">
        <v>66</v>
      </c>
      <c r="AD78">
        <v>11</v>
      </c>
      <c r="AE78">
        <v>4</v>
      </c>
      <c r="AF78">
        <v>5</v>
      </c>
      <c r="AG78">
        <v>8</v>
      </c>
      <c r="AH78">
        <v>4</v>
      </c>
      <c r="AI78">
        <v>3</v>
      </c>
      <c r="AJ78">
        <v>4</v>
      </c>
      <c r="AK78">
        <v>6</v>
      </c>
      <c r="AL78">
        <v>69</v>
      </c>
      <c r="AM78">
        <v>5</v>
      </c>
      <c r="AN78">
        <v>4</v>
      </c>
      <c r="AO78">
        <v>5</v>
      </c>
      <c r="AP78">
        <v>8</v>
      </c>
      <c r="AQ78">
        <v>4</v>
      </c>
      <c r="AR78">
        <v>6</v>
      </c>
      <c r="AS78">
        <v>5</v>
      </c>
    </row>
    <row r="79" spans="1:45">
      <c r="A79">
        <v>21031</v>
      </c>
      <c r="B79">
        <v>0</v>
      </c>
      <c r="C79">
        <v>1997</v>
      </c>
      <c r="D79" s="1">
        <v>44132.965844907405</v>
      </c>
      <c r="E79" t="s">
        <v>91</v>
      </c>
      <c r="F79">
        <v>3</v>
      </c>
      <c r="G79">
        <v>4</v>
      </c>
      <c r="H79">
        <v>4</v>
      </c>
      <c r="I79">
        <v>4</v>
      </c>
      <c r="J79">
        <v>2</v>
      </c>
      <c r="K79">
        <v>2</v>
      </c>
      <c r="L79">
        <v>5</v>
      </c>
      <c r="M79">
        <v>4</v>
      </c>
      <c r="N79">
        <v>4</v>
      </c>
      <c r="O79">
        <v>5</v>
      </c>
      <c r="P79">
        <v>4</v>
      </c>
      <c r="Q79">
        <v>4</v>
      </c>
      <c r="R79">
        <v>4</v>
      </c>
      <c r="S79">
        <v>4</v>
      </c>
      <c r="T79">
        <v>4</v>
      </c>
      <c r="U79">
        <v>4</v>
      </c>
      <c r="V79">
        <v>5</v>
      </c>
      <c r="W79">
        <v>4</v>
      </c>
      <c r="X79">
        <v>5</v>
      </c>
      <c r="Y79">
        <v>4</v>
      </c>
      <c r="Z79">
        <v>21</v>
      </c>
      <c r="AA79">
        <v>6</v>
      </c>
      <c r="AB79">
        <v>18</v>
      </c>
      <c r="AC79">
        <v>9</v>
      </c>
      <c r="AD79">
        <v>9</v>
      </c>
      <c r="AE79">
        <v>6</v>
      </c>
      <c r="AF79">
        <v>3</v>
      </c>
      <c r="AG79">
        <v>11</v>
      </c>
      <c r="AH79">
        <v>8</v>
      </c>
      <c r="AI79">
        <v>2</v>
      </c>
      <c r="AJ79">
        <v>9</v>
      </c>
      <c r="AK79">
        <v>6</v>
      </c>
      <c r="AL79">
        <v>9</v>
      </c>
      <c r="AM79">
        <v>7</v>
      </c>
      <c r="AN79">
        <v>13</v>
      </c>
      <c r="AO79">
        <v>11</v>
      </c>
      <c r="AP79">
        <v>7</v>
      </c>
      <c r="AQ79">
        <v>8</v>
      </c>
      <c r="AR79">
        <v>6</v>
      </c>
      <c r="AS79">
        <v>5</v>
      </c>
    </row>
    <row r="80" spans="1:45">
      <c r="A80">
        <v>22051</v>
      </c>
      <c r="B80">
        <v>0</v>
      </c>
      <c r="C80">
        <v>1981</v>
      </c>
      <c r="D80" s="1">
        <v>44135.890879629631</v>
      </c>
      <c r="E80" t="s">
        <v>163</v>
      </c>
      <c r="F80">
        <v>3</v>
      </c>
      <c r="G80">
        <v>2</v>
      </c>
      <c r="H80">
        <v>4</v>
      </c>
      <c r="I80">
        <v>4</v>
      </c>
      <c r="J80">
        <v>2</v>
      </c>
      <c r="K80">
        <v>2</v>
      </c>
      <c r="L80">
        <v>5</v>
      </c>
      <c r="M80">
        <v>2</v>
      </c>
      <c r="N80">
        <v>4</v>
      </c>
      <c r="O80">
        <v>5</v>
      </c>
      <c r="P80">
        <v>4</v>
      </c>
      <c r="Q80">
        <v>1</v>
      </c>
      <c r="R80">
        <v>2</v>
      </c>
      <c r="S80">
        <v>2</v>
      </c>
      <c r="T80">
        <v>2</v>
      </c>
      <c r="U80">
        <v>4</v>
      </c>
      <c r="V80">
        <v>4</v>
      </c>
      <c r="W80">
        <v>2</v>
      </c>
      <c r="X80">
        <v>5</v>
      </c>
      <c r="Y80">
        <v>5</v>
      </c>
      <c r="Z80">
        <v>12</v>
      </c>
      <c r="AA80">
        <v>6</v>
      </c>
      <c r="AB80">
        <v>7</v>
      </c>
      <c r="AC80">
        <v>9</v>
      </c>
      <c r="AD80">
        <v>6</v>
      </c>
      <c r="AE80">
        <v>8</v>
      </c>
      <c r="AF80">
        <v>5</v>
      </c>
      <c r="AG80">
        <v>5</v>
      </c>
      <c r="AH80">
        <v>4</v>
      </c>
      <c r="AI80">
        <v>4</v>
      </c>
      <c r="AJ80">
        <v>4</v>
      </c>
      <c r="AK80">
        <v>5</v>
      </c>
      <c r="AL80">
        <v>9</v>
      </c>
      <c r="AM80">
        <v>5</v>
      </c>
      <c r="AN80">
        <v>5</v>
      </c>
      <c r="AO80">
        <v>6</v>
      </c>
      <c r="AP80">
        <v>6</v>
      </c>
      <c r="AQ80">
        <v>5</v>
      </c>
      <c r="AR80">
        <v>8</v>
      </c>
      <c r="AS80">
        <v>5</v>
      </c>
    </row>
    <row r="81" spans="1:45">
      <c r="A81">
        <v>22865</v>
      </c>
      <c r="B81">
        <v>0</v>
      </c>
      <c r="C81">
        <v>1980</v>
      </c>
      <c r="D81" s="1">
        <v>44140.952766203707</v>
      </c>
      <c r="E81" t="s">
        <v>98</v>
      </c>
      <c r="F81">
        <v>3</v>
      </c>
      <c r="G81">
        <v>2</v>
      </c>
      <c r="H81">
        <v>4</v>
      </c>
      <c r="I81">
        <v>3</v>
      </c>
      <c r="J81">
        <v>2</v>
      </c>
      <c r="K81">
        <v>2</v>
      </c>
      <c r="L81">
        <v>5</v>
      </c>
      <c r="M81">
        <v>3</v>
      </c>
      <c r="N81">
        <v>5</v>
      </c>
      <c r="O81">
        <v>1</v>
      </c>
      <c r="P81">
        <v>5</v>
      </c>
      <c r="Q81">
        <v>2</v>
      </c>
      <c r="R81">
        <v>2</v>
      </c>
      <c r="S81">
        <v>2</v>
      </c>
      <c r="T81">
        <v>3</v>
      </c>
      <c r="U81">
        <v>4</v>
      </c>
      <c r="V81">
        <v>5</v>
      </c>
      <c r="W81">
        <v>5</v>
      </c>
      <c r="X81">
        <v>5</v>
      </c>
      <c r="Y81">
        <v>5</v>
      </c>
      <c r="Z81">
        <v>18</v>
      </c>
      <c r="AA81">
        <v>4</v>
      </c>
      <c r="AB81">
        <v>9</v>
      </c>
      <c r="AC81">
        <v>6</v>
      </c>
      <c r="AD81">
        <v>7</v>
      </c>
      <c r="AE81">
        <v>6</v>
      </c>
      <c r="AF81">
        <v>7</v>
      </c>
      <c r="AG81">
        <v>7</v>
      </c>
      <c r="AH81">
        <v>5</v>
      </c>
      <c r="AI81">
        <v>4</v>
      </c>
      <c r="AJ81">
        <v>5</v>
      </c>
      <c r="AK81">
        <v>7</v>
      </c>
      <c r="AL81">
        <v>16</v>
      </c>
      <c r="AM81">
        <v>8</v>
      </c>
      <c r="AN81">
        <v>9</v>
      </c>
      <c r="AO81">
        <v>7</v>
      </c>
      <c r="AP81">
        <v>4</v>
      </c>
      <c r="AQ81">
        <v>8</v>
      </c>
      <c r="AR81">
        <v>9</v>
      </c>
      <c r="AS81">
        <v>3</v>
      </c>
    </row>
    <row r="82" spans="1:45">
      <c r="A82">
        <v>22913</v>
      </c>
      <c r="B82">
        <v>0</v>
      </c>
      <c r="C82">
        <v>1968</v>
      </c>
      <c r="D82" s="1">
        <v>44141.711898148147</v>
      </c>
      <c r="E82" t="s">
        <v>85</v>
      </c>
      <c r="F82">
        <v>3</v>
      </c>
      <c r="G82">
        <v>4</v>
      </c>
      <c r="H82">
        <v>2</v>
      </c>
      <c r="I82">
        <v>4</v>
      </c>
      <c r="J82">
        <v>3</v>
      </c>
      <c r="K82">
        <v>2</v>
      </c>
      <c r="L82">
        <v>3</v>
      </c>
      <c r="M82">
        <v>4</v>
      </c>
      <c r="N82">
        <v>3</v>
      </c>
      <c r="O82">
        <v>2</v>
      </c>
      <c r="P82">
        <v>3</v>
      </c>
      <c r="Q82">
        <v>4</v>
      </c>
      <c r="R82">
        <v>4</v>
      </c>
      <c r="S82">
        <v>1</v>
      </c>
      <c r="T82">
        <v>3</v>
      </c>
      <c r="U82">
        <v>4</v>
      </c>
      <c r="V82">
        <v>3</v>
      </c>
      <c r="W82">
        <v>2</v>
      </c>
      <c r="X82">
        <v>3</v>
      </c>
      <c r="Y82">
        <v>2</v>
      </c>
      <c r="Z82">
        <v>3</v>
      </c>
      <c r="AA82">
        <v>1</v>
      </c>
      <c r="AB82">
        <v>4</v>
      </c>
      <c r="AC82">
        <v>3</v>
      </c>
      <c r="AD82">
        <v>2</v>
      </c>
      <c r="AE82">
        <v>1</v>
      </c>
      <c r="AF82">
        <v>2</v>
      </c>
      <c r="AG82">
        <v>2</v>
      </c>
      <c r="AH82">
        <v>2</v>
      </c>
      <c r="AI82">
        <v>2</v>
      </c>
      <c r="AJ82">
        <v>3</v>
      </c>
      <c r="AK82">
        <v>1</v>
      </c>
      <c r="AL82">
        <v>3</v>
      </c>
      <c r="AM82">
        <v>3</v>
      </c>
      <c r="AN82">
        <v>3</v>
      </c>
      <c r="AO82">
        <v>2</v>
      </c>
      <c r="AP82">
        <v>4</v>
      </c>
      <c r="AQ82">
        <v>2</v>
      </c>
      <c r="AR82">
        <v>2</v>
      </c>
      <c r="AS82">
        <v>2</v>
      </c>
    </row>
    <row r="83" spans="1:45">
      <c r="A83">
        <v>20771</v>
      </c>
      <c r="B83">
        <v>0</v>
      </c>
      <c r="C83">
        <v>1972</v>
      </c>
      <c r="D83" s="1">
        <v>44132.768993055557</v>
      </c>
      <c r="E83" t="s">
        <v>85</v>
      </c>
      <c r="F83">
        <v>2</v>
      </c>
      <c r="G83">
        <v>3</v>
      </c>
      <c r="H83">
        <v>4</v>
      </c>
      <c r="I83">
        <v>3</v>
      </c>
      <c r="J83">
        <v>2</v>
      </c>
      <c r="K83">
        <v>2</v>
      </c>
      <c r="L83">
        <v>5</v>
      </c>
      <c r="M83">
        <v>1</v>
      </c>
      <c r="N83">
        <v>5</v>
      </c>
      <c r="O83">
        <v>3</v>
      </c>
      <c r="P83">
        <v>2</v>
      </c>
      <c r="Q83">
        <v>2</v>
      </c>
      <c r="R83">
        <v>2</v>
      </c>
      <c r="S83">
        <v>3</v>
      </c>
      <c r="T83">
        <v>3</v>
      </c>
      <c r="U83">
        <v>4</v>
      </c>
      <c r="V83">
        <v>4</v>
      </c>
      <c r="W83">
        <v>3</v>
      </c>
      <c r="X83">
        <v>4</v>
      </c>
      <c r="Y83">
        <v>4</v>
      </c>
      <c r="Z83">
        <v>7</v>
      </c>
      <c r="AA83">
        <v>4</v>
      </c>
      <c r="AB83">
        <v>10</v>
      </c>
      <c r="AC83">
        <v>7</v>
      </c>
      <c r="AD83">
        <v>7</v>
      </c>
      <c r="AE83">
        <v>3</v>
      </c>
      <c r="AF83">
        <v>5</v>
      </c>
      <c r="AG83">
        <v>8</v>
      </c>
      <c r="AH83">
        <v>7</v>
      </c>
      <c r="AI83">
        <v>4</v>
      </c>
      <c r="AJ83">
        <v>7</v>
      </c>
      <c r="AK83">
        <v>7</v>
      </c>
      <c r="AL83">
        <v>11</v>
      </c>
      <c r="AM83">
        <v>9</v>
      </c>
      <c r="AN83">
        <v>8</v>
      </c>
      <c r="AO83">
        <v>11</v>
      </c>
      <c r="AP83">
        <v>5</v>
      </c>
      <c r="AQ83">
        <v>7</v>
      </c>
      <c r="AR83">
        <v>8</v>
      </c>
      <c r="AS83">
        <v>4</v>
      </c>
    </row>
    <row r="84" spans="1:45">
      <c r="A84">
        <v>20909</v>
      </c>
      <c r="B84">
        <v>0</v>
      </c>
      <c r="C84">
        <v>1984</v>
      </c>
      <c r="D84" s="1">
        <v>44132.863518518519</v>
      </c>
      <c r="E84" t="s">
        <v>92</v>
      </c>
      <c r="F84">
        <v>2</v>
      </c>
      <c r="G84">
        <v>2</v>
      </c>
      <c r="H84">
        <v>2</v>
      </c>
      <c r="I84">
        <v>2</v>
      </c>
      <c r="J84">
        <v>2</v>
      </c>
      <c r="K84">
        <v>2</v>
      </c>
      <c r="L84">
        <v>5</v>
      </c>
      <c r="M84">
        <v>2</v>
      </c>
      <c r="N84">
        <v>4</v>
      </c>
      <c r="O84">
        <v>4</v>
      </c>
      <c r="P84">
        <v>4</v>
      </c>
      <c r="Q84">
        <v>2</v>
      </c>
      <c r="R84">
        <v>4</v>
      </c>
      <c r="S84">
        <v>3</v>
      </c>
      <c r="T84">
        <v>3</v>
      </c>
      <c r="U84">
        <v>4</v>
      </c>
      <c r="V84">
        <v>2</v>
      </c>
      <c r="W84">
        <v>4</v>
      </c>
      <c r="X84">
        <v>2</v>
      </c>
      <c r="Y84">
        <v>4</v>
      </c>
      <c r="Z84">
        <v>13</v>
      </c>
      <c r="AA84">
        <v>7</v>
      </c>
      <c r="AB84">
        <v>9</v>
      </c>
      <c r="AC84">
        <v>6</v>
      </c>
      <c r="AD84">
        <v>6</v>
      </c>
      <c r="AE84">
        <v>8</v>
      </c>
      <c r="AF84">
        <v>6</v>
      </c>
      <c r="AG84">
        <v>9</v>
      </c>
      <c r="AH84">
        <v>4</v>
      </c>
      <c r="AI84">
        <v>9</v>
      </c>
      <c r="AJ84">
        <v>7</v>
      </c>
      <c r="AK84">
        <v>6</v>
      </c>
      <c r="AL84">
        <v>13</v>
      </c>
      <c r="AM84">
        <v>6</v>
      </c>
      <c r="AN84">
        <v>11</v>
      </c>
      <c r="AO84">
        <v>6</v>
      </c>
      <c r="AP84">
        <v>5</v>
      </c>
      <c r="AQ84">
        <v>7</v>
      </c>
      <c r="AR84">
        <v>8</v>
      </c>
      <c r="AS84">
        <v>4</v>
      </c>
    </row>
    <row r="85" spans="1:45">
      <c r="A85">
        <v>20925</v>
      </c>
      <c r="B85">
        <v>0</v>
      </c>
      <c r="C85">
        <v>1986</v>
      </c>
      <c r="D85" s="1">
        <v>44132.872615740744</v>
      </c>
      <c r="E85" t="s">
        <v>85</v>
      </c>
      <c r="F85">
        <v>2</v>
      </c>
      <c r="G85">
        <v>4</v>
      </c>
      <c r="H85">
        <v>4</v>
      </c>
      <c r="I85">
        <v>4</v>
      </c>
      <c r="J85">
        <v>2</v>
      </c>
      <c r="K85">
        <v>2</v>
      </c>
      <c r="L85">
        <v>5</v>
      </c>
      <c r="M85">
        <v>2</v>
      </c>
      <c r="N85">
        <v>4</v>
      </c>
      <c r="O85">
        <v>5</v>
      </c>
      <c r="P85">
        <v>4</v>
      </c>
      <c r="Q85">
        <v>4</v>
      </c>
      <c r="R85">
        <v>4</v>
      </c>
      <c r="S85">
        <v>4</v>
      </c>
      <c r="T85">
        <v>4</v>
      </c>
      <c r="U85">
        <v>4</v>
      </c>
      <c r="V85">
        <v>4</v>
      </c>
      <c r="W85">
        <v>4</v>
      </c>
      <c r="X85">
        <v>2</v>
      </c>
      <c r="Y85">
        <v>4</v>
      </c>
      <c r="Z85">
        <v>9</v>
      </c>
      <c r="AA85">
        <v>7</v>
      </c>
      <c r="AB85">
        <v>5</v>
      </c>
      <c r="AC85">
        <v>7</v>
      </c>
      <c r="AD85">
        <v>6</v>
      </c>
      <c r="AE85">
        <v>5</v>
      </c>
      <c r="AF85">
        <v>3</v>
      </c>
      <c r="AG85">
        <v>11</v>
      </c>
      <c r="AH85">
        <v>3</v>
      </c>
      <c r="AI85">
        <v>3</v>
      </c>
      <c r="AJ85">
        <v>5</v>
      </c>
      <c r="AK85">
        <v>4</v>
      </c>
      <c r="AL85">
        <v>9</v>
      </c>
      <c r="AM85">
        <v>3</v>
      </c>
      <c r="AN85">
        <v>4</v>
      </c>
      <c r="AO85">
        <v>6</v>
      </c>
      <c r="AP85">
        <v>5</v>
      </c>
      <c r="AQ85">
        <v>3</v>
      </c>
      <c r="AR85">
        <v>6</v>
      </c>
      <c r="AS85">
        <v>3</v>
      </c>
    </row>
    <row r="86" spans="1:45">
      <c r="A86">
        <v>21081</v>
      </c>
      <c r="B86">
        <v>0</v>
      </c>
      <c r="C86">
        <v>1981</v>
      </c>
      <c r="D86" s="1">
        <v>44133.297997685186</v>
      </c>
      <c r="E86" t="s">
        <v>85</v>
      </c>
      <c r="F86">
        <v>2</v>
      </c>
      <c r="G86">
        <v>4</v>
      </c>
      <c r="H86">
        <v>2</v>
      </c>
      <c r="I86">
        <v>2</v>
      </c>
      <c r="J86">
        <v>2</v>
      </c>
      <c r="K86">
        <v>2</v>
      </c>
      <c r="L86">
        <v>4</v>
      </c>
      <c r="M86">
        <v>2</v>
      </c>
      <c r="N86">
        <v>4</v>
      </c>
      <c r="O86">
        <v>5</v>
      </c>
      <c r="P86">
        <v>4</v>
      </c>
      <c r="Q86">
        <v>2</v>
      </c>
      <c r="R86">
        <v>4</v>
      </c>
      <c r="S86">
        <v>2</v>
      </c>
      <c r="T86">
        <v>4</v>
      </c>
      <c r="U86">
        <v>4</v>
      </c>
      <c r="V86">
        <v>2</v>
      </c>
      <c r="W86">
        <v>4</v>
      </c>
      <c r="X86">
        <v>4</v>
      </c>
      <c r="Y86">
        <v>4</v>
      </c>
      <c r="Z86">
        <v>20</v>
      </c>
      <c r="AA86">
        <v>7</v>
      </c>
      <c r="AB86">
        <v>14</v>
      </c>
      <c r="AC86">
        <v>10</v>
      </c>
      <c r="AD86">
        <v>8</v>
      </c>
      <c r="AE86">
        <v>7</v>
      </c>
      <c r="AF86">
        <v>6</v>
      </c>
      <c r="AG86">
        <v>8</v>
      </c>
      <c r="AH86">
        <v>7</v>
      </c>
      <c r="AI86">
        <v>5</v>
      </c>
      <c r="AJ86">
        <v>13</v>
      </c>
      <c r="AK86">
        <v>18</v>
      </c>
      <c r="AL86">
        <v>24</v>
      </c>
      <c r="AM86">
        <v>8</v>
      </c>
      <c r="AN86">
        <v>9</v>
      </c>
      <c r="AO86">
        <v>17</v>
      </c>
      <c r="AP86">
        <v>9</v>
      </c>
      <c r="AQ86">
        <v>10</v>
      </c>
      <c r="AR86">
        <v>10</v>
      </c>
      <c r="AS86">
        <v>6</v>
      </c>
    </row>
    <row r="87" spans="1:45">
      <c r="A87">
        <v>21107</v>
      </c>
      <c r="B87">
        <v>0</v>
      </c>
      <c r="C87">
        <v>1986</v>
      </c>
      <c r="D87" s="1">
        <v>44133.358993055554</v>
      </c>
      <c r="E87" t="s">
        <v>85</v>
      </c>
      <c r="F87">
        <v>2</v>
      </c>
      <c r="G87">
        <v>4</v>
      </c>
      <c r="H87">
        <v>4</v>
      </c>
      <c r="I87">
        <v>2</v>
      </c>
      <c r="J87">
        <v>2</v>
      </c>
      <c r="K87">
        <v>2</v>
      </c>
      <c r="L87">
        <v>5</v>
      </c>
      <c r="M87">
        <v>4</v>
      </c>
      <c r="N87">
        <v>4</v>
      </c>
      <c r="O87">
        <v>5</v>
      </c>
      <c r="P87">
        <v>5</v>
      </c>
      <c r="Q87">
        <v>1</v>
      </c>
      <c r="R87">
        <v>2</v>
      </c>
      <c r="S87">
        <v>2</v>
      </c>
      <c r="T87">
        <v>4</v>
      </c>
      <c r="U87">
        <v>4</v>
      </c>
      <c r="V87">
        <v>2</v>
      </c>
      <c r="W87">
        <v>2</v>
      </c>
      <c r="X87">
        <v>2</v>
      </c>
      <c r="Y87">
        <v>4</v>
      </c>
      <c r="Z87">
        <v>21</v>
      </c>
      <c r="AA87">
        <v>6</v>
      </c>
      <c r="AB87">
        <v>12</v>
      </c>
      <c r="AC87">
        <v>6</v>
      </c>
      <c r="AD87">
        <v>9</v>
      </c>
      <c r="AE87">
        <v>3</v>
      </c>
      <c r="AF87">
        <v>6</v>
      </c>
      <c r="AG87">
        <v>6</v>
      </c>
      <c r="AH87">
        <v>8</v>
      </c>
      <c r="AI87">
        <v>4</v>
      </c>
      <c r="AJ87">
        <v>6</v>
      </c>
      <c r="AK87">
        <v>7</v>
      </c>
      <c r="AL87">
        <v>13</v>
      </c>
      <c r="AM87">
        <v>7</v>
      </c>
      <c r="AN87">
        <v>7</v>
      </c>
      <c r="AO87">
        <v>7</v>
      </c>
      <c r="AP87">
        <v>6</v>
      </c>
      <c r="AQ87">
        <v>7</v>
      </c>
      <c r="AR87">
        <v>6</v>
      </c>
      <c r="AS87">
        <v>4</v>
      </c>
    </row>
    <row r="88" spans="1:45">
      <c r="A88">
        <v>21112</v>
      </c>
      <c r="B88">
        <v>0</v>
      </c>
      <c r="C88">
        <v>1980</v>
      </c>
      <c r="D88" s="1">
        <v>44133.376886574071</v>
      </c>
      <c r="E88" t="s">
        <v>92</v>
      </c>
      <c r="F88">
        <v>2</v>
      </c>
      <c r="G88">
        <v>4</v>
      </c>
      <c r="H88">
        <v>4</v>
      </c>
      <c r="I88">
        <v>4</v>
      </c>
      <c r="J88">
        <v>1</v>
      </c>
      <c r="K88">
        <v>2</v>
      </c>
      <c r="L88">
        <v>4</v>
      </c>
      <c r="M88">
        <v>4</v>
      </c>
      <c r="N88">
        <v>4</v>
      </c>
      <c r="O88">
        <v>5</v>
      </c>
      <c r="P88">
        <v>4</v>
      </c>
      <c r="Q88">
        <v>3</v>
      </c>
      <c r="R88">
        <v>4</v>
      </c>
      <c r="S88">
        <v>3</v>
      </c>
      <c r="T88">
        <v>4</v>
      </c>
      <c r="U88">
        <v>4</v>
      </c>
      <c r="V88">
        <v>2</v>
      </c>
      <c r="W88">
        <v>4</v>
      </c>
      <c r="X88">
        <v>4</v>
      </c>
      <c r="Y88">
        <v>4</v>
      </c>
      <c r="Z88">
        <v>18</v>
      </c>
      <c r="AA88">
        <v>8</v>
      </c>
      <c r="AB88">
        <v>7</v>
      </c>
      <c r="AC88">
        <v>4</v>
      </c>
      <c r="AD88">
        <v>8</v>
      </c>
      <c r="AE88">
        <v>4</v>
      </c>
      <c r="AF88">
        <v>3</v>
      </c>
      <c r="AG88">
        <v>7</v>
      </c>
      <c r="AH88">
        <v>6</v>
      </c>
      <c r="AI88">
        <v>3</v>
      </c>
      <c r="AJ88">
        <v>3</v>
      </c>
      <c r="AK88">
        <v>6</v>
      </c>
      <c r="AL88">
        <v>6</v>
      </c>
      <c r="AM88">
        <v>6</v>
      </c>
      <c r="AN88">
        <v>7</v>
      </c>
      <c r="AO88">
        <v>9</v>
      </c>
      <c r="AP88">
        <v>7</v>
      </c>
      <c r="AQ88">
        <v>3</v>
      </c>
      <c r="AR88">
        <v>6</v>
      </c>
      <c r="AS88">
        <v>3</v>
      </c>
    </row>
    <row r="89" spans="1:45">
      <c r="A89">
        <v>21140</v>
      </c>
      <c r="B89">
        <v>0</v>
      </c>
      <c r="C89">
        <v>1993</v>
      </c>
      <c r="D89" s="1">
        <v>44133.435439814813</v>
      </c>
      <c r="E89" t="s">
        <v>85</v>
      </c>
      <c r="F89">
        <v>2</v>
      </c>
      <c r="G89">
        <v>4</v>
      </c>
      <c r="H89">
        <v>5</v>
      </c>
      <c r="I89">
        <v>4</v>
      </c>
      <c r="J89">
        <v>2</v>
      </c>
      <c r="K89">
        <v>2</v>
      </c>
      <c r="L89">
        <v>4</v>
      </c>
      <c r="M89">
        <v>2</v>
      </c>
      <c r="N89">
        <v>3</v>
      </c>
      <c r="O89">
        <v>4</v>
      </c>
      <c r="P89">
        <v>4</v>
      </c>
      <c r="Q89">
        <v>4</v>
      </c>
      <c r="R89">
        <v>4</v>
      </c>
      <c r="S89">
        <v>3</v>
      </c>
      <c r="T89">
        <v>5</v>
      </c>
      <c r="U89">
        <v>4</v>
      </c>
      <c r="V89">
        <v>5</v>
      </c>
      <c r="W89">
        <v>1</v>
      </c>
      <c r="X89">
        <v>5</v>
      </c>
      <c r="Y89">
        <v>5</v>
      </c>
      <c r="Z89">
        <v>9</v>
      </c>
      <c r="AA89">
        <v>4</v>
      </c>
      <c r="AB89">
        <v>7</v>
      </c>
      <c r="AC89">
        <v>6</v>
      </c>
      <c r="AD89">
        <v>7</v>
      </c>
      <c r="AE89">
        <v>5</v>
      </c>
      <c r="AF89">
        <v>3</v>
      </c>
      <c r="AG89">
        <v>7</v>
      </c>
      <c r="AH89">
        <v>6</v>
      </c>
      <c r="AI89">
        <v>5</v>
      </c>
      <c r="AJ89">
        <v>5</v>
      </c>
      <c r="AK89">
        <v>5</v>
      </c>
      <c r="AL89">
        <v>10</v>
      </c>
      <c r="AM89">
        <v>9</v>
      </c>
      <c r="AN89">
        <v>3</v>
      </c>
      <c r="AO89">
        <v>9</v>
      </c>
      <c r="AP89">
        <v>5</v>
      </c>
      <c r="AQ89">
        <v>4</v>
      </c>
      <c r="AR89">
        <v>4</v>
      </c>
      <c r="AS89">
        <v>5</v>
      </c>
    </row>
    <row r="90" spans="1:45">
      <c r="A90">
        <v>21593</v>
      </c>
      <c r="B90">
        <v>0</v>
      </c>
      <c r="C90">
        <v>2000</v>
      </c>
      <c r="D90" s="1">
        <v>44134.380208333336</v>
      </c>
      <c r="E90" t="s">
        <v>85</v>
      </c>
      <c r="F90">
        <v>2</v>
      </c>
      <c r="G90">
        <v>4</v>
      </c>
      <c r="H90">
        <v>3</v>
      </c>
      <c r="I90">
        <v>3</v>
      </c>
      <c r="J90">
        <v>2</v>
      </c>
      <c r="K90">
        <v>2</v>
      </c>
      <c r="L90">
        <v>4</v>
      </c>
      <c r="M90">
        <v>3</v>
      </c>
      <c r="N90">
        <v>1</v>
      </c>
      <c r="O90">
        <v>4</v>
      </c>
      <c r="P90">
        <v>2</v>
      </c>
      <c r="Q90">
        <v>2</v>
      </c>
      <c r="R90">
        <v>2</v>
      </c>
      <c r="S90">
        <v>4</v>
      </c>
      <c r="T90">
        <v>4</v>
      </c>
      <c r="U90">
        <v>4</v>
      </c>
      <c r="V90">
        <v>4</v>
      </c>
      <c r="W90">
        <v>3</v>
      </c>
      <c r="X90">
        <v>2</v>
      </c>
      <c r="Y90">
        <v>4</v>
      </c>
      <c r="Z90">
        <v>9</v>
      </c>
      <c r="AA90">
        <v>5</v>
      </c>
      <c r="AB90">
        <v>30</v>
      </c>
      <c r="AC90">
        <v>9</v>
      </c>
      <c r="AD90">
        <v>5</v>
      </c>
      <c r="AE90">
        <v>4</v>
      </c>
      <c r="AF90">
        <v>3</v>
      </c>
      <c r="AG90">
        <v>7</v>
      </c>
      <c r="AH90">
        <v>3</v>
      </c>
      <c r="AI90">
        <v>3</v>
      </c>
      <c r="AJ90">
        <v>3</v>
      </c>
      <c r="AK90">
        <v>5</v>
      </c>
      <c r="AL90">
        <v>8</v>
      </c>
      <c r="AM90">
        <v>4</v>
      </c>
      <c r="AN90">
        <v>3</v>
      </c>
      <c r="AO90">
        <v>6</v>
      </c>
      <c r="AP90">
        <v>5</v>
      </c>
      <c r="AQ90">
        <v>5</v>
      </c>
      <c r="AR90">
        <v>15</v>
      </c>
      <c r="AS90">
        <v>6</v>
      </c>
    </row>
    <row r="91" spans="1:45">
      <c r="A91">
        <v>21739</v>
      </c>
      <c r="B91">
        <v>0</v>
      </c>
      <c r="C91">
        <v>1978</v>
      </c>
      <c r="D91" s="1">
        <v>44134.753321759257</v>
      </c>
      <c r="E91" t="s">
        <v>92</v>
      </c>
      <c r="F91">
        <v>2</v>
      </c>
      <c r="G91">
        <v>5</v>
      </c>
      <c r="H91">
        <v>5</v>
      </c>
      <c r="I91">
        <v>5</v>
      </c>
      <c r="J91">
        <v>5</v>
      </c>
      <c r="K91">
        <v>2</v>
      </c>
      <c r="L91">
        <v>5</v>
      </c>
      <c r="M91">
        <v>5</v>
      </c>
      <c r="N91">
        <v>5</v>
      </c>
      <c r="O91">
        <v>5</v>
      </c>
      <c r="P91">
        <v>5</v>
      </c>
      <c r="Q91">
        <v>5</v>
      </c>
      <c r="R91">
        <v>5</v>
      </c>
      <c r="S91">
        <v>5</v>
      </c>
      <c r="T91">
        <v>5</v>
      </c>
      <c r="U91">
        <v>4</v>
      </c>
      <c r="V91">
        <v>5</v>
      </c>
      <c r="W91">
        <v>5</v>
      </c>
      <c r="X91">
        <v>5</v>
      </c>
      <c r="Y91">
        <v>5</v>
      </c>
      <c r="Z91">
        <v>10</v>
      </c>
      <c r="AA91">
        <v>3</v>
      </c>
      <c r="AB91">
        <v>5</v>
      </c>
      <c r="AC91">
        <v>4</v>
      </c>
      <c r="AD91">
        <v>2</v>
      </c>
      <c r="AE91">
        <v>3</v>
      </c>
      <c r="AF91">
        <v>3</v>
      </c>
      <c r="AG91">
        <v>3</v>
      </c>
      <c r="AH91">
        <v>4</v>
      </c>
      <c r="AI91">
        <v>3</v>
      </c>
      <c r="AJ91">
        <v>4</v>
      </c>
      <c r="AK91">
        <v>4</v>
      </c>
      <c r="AL91">
        <v>9</v>
      </c>
      <c r="AM91">
        <v>6</v>
      </c>
      <c r="AN91">
        <v>2</v>
      </c>
      <c r="AO91">
        <v>8</v>
      </c>
      <c r="AP91">
        <v>4</v>
      </c>
      <c r="AQ91">
        <v>4</v>
      </c>
      <c r="AR91">
        <v>7</v>
      </c>
      <c r="AS91">
        <v>3</v>
      </c>
    </row>
    <row r="92" spans="1:45">
      <c r="A92">
        <v>21993</v>
      </c>
      <c r="B92">
        <v>1</v>
      </c>
      <c r="C92">
        <v>1982</v>
      </c>
      <c r="D92" s="1">
        <v>44135.720671296294</v>
      </c>
      <c r="E92" t="s">
        <v>85</v>
      </c>
      <c r="F92">
        <v>2</v>
      </c>
      <c r="G92">
        <v>4</v>
      </c>
      <c r="H92">
        <v>2</v>
      </c>
      <c r="I92">
        <v>4</v>
      </c>
      <c r="J92">
        <v>3</v>
      </c>
      <c r="K92">
        <v>2</v>
      </c>
      <c r="L92">
        <v>5</v>
      </c>
      <c r="M92">
        <v>5</v>
      </c>
      <c r="N92">
        <v>5</v>
      </c>
      <c r="O92">
        <v>5</v>
      </c>
      <c r="P92">
        <v>4</v>
      </c>
      <c r="Q92">
        <v>4</v>
      </c>
      <c r="R92">
        <v>4</v>
      </c>
      <c r="S92">
        <v>3</v>
      </c>
      <c r="T92">
        <v>4</v>
      </c>
      <c r="U92">
        <v>4</v>
      </c>
      <c r="V92">
        <v>3</v>
      </c>
      <c r="W92">
        <v>3</v>
      </c>
      <c r="X92">
        <v>2</v>
      </c>
      <c r="Y92">
        <v>4</v>
      </c>
      <c r="Z92">
        <v>19</v>
      </c>
      <c r="AA92">
        <v>6</v>
      </c>
      <c r="AB92">
        <v>7</v>
      </c>
      <c r="AC92">
        <v>4</v>
      </c>
      <c r="AD92">
        <v>6</v>
      </c>
      <c r="AE92">
        <v>4</v>
      </c>
      <c r="AF92">
        <v>3</v>
      </c>
      <c r="AG92">
        <v>4</v>
      </c>
      <c r="AH92">
        <v>4</v>
      </c>
      <c r="AI92">
        <v>3</v>
      </c>
      <c r="AJ92">
        <v>4</v>
      </c>
      <c r="AK92">
        <v>6</v>
      </c>
      <c r="AL92">
        <v>9</v>
      </c>
      <c r="AM92">
        <v>6</v>
      </c>
      <c r="AN92">
        <v>5</v>
      </c>
      <c r="AO92">
        <v>5</v>
      </c>
      <c r="AP92">
        <v>6</v>
      </c>
      <c r="AQ92">
        <v>5</v>
      </c>
      <c r="AR92">
        <v>8</v>
      </c>
      <c r="AS92">
        <v>4</v>
      </c>
    </row>
    <row r="93" spans="1:45">
      <c r="A93">
        <v>22341</v>
      </c>
      <c r="B93">
        <v>0</v>
      </c>
      <c r="C93">
        <v>1998</v>
      </c>
      <c r="D93" s="1">
        <v>44137.795127314814</v>
      </c>
      <c r="E93" t="s">
        <v>85</v>
      </c>
      <c r="F93">
        <v>2</v>
      </c>
      <c r="G93">
        <v>4</v>
      </c>
      <c r="H93">
        <v>2</v>
      </c>
      <c r="I93">
        <v>4</v>
      </c>
      <c r="J93">
        <v>2</v>
      </c>
      <c r="K93">
        <v>2</v>
      </c>
      <c r="L93">
        <v>2</v>
      </c>
      <c r="M93">
        <v>2</v>
      </c>
      <c r="N93">
        <v>2</v>
      </c>
      <c r="O93">
        <v>4</v>
      </c>
      <c r="P93">
        <v>2</v>
      </c>
      <c r="Q93">
        <v>4</v>
      </c>
      <c r="R93">
        <v>2</v>
      </c>
      <c r="S93">
        <v>2</v>
      </c>
      <c r="T93">
        <v>4</v>
      </c>
      <c r="U93">
        <v>4</v>
      </c>
      <c r="V93">
        <v>4</v>
      </c>
      <c r="W93">
        <v>4</v>
      </c>
      <c r="X93">
        <v>4</v>
      </c>
      <c r="Y93">
        <v>4</v>
      </c>
      <c r="Z93">
        <v>7</v>
      </c>
      <c r="AA93">
        <v>2</v>
      </c>
      <c r="AB93">
        <v>3</v>
      </c>
      <c r="AC93">
        <v>4</v>
      </c>
      <c r="AD93">
        <v>2</v>
      </c>
      <c r="AE93">
        <v>4</v>
      </c>
      <c r="AF93">
        <v>3</v>
      </c>
      <c r="AG93">
        <v>4</v>
      </c>
      <c r="AH93">
        <v>2</v>
      </c>
      <c r="AI93">
        <v>3</v>
      </c>
      <c r="AJ93">
        <v>4</v>
      </c>
      <c r="AK93">
        <v>9</v>
      </c>
      <c r="AL93">
        <v>8</v>
      </c>
      <c r="AM93">
        <v>4</v>
      </c>
      <c r="AN93">
        <v>3</v>
      </c>
      <c r="AO93">
        <v>3</v>
      </c>
      <c r="AP93">
        <v>4</v>
      </c>
      <c r="AQ93">
        <v>3</v>
      </c>
      <c r="AR93">
        <v>5</v>
      </c>
      <c r="AS93">
        <v>2</v>
      </c>
    </row>
    <row r="94" spans="1:45">
      <c r="A94">
        <v>23183</v>
      </c>
      <c r="B94">
        <v>0</v>
      </c>
      <c r="C94">
        <v>1998</v>
      </c>
      <c r="D94" s="1">
        <v>44144.38422453704</v>
      </c>
      <c r="E94" t="s">
        <v>179</v>
      </c>
      <c r="F94">
        <v>2</v>
      </c>
      <c r="G94">
        <v>4</v>
      </c>
      <c r="H94">
        <v>4</v>
      </c>
      <c r="I94">
        <v>2</v>
      </c>
      <c r="J94">
        <v>2</v>
      </c>
      <c r="K94">
        <v>2</v>
      </c>
      <c r="L94">
        <v>5</v>
      </c>
      <c r="M94">
        <v>1</v>
      </c>
      <c r="N94">
        <v>1</v>
      </c>
      <c r="O94">
        <v>5</v>
      </c>
      <c r="P94">
        <v>4</v>
      </c>
      <c r="Q94">
        <v>4</v>
      </c>
      <c r="R94">
        <v>2</v>
      </c>
      <c r="S94">
        <v>5</v>
      </c>
      <c r="T94">
        <v>4</v>
      </c>
      <c r="U94">
        <v>4</v>
      </c>
      <c r="V94">
        <v>4</v>
      </c>
      <c r="W94">
        <v>2</v>
      </c>
      <c r="X94">
        <v>4</v>
      </c>
      <c r="Y94">
        <v>5</v>
      </c>
      <c r="Z94">
        <v>14</v>
      </c>
      <c r="AA94">
        <v>5</v>
      </c>
      <c r="AB94">
        <v>10</v>
      </c>
      <c r="AC94">
        <v>5</v>
      </c>
      <c r="AD94">
        <v>5</v>
      </c>
      <c r="AE94">
        <v>4</v>
      </c>
      <c r="AF94">
        <v>3</v>
      </c>
      <c r="AG94">
        <v>8</v>
      </c>
      <c r="AH94">
        <v>3</v>
      </c>
      <c r="AI94">
        <v>3</v>
      </c>
      <c r="AJ94">
        <v>4</v>
      </c>
      <c r="AK94">
        <v>5</v>
      </c>
      <c r="AL94">
        <v>7</v>
      </c>
      <c r="AM94">
        <v>3</v>
      </c>
      <c r="AN94">
        <v>4</v>
      </c>
      <c r="AO94">
        <v>6</v>
      </c>
      <c r="AP94">
        <v>3</v>
      </c>
      <c r="AQ94">
        <v>4</v>
      </c>
      <c r="AR94">
        <v>5</v>
      </c>
      <c r="AS94">
        <v>4</v>
      </c>
    </row>
    <row r="95" spans="1:45">
      <c r="A95">
        <v>23255</v>
      </c>
      <c r="B95">
        <v>0</v>
      </c>
      <c r="C95">
        <v>1981</v>
      </c>
      <c r="D95" s="1">
        <v>44144.5781712963</v>
      </c>
      <c r="E95" t="s">
        <v>92</v>
      </c>
      <c r="F95">
        <v>2</v>
      </c>
      <c r="G95">
        <v>4</v>
      </c>
      <c r="H95">
        <v>4</v>
      </c>
      <c r="I95">
        <v>2</v>
      </c>
      <c r="J95">
        <v>2</v>
      </c>
      <c r="K95">
        <v>2</v>
      </c>
      <c r="L95">
        <v>4</v>
      </c>
      <c r="M95">
        <v>4</v>
      </c>
      <c r="N95">
        <v>5</v>
      </c>
      <c r="O95">
        <v>5</v>
      </c>
      <c r="P95">
        <v>4</v>
      </c>
      <c r="Q95">
        <v>3</v>
      </c>
      <c r="R95">
        <v>2</v>
      </c>
      <c r="S95">
        <v>3</v>
      </c>
      <c r="T95">
        <v>3</v>
      </c>
      <c r="U95">
        <v>4</v>
      </c>
      <c r="V95">
        <v>4</v>
      </c>
      <c r="W95">
        <v>4</v>
      </c>
      <c r="X95">
        <v>2</v>
      </c>
      <c r="Y95">
        <v>4</v>
      </c>
      <c r="Z95">
        <v>7</v>
      </c>
      <c r="AA95">
        <v>7</v>
      </c>
      <c r="AB95">
        <v>9</v>
      </c>
      <c r="AC95">
        <v>4</v>
      </c>
      <c r="AD95">
        <v>5</v>
      </c>
      <c r="AE95">
        <v>4</v>
      </c>
      <c r="AF95">
        <v>3</v>
      </c>
      <c r="AG95">
        <v>3</v>
      </c>
      <c r="AH95">
        <v>4</v>
      </c>
      <c r="AI95">
        <v>6</v>
      </c>
      <c r="AJ95">
        <v>4</v>
      </c>
      <c r="AK95">
        <v>7</v>
      </c>
      <c r="AL95">
        <v>14</v>
      </c>
      <c r="AM95">
        <v>8</v>
      </c>
      <c r="AN95">
        <v>5</v>
      </c>
      <c r="AO95">
        <v>6</v>
      </c>
      <c r="AP95">
        <v>3</v>
      </c>
      <c r="AQ95">
        <v>5</v>
      </c>
      <c r="AR95">
        <v>6</v>
      </c>
      <c r="AS95">
        <v>3</v>
      </c>
    </row>
    <row r="96" spans="1:45">
      <c r="A96">
        <v>23294</v>
      </c>
      <c r="B96">
        <v>0</v>
      </c>
      <c r="C96">
        <v>1987</v>
      </c>
      <c r="D96" s="1">
        <v>44144.684872685182</v>
      </c>
      <c r="E96" t="s">
        <v>92</v>
      </c>
      <c r="F96">
        <v>2</v>
      </c>
      <c r="G96">
        <v>1</v>
      </c>
      <c r="H96">
        <v>4</v>
      </c>
      <c r="I96">
        <v>1</v>
      </c>
      <c r="J96">
        <v>2</v>
      </c>
      <c r="K96">
        <v>2</v>
      </c>
      <c r="L96">
        <v>5</v>
      </c>
      <c r="M96">
        <v>2</v>
      </c>
      <c r="N96">
        <v>4</v>
      </c>
      <c r="O96">
        <v>1</v>
      </c>
      <c r="P96">
        <v>5</v>
      </c>
      <c r="Q96">
        <v>1</v>
      </c>
      <c r="R96">
        <v>4</v>
      </c>
      <c r="S96">
        <v>4</v>
      </c>
      <c r="T96">
        <v>2</v>
      </c>
      <c r="U96">
        <v>4</v>
      </c>
      <c r="V96">
        <v>4</v>
      </c>
      <c r="W96">
        <v>4</v>
      </c>
      <c r="X96">
        <v>5</v>
      </c>
      <c r="Y96">
        <v>5</v>
      </c>
      <c r="Z96">
        <v>28</v>
      </c>
      <c r="AA96">
        <v>5</v>
      </c>
      <c r="AB96">
        <v>7</v>
      </c>
      <c r="AC96">
        <v>10</v>
      </c>
      <c r="AD96">
        <v>4</v>
      </c>
      <c r="AE96">
        <v>4</v>
      </c>
      <c r="AF96">
        <v>5</v>
      </c>
      <c r="AG96">
        <v>6</v>
      </c>
      <c r="AH96">
        <v>10</v>
      </c>
      <c r="AI96">
        <v>8</v>
      </c>
      <c r="AJ96">
        <v>5</v>
      </c>
      <c r="AK96">
        <v>8</v>
      </c>
      <c r="AL96">
        <v>25</v>
      </c>
      <c r="AM96">
        <v>19</v>
      </c>
      <c r="AN96">
        <v>4</v>
      </c>
      <c r="AO96">
        <v>8</v>
      </c>
      <c r="AP96">
        <v>11</v>
      </c>
      <c r="AQ96">
        <v>10</v>
      </c>
      <c r="AR96">
        <v>7</v>
      </c>
      <c r="AS96">
        <v>4</v>
      </c>
    </row>
    <row r="97" spans="1:45">
      <c r="A97">
        <v>23505</v>
      </c>
      <c r="B97">
        <v>0</v>
      </c>
      <c r="C97">
        <v>1980</v>
      </c>
      <c r="D97" s="1">
        <v>44144.949560185189</v>
      </c>
      <c r="E97" t="s">
        <v>91</v>
      </c>
      <c r="F97">
        <v>2</v>
      </c>
      <c r="G97">
        <v>4</v>
      </c>
      <c r="H97">
        <v>4</v>
      </c>
      <c r="I97">
        <v>2</v>
      </c>
      <c r="J97">
        <v>1</v>
      </c>
      <c r="K97">
        <v>2</v>
      </c>
      <c r="L97">
        <v>4</v>
      </c>
      <c r="M97">
        <v>2</v>
      </c>
      <c r="N97">
        <v>4</v>
      </c>
      <c r="O97">
        <v>3</v>
      </c>
      <c r="P97">
        <v>4</v>
      </c>
      <c r="Q97">
        <v>4</v>
      </c>
      <c r="R97">
        <v>2</v>
      </c>
      <c r="S97">
        <v>1</v>
      </c>
      <c r="T97">
        <v>4</v>
      </c>
      <c r="U97">
        <v>4</v>
      </c>
      <c r="V97">
        <v>4</v>
      </c>
      <c r="W97">
        <v>3</v>
      </c>
      <c r="X97">
        <v>5</v>
      </c>
      <c r="Y97">
        <v>5</v>
      </c>
      <c r="Z97">
        <v>8</v>
      </c>
      <c r="AA97">
        <v>15</v>
      </c>
      <c r="AB97">
        <v>10</v>
      </c>
      <c r="AC97">
        <v>7</v>
      </c>
      <c r="AD97">
        <v>6</v>
      </c>
      <c r="AE97">
        <v>4</v>
      </c>
      <c r="AF97">
        <v>3</v>
      </c>
      <c r="AG97">
        <v>7</v>
      </c>
      <c r="AH97">
        <v>10</v>
      </c>
      <c r="AI97">
        <v>2</v>
      </c>
      <c r="AJ97">
        <v>5</v>
      </c>
      <c r="AK97">
        <v>7</v>
      </c>
      <c r="AL97">
        <v>9</v>
      </c>
      <c r="AM97">
        <v>5</v>
      </c>
      <c r="AN97">
        <v>6</v>
      </c>
      <c r="AO97">
        <v>5</v>
      </c>
      <c r="AP97">
        <v>15</v>
      </c>
      <c r="AQ97">
        <v>7</v>
      </c>
      <c r="AR97">
        <v>12</v>
      </c>
      <c r="AS97">
        <v>3</v>
      </c>
    </row>
    <row r="98" spans="1:45">
      <c r="A98">
        <v>23289</v>
      </c>
      <c r="B98">
        <v>0</v>
      </c>
      <c r="C98">
        <v>1987</v>
      </c>
      <c r="D98" s="1">
        <v>44150.87358796296</v>
      </c>
      <c r="E98" t="s">
        <v>85</v>
      </c>
      <c r="F98">
        <v>2</v>
      </c>
      <c r="G98">
        <v>1</v>
      </c>
      <c r="H98">
        <v>5</v>
      </c>
      <c r="I98">
        <v>2</v>
      </c>
      <c r="J98">
        <v>2</v>
      </c>
      <c r="K98">
        <v>2</v>
      </c>
      <c r="L98">
        <v>5</v>
      </c>
      <c r="M98">
        <v>2</v>
      </c>
      <c r="N98">
        <v>5</v>
      </c>
      <c r="O98">
        <v>2</v>
      </c>
      <c r="P98">
        <v>5</v>
      </c>
      <c r="Q98">
        <v>1</v>
      </c>
      <c r="R98">
        <v>4</v>
      </c>
      <c r="S98">
        <v>4</v>
      </c>
      <c r="T98">
        <v>2</v>
      </c>
      <c r="U98">
        <v>4</v>
      </c>
      <c r="V98">
        <v>5</v>
      </c>
      <c r="W98">
        <v>4</v>
      </c>
      <c r="X98">
        <v>5</v>
      </c>
      <c r="Y98">
        <v>5</v>
      </c>
      <c r="Z98">
        <v>22</v>
      </c>
      <c r="AA98">
        <v>8</v>
      </c>
      <c r="AB98">
        <v>9</v>
      </c>
      <c r="AC98">
        <v>10</v>
      </c>
      <c r="AD98">
        <v>8</v>
      </c>
      <c r="AE98">
        <v>5</v>
      </c>
      <c r="AF98">
        <v>4</v>
      </c>
      <c r="AG98">
        <v>8</v>
      </c>
      <c r="AH98">
        <v>7</v>
      </c>
      <c r="AI98">
        <v>5</v>
      </c>
      <c r="AJ98">
        <v>3</v>
      </c>
      <c r="AK98">
        <v>6</v>
      </c>
      <c r="AL98">
        <v>13</v>
      </c>
      <c r="AM98">
        <v>14</v>
      </c>
      <c r="AN98">
        <v>15</v>
      </c>
      <c r="AO98">
        <v>7</v>
      </c>
      <c r="AP98">
        <v>18</v>
      </c>
      <c r="AQ98">
        <v>5</v>
      </c>
      <c r="AR98">
        <v>5</v>
      </c>
      <c r="AS98">
        <v>4</v>
      </c>
    </row>
    <row r="99" spans="1:45">
      <c r="A99">
        <v>20017</v>
      </c>
      <c r="B99">
        <v>0</v>
      </c>
      <c r="C99">
        <v>1977</v>
      </c>
      <c r="D99" s="1">
        <v>44131.809050925927</v>
      </c>
      <c r="E99" t="s">
        <v>108</v>
      </c>
      <c r="F99">
        <v>1</v>
      </c>
      <c r="G99">
        <v>2</v>
      </c>
      <c r="H99">
        <v>1</v>
      </c>
      <c r="I99">
        <v>4</v>
      </c>
      <c r="J99">
        <v>2</v>
      </c>
      <c r="K99">
        <v>2</v>
      </c>
      <c r="L99">
        <v>5</v>
      </c>
      <c r="M99">
        <v>4</v>
      </c>
      <c r="N99">
        <v>1</v>
      </c>
      <c r="O99">
        <v>2</v>
      </c>
      <c r="P99">
        <v>2</v>
      </c>
      <c r="Q99">
        <v>1</v>
      </c>
      <c r="R99">
        <v>1</v>
      </c>
      <c r="S99">
        <v>2</v>
      </c>
      <c r="T99">
        <v>2</v>
      </c>
      <c r="U99">
        <v>4</v>
      </c>
      <c r="V99">
        <v>5</v>
      </c>
      <c r="W99">
        <v>2</v>
      </c>
      <c r="X99">
        <v>4</v>
      </c>
      <c r="Y99">
        <v>5</v>
      </c>
      <c r="Z99">
        <v>7</v>
      </c>
      <c r="AA99">
        <v>16</v>
      </c>
      <c r="AB99">
        <v>16</v>
      </c>
      <c r="AC99">
        <v>8</v>
      </c>
      <c r="AD99">
        <v>7</v>
      </c>
      <c r="AE99">
        <v>5</v>
      </c>
      <c r="AF99">
        <v>5</v>
      </c>
      <c r="AG99">
        <v>5</v>
      </c>
      <c r="AH99">
        <v>5</v>
      </c>
      <c r="AI99">
        <v>4</v>
      </c>
      <c r="AJ99">
        <v>6</v>
      </c>
      <c r="AK99">
        <v>8</v>
      </c>
      <c r="AL99">
        <v>11</v>
      </c>
      <c r="AM99">
        <v>6</v>
      </c>
      <c r="AN99">
        <v>14</v>
      </c>
      <c r="AO99">
        <v>7</v>
      </c>
      <c r="AP99">
        <v>6</v>
      </c>
      <c r="AQ99">
        <v>6</v>
      </c>
      <c r="AR99">
        <v>10</v>
      </c>
      <c r="AS99">
        <v>4</v>
      </c>
    </row>
    <row r="100" spans="1:45">
      <c r="A100">
        <v>21000</v>
      </c>
      <c r="B100">
        <v>1</v>
      </c>
      <c r="C100">
        <v>1986</v>
      </c>
      <c r="D100" s="1">
        <v>44132.930231481485</v>
      </c>
      <c r="E100" t="s">
        <v>85</v>
      </c>
      <c r="F100">
        <v>1</v>
      </c>
      <c r="G100">
        <v>2</v>
      </c>
      <c r="H100">
        <v>4</v>
      </c>
      <c r="I100">
        <v>2</v>
      </c>
      <c r="J100">
        <v>2</v>
      </c>
      <c r="K100">
        <v>2</v>
      </c>
      <c r="L100">
        <v>3</v>
      </c>
      <c r="M100">
        <v>2</v>
      </c>
      <c r="N100">
        <v>1</v>
      </c>
      <c r="O100">
        <v>4</v>
      </c>
      <c r="P100">
        <v>2</v>
      </c>
      <c r="Q100">
        <v>2</v>
      </c>
      <c r="R100">
        <v>5</v>
      </c>
      <c r="S100">
        <v>2</v>
      </c>
      <c r="T100">
        <v>2</v>
      </c>
      <c r="U100">
        <v>4</v>
      </c>
      <c r="V100">
        <v>5</v>
      </c>
      <c r="W100">
        <v>2</v>
      </c>
      <c r="X100">
        <v>5</v>
      </c>
      <c r="Y100">
        <v>5</v>
      </c>
      <c r="Z100">
        <v>9</v>
      </c>
      <c r="AA100">
        <v>3</v>
      </c>
      <c r="AB100">
        <v>6</v>
      </c>
      <c r="AC100">
        <v>10</v>
      </c>
      <c r="AD100">
        <v>7</v>
      </c>
      <c r="AE100">
        <v>4</v>
      </c>
      <c r="AF100">
        <v>4</v>
      </c>
      <c r="AG100">
        <v>5</v>
      </c>
      <c r="AH100">
        <v>3</v>
      </c>
      <c r="AI100">
        <v>4</v>
      </c>
      <c r="AJ100">
        <v>4</v>
      </c>
      <c r="AK100">
        <v>5</v>
      </c>
      <c r="AL100">
        <v>9</v>
      </c>
      <c r="AM100">
        <v>5</v>
      </c>
      <c r="AN100">
        <v>6</v>
      </c>
      <c r="AO100">
        <v>8</v>
      </c>
      <c r="AP100">
        <v>5</v>
      </c>
      <c r="AQ100">
        <v>7</v>
      </c>
      <c r="AR100">
        <v>6</v>
      </c>
      <c r="AS100">
        <v>4</v>
      </c>
    </row>
    <row r="101" spans="1:45">
      <c r="A101">
        <v>21394</v>
      </c>
      <c r="B101">
        <v>0</v>
      </c>
      <c r="C101">
        <v>1999</v>
      </c>
      <c r="D101" s="1">
        <v>44139.580520833333</v>
      </c>
      <c r="E101" t="s">
        <v>94</v>
      </c>
      <c r="F101">
        <v>1</v>
      </c>
      <c r="G101">
        <v>4</v>
      </c>
      <c r="H101">
        <v>2</v>
      </c>
      <c r="I101">
        <v>2</v>
      </c>
      <c r="J101">
        <v>2</v>
      </c>
      <c r="K101">
        <v>2</v>
      </c>
      <c r="L101">
        <v>2</v>
      </c>
      <c r="M101">
        <v>4</v>
      </c>
      <c r="N101">
        <v>2</v>
      </c>
      <c r="O101">
        <v>5</v>
      </c>
      <c r="P101">
        <v>2</v>
      </c>
      <c r="Q101">
        <v>2</v>
      </c>
      <c r="R101">
        <v>1</v>
      </c>
      <c r="S101">
        <v>1</v>
      </c>
      <c r="T101">
        <v>4</v>
      </c>
      <c r="U101">
        <v>4</v>
      </c>
      <c r="V101">
        <v>4</v>
      </c>
      <c r="W101">
        <v>4</v>
      </c>
      <c r="X101">
        <v>5</v>
      </c>
      <c r="Y101">
        <v>4</v>
      </c>
      <c r="Z101">
        <v>7</v>
      </c>
      <c r="AA101">
        <v>2</v>
      </c>
      <c r="AB101">
        <v>5</v>
      </c>
      <c r="AC101">
        <v>3</v>
      </c>
      <c r="AD101">
        <v>6</v>
      </c>
      <c r="AE101">
        <v>2</v>
      </c>
      <c r="AF101">
        <v>3</v>
      </c>
      <c r="AG101">
        <v>4</v>
      </c>
      <c r="AH101">
        <v>5</v>
      </c>
      <c r="AI101">
        <v>2</v>
      </c>
      <c r="AJ101">
        <v>6</v>
      </c>
      <c r="AK101">
        <v>5</v>
      </c>
      <c r="AL101">
        <v>13</v>
      </c>
      <c r="AM101">
        <v>5</v>
      </c>
      <c r="AN101">
        <v>3</v>
      </c>
      <c r="AO101">
        <v>3</v>
      </c>
      <c r="AP101">
        <v>6</v>
      </c>
      <c r="AQ101">
        <v>3</v>
      </c>
      <c r="AR101">
        <v>5</v>
      </c>
      <c r="AS101">
        <v>6</v>
      </c>
    </row>
    <row r="102" spans="1:45">
      <c r="A102">
        <v>23164</v>
      </c>
      <c r="B102">
        <v>0</v>
      </c>
      <c r="C102">
        <v>1991</v>
      </c>
      <c r="D102" s="1">
        <v>44144.126388888886</v>
      </c>
      <c r="E102" t="s">
        <v>177</v>
      </c>
      <c r="F102">
        <v>1</v>
      </c>
      <c r="G102">
        <v>3</v>
      </c>
      <c r="H102">
        <v>4</v>
      </c>
      <c r="I102">
        <v>2</v>
      </c>
      <c r="J102">
        <v>1</v>
      </c>
      <c r="K102">
        <v>2</v>
      </c>
      <c r="L102">
        <v>5</v>
      </c>
      <c r="M102">
        <v>4</v>
      </c>
      <c r="N102">
        <v>1</v>
      </c>
      <c r="O102">
        <v>3</v>
      </c>
      <c r="P102">
        <v>5</v>
      </c>
      <c r="Q102">
        <v>1</v>
      </c>
      <c r="R102">
        <v>1</v>
      </c>
      <c r="S102">
        <v>3</v>
      </c>
      <c r="T102">
        <v>4</v>
      </c>
      <c r="U102">
        <v>4</v>
      </c>
      <c r="V102">
        <v>5</v>
      </c>
      <c r="W102">
        <v>2</v>
      </c>
      <c r="X102">
        <v>2</v>
      </c>
      <c r="Y102">
        <v>5</v>
      </c>
      <c r="Z102">
        <v>5</v>
      </c>
      <c r="AA102">
        <v>4</v>
      </c>
      <c r="AB102">
        <v>7</v>
      </c>
      <c r="AC102">
        <v>5</v>
      </c>
      <c r="AD102">
        <v>4</v>
      </c>
      <c r="AE102">
        <v>6</v>
      </c>
      <c r="AF102">
        <v>3</v>
      </c>
      <c r="AG102">
        <v>4</v>
      </c>
      <c r="AH102">
        <v>3</v>
      </c>
      <c r="AI102">
        <v>6</v>
      </c>
      <c r="AJ102">
        <v>5</v>
      </c>
      <c r="AK102">
        <v>4</v>
      </c>
      <c r="AL102">
        <v>8</v>
      </c>
      <c r="AM102">
        <v>11</v>
      </c>
      <c r="AN102">
        <v>6</v>
      </c>
      <c r="AO102">
        <v>3</v>
      </c>
      <c r="AP102">
        <v>3</v>
      </c>
      <c r="AQ102">
        <v>4</v>
      </c>
      <c r="AR102">
        <v>6</v>
      </c>
      <c r="AS102">
        <v>3</v>
      </c>
    </row>
    <row r="103" spans="1:45">
      <c r="A103">
        <v>23273</v>
      </c>
      <c r="B103">
        <v>0</v>
      </c>
      <c r="C103">
        <v>1993</v>
      </c>
      <c r="D103" s="1">
        <v>44144.608912037038</v>
      </c>
      <c r="E103" t="s">
        <v>182</v>
      </c>
      <c r="F103">
        <v>1</v>
      </c>
      <c r="G103">
        <v>1</v>
      </c>
      <c r="H103">
        <v>3</v>
      </c>
      <c r="I103">
        <v>4</v>
      </c>
      <c r="J103">
        <v>2</v>
      </c>
      <c r="K103">
        <v>2</v>
      </c>
      <c r="L103">
        <v>1</v>
      </c>
      <c r="M103">
        <v>1</v>
      </c>
      <c r="N103">
        <v>4</v>
      </c>
      <c r="O103">
        <v>1</v>
      </c>
      <c r="P103">
        <v>5</v>
      </c>
      <c r="Q103">
        <v>1</v>
      </c>
      <c r="R103">
        <v>2</v>
      </c>
      <c r="S103">
        <v>1</v>
      </c>
      <c r="T103">
        <v>1</v>
      </c>
      <c r="U103">
        <v>4</v>
      </c>
      <c r="V103">
        <v>4</v>
      </c>
      <c r="W103">
        <v>4</v>
      </c>
      <c r="X103">
        <v>4</v>
      </c>
      <c r="Y103">
        <v>4</v>
      </c>
      <c r="Z103">
        <v>5</v>
      </c>
      <c r="AA103">
        <v>4</v>
      </c>
      <c r="AB103">
        <v>4</v>
      </c>
      <c r="AC103">
        <v>7</v>
      </c>
      <c r="AD103">
        <v>3</v>
      </c>
      <c r="AE103">
        <v>3</v>
      </c>
      <c r="AF103">
        <v>2</v>
      </c>
      <c r="AG103">
        <v>3</v>
      </c>
      <c r="AH103">
        <v>3</v>
      </c>
      <c r="AI103">
        <v>2</v>
      </c>
      <c r="AJ103">
        <v>3</v>
      </c>
      <c r="AK103">
        <v>5</v>
      </c>
      <c r="AL103">
        <v>10</v>
      </c>
      <c r="AM103">
        <v>4</v>
      </c>
      <c r="AN103">
        <v>3</v>
      </c>
      <c r="AO103">
        <v>8</v>
      </c>
      <c r="AP103">
        <v>3</v>
      </c>
      <c r="AQ103">
        <v>6</v>
      </c>
      <c r="AR103">
        <v>4</v>
      </c>
      <c r="AS103">
        <v>2</v>
      </c>
    </row>
    <row r="104" spans="1:45">
      <c r="A104">
        <v>23371</v>
      </c>
      <c r="B104">
        <v>0</v>
      </c>
      <c r="C104">
        <v>2000</v>
      </c>
      <c r="D104" s="1">
        <v>44144.739930555559</v>
      </c>
      <c r="E104" t="s">
        <v>91</v>
      </c>
      <c r="F104">
        <v>1</v>
      </c>
      <c r="G104">
        <v>4</v>
      </c>
      <c r="H104">
        <v>2</v>
      </c>
      <c r="I104">
        <v>4</v>
      </c>
      <c r="J104">
        <v>4</v>
      </c>
      <c r="K104">
        <v>2</v>
      </c>
      <c r="L104">
        <v>4</v>
      </c>
      <c r="M104">
        <v>4</v>
      </c>
      <c r="N104">
        <v>4</v>
      </c>
      <c r="O104">
        <v>5</v>
      </c>
      <c r="P104">
        <v>4</v>
      </c>
      <c r="Q104">
        <v>2</v>
      </c>
      <c r="R104">
        <v>4</v>
      </c>
      <c r="S104">
        <v>4</v>
      </c>
      <c r="T104">
        <v>4</v>
      </c>
      <c r="U104">
        <v>4</v>
      </c>
      <c r="V104">
        <v>4</v>
      </c>
      <c r="W104">
        <v>4</v>
      </c>
      <c r="X104">
        <v>4</v>
      </c>
      <c r="Y104">
        <v>4</v>
      </c>
      <c r="Z104">
        <v>10</v>
      </c>
      <c r="AA104">
        <v>4</v>
      </c>
      <c r="AB104">
        <v>7</v>
      </c>
      <c r="AC104">
        <v>6</v>
      </c>
      <c r="AD104">
        <v>5</v>
      </c>
      <c r="AE104">
        <v>3</v>
      </c>
      <c r="AF104">
        <v>4</v>
      </c>
      <c r="AG104">
        <v>3</v>
      </c>
      <c r="AH104">
        <v>3</v>
      </c>
      <c r="AI104">
        <v>3</v>
      </c>
      <c r="AJ104">
        <v>4</v>
      </c>
      <c r="AK104">
        <v>4</v>
      </c>
      <c r="AL104">
        <v>8</v>
      </c>
      <c r="AM104">
        <v>5</v>
      </c>
      <c r="AN104">
        <v>3</v>
      </c>
      <c r="AO104">
        <v>4</v>
      </c>
      <c r="AP104">
        <v>2</v>
      </c>
      <c r="AQ104">
        <v>5</v>
      </c>
      <c r="AR104">
        <v>2</v>
      </c>
      <c r="AS104">
        <v>6</v>
      </c>
    </row>
    <row r="105" spans="1:45">
      <c r="A105">
        <v>23385</v>
      </c>
      <c r="B105">
        <v>0</v>
      </c>
      <c r="C105">
        <v>1954</v>
      </c>
      <c r="D105" s="1">
        <v>44144.768171296295</v>
      </c>
      <c r="E105" t="s">
        <v>98</v>
      </c>
      <c r="F105">
        <v>1</v>
      </c>
      <c r="G105">
        <v>3</v>
      </c>
      <c r="H105">
        <v>2</v>
      </c>
      <c r="I105">
        <v>4</v>
      </c>
      <c r="J105">
        <v>4</v>
      </c>
      <c r="K105">
        <v>2</v>
      </c>
      <c r="L105">
        <v>1</v>
      </c>
      <c r="M105">
        <v>4</v>
      </c>
      <c r="N105">
        <v>2</v>
      </c>
      <c r="O105">
        <v>5</v>
      </c>
      <c r="P105">
        <v>2</v>
      </c>
      <c r="Q105">
        <v>2</v>
      </c>
      <c r="R105">
        <v>5</v>
      </c>
      <c r="S105">
        <v>4</v>
      </c>
      <c r="T105">
        <v>4</v>
      </c>
      <c r="U105">
        <v>4</v>
      </c>
      <c r="V105">
        <v>4</v>
      </c>
      <c r="W105">
        <v>4</v>
      </c>
      <c r="X105">
        <v>2</v>
      </c>
      <c r="Y105">
        <v>5</v>
      </c>
      <c r="Z105">
        <v>11</v>
      </c>
      <c r="AA105">
        <v>7</v>
      </c>
      <c r="AB105">
        <v>10</v>
      </c>
      <c r="AC105">
        <v>8</v>
      </c>
      <c r="AD105">
        <v>8</v>
      </c>
      <c r="AE105">
        <v>6</v>
      </c>
      <c r="AF105">
        <v>5</v>
      </c>
      <c r="AG105">
        <v>7</v>
      </c>
      <c r="AH105">
        <v>8</v>
      </c>
      <c r="AI105">
        <v>4</v>
      </c>
      <c r="AJ105">
        <v>7</v>
      </c>
      <c r="AK105">
        <v>8</v>
      </c>
      <c r="AL105">
        <v>13</v>
      </c>
      <c r="AM105">
        <v>10</v>
      </c>
      <c r="AN105">
        <v>8</v>
      </c>
      <c r="AO105">
        <v>11</v>
      </c>
      <c r="AP105">
        <v>8</v>
      </c>
      <c r="AQ105">
        <v>9</v>
      </c>
      <c r="AR105">
        <v>10</v>
      </c>
      <c r="AS105">
        <v>9</v>
      </c>
    </row>
    <row r="106" spans="1:45">
      <c r="A106">
        <v>23400</v>
      </c>
      <c r="B106">
        <v>0</v>
      </c>
      <c r="C106">
        <v>1977</v>
      </c>
      <c r="D106" s="1">
        <v>44144.793715277781</v>
      </c>
      <c r="E106" t="s">
        <v>185</v>
      </c>
      <c r="F106">
        <v>1</v>
      </c>
      <c r="G106">
        <v>4</v>
      </c>
      <c r="H106">
        <v>4</v>
      </c>
      <c r="I106">
        <v>4</v>
      </c>
      <c r="J106">
        <v>2</v>
      </c>
      <c r="K106">
        <v>2</v>
      </c>
      <c r="L106">
        <v>4</v>
      </c>
      <c r="M106">
        <v>2</v>
      </c>
      <c r="N106">
        <v>4</v>
      </c>
      <c r="O106">
        <v>5</v>
      </c>
      <c r="P106">
        <v>2</v>
      </c>
      <c r="Q106">
        <v>4</v>
      </c>
      <c r="R106">
        <v>4</v>
      </c>
      <c r="S106">
        <v>2</v>
      </c>
      <c r="T106">
        <v>4</v>
      </c>
      <c r="U106">
        <v>4</v>
      </c>
      <c r="V106">
        <v>4</v>
      </c>
      <c r="W106">
        <v>1</v>
      </c>
      <c r="X106">
        <v>2</v>
      </c>
      <c r="Y106">
        <v>4</v>
      </c>
      <c r="Z106">
        <v>7</v>
      </c>
      <c r="AA106">
        <v>3</v>
      </c>
      <c r="AB106">
        <v>5</v>
      </c>
      <c r="AC106">
        <v>18</v>
      </c>
      <c r="AD106">
        <v>5</v>
      </c>
      <c r="AE106">
        <v>4</v>
      </c>
      <c r="AF106">
        <v>3</v>
      </c>
      <c r="AG106">
        <v>4</v>
      </c>
      <c r="AH106">
        <v>4</v>
      </c>
      <c r="AI106">
        <v>3</v>
      </c>
      <c r="AJ106">
        <v>6</v>
      </c>
      <c r="AK106">
        <v>5</v>
      </c>
      <c r="AL106">
        <v>12</v>
      </c>
      <c r="AM106">
        <v>7</v>
      </c>
      <c r="AN106">
        <v>4</v>
      </c>
      <c r="AO106">
        <v>3</v>
      </c>
      <c r="AP106">
        <v>4</v>
      </c>
      <c r="AQ106">
        <v>4</v>
      </c>
      <c r="AR106">
        <v>6</v>
      </c>
      <c r="AS106">
        <v>4</v>
      </c>
    </row>
    <row r="107" spans="1:45">
      <c r="A107">
        <v>23598</v>
      </c>
      <c r="B107">
        <v>0</v>
      </c>
      <c r="C107">
        <v>1993</v>
      </c>
      <c r="D107" s="1">
        <v>44145.838217592594</v>
      </c>
      <c r="E107" t="s">
        <v>107</v>
      </c>
      <c r="F107">
        <v>1</v>
      </c>
      <c r="G107">
        <v>4</v>
      </c>
      <c r="H107">
        <v>2</v>
      </c>
      <c r="I107">
        <v>2</v>
      </c>
      <c r="J107">
        <v>2</v>
      </c>
      <c r="K107">
        <v>2</v>
      </c>
      <c r="L107">
        <v>4</v>
      </c>
      <c r="M107">
        <v>2</v>
      </c>
      <c r="N107">
        <v>4</v>
      </c>
      <c r="O107">
        <v>3</v>
      </c>
      <c r="P107">
        <v>2</v>
      </c>
      <c r="Q107">
        <v>1</v>
      </c>
      <c r="R107">
        <v>2</v>
      </c>
      <c r="S107">
        <v>3</v>
      </c>
      <c r="T107">
        <v>5</v>
      </c>
      <c r="U107">
        <v>4</v>
      </c>
      <c r="V107">
        <v>4</v>
      </c>
      <c r="W107">
        <v>3</v>
      </c>
      <c r="X107">
        <v>2</v>
      </c>
      <c r="Y107">
        <v>4</v>
      </c>
      <c r="Z107">
        <v>7</v>
      </c>
      <c r="AA107">
        <v>3</v>
      </c>
      <c r="AB107">
        <v>8</v>
      </c>
      <c r="AC107">
        <v>5</v>
      </c>
      <c r="AD107">
        <v>4</v>
      </c>
      <c r="AE107">
        <v>3</v>
      </c>
      <c r="AF107">
        <v>6</v>
      </c>
      <c r="AG107">
        <v>3</v>
      </c>
      <c r="AH107">
        <v>4</v>
      </c>
      <c r="AI107">
        <v>3</v>
      </c>
      <c r="AJ107">
        <v>4</v>
      </c>
      <c r="AK107">
        <v>5</v>
      </c>
      <c r="AL107">
        <v>12</v>
      </c>
      <c r="AM107">
        <v>4</v>
      </c>
      <c r="AN107">
        <v>6</v>
      </c>
      <c r="AO107">
        <v>4</v>
      </c>
      <c r="AP107">
        <v>3</v>
      </c>
      <c r="AQ107">
        <v>4</v>
      </c>
      <c r="AR107">
        <v>10</v>
      </c>
      <c r="AS107">
        <v>6</v>
      </c>
    </row>
    <row r="108" spans="1:45">
      <c r="A108">
        <v>23828</v>
      </c>
      <c r="B108">
        <v>0</v>
      </c>
      <c r="C108">
        <v>1979</v>
      </c>
      <c r="D108" s="1">
        <v>44150.918344907404</v>
      </c>
      <c r="E108" t="s">
        <v>98</v>
      </c>
      <c r="F108">
        <v>1</v>
      </c>
      <c r="G108">
        <v>2</v>
      </c>
      <c r="H108">
        <v>2</v>
      </c>
      <c r="I108">
        <v>2</v>
      </c>
      <c r="J108">
        <v>2</v>
      </c>
      <c r="K108">
        <v>2</v>
      </c>
      <c r="L108">
        <v>4</v>
      </c>
      <c r="M108">
        <v>2</v>
      </c>
      <c r="N108">
        <v>1</v>
      </c>
      <c r="O108">
        <v>3</v>
      </c>
      <c r="P108">
        <v>2</v>
      </c>
      <c r="Q108">
        <v>2</v>
      </c>
      <c r="R108">
        <v>2</v>
      </c>
      <c r="S108">
        <v>1</v>
      </c>
      <c r="T108">
        <v>1</v>
      </c>
      <c r="U108">
        <v>4</v>
      </c>
      <c r="V108">
        <v>2</v>
      </c>
      <c r="W108">
        <v>2</v>
      </c>
      <c r="X108">
        <v>2</v>
      </c>
      <c r="Y108">
        <v>2</v>
      </c>
      <c r="Z108">
        <v>14</v>
      </c>
      <c r="AA108">
        <v>12</v>
      </c>
      <c r="AB108">
        <v>21</v>
      </c>
      <c r="AC108">
        <v>6</v>
      </c>
      <c r="AD108">
        <v>4</v>
      </c>
      <c r="AE108">
        <v>4</v>
      </c>
      <c r="AF108">
        <v>5</v>
      </c>
      <c r="AG108">
        <v>8</v>
      </c>
      <c r="AH108">
        <v>3</v>
      </c>
      <c r="AI108">
        <v>4</v>
      </c>
      <c r="AJ108">
        <v>5</v>
      </c>
      <c r="AK108">
        <v>5</v>
      </c>
      <c r="AL108">
        <v>9</v>
      </c>
      <c r="AM108">
        <v>4</v>
      </c>
      <c r="AN108">
        <v>5</v>
      </c>
      <c r="AO108">
        <v>4</v>
      </c>
      <c r="AP108">
        <v>4</v>
      </c>
      <c r="AQ108">
        <v>5</v>
      </c>
      <c r="AR108">
        <v>6</v>
      </c>
      <c r="AS108">
        <v>5</v>
      </c>
    </row>
    <row r="109" spans="1:45">
      <c r="A109">
        <v>21466</v>
      </c>
      <c r="B109">
        <v>0</v>
      </c>
      <c r="C109">
        <v>1990</v>
      </c>
      <c r="D109" s="1">
        <v>44133.836944444447</v>
      </c>
      <c r="E109" t="s">
        <v>98</v>
      </c>
      <c r="F109">
        <v>5</v>
      </c>
      <c r="G109">
        <v>1</v>
      </c>
      <c r="H109">
        <v>2</v>
      </c>
      <c r="I109">
        <v>3</v>
      </c>
      <c r="J109">
        <v>2</v>
      </c>
      <c r="K109">
        <v>1</v>
      </c>
      <c r="L109">
        <v>4</v>
      </c>
      <c r="M109">
        <v>2</v>
      </c>
      <c r="N109">
        <v>4</v>
      </c>
      <c r="O109">
        <v>5</v>
      </c>
      <c r="P109">
        <v>1</v>
      </c>
      <c r="Q109">
        <v>1</v>
      </c>
      <c r="R109">
        <v>1</v>
      </c>
      <c r="S109">
        <v>1</v>
      </c>
      <c r="T109">
        <v>2</v>
      </c>
      <c r="U109">
        <v>4</v>
      </c>
      <c r="V109">
        <v>1</v>
      </c>
      <c r="W109">
        <v>4</v>
      </c>
      <c r="X109">
        <v>4</v>
      </c>
      <c r="Y109">
        <v>2</v>
      </c>
      <c r="Z109">
        <v>9</v>
      </c>
      <c r="AA109">
        <v>5</v>
      </c>
      <c r="AB109">
        <v>8</v>
      </c>
      <c r="AC109">
        <v>5</v>
      </c>
      <c r="AD109">
        <v>4</v>
      </c>
      <c r="AE109">
        <v>5</v>
      </c>
      <c r="AF109">
        <v>5</v>
      </c>
      <c r="AG109">
        <v>6</v>
      </c>
      <c r="AH109">
        <v>5</v>
      </c>
      <c r="AI109">
        <v>4</v>
      </c>
      <c r="AJ109">
        <v>4</v>
      </c>
      <c r="AK109">
        <v>6</v>
      </c>
      <c r="AL109">
        <v>7</v>
      </c>
      <c r="AM109">
        <v>5</v>
      </c>
      <c r="AN109">
        <v>4</v>
      </c>
      <c r="AO109">
        <v>6</v>
      </c>
      <c r="AP109">
        <v>4</v>
      </c>
      <c r="AQ109">
        <v>6</v>
      </c>
      <c r="AR109">
        <v>8</v>
      </c>
      <c r="AS109">
        <v>5</v>
      </c>
    </row>
    <row r="110" spans="1:45">
      <c r="A110">
        <v>22304</v>
      </c>
      <c r="B110">
        <v>0</v>
      </c>
      <c r="C110">
        <v>1997</v>
      </c>
      <c r="D110" s="1">
        <v>44137.69027777778</v>
      </c>
      <c r="E110" t="s">
        <v>92</v>
      </c>
      <c r="F110">
        <v>4</v>
      </c>
      <c r="G110">
        <v>5</v>
      </c>
      <c r="H110">
        <v>5</v>
      </c>
      <c r="I110">
        <v>4</v>
      </c>
      <c r="J110">
        <v>4</v>
      </c>
      <c r="K110">
        <v>1</v>
      </c>
      <c r="L110">
        <v>5</v>
      </c>
      <c r="M110">
        <v>5</v>
      </c>
      <c r="N110">
        <v>4</v>
      </c>
      <c r="O110">
        <v>5</v>
      </c>
      <c r="P110">
        <v>2</v>
      </c>
      <c r="Q110">
        <v>4</v>
      </c>
      <c r="R110">
        <v>5</v>
      </c>
      <c r="S110">
        <v>5</v>
      </c>
      <c r="T110">
        <v>5</v>
      </c>
      <c r="U110">
        <v>4</v>
      </c>
      <c r="V110">
        <v>4</v>
      </c>
      <c r="W110">
        <v>5</v>
      </c>
      <c r="X110">
        <v>4</v>
      </c>
      <c r="Y110">
        <v>5</v>
      </c>
      <c r="Z110">
        <v>10</v>
      </c>
      <c r="AA110">
        <v>3</v>
      </c>
      <c r="AB110">
        <v>11</v>
      </c>
      <c r="AC110">
        <v>4</v>
      </c>
      <c r="AD110">
        <v>3</v>
      </c>
      <c r="AE110">
        <v>4</v>
      </c>
      <c r="AF110">
        <v>6</v>
      </c>
      <c r="AG110">
        <v>3</v>
      </c>
      <c r="AH110">
        <v>4</v>
      </c>
      <c r="AI110">
        <v>4</v>
      </c>
      <c r="AJ110">
        <v>4</v>
      </c>
      <c r="AK110">
        <v>5</v>
      </c>
      <c r="AL110">
        <v>7</v>
      </c>
      <c r="AM110">
        <v>7</v>
      </c>
      <c r="AN110">
        <v>3</v>
      </c>
      <c r="AO110">
        <v>4</v>
      </c>
      <c r="AP110">
        <v>4</v>
      </c>
      <c r="AQ110">
        <v>4</v>
      </c>
      <c r="AR110">
        <v>4</v>
      </c>
      <c r="AS110">
        <v>4</v>
      </c>
    </row>
    <row r="111" spans="1:45">
      <c r="A111">
        <v>22874</v>
      </c>
      <c r="B111">
        <v>0</v>
      </c>
      <c r="C111">
        <v>1991</v>
      </c>
      <c r="D111" s="1">
        <v>44141.237245370372</v>
      </c>
      <c r="E111" t="s">
        <v>92</v>
      </c>
      <c r="F111">
        <v>4</v>
      </c>
      <c r="G111">
        <v>4</v>
      </c>
      <c r="H111">
        <v>3</v>
      </c>
      <c r="I111">
        <v>5</v>
      </c>
      <c r="J111">
        <v>3</v>
      </c>
      <c r="K111">
        <v>1</v>
      </c>
      <c r="L111">
        <v>5</v>
      </c>
      <c r="M111">
        <v>4</v>
      </c>
      <c r="N111">
        <v>1</v>
      </c>
      <c r="O111">
        <v>5</v>
      </c>
      <c r="P111">
        <v>2</v>
      </c>
      <c r="Q111">
        <v>2</v>
      </c>
      <c r="R111">
        <v>4</v>
      </c>
      <c r="S111">
        <v>5</v>
      </c>
      <c r="T111">
        <v>4</v>
      </c>
      <c r="U111">
        <v>4</v>
      </c>
      <c r="V111">
        <v>5</v>
      </c>
      <c r="W111">
        <v>5</v>
      </c>
      <c r="X111">
        <v>5</v>
      </c>
      <c r="Y111">
        <v>5</v>
      </c>
      <c r="Z111">
        <v>7</v>
      </c>
      <c r="AA111">
        <v>3</v>
      </c>
      <c r="AB111">
        <v>5</v>
      </c>
      <c r="AC111">
        <v>5</v>
      </c>
      <c r="AD111">
        <v>4</v>
      </c>
      <c r="AE111">
        <v>3</v>
      </c>
      <c r="AF111">
        <v>8</v>
      </c>
      <c r="AG111">
        <v>4</v>
      </c>
      <c r="AH111">
        <v>3</v>
      </c>
      <c r="AI111">
        <v>3</v>
      </c>
      <c r="AJ111">
        <v>3</v>
      </c>
      <c r="AK111">
        <v>4</v>
      </c>
      <c r="AL111">
        <v>8</v>
      </c>
      <c r="AM111">
        <v>7</v>
      </c>
      <c r="AN111">
        <v>3</v>
      </c>
      <c r="AO111">
        <v>5</v>
      </c>
      <c r="AP111">
        <v>5</v>
      </c>
      <c r="AQ111">
        <v>4</v>
      </c>
      <c r="AR111">
        <v>3</v>
      </c>
      <c r="AS111">
        <v>4</v>
      </c>
    </row>
    <row r="112" spans="1:45">
      <c r="A112">
        <v>19977</v>
      </c>
      <c r="B112">
        <v>0</v>
      </c>
      <c r="C112">
        <v>1993</v>
      </c>
      <c r="D112" s="1">
        <v>44131.797129629631</v>
      </c>
      <c r="E112" t="s">
        <v>98</v>
      </c>
      <c r="F112">
        <v>3</v>
      </c>
      <c r="G112">
        <v>4</v>
      </c>
      <c r="H112">
        <v>3</v>
      </c>
      <c r="I112">
        <v>2</v>
      </c>
      <c r="J112">
        <v>2</v>
      </c>
      <c r="K112">
        <v>1</v>
      </c>
      <c r="L112">
        <v>4</v>
      </c>
      <c r="M112">
        <v>1</v>
      </c>
      <c r="N112">
        <v>2</v>
      </c>
      <c r="O112">
        <v>3</v>
      </c>
      <c r="P112">
        <v>1</v>
      </c>
      <c r="Q112">
        <v>4</v>
      </c>
      <c r="R112">
        <v>3</v>
      </c>
      <c r="S112">
        <v>3</v>
      </c>
      <c r="T112">
        <v>4</v>
      </c>
      <c r="U112">
        <v>4</v>
      </c>
      <c r="V112">
        <v>2</v>
      </c>
      <c r="W112">
        <v>2</v>
      </c>
      <c r="X112">
        <v>2</v>
      </c>
      <c r="Y112">
        <v>5</v>
      </c>
      <c r="Z112">
        <v>7</v>
      </c>
      <c r="AA112">
        <v>5</v>
      </c>
      <c r="AB112">
        <v>5</v>
      </c>
      <c r="AC112">
        <v>3</v>
      </c>
      <c r="AD112">
        <v>4</v>
      </c>
      <c r="AE112">
        <v>3</v>
      </c>
      <c r="AF112">
        <v>3</v>
      </c>
      <c r="AG112">
        <v>3</v>
      </c>
      <c r="AH112">
        <v>4</v>
      </c>
      <c r="AI112">
        <v>3</v>
      </c>
      <c r="AJ112">
        <v>4</v>
      </c>
      <c r="AK112">
        <v>4</v>
      </c>
      <c r="AL112">
        <v>22</v>
      </c>
      <c r="AM112">
        <v>9</v>
      </c>
      <c r="AN112">
        <v>3</v>
      </c>
      <c r="AO112">
        <v>4</v>
      </c>
      <c r="AP112">
        <v>3</v>
      </c>
      <c r="AQ112">
        <v>5</v>
      </c>
      <c r="AR112">
        <v>8</v>
      </c>
      <c r="AS112">
        <v>5</v>
      </c>
    </row>
    <row r="113" spans="1:45">
      <c r="A113">
        <v>19233</v>
      </c>
      <c r="B113">
        <v>0</v>
      </c>
      <c r="C113">
        <v>1998</v>
      </c>
      <c r="D113" s="1">
        <v>44139.34878472222</v>
      </c>
      <c r="E113" t="s">
        <v>85</v>
      </c>
      <c r="F113">
        <v>3</v>
      </c>
      <c r="G113">
        <v>2</v>
      </c>
      <c r="H113">
        <v>4</v>
      </c>
      <c r="I113">
        <v>3</v>
      </c>
      <c r="J113">
        <v>2</v>
      </c>
      <c r="K113">
        <v>1</v>
      </c>
      <c r="L113">
        <v>3</v>
      </c>
      <c r="M113">
        <v>2</v>
      </c>
      <c r="N113">
        <v>2</v>
      </c>
      <c r="O113">
        <v>4</v>
      </c>
      <c r="P113">
        <v>2</v>
      </c>
      <c r="Q113">
        <v>4</v>
      </c>
      <c r="R113">
        <v>2</v>
      </c>
      <c r="S113">
        <v>3</v>
      </c>
      <c r="T113">
        <v>2</v>
      </c>
      <c r="U113">
        <v>4</v>
      </c>
      <c r="V113">
        <v>5</v>
      </c>
      <c r="W113">
        <v>3</v>
      </c>
      <c r="X113">
        <v>5</v>
      </c>
      <c r="Y113">
        <v>5</v>
      </c>
      <c r="Z113">
        <v>10</v>
      </c>
      <c r="AA113">
        <v>6</v>
      </c>
      <c r="AB113">
        <v>6</v>
      </c>
      <c r="AC113">
        <v>6</v>
      </c>
      <c r="AD113">
        <v>5</v>
      </c>
      <c r="AE113">
        <v>3</v>
      </c>
      <c r="AF113">
        <v>4</v>
      </c>
      <c r="AG113">
        <v>4</v>
      </c>
      <c r="AH113">
        <v>4</v>
      </c>
      <c r="AI113">
        <v>5</v>
      </c>
      <c r="AJ113">
        <v>5</v>
      </c>
      <c r="AK113">
        <v>6</v>
      </c>
      <c r="AL113">
        <v>11</v>
      </c>
      <c r="AM113">
        <v>4</v>
      </c>
      <c r="AN113">
        <v>8</v>
      </c>
      <c r="AO113">
        <v>6</v>
      </c>
      <c r="AP113">
        <v>4</v>
      </c>
      <c r="AQ113">
        <v>6</v>
      </c>
      <c r="AR113">
        <v>6</v>
      </c>
      <c r="AS113">
        <v>8</v>
      </c>
    </row>
    <row r="114" spans="1:45">
      <c r="A114">
        <v>20914</v>
      </c>
      <c r="B114">
        <v>0</v>
      </c>
      <c r="C114">
        <v>1979</v>
      </c>
      <c r="D114" s="1">
        <v>44132.864861111113</v>
      </c>
      <c r="E114" t="s">
        <v>86</v>
      </c>
      <c r="F114">
        <v>2</v>
      </c>
      <c r="G114">
        <v>4</v>
      </c>
      <c r="H114">
        <v>5</v>
      </c>
      <c r="I114">
        <v>1</v>
      </c>
      <c r="J114">
        <v>1</v>
      </c>
      <c r="K114">
        <v>1</v>
      </c>
      <c r="L114">
        <v>4</v>
      </c>
      <c r="M114">
        <v>1</v>
      </c>
      <c r="N114">
        <v>5</v>
      </c>
      <c r="O114">
        <v>4</v>
      </c>
      <c r="P114">
        <v>4</v>
      </c>
      <c r="Q114">
        <v>5</v>
      </c>
      <c r="R114">
        <v>5</v>
      </c>
      <c r="S114">
        <v>3</v>
      </c>
      <c r="T114">
        <v>4</v>
      </c>
      <c r="U114">
        <v>4</v>
      </c>
      <c r="V114">
        <v>5</v>
      </c>
      <c r="W114">
        <v>5</v>
      </c>
      <c r="X114">
        <v>5</v>
      </c>
      <c r="Y114">
        <v>5</v>
      </c>
      <c r="Z114">
        <v>7</v>
      </c>
      <c r="AA114">
        <v>3</v>
      </c>
      <c r="AB114">
        <v>4</v>
      </c>
      <c r="AC114">
        <v>5</v>
      </c>
      <c r="AD114">
        <v>3</v>
      </c>
      <c r="AE114">
        <v>2</v>
      </c>
      <c r="AF114">
        <v>4</v>
      </c>
      <c r="AG114">
        <v>5</v>
      </c>
      <c r="AH114">
        <v>7</v>
      </c>
      <c r="AI114">
        <v>4</v>
      </c>
      <c r="AJ114">
        <v>7</v>
      </c>
      <c r="AK114">
        <v>5</v>
      </c>
      <c r="AL114">
        <v>7</v>
      </c>
      <c r="AM114">
        <v>5</v>
      </c>
      <c r="AN114">
        <v>7</v>
      </c>
      <c r="AO114">
        <v>14</v>
      </c>
      <c r="AP114">
        <v>3</v>
      </c>
      <c r="AQ114">
        <v>5</v>
      </c>
      <c r="AR114">
        <v>8</v>
      </c>
      <c r="AS114">
        <v>7</v>
      </c>
    </row>
    <row r="115" spans="1:45">
      <c r="A115">
        <v>20985</v>
      </c>
      <c r="B115">
        <v>0</v>
      </c>
      <c r="C115">
        <v>1990</v>
      </c>
      <c r="D115" s="1">
        <v>44132.919305555559</v>
      </c>
      <c r="E115" t="s">
        <v>129</v>
      </c>
      <c r="F115">
        <v>2</v>
      </c>
      <c r="G115">
        <v>4</v>
      </c>
      <c r="H115">
        <v>2</v>
      </c>
      <c r="I115">
        <v>5</v>
      </c>
      <c r="J115">
        <v>4</v>
      </c>
      <c r="K115">
        <v>1</v>
      </c>
      <c r="L115">
        <v>5</v>
      </c>
      <c r="M115">
        <v>4</v>
      </c>
      <c r="N115">
        <v>2</v>
      </c>
      <c r="O115">
        <v>5</v>
      </c>
      <c r="P115">
        <v>4</v>
      </c>
      <c r="Q115">
        <v>2</v>
      </c>
      <c r="R115">
        <v>2</v>
      </c>
      <c r="S115">
        <v>3</v>
      </c>
      <c r="T115">
        <v>4</v>
      </c>
      <c r="U115">
        <v>4</v>
      </c>
      <c r="V115">
        <v>5</v>
      </c>
      <c r="W115">
        <v>1</v>
      </c>
      <c r="X115">
        <v>5</v>
      </c>
      <c r="Y115">
        <v>2</v>
      </c>
      <c r="Z115">
        <v>12</v>
      </c>
      <c r="AA115">
        <v>12</v>
      </c>
      <c r="AB115">
        <v>6</v>
      </c>
      <c r="AC115">
        <v>8</v>
      </c>
      <c r="AD115">
        <v>13</v>
      </c>
      <c r="AE115">
        <v>3</v>
      </c>
      <c r="AF115">
        <v>3</v>
      </c>
      <c r="AG115">
        <v>7</v>
      </c>
      <c r="AH115">
        <v>5</v>
      </c>
      <c r="AI115">
        <v>2</v>
      </c>
      <c r="AJ115">
        <v>4</v>
      </c>
      <c r="AK115">
        <v>6</v>
      </c>
      <c r="AL115">
        <v>7</v>
      </c>
      <c r="AM115">
        <v>4</v>
      </c>
      <c r="AN115">
        <v>3</v>
      </c>
      <c r="AO115">
        <v>5</v>
      </c>
      <c r="AP115">
        <v>5</v>
      </c>
      <c r="AQ115">
        <v>4</v>
      </c>
      <c r="AR115">
        <v>14</v>
      </c>
      <c r="AS115">
        <v>3</v>
      </c>
    </row>
    <row r="116" spans="1:45">
      <c r="A116">
        <v>21106</v>
      </c>
      <c r="B116">
        <v>0</v>
      </c>
      <c r="C116">
        <v>1988</v>
      </c>
      <c r="D116" s="1">
        <v>44133.362696759257</v>
      </c>
      <c r="E116" t="s">
        <v>85</v>
      </c>
      <c r="F116">
        <v>2</v>
      </c>
      <c r="G116">
        <v>4</v>
      </c>
      <c r="H116">
        <v>2</v>
      </c>
      <c r="I116">
        <v>2</v>
      </c>
      <c r="J116">
        <v>2</v>
      </c>
      <c r="K116">
        <v>1</v>
      </c>
      <c r="L116">
        <v>2</v>
      </c>
      <c r="M116">
        <v>4</v>
      </c>
      <c r="N116">
        <v>3</v>
      </c>
      <c r="O116">
        <v>3</v>
      </c>
      <c r="P116">
        <v>4</v>
      </c>
      <c r="Q116">
        <v>2</v>
      </c>
      <c r="R116">
        <v>4</v>
      </c>
      <c r="S116">
        <v>3</v>
      </c>
      <c r="T116">
        <v>3</v>
      </c>
      <c r="U116">
        <v>4</v>
      </c>
      <c r="V116">
        <v>4</v>
      </c>
      <c r="W116">
        <v>4</v>
      </c>
      <c r="X116">
        <v>5</v>
      </c>
      <c r="Y116">
        <v>5</v>
      </c>
      <c r="Z116">
        <v>8</v>
      </c>
      <c r="AA116">
        <v>15</v>
      </c>
      <c r="AB116">
        <v>10</v>
      </c>
      <c r="AC116">
        <v>10</v>
      </c>
      <c r="AD116">
        <v>30</v>
      </c>
      <c r="AE116">
        <v>6</v>
      </c>
      <c r="AF116">
        <v>4</v>
      </c>
      <c r="AG116">
        <v>5</v>
      </c>
      <c r="AH116">
        <v>5</v>
      </c>
      <c r="AI116">
        <v>14</v>
      </c>
      <c r="AJ116">
        <v>5</v>
      </c>
      <c r="AK116">
        <v>405</v>
      </c>
      <c r="AL116">
        <v>10</v>
      </c>
      <c r="AM116">
        <v>10</v>
      </c>
      <c r="AN116">
        <v>5</v>
      </c>
      <c r="AO116">
        <v>24</v>
      </c>
      <c r="AP116">
        <v>10</v>
      </c>
      <c r="AQ116">
        <v>5</v>
      </c>
      <c r="AR116">
        <v>4</v>
      </c>
      <c r="AS116">
        <v>4</v>
      </c>
    </row>
    <row r="117" spans="1:45">
      <c r="A117">
        <v>21150</v>
      </c>
      <c r="B117">
        <v>0</v>
      </c>
      <c r="C117">
        <v>1983</v>
      </c>
      <c r="D117" s="1">
        <v>44133.462152777778</v>
      </c>
      <c r="E117" t="s">
        <v>144</v>
      </c>
      <c r="F117">
        <v>2</v>
      </c>
      <c r="G117">
        <v>3</v>
      </c>
      <c r="H117">
        <v>2</v>
      </c>
      <c r="I117">
        <v>2</v>
      </c>
      <c r="J117">
        <v>2</v>
      </c>
      <c r="K117">
        <v>1</v>
      </c>
      <c r="L117">
        <v>5</v>
      </c>
      <c r="M117">
        <v>2</v>
      </c>
      <c r="N117">
        <v>5</v>
      </c>
      <c r="O117">
        <v>4</v>
      </c>
      <c r="P117">
        <v>2</v>
      </c>
      <c r="Q117">
        <v>1</v>
      </c>
      <c r="R117">
        <v>5</v>
      </c>
      <c r="S117">
        <v>2</v>
      </c>
      <c r="T117">
        <v>2</v>
      </c>
      <c r="U117">
        <v>4</v>
      </c>
      <c r="V117">
        <v>4</v>
      </c>
      <c r="W117">
        <v>1</v>
      </c>
      <c r="X117">
        <v>5</v>
      </c>
      <c r="Y117">
        <v>4</v>
      </c>
      <c r="Z117">
        <v>8</v>
      </c>
      <c r="AA117">
        <v>19</v>
      </c>
      <c r="AB117">
        <v>4</v>
      </c>
      <c r="AC117">
        <v>7</v>
      </c>
      <c r="AD117">
        <v>18</v>
      </c>
      <c r="AE117">
        <v>4</v>
      </c>
      <c r="AF117">
        <v>10</v>
      </c>
      <c r="AG117">
        <v>8</v>
      </c>
      <c r="AH117">
        <v>10</v>
      </c>
      <c r="AI117">
        <v>3</v>
      </c>
      <c r="AJ117">
        <v>10</v>
      </c>
      <c r="AK117">
        <v>31</v>
      </c>
      <c r="AL117">
        <v>12</v>
      </c>
      <c r="AM117">
        <v>4</v>
      </c>
      <c r="AN117">
        <v>4</v>
      </c>
      <c r="AO117">
        <v>12</v>
      </c>
      <c r="AP117">
        <v>8</v>
      </c>
      <c r="AQ117">
        <v>6</v>
      </c>
      <c r="AR117">
        <v>10</v>
      </c>
      <c r="AS117">
        <v>7</v>
      </c>
    </row>
    <row r="118" spans="1:45">
      <c r="A118">
        <v>21740</v>
      </c>
      <c r="B118">
        <v>0</v>
      </c>
      <c r="C118">
        <v>1987</v>
      </c>
      <c r="D118" s="1">
        <v>44134.743402777778</v>
      </c>
      <c r="E118" t="s">
        <v>153</v>
      </c>
      <c r="F118">
        <v>2</v>
      </c>
      <c r="G118">
        <v>2</v>
      </c>
      <c r="H118">
        <v>2</v>
      </c>
      <c r="I118">
        <v>2</v>
      </c>
      <c r="J118">
        <v>2</v>
      </c>
      <c r="K118">
        <v>1</v>
      </c>
      <c r="L118">
        <v>5</v>
      </c>
      <c r="M118">
        <v>2</v>
      </c>
      <c r="N118">
        <v>5</v>
      </c>
      <c r="O118">
        <v>5</v>
      </c>
      <c r="P118">
        <v>4</v>
      </c>
      <c r="Q118">
        <v>4</v>
      </c>
      <c r="R118">
        <v>4</v>
      </c>
      <c r="S118">
        <v>4</v>
      </c>
      <c r="T118">
        <v>4</v>
      </c>
      <c r="U118">
        <v>4</v>
      </c>
      <c r="V118">
        <v>2</v>
      </c>
      <c r="W118">
        <v>4</v>
      </c>
      <c r="X118">
        <v>2</v>
      </c>
      <c r="Y118">
        <v>5</v>
      </c>
      <c r="Z118">
        <v>6</v>
      </c>
      <c r="AA118">
        <v>7</v>
      </c>
      <c r="AB118">
        <v>5</v>
      </c>
      <c r="AC118">
        <v>3</v>
      </c>
      <c r="AD118">
        <v>3</v>
      </c>
      <c r="AE118">
        <v>2</v>
      </c>
      <c r="AF118">
        <v>3</v>
      </c>
      <c r="AG118">
        <v>3</v>
      </c>
      <c r="AH118">
        <v>5</v>
      </c>
      <c r="AI118">
        <v>2</v>
      </c>
      <c r="AJ118">
        <v>3</v>
      </c>
      <c r="AK118">
        <v>4</v>
      </c>
      <c r="AL118">
        <v>8</v>
      </c>
      <c r="AM118">
        <v>7</v>
      </c>
      <c r="AN118">
        <v>4</v>
      </c>
      <c r="AO118">
        <v>4</v>
      </c>
      <c r="AP118">
        <v>4</v>
      </c>
      <c r="AQ118">
        <v>4</v>
      </c>
      <c r="AR118">
        <v>4</v>
      </c>
      <c r="AS118">
        <v>3</v>
      </c>
    </row>
    <row r="119" spans="1:45">
      <c r="A119">
        <v>23195</v>
      </c>
      <c r="B119">
        <v>1</v>
      </c>
      <c r="C119">
        <v>1980</v>
      </c>
      <c r="D119" s="1">
        <v>44144.444594907407</v>
      </c>
      <c r="E119" t="s">
        <v>91</v>
      </c>
      <c r="F119">
        <v>2</v>
      </c>
      <c r="G119">
        <v>2</v>
      </c>
      <c r="H119">
        <v>4</v>
      </c>
      <c r="I119">
        <v>2</v>
      </c>
      <c r="J119">
        <v>2</v>
      </c>
      <c r="K119">
        <v>1</v>
      </c>
      <c r="L119">
        <v>2</v>
      </c>
      <c r="M119">
        <v>2</v>
      </c>
      <c r="N119">
        <v>5</v>
      </c>
      <c r="O119">
        <v>4</v>
      </c>
      <c r="P119">
        <v>2</v>
      </c>
      <c r="Q119">
        <v>2</v>
      </c>
      <c r="R119">
        <v>2</v>
      </c>
      <c r="S119">
        <v>2</v>
      </c>
      <c r="T119">
        <v>2</v>
      </c>
      <c r="U119">
        <v>4</v>
      </c>
      <c r="V119">
        <v>4</v>
      </c>
      <c r="W119">
        <v>3</v>
      </c>
      <c r="X119">
        <v>4</v>
      </c>
      <c r="Y119">
        <v>5</v>
      </c>
      <c r="Z119">
        <v>6</v>
      </c>
      <c r="AA119">
        <v>2</v>
      </c>
      <c r="AB119">
        <v>3</v>
      </c>
      <c r="AC119">
        <v>5</v>
      </c>
      <c r="AD119">
        <v>2</v>
      </c>
      <c r="AE119">
        <v>4</v>
      </c>
      <c r="AF119">
        <v>3</v>
      </c>
      <c r="AG119">
        <v>2</v>
      </c>
      <c r="AH119">
        <v>4</v>
      </c>
      <c r="AI119">
        <v>3</v>
      </c>
      <c r="AJ119">
        <v>3</v>
      </c>
      <c r="AK119">
        <v>4</v>
      </c>
      <c r="AL119">
        <v>6</v>
      </c>
      <c r="AM119">
        <v>2</v>
      </c>
      <c r="AN119">
        <v>4</v>
      </c>
      <c r="AO119">
        <v>3</v>
      </c>
      <c r="AP119">
        <v>3</v>
      </c>
      <c r="AQ119">
        <v>4</v>
      </c>
      <c r="AR119">
        <v>6</v>
      </c>
      <c r="AS119">
        <v>2</v>
      </c>
    </row>
    <row r="120" spans="1:45">
      <c r="A120">
        <v>23220</v>
      </c>
      <c r="B120">
        <v>0</v>
      </c>
      <c r="C120">
        <v>1986</v>
      </c>
      <c r="D120" s="1">
        <v>44144.489004629628</v>
      </c>
      <c r="E120" t="s">
        <v>85</v>
      </c>
      <c r="F120">
        <v>2</v>
      </c>
      <c r="G120">
        <v>4</v>
      </c>
      <c r="H120">
        <v>5</v>
      </c>
      <c r="I120">
        <v>4</v>
      </c>
      <c r="J120">
        <v>2</v>
      </c>
      <c r="K120">
        <v>1</v>
      </c>
      <c r="L120">
        <v>5</v>
      </c>
      <c r="M120">
        <v>2</v>
      </c>
      <c r="N120">
        <v>4</v>
      </c>
      <c r="O120">
        <v>1</v>
      </c>
      <c r="P120">
        <v>2</v>
      </c>
      <c r="Q120">
        <v>4</v>
      </c>
      <c r="R120">
        <v>5</v>
      </c>
      <c r="S120">
        <v>4</v>
      </c>
      <c r="T120">
        <v>4</v>
      </c>
      <c r="U120">
        <v>4</v>
      </c>
      <c r="V120">
        <v>4</v>
      </c>
      <c r="W120">
        <v>4</v>
      </c>
      <c r="X120">
        <v>5</v>
      </c>
      <c r="Y120">
        <v>5</v>
      </c>
      <c r="Z120">
        <v>18</v>
      </c>
      <c r="AA120">
        <v>3</v>
      </c>
      <c r="AB120">
        <v>4</v>
      </c>
      <c r="AC120">
        <v>7</v>
      </c>
      <c r="AD120">
        <v>4</v>
      </c>
      <c r="AE120">
        <v>5</v>
      </c>
      <c r="AF120">
        <v>3</v>
      </c>
      <c r="AG120">
        <v>4</v>
      </c>
      <c r="AH120">
        <v>3</v>
      </c>
      <c r="AI120">
        <v>2</v>
      </c>
      <c r="AJ120">
        <v>24</v>
      </c>
      <c r="AK120">
        <v>8</v>
      </c>
      <c r="AL120">
        <v>9</v>
      </c>
      <c r="AM120">
        <v>6</v>
      </c>
      <c r="AN120">
        <v>3</v>
      </c>
      <c r="AO120">
        <v>5</v>
      </c>
      <c r="AP120">
        <v>4</v>
      </c>
      <c r="AQ120">
        <v>7</v>
      </c>
      <c r="AR120">
        <v>4</v>
      </c>
      <c r="AS120">
        <v>4</v>
      </c>
    </row>
    <row r="121" spans="1:45">
      <c r="A121">
        <v>19522</v>
      </c>
      <c r="B121">
        <v>0</v>
      </c>
      <c r="C121">
        <v>1998</v>
      </c>
      <c r="D121" s="1">
        <v>44131.54923611111</v>
      </c>
      <c r="E121" t="s">
        <v>91</v>
      </c>
      <c r="F121">
        <v>1</v>
      </c>
      <c r="G121">
        <v>4</v>
      </c>
      <c r="H121">
        <v>4</v>
      </c>
      <c r="I121">
        <v>2</v>
      </c>
      <c r="J121">
        <v>2</v>
      </c>
      <c r="K121">
        <v>1</v>
      </c>
      <c r="L121">
        <v>4</v>
      </c>
      <c r="M121">
        <v>2</v>
      </c>
      <c r="N121">
        <v>1</v>
      </c>
      <c r="O121">
        <v>2</v>
      </c>
      <c r="P121">
        <v>5</v>
      </c>
      <c r="Q121">
        <v>2</v>
      </c>
      <c r="R121">
        <v>3</v>
      </c>
      <c r="S121">
        <v>3</v>
      </c>
      <c r="T121">
        <v>2</v>
      </c>
      <c r="U121">
        <v>4</v>
      </c>
      <c r="V121">
        <v>4</v>
      </c>
      <c r="W121">
        <v>2</v>
      </c>
      <c r="X121">
        <v>4</v>
      </c>
      <c r="Y121">
        <v>5</v>
      </c>
      <c r="Z121">
        <v>19</v>
      </c>
      <c r="AA121">
        <v>8</v>
      </c>
      <c r="AB121">
        <v>17</v>
      </c>
      <c r="AC121">
        <v>7</v>
      </c>
      <c r="AD121">
        <v>4</v>
      </c>
      <c r="AE121">
        <v>6</v>
      </c>
      <c r="AF121">
        <v>7</v>
      </c>
      <c r="AG121">
        <v>9</v>
      </c>
      <c r="AH121">
        <v>6</v>
      </c>
      <c r="AI121">
        <v>12</v>
      </c>
      <c r="AJ121">
        <v>6</v>
      </c>
      <c r="AK121">
        <v>5</v>
      </c>
      <c r="AL121">
        <v>14</v>
      </c>
      <c r="AM121">
        <v>7</v>
      </c>
      <c r="AN121">
        <v>6</v>
      </c>
      <c r="AO121">
        <v>7</v>
      </c>
      <c r="AP121">
        <v>4</v>
      </c>
      <c r="AQ121">
        <v>4</v>
      </c>
      <c r="AR121">
        <v>4</v>
      </c>
      <c r="AS121">
        <v>4</v>
      </c>
    </row>
    <row r="122" spans="1:45">
      <c r="A122">
        <v>19520</v>
      </c>
      <c r="B122">
        <v>0</v>
      </c>
      <c r="C122">
        <v>1994</v>
      </c>
      <c r="D122" s="1">
        <v>44131.550810185188</v>
      </c>
      <c r="E122" t="s">
        <v>99</v>
      </c>
      <c r="F122">
        <v>1</v>
      </c>
      <c r="G122">
        <v>2</v>
      </c>
      <c r="H122">
        <v>4</v>
      </c>
      <c r="I122">
        <v>2</v>
      </c>
      <c r="J122">
        <v>2</v>
      </c>
      <c r="K122">
        <v>1</v>
      </c>
      <c r="L122">
        <v>3</v>
      </c>
      <c r="M122">
        <v>1</v>
      </c>
      <c r="N122">
        <v>4</v>
      </c>
      <c r="O122">
        <v>3</v>
      </c>
      <c r="P122">
        <v>4</v>
      </c>
      <c r="Q122">
        <v>2</v>
      </c>
      <c r="R122">
        <v>2</v>
      </c>
      <c r="S122">
        <v>2</v>
      </c>
      <c r="T122">
        <v>2</v>
      </c>
      <c r="U122">
        <v>4</v>
      </c>
      <c r="V122">
        <v>5</v>
      </c>
      <c r="W122">
        <v>2</v>
      </c>
      <c r="X122">
        <v>5</v>
      </c>
      <c r="Y122">
        <v>5</v>
      </c>
      <c r="Z122">
        <v>11</v>
      </c>
      <c r="AA122">
        <v>7</v>
      </c>
      <c r="AB122">
        <v>6</v>
      </c>
      <c r="AC122">
        <v>4</v>
      </c>
      <c r="AD122">
        <v>3</v>
      </c>
      <c r="AE122">
        <v>4</v>
      </c>
      <c r="AF122">
        <v>3</v>
      </c>
      <c r="AG122">
        <v>3</v>
      </c>
      <c r="AH122">
        <v>6</v>
      </c>
      <c r="AI122">
        <v>16</v>
      </c>
      <c r="AJ122">
        <v>4</v>
      </c>
      <c r="AK122">
        <v>4</v>
      </c>
      <c r="AL122">
        <v>7</v>
      </c>
      <c r="AM122">
        <v>5</v>
      </c>
      <c r="AN122">
        <v>5</v>
      </c>
      <c r="AO122">
        <v>8</v>
      </c>
      <c r="AP122">
        <v>4</v>
      </c>
      <c r="AQ122">
        <v>4</v>
      </c>
      <c r="AR122">
        <v>6</v>
      </c>
      <c r="AS122">
        <v>2</v>
      </c>
    </row>
    <row r="123" spans="1:45">
      <c r="A123">
        <v>19514</v>
      </c>
      <c r="B123">
        <v>0</v>
      </c>
      <c r="C123">
        <v>1972</v>
      </c>
      <c r="D123" s="1">
        <v>44131.555046296293</v>
      </c>
      <c r="E123" t="s">
        <v>88</v>
      </c>
      <c r="F123">
        <v>1</v>
      </c>
      <c r="G123">
        <v>1</v>
      </c>
      <c r="H123">
        <v>4</v>
      </c>
      <c r="I123">
        <v>2</v>
      </c>
      <c r="J123">
        <v>2</v>
      </c>
      <c r="K123">
        <v>1</v>
      </c>
      <c r="L123">
        <v>5</v>
      </c>
      <c r="M123">
        <v>2</v>
      </c>
      <c r="N123">
        <v>4</v>
      </c>
      <c r="O123">
        <v>2</v>
      </c>
      <c r="P123">
        <v>4</v>
      </c>
      <c r="Q123">
        <v>2</v>
      </c>
      <c r="R123">
        <v>4</v>
      </c>
      <c r="S123">
        <v>2</v>
      </c>
      <c r="T123">
        <v>4</v>
      </c>
      <c r="U123">
        <v>4</v>
      </c>
      <c r="V123">
        <v>5</v>
      </c>
      <c r="W123">
        <v>4</v>
      </c>
      <c r="X123">
        <v>4</v>
      </c>
      <c r="Y123">
        <v>4</v>
      </c>
      <c r="Z123">
        <v>5</v>
      </c>
      <c r="AA123">
        <v>6</v>
      </c>
      <c r="AB123">
        <v>6</v>
      </c>
      <c r="AC123">
        <v>7</v>
      </c>
      <c r="AD123">
        <v>2</v>
      </c>
      <c r="AE123">
        <v>2</v>
      </c>
      <c r="AF123">
        <v>3</v>
      </c>
      <c r="AG123">
        <v>4</v>
      </c>
      <c r="AH123">
        <v>2</v>
      </c>
      <c r="AI123">
        <v>5</v>
      </c>
      <c r="AJ123">
        <v>3</v>
      </c>
      <c r="AK123">
        <v>4</v>
      </c>
      <c r="AL123">
        <v>6</v>
      </c>
      <c r="AM123">
        <v>4</v>
      </c>
      <c r="AN123">
        <v>3</v>
      </c>
      <c r="AO123">
        <v>4</v>
      </c>
      <c r="AP123">
        <v>3</v>
      </c>
      <c r="AQ123">
        <v>4</v>
      </c>
      <c r="AR123">
        <v>8</v>
      </c>
      <c r="AS123">
        <v>2</v>
      </c>
    </row>
    <row r="124" spans="1:45">
      <c r="A124">
        <v>19882</v>
      </c>
      <c r="B124">
        <v>0</v>
      </c>
      <c r="C124">
        <v>2001</v>
      </c>
      <c r="D124" s="1">
        <v>44131.709178240744</v>
      </c>
      <c r="E124" t="s">
        <v>91</v>
      </c>
      <c r="F124">
        <v>1</v>
      </c>
      <c r="G124">
        <v>5</v>
      </c>
      <c r="H124">
        <v>1</v>
      </c>
      <c r="I124">
        <v>1</v>
      </c>
      <c r="J124">
        <v>1</v>
      </c>
      <c r="K124">
        <v>1</v>
      </c>
      <c r="L124">
        <v>5</v>
      </c>
      <c r="M124">
        <v>4</v>
      </c>
      <c r="N124">
        <v>5</v>
      </c>
      <c r="O124">
        <v>5</v>
      </c>
      <c r="P124">
        <v>1</v>
      </c>
      <c r="Q124">
        <v>4</v>
      </c>
      <c r="R124">
        <v>5</v>
      </c>
      <c r="S124">
        <v>2</v>
      </c>
      <c r="T124">
        <v>5</v>
      </c>
      <c r="U124">
        <v>4</v>
      </c>
      <c r="V124">
        <v>5</v>
      </c>
      <c r="W124">
        <v>4</v>
      </c>
      <c r="X124">
        <v>1</v>
      </c>
      <c r="Y124">
        <v>5</v>
      </c>
      <c r="Z124">
        <v>146</v>
      </c>
      <c r="AA124">
        <v>3</v>
      </c>
      <c r="AB124">
        <v>4</v>
      </c>
      <c r="AC124">
        <v>9</v>
      </c>
      <c r="AD124">
        <v>3</v>
      </c>
      <c r="AE124">
        <v>3</v>
      </c>
      <c r="AF124">
        <v>2</v>
      </c>
      <c r="AG124">
        <v>4</v>
      </c>
      <c r="AH124">
        <v>3</v>
      </c>
      <c r="AI124">
        <v>3</v>
      </c>
      <c r="AJ124">
        <v>8</v>
      </c>
      <c r="AK124">
        <v>5</v>
      </c>
      <c r="AL124">
        <v>8</v>
      </c>
      <c r="AM124">
        <v>228</v>
      </c>
      <c r="AN124">
        <v>3</v>
      </c>
      <c r="AO124">
        <v>4</v>
      </c>
      <c r="AP124">
        <v>4</v>
      </c>
      <c r="AQ124">
        <v>4</v>
      </c>
      <c r="AR124">
        <v>7</v>
      </c>
      <c r="AS124">
        <v>11</v>
      </c>
    </row>
    <row r="125" spans="1:45">
      <c r="A125">
        <v>20122</v>
      </c>
      <c r="B125">
        <v>0</v>
      </c>
      <c r="C125">
        <v>1991</v>
      </c>
      <c r="D125" s="1">
        <v>44131.834791666668</v>
      </c>
      <c r="E125" t="s">
        <v>92</v>
      </c>
      <c r="F125">
        <v>1</v>
      </c>
      <c r="G125">
        <v>1</v>
      </c>
      <c r="H125">
        <v>4</v>
      </c>
      <c r="I125">
        <v>4</v>
      </c>
      <c r="J125">
        <v>2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4</v>
      </c>
      <c r="Q125">
        <v>2</v>
      </c>
      <c r="R125">
        <v>1</v>
      </c>
      <c r="S125">
        <v>2</v>
      </c>
      <c r="T125">
        <v>4</v>
      </c>
      <c r="U125">
        <v>4</v>
      </c>
      <c r="V125">
        <v>4</v>
      </c>
      <c r="W125">
        <v>2</v>
      </c>
      <c r="X125">
        <v>2</v>
      </c>
      <c r="Y125">
        <v>4</v>
      </c>
      <c r="Z125">
        <v>5</v>
      </c>
      <c r="AA125">
        <v>3</v>
      </c>
      <c r="AB125">
        <v>3</v>
      </c>
      <c r="AC125">
        <v>3</v>
      </c>
      <c r="AD125">
        <v>13</v>
      </c>
      <c r="AE125">
        <v>4</v>
      </c>
      <c r="AF125">
        <v>2</v>
      </c>
      <c r="AG125">
        <v>3</v>
      </c>
      <c r="AH125">
        <v>2</v>
      </c>
      <c r="AI125">
        <v>5</v>
      </c>
      <c r="AJ125">
        <v>4</v>
      </c>
      <c r="AK125">
        <v>3</v>
      </c>
      <c r="AL125">
        <v>7</v>
      </c>
      <c r="AM125">
        <v>5</v>
      </c>
      <c r="AN125">
        <v>3</v>
      </c>
      <c r="AO125">
        <v>4</v>
      </c>
      <c r="AP125">
        <v>4</v>
      </c>
      <c r="AQ125">
        <v>3</v>
      </c>
      <c r="AR125">
        <v>4</v>
      </c>
      <c r="AS125">
        <v>6</v>
      </c>
    </row>
    <row r="126" spans="1:45">
      <c r="A126">
        <v>20210</v>
      </c>
      <c r="B126">
        <v>0</v>
      </c>
      <c r="C126">
        <v>2001</v>
      </c>
      <c r="D126" s="1">
        <v>44131.87667824074</v>
      </c>
      <c r="E126" t="s">
        <v>86</v>
      </c>
      <c r="F126">
        <v>1</v>
      </c>
      <c r="G126">
        <v>4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4</v>
      </c>
      <c r="O126">
        <v>1</v>
      </c>
      <c r="P126">
        <v>5</v>
      </c>
      <c r="Q126">
        <v>4</v>
      </c>
      <c r="R126">
        <v>4</v>
      </c>
      <c r="S126">
        <v>1</v>
      </c>
      <c r="T126">
        <v>3</v>
      </c>
      <c r="U126">
        <v>4</v>
      </c>
      <c r="V126">
        <v>4</v>
      </c>
      <c r="W126">
        <v>1</v>
      </c>
      <c r="X126">
        <v>1</v>
      </c>
      <c r="Y126">
        <v>5</v>
      </c>
      <c r="Z126">
        <v>9</v>
      </c>
      <c r="AA126">
        <v>4</v>
      </c>
      <c r="AB126">
        <v>3</v>
      </c>
      <c r="AC126">
        <v>3</v>
      </c>
      <c r="AD126">
        <v>2</v>
      </c>
      <c r="AE126">
        <v>2</v>
      </c>
      <c r="AF126">
        <v>2</v>
      </c>
      <c r="AG126">
        <v>2</v>
      </c>
      <c r="AH126">
        <v>4</v>
      </c>
      <c r="AI126">
        <v>3</v>
      </c>
      <c r="AJ126">
        <v>4</v>
      </c>
      <c r="AK126">
        <v>4</v>
      </c>
      <c r="AL126">
        <v>12</v>
      </c>
      <c r="AM126">
        <v>4</v>
      </c>
      <c r="AN126">
        <v>3</v>
      </c>
      <c r="AO126">
        <v>10</v>
      </c>
      <c r="AP126">
        <v>4</v>
      </c>
      <c r="AQ126">
        <v>4</v>
      </c>
      <c r="AR126">
        <v>5</v>
      </c>
      <c r="AS126">
        <v>3</v>
      </c>
    </row>
    <row r="127" spans="1:45">
      <c r="A127">
        <v>20405</v>
      </c>
      <c r="B127">
        <v>0</v>
      </c>
      <c r="C127">
        <v>1996</v>
      </c>
      <c r="D127" s="1">
        <v>44132.100370370368</v>
      </c>
      <c r="E127" t="s">
        <v>88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3</v>
      </c>
      <c r="M127">
        <v>1</v>
      </c>
      <c r="N127">
        <v>4</v>
      </c>
      <c r="O127">
        <v>1</v>
      </c>
      <c r="P127">
        <v>1</v>
      </c>
      <c r="Q127">
        <v>1</v>
      </c>
      <c r="R127">
        <v>4</v>
      </c>
      <c r="S127">
        <v>1</v>
      </c>
      <c r="T127">
        <v>1</v>
      </c>
      <c r="U127">
        <v>4</v>
      </c>
      <c r="V127">
        <v>1</v>
      </c>
      <c r="W127">
        <v>4</v>
      </c>
      <c r="X127">
        <v>2</v>
      </c>
      <c r="Y127">
        <v>2</v>
      </c>
      <c r="Z127">
        <v>6</v>
      </c>
      <c r="AA127">
        <v>3</v>
      </c>
      <c r="AB127">
        <v>4</v>
      </c>
      <c r="AC127">
        <v>2</v>
      </c>
      <c r="AD127">
        <v>3</v>
      </c>
      <c r="AE127">
        <v>2</v>
      </c>
      <c r="AF127">
        <v>3</v>
      </c>
      <c r="AG127">
        <v>3</v>
      </c>
      <c r="AH127">
        <v>4</v>
      </c>
      <c r="AI127">
        <v>1</v>
      </c>
      <c r="AJ127">
        <v>4</v>
      </c>
      <c r="AK127">
        <v>3</v>
      </c>
      <c r="AL127">
        <v>8</v>
      </c>
      <c r="AM127">
        <v>3</v>
      </c>
      <c r="AN127">
        <v>2</v>
      </c>
      <c r="AO127">
        <v>4</v>
      </c>
      <c r="AP127">
        <v>5</v>
      </c>
      <c r="AQ127">
        <v>4</v>
      </c>
      <c r="AR127">
        <v>4</v>
      </c>
      <c r="AS127">
        <v>3</v>
      </c>
    </row>
    <row r="128" spans="1:45">
      <c r="A128">
        <v>20457</v>
      </c>
      <c r="B128">
        <v>0</v>
      </c>
      <c r="C128">
        <v>1997</v>
      </c>
      <c r="D128" s="1">
        <v>44132.384097222224</v>
      </c>
      <c r="E128" t="s">
        <v>115</v>
      </c>
      <c r="F128">
        <v>1</v>
      </c>
      <c r="G128">
        <v>1</v>
      </c>
      <c r="H128">
        <v>2</v>
      </c>
      <c r="I128">
        <v>1</v>
      </c>
      <c r="J128">
        <v>1</v>
      </c>
      <c r="K128">
        <v>1</v>
      </c>
      <c r="L128">
        <v>2</v>
      </c>
      <c r="M128">
        <v>2</v>
      </c>
      <c r="N128">
        <v>1</v>
      </c>
      <c r="O128">
        <v>2</v>
      </c>
      <c r="P128">
        <v>2</v>
      </c>
      <c r="Q128">
        <v>1</v>
      </c>
      <c r="R128">
        <v>1</v>
      </c>
      <c r="S128">
        <v>1</v>
      </c>
      <c r="T128">
        <v>2</v>
      </c>
      <c r="U128">
        <v>4</v>
      </c>
      <c r="V128">
        <v>1</v>
      </c>
      <c r="W128">
        <v>1</v>
      </c>
      <c r="X128">
        <v>4</v>
      </c>
      <c r="Y128">
        <v>2</v>
      </c>
      <c r="Z128">
        <v>6</v>
      </c>
      <c r="AA128">
        <v>3</v>
      </c>
      <c r="AB128">
        <v>5</v>
      </c>
      <c r="AC128">
        <v>4</v>
      </c>
      <c r="AD128">
        <v>3</v>
      </c>
      <c r="AE128">
        <v>1</v>
      </c>
      <c r="AF128">
        <v>3</v>
      </c>
      <c r="AG128">
        <v>5</v>
      </c>
      <c r="AH128">
        <v>3</v>
      </c>
      <c r="AI128">
        <v>25</v>
      </c>
      <c r="AJ128">
        <v>4</v>
      </c>
      <c r="AK128">
        <v>3</v>
      </c>
      <c r="AL128">
        <v>4</v>
      </c>
      <c r="AM128">
        <v>3</v>
      </c>
      <c r="AN128">
        <v>4</v>
      </c>
      <c r="AO128">
        <v>3</v>
      </c>
      <c r="AP128">
        <v>3</v>
      </c>
      <c r="AQ128">
        <v>2</v>
      </c>
      <c r="AR128">
        <v>5</v>
      </c>
      <c r="AS128">
        <v>3</v>
      </c>
    </row>
    <row r="129" spans="1:45">
      <c r="A129">
        <v>20781</v>
      </c>
      <c r="B129">
        <v>0</v>
      </c>
      <c r="C129">
        <v>1989</v>
      </c>
      <c r="D129" s="1">
        <v>44132.767094907409</v>
      </c>
      <c r="E129" t="s">
        <v>85</v>
      </c>
      <c r="F129">
        <v>1</v>
      </c>
      <c r="G129">
        <v>4</v>
      </c>
      <c r="H129">
        <v>4</v>
      </c>
      <c r="I129">
        <v>2</v>
      </c>
      <c r="J129">
        <v>1</v>
      </c>
      <c r="K129">
        <v>1</v>
      </c>
      <c r="L129">
        <v>4</v>
      </c>
      <c r="M129">
        <v>2</v>
      </c>
      <c r="N129">
        <v>4</v>
      </c>
      <c r="O129">
        <v>1</v>
      </c>
      <c r="P129">
        <v>2</v>
      </c>
      <c r="Q129">
        <v>3</v>
      </c>
      <c r="R129">
        <v>4</v>
      </c>
      <c r="S129">
        <v>2</v>
      </c>
      <c r="T129">
        <v>4</v>
      </c>
      <c r="U129">
        <v>4</v>
      </c>
      <c r="V129">
        <v>4</v>
      </c>
      <c r="W129">
        <v>2</v>
      </c>
      <c r="X129">
        <v>2</v>
      </c>
      <c r="Y129">
        <v>4</v>
      </c>
      <c r="Z129">
        <v>6</v>
      </c>
      <c r="AA129">
        <v>9</v>
      </c>
      <c r="AB129">
        <v>11</v>
      </c>
      <c r="AC129">
        <v>10</v>
      </c>
      <c r="AD129">
        <v>8</v>
      </c>
      <c r="AE129">
        <v>3</v>
      </c>
      <c r="AF129">
        <v>5</v>
      </c>
      <c r="AG129">
        <v>5</v>
      </c>
      <c r="AH129">
        <v>7</v>
      </c>
      <c r="AI129">
        <v>2</v>
      </c>
      <c r="AJ129">
        <v>5</v>
      </c>
      <c r="AK129">
        <v>8</v>
      </c>
      <c r="AL129">
        <v>8</v>
      </c>
      <c r="AM129">
        <v>5</v>
      </c>
      <c r="AN129">
        <v>4</v>
      </c>
      <c r="AO129">
        <v>9</v>
      </c>
      <c r="AP129">
        <v>14</v>
      </c>
      <c r="AQ129">
        <v>5</v>
      </c>
      <c r="AR129">
        <v>12</v>
      </c>
      <c r="AS129">
        <v>4</v>
      </c>
    </row>
    <row r="130" spans="1:45">
      <c r="A130">
        <v>20911</v>
      </c>
      <c r="B130">
        <v>0</v>
      </c>
      <c r="C130">
        <v>1971</v>
      </c>
      <c r="D130" s="1">
        <v>44132.863981481481</v>
      </c>
      <c r="E130" t="s">
        <v>98</v>
      </c>
      <c r="F130">
        <v>1</v>
      </c>
      <c r="G130">
        <v>4</v>
      </c>
      <c r="H130">
        <v>2</v>
      </c>
      <c r="I130">
        <v>1</v>
      </c>
      <c r="J130">
        <v>1</v>
      </c>
      <c r="K130">
        <v>1</v>
      </c>
      <c r="L130">
        <v>4</v>
      </c>
      <c r="M130">
        <v>1</v>
      </c>
      <c r="N130">
        <v>4</v>
      </c>
      <c r="O130">
        <v>2</v>
      </c>
      <c r="P130">
        <v>2</v>
      </c>
      <c r="Q130">
        <v>1</v>
      </c>
      <c r="R130">
        <v>2</v>
      </c>
      <c r="S130">
        <v>4</v>
      </c>
      <c r="T130">
        <v>5</v>
      </c>
      <c r="U130">
        <v>4</v>
      </c>
      <c r="V130">
        <v>2</v>
      </c>
      <c r="W130">
        <v>4</v>
      </c>
      <c r="X130">
        <v>2</v>
      </c>
      <c r="Y130">
        <v>4</v>
      </c>
      <c r="Z130">
        <v>6</v>
      </c>
      <c r="AA130">
        <v>5</v>
      </c>
      <c r="AB130">
        <v>5</v>
      </c>
      <c r="AC130">
        <v>13</v>
      </c>
      <c r="AD130">
        <v>5</v>
      </c>
      <c r="AE130">
        <v>3</v>
      </c>
      <c r="AF130">
        <v>4</v>
      </c>
      <c r="AG130">
        <v>16</v>
      </c>
      <c r="AH130">
        <v>4</v>
      </c>
      <c r="AI130">
        <v>3</v>
      </c>
      <c r="AJ130">
        <v>5</v>
      </c>
      <c r="AK130">
        <v>3</v>
      </c>
      <c r="AL130">
        <v>7</v>
      </c>
      <c r="AM130">
        <v>4</v>
      </c>
      <c r="AN130">
        <v>5</v>
      </c>
      <c r="AO130">
        <v>4</v>
      </c>
      <c r="AP130">
        <v>5</v>
      </c>
      <c r="AQ130">
        <v>4</v>
      </c>
      <c r="AR130">
        <v>6</v>
      </c>
      <c r="AS130">
        <v>6</v>
      </c>
    </row>
    <row r="131" spans="1:45">
      <c r="A131">
        <v>21044</v>
      </c>
      <c r="B131">
        <v>0</v>
      </c>
      <c r="C131">
        <v>1980</v>
      </c>
      <c r="D131" s="1">
        <v>44133.003055555557</v>
      </c>
      <c r="E131" t="s">
        <v>85</v>
      </c>
      <c r="F131">
        <v>1</v>
      </c>
      <c r="G131">
        <v>5</v>
      </c>
      <c r="H131">
        <v>4</v>
      </c>
      <c r="I131">
        <v>4</v>
      </c>
      <c r="J131">
        <v>3</v>
      </c>
      <c r="K131">
        <v>1</v>
      </c>
      <c r="L131">
        <v>5</v>
      </c>
      <c r="M131">
        <v>4</v>
      </c>
      <c r="N131">
        <v>4</v>
      </c>
      <c r="O131">
        <v>5</v>
      </c>
      <c r="P131">
        <v>4</v>
      </c>
      <c r="Q131">
        <v>4</v>
      </c>
      <c r="R131">
        <v>4</v>
      </c>
      <c r="S131">
        <v>5</v>
      </c>
      <c r="T131">
        <v>5</v>
      </c>
      <c r="U131">
        <v>4</v>
      </c>
      <c r="V131">
        <v>4</v>
      </c>
      <c r="W131">
        <v>5</v>
      </c>
      <c r="X131">
        <v>4</v>
      </c>
      <c r="Y131">
        <v>5</v>
      </c>
      <c r="Z131">
        <v>28</v>
      </c>
      <c r="AA131">
        <v>8</v>
      </c>
      <c r="AB131">
        <v>10</v>
      </c>
      <c r="AC131">
        <v>6</v>
      </c>
      <c r="AD131">
        <v>6</v>
      </c>
      <c r="AE131">
        <v>5</v>
      </c>
      <c r="AF131">
        <v>3</v>
      </c>
      <c r="AG131">
        <v>4</v>
      </c>
      <c r="AH131">
        <v>4</v>
      </c>
      <c r="AI131">
        <v>3</v>
      </c>
      <c r="AJ131">
        <v>6</v>
      </c>
      <c r="AK131">
        <v>5</v>
      </c>
      <c r="AL131">
        <v>8</v>
      </c>
      <c r="AM131">
        <v>5</v>
      </c>
      <c r="AN131">
        <v>4</v>
      </c>
      <c r="AO131">
        <v>6</v>
      </c>
      <c r="AP131">
        <v>5</v>
      </c>
      <c r="AQ131">
        <v>5</v>
      </c>
      <c r="AR131">
        <v>14</v>
      </c>
      <c r="AS131">
        <v>3</v>
      </c>
    </row>
    <row r="132" spans="1:45">
      <c r="A132">
        <v>21067</v>
      </c>
      <c r="B132">
        <v>0</v>
      </c>
      <c r="C132">
        <v>1989</v>
      </c>
      <c r="D132" s="1">
        <v>44133.244745370372</v>
      </c>
      <c r="E132" t="s">
        <v>85</v>
      </c>
      <c r="F132">
        <v>1</v>
      </c>
      <c r="G132">
        <v>3</v>
      </c>
      <c r="H132">
        <v>2</v>
      </c>
      <c r="I132">
        <v>1</v>
      </c>
      <c r="J132">
        <v>1</v>
      </c>
      <c r="K132">
        <v>1</v>
      </c>
      <c r="L132">
        <v>5</v>
      </c>
      <c r="M132">
        <v>2</v>
      </c>
      <c r="N132">
        <v>4</v>
      </c>
      <c r="O132">
        <v>3</v>
      </c>
      <c r="P132">
        <v>2</v>
      </c>
      <c r="Q132">
        <v>1</v>
      </c>
      <c r="R132">
        <v>2</v>
      </c>
      <c r="S132">
        <v>1</v>
      </c>
      <c r="T132">
        <v>2</v>
      </c>
      <c r="U132">
        <v>4</v>
      </c>
      <c r="V132">
        <v>4</v>
      </c>
      <c r="W132">
        <v>2</v>
      </c>
      <c r="X132">
        <v>4</v>
      </c>
      <c r="Y132">
        <v>2</v>
      </c>
      <c r="Z132">
        <v>20</v>
      </c>
      <c r="AA132">
        <v>10</v>
      </c>
      <c r="AB132">
        <v>29</v>
      </c>
      <c r="AC132">
        <v>18</v>
      </c>
      <c r="AD132">
        <v>9</v>
      </c>
      <c r="AE132">
        <v>11</v>
      </c>
      <c r="AF132">
        <v>10</v>
      </c>
      <c r="AG132">
        <v>15</v>
      </c>
      <c r="AH132">
        <v>20</v>
      </c>
      <c r="AI132">
        <v>6</v>
      </c>
      <c r="AJ132">
        <v>9</v>
      </c>
      <c r="AK132">
        <v>7</v>
      </c>
      <c r="AL132">
        <v>47</v>
      </c>
      <c r="AM132">
        <v>20</v>
      </c>
      <c r="AN132">
        <v>12</v>
      </c>
      <c r="AO132">
        <v>6</v>
      </c>
      <c r="AP132">
        <v>7</v>
      </c>
      <c r="AQ132">
        <v>6</v>
      </c>
      <c r="AR132">
        <v>7</v>
      </c>
      <c r="AS132">
        <v>14</v>
      </c>
    </row>
    <row r="133" spans="1:45">
      <c r="A133">
        <v>21098</v>
      </c>
      <c r="B133">
        <v>0</v>
      </c>
      <c r="C133">
        <v>1975</v>
      </c>
      <c r="D133" s="1">
        <v>44133.363703703704</v>
      </c>
      <c r="E133" t="s">
        <v>86</v>
      </c>
      <c r="F133">
        <v>1</v>
      </c>
      <c r="G133">
        <v>2</v>
      </c>
      <c r="H133">
        <v>1</v>
      </c>
      <c r="I133">
        <v>4</v>
      </c>
      <c r="J133">
        <v>2</v>
      </c>
      <c r="K133">
        <v>1</v>
      </c>
      <c r="L133">
        <v>5</v>
      </c>
      <c r="M133">
        <v>1</v>
      </c>
      <c r="N133">
        <v>2</v>
      </c>
      <c r="O133">
        <v>4</v>
      </c>
      <c r="P133">
        <v>1</v>
      </c>
      <c r="Q133">
        <v>2</v>
      </c>
      <c r="R133">
        <v>2</v>
      </c>
      <c r="S133">
        <v>2</v>
      </c>
      <c r="T133">
        <v>4</v>
      </c>
      <c r="U133">
        <v>4</v>
      </c>
      <c r="V133">
        <v>2</v>
      </c>
      <c r="W133">
        <v>4</v>
      </c>
      <c r="X133">
        <v>5</v>
      </c>
      <c r="Y133">
        <v>1</v>
      </c>
      <c r="Z133">
        <v>4</v>
      </c>
      <c r="AA133">
        <v>4</v>
      </c>
      <c r="AB133">
        <v>5</v>
      </c>
      <c r="AC133">
        <v>10</v>
      </c>
      <c r="AD133">
        <v>3</v>
      </c>
      <c r="AE133">
        <v>3</v>
      </c>
      <c r="AF133">
        <v>3</v>
      </c>
      <c r="AG133">
        <v>5</v>
      </c>
      <c r="AH133">
        <v>2</v>
      </c>
      <c r="AI133">
        <v>3</v>
      </c>
      <c r="AJ133">
        <v>4</v>
      </c>
      <c r="AK133">
        <v>4</v>
      </c>
      <c r="AL133">
        <v>8</v>
      </c>
      <c r="AM133">
        <v>3</v>
      </c>
      <c r="AN133">
        <v>4</v>
      </c>
      <c r="AO133">
        <v>16</v>
      </c>
      <c r="AP133">
        <v>5</v>
      </c>
      <c r="AQ133">
        <v>4</v>
      </c>
      <c r="AR133">
        <v>6</v>
      </c>
      <c r="AS133">
        <v>3</v>
      </c>
    </row>
    <row r="134" spans="1:45">
      <c r="A134">
        <v>21132</v>
      </c>
      <c r="B134">
        <v>0</v>
      </c>
      <c r="C134">
        <v>1982</v>
      </c>
      <c r="D134" s="1">
        <v>44133.42150462963</v>
      </c>
      <c r="E134" t="s">
        <v>143</v>
      </c>
      <c r="F134">
        <v>1</v>
      </c>
      <c r="G134">
        <v>4</v>
      </c>
      <c r="H134">
        <v>2</v>
      </c>
      <c r="I134">
        <v>2</v>
      </c>
      <c r="J134">
        <v>2</v>
      </c>
      <c r="K134">
        <v>1</v>
      </c>
      <c r="L134">
        <v>5</v>
      </c>
      <c r="M134">
        <v>2</v>
      </c>
      <c r="N134">
        <v>4</v>
      </c>
      <c r="O134">
        <v>2</v>
      </c>
      <c r="P134">
        <v>4</v>
      </c>
      <c r="Q134">
        <v>3</v>
      </c>
      <c r="R134">
        <v>4</v>
      </c>
      <c r="S134">
        <v>4</v>
      </c>
      <c r="T134">
        <v>4</v>
      </c>
      <c r="U134">
        <v>4</v>
      </c>
      <c r="V134">
        <v>5</v>
      </c>
      <c r="W134">
        <v>2</v>
      </c>
      <c r="X134">
        <v>5</v>
      </c>
      <c r="Y134">
        <v>4</v>
      </c>
      <c r="Z134">
        <v>18</v>
      </c>
      <c r="AA134">
        <v>6</v>
      </c>
      <c r="AB134">
        <v>9</v>
      </c>
      <c r="AC134">
        <v>6</v>
      </c>
      <c r="AD134">
        <v>8</v>
      </c>
      <c r="AE134">
        <v>6</v>
      </c>
      <c r="AF134">
        <v>4</v>
      </c>
      <c r="AG134">
        <v>7</v>
      </c>
      <c r="AH134">
        <v>6</v>
      </c>
      <c r="AI134">
        <v>5</v>
      </c>
      <c r="AJ134">
        <v>9</v>
      </c>
      <c r="AK134">
        <v>6</v>
      </c>
      <c r="AL134">
        <v>12</v>
      </c>
      <c r="AM134">
        <v>12</v>
      </c>
      <c r="AN134">
        <v>8</v>
      </c>
      <c r="AO134">
        <v>7</v>
      </c>
      <c r="AP134">
        <v>6</v>
      </c>
      <c r="AQ134">
        <v>7</v>
      </c>
      <c r="AR134">
        <v>7</v>
      </c>
      <c r="AS134">
        <v>6</v>
      </c>
    </row>
    <row r="135" spans="1:45">
      <c r="A135">
        <v>22057</v>
      </c>
      <c r="B135">
        <v>0</v>
      </c>
      <c r="C135">
        <v>2001</v>
      </c>
      <c r="D135" s="1">
        <v>44135.924386574072</v>
      </c>
      <c r="E135" t="s">
        <v>88</v>
      </c>
      <c r="F135">
        <v>1</v>
      </c>
      <c r="G135">
        <v>3</v>
      </c>
      <c r="H135">
        <v>2</v>
      </c>
      <c r="I135">
        <v>3</v>
      </c>
      <c r="J135">
        <v>2</v>
      </c>
      <c r="K135">
        <v>1</v>
      </c>
      <c r="L135">
        <v>3</v>
      </c>
      <c r="M135">
        <v>1</v>
      </c>
      <c r="N135">
        <v>2</v>
      </c>
      <c r="O135">
        <v>1</v>
      </c>
      <c r="P135">
        <v>4</v>
      </c>
      <c r="Q135">
        <v>4</v>
      </c>
      <c r="R135">
        <v>4</v>
      </c>
      <c r="S135">
        <v>1</v>
      </c>
      <c r="T135">
        <v>4</v>
      </c>
      <c r="U135">
        <v>4</v>
      </c>
      <c r="V135">
        <v>2</v>
      </c>
      <c r="W135">
        <v>1</v>
      </c>
      <c r="X135">
        <v>4</v>
      </c>
      <c r="Y135">
        <v>5</v>
      </c>
      <c r="Z135">
        <v>5</v>
      </c>
      <c r="AA135">
        <v>3</v>
      </c>
      <c r="AB135">
        <v>4</v>
      </c>
      <c r="AC135">
        <v>4</v>
      </c>
      <c r="AD135">
        <v>4</v>
      </c>
      <c r="AE135">
        <v>3</v>
      </c>
      <c r="AF135">
        <v>4</v>
      </c>
      <c r="AG135">
        <v>3</v>
      </c>
      <c r="AH135">
        <v>3</v>
      </c>
      <c r="AI135">
        <v>2</v>
      </c>
      <c r="AJ135">
        <v>4</v>
      </c>
      <c r="AK135">
        <v>3</v>
      </c>
      <c r="AL135">
        <v>6</v>
      </c>
      <c r="AM135">
        <v>3</v>
      </c>
      <c r="AN135">
        <v>4</v>
      </c>
      <c r="AO135">
        <v>3</v>
      </c>
      <c r="AP135">
        <v>4</v>
      </c>
      <c r="AQ135">
        <v>3</v>
      </c>
      <c r="AR135">
        <v>5</v>
      </c>
      <c r="AS135">
        <v>4</v>
      </c>
    </row>
    <row r="136" spans="1:45">
      <c r="A136">
        <v>23172</v>
      </c>
      <c r="B136">
        <v>0</v>
      </c>
      <c r="C136">
        <v>1971</v>
      </c>
      <c r="D136" s="1">
        <v>44144.329918981479</v>
      </c>
      <c r="E136" t="s">
        <v>98</v>
      </c>
      <c r="F136">
        <v>1</v>
      </c>
      <c r="G136">
        <v>4</v>
      </c>
      <c r="H136">
        <v>2</v>
      </c>
      <c r="I136">
        <v>2</v>
      </c>
      <c r="J136">
        <v>1</v>
      </c>
      <c r="K136">
        <v>1</v>
      </c>
      <c r="L136">
        <v>4</v>
      </c>
      <c r="M136">
        <v>1</v>
      </c>
      <c r="N136">
        <v>4</v>
      </c>
      <c r="O136">
        <v>2</v>
      </c>
      <c r="P136">
        <v>2</v>
      </c>
      <c r="Q136">
        <v>1</v>
      </c>
      <c r="R136">
        <v>2</v>
      </c>
      <c r="S136">
        <v>4</v>
      </c>
      <c r="T136">
        <v>4</v>
      </c>
      <c r="U136">
        <v>4</v>
      </c>
      <c r="V136">
        <v>4</v>
      </c>
      <c r="W136">
        <v>4</v>
      </c>
      <c r="X136">
        <v>2</v>
      </c>
      <c r="Y136">
        <v>4</v>
      </c>
      <c r="Z136">
        <v>10</v>
      </c>
      <c r="AA136">
        <v>6</v>
      </c>
      <c r="AB136">
        <v>5</v>
      </c>
      <c r="AC136">
        <v>10</v>
      </c>
      <c r="AD136">
        <v>5</v>
      </c>
      <c r="AE136">
        <v>3</v>
      </c>
      <c r="AF136">
        <v>3</v>
      </c>
      <c r="AG136">
        <v>5</v>
      </c>
      <c r="AH136">
        <v>5</v>
      </c>
      <c r="AI136">
        <v>3</v>
      </c>
      <c r="AJ136">
        <v>4</v>
      </c>
      <c r="AK136">
        <v>6</v>
      </c>
      <c r="AL136">
        <v>6</v>
      </c>
      <c r="AM136">
        <v>5</v>
      </c>
      <c r="AN136">
        <v>10</v>
      </c>
      <c r="AO136">
        <v>9</v>
      </c>
      <c r="AP136">
        <v>11</v>
      </c>
      <c r="AQ136">
        <v>5</v>
      </c>
      <c r="AR136">
        <v>5</v>
      </c>
      <c r="AS136">
        <v>5</v>
      </c>
    </row>
    <row r="137" spans="1:45">
      <c r="A137">
        <v>23827</v>
      </c>
      <c r="B137">
        <v>0</v>
      </c>
      <c r="C137">
        <v>1989</v>
      </c>
      <c r="D137" s="1">
        <v>44150.895868055559</v>
      </c>
      <c r="E137" t="s">
        <v>85</v>
      </c>
      <c r="F137">
        <v>1</v>
      </c>
      <c r="G137">
        <v>4</v>
      </c>
      <c r="H137">
        <v>4</v>
      </c>
      <c r="I137">
        <v>2</v>
      </c>
      <c r="J137">
        <v>2</v>
      </c>
      <c r="K137">
        <v>1</v>
      </c>
      <c r="L137">
        <v>5</v>
      </c>
      <c r="M137">
        <v>4</v>
      </c>
      <c r="N137">
        <v>4</v>
      </c>
      <c r="O137">
        <v>5</v>
      </c>
      <c r="P137">
        <v>5</v>
      </c>
      <c r="Q137">
        <v>4</v>
      </c>
      <c r="R137">
        <v>2</v>
      </c>
      <c r="S137">
        <v>5</v>
      </c>
      <c r="T137">
        <v>4</v>
      </c>
      <c r="U137">
        <v>4</v>
      </c>
      <c r="V137">
        <v>4</v>
      </c>
      <c r="W137">
        <v>4</v>
      </c>
      <c r="X137">
        <v>2</v>
      </c>
      <c r="Y137">
        <v>2</v>
      </c>
      <c r="Z137">
        <v>3</v>
      </c>
      <c r="AA137">
        <v>4</v>
      </c>
      <c r="AB137">
        <v>5</v>
      </c>
      <c r="AC137">
        <v>4</v>
      </c>
      <c r="AD137">
        <v>2</v>
      </c>
      <c r="AE137">
        <v>4</v>
      </c>
      <c r="AF137">
        <v>4</v>
      </c>
      <c r="AG137">
        <v>5</v>
      </c>
      <c r="AH137">
        <v>4</v>
      </c>
      <c r="AI137">
        <v>3</v>
      </c>
      <c r="AJ137">
        <v>2</v>
      </c>
      <c r="AK137">
        <v>4</v>
      </c>
      <c r="AL137">
        <v>6</v>
      </c>
      <c r="AM137">
        <v>3</v>
      </c>
      <c r="AN137">
        <v>4</v>
      </c>
      <c r="AO137">
        <v>3</v>
      </c>
      <c r="AP137">
        <v>9</v>
      </c>
      <c r="AQ137">
        <v>3</v>
      </c>
      <c r="AR137">
        <v>4</v>
      </c>
      <c r="AS137">
        <v>3</v>
      </c>
    </row>
    <row r="138" spans="1:45">
      <c r="A138">
        <v>20308</v>
      </c>
      <c r="B138">
        <v>0</v>
      </c>
      <c r="C138">
        <v>1998</v>
      </c>
      <c r="D138" s="1">
        <v>44131.935578703706</v>
      </c>
      <c r="E138" t="s">
        <v>111</v>
      </c>
      <c r="F138">
        <v>4</v>
      </c>
      <c r="G138">
        <v>5</v>
      </c>
      <c r="H138">
        <v>5</v>
      </c>
      <c r="I138">
        <v>5</v>
      </c>
      <c r="J138">
        <v>4</v>
      </c>
      <c r="K138">
        <v>5</v>
      </c>
      <c r="L138">
        <v>5</v>
      </c>
      <c r="M138">
        <v>5</v>
      </c>
      <c r="N138">
        <v>2</v>
      </c>
      <c r="O138">
        <v>5</v>
      </c>
      <c r="P138">
        <v>3</v>
      </c>
      <c r="Q138">
        <v>5</v>
      </c>
      <c r="R138">
        <v>4</v>
      </c>
      <c r="S138">
        <v>5</v>
      </c>
      <c r="T138">
        <v>5</v>
      </c>
      <c r="U138">
        <v>3</v>
      </c>
      <c r="V138">
        <v>4</v>
      </c>
      <c r="W138">
        <v>4</v>
      </c>
      <c r="X138">
        <v>2</v>
      </c>
      <c r="Y138">
        <v>5</v>
      </c>
      <c r="Z138">
        <v>4</v>
      </c>
      <c r="AA138">
        <v>3</v>
      </c>
      <c r="AB138">
        <v>4</v>
      </c>
      <c r="AC138">
        <v>2</v>
      </c>
      <c r="AD138">
        <v>2</v>
      </c>
      <c r="AE138">
        <v>3</v>
      </c>
      <c r="AF138">
        <v>2</v>
      </c>
      <c r="AG138">
        <v>4</v>
      </c>
      <c r="AH138">
        <v>4</v>
      </c>
      <c r="AI138">
        <v>1</v>
      </c>
      <c r="AJ138">
        <v>4</v>
      </c>
      <c r="AK138">
        <v>4</v>
      </c>
      <c r="AL138">
        <v>7</v>
      </c>
      <c r="AM138">
        <v>3</v>
      </c>
      <c r="AN138">
        <v>2</v>
      </c>
      <c r="AO138">
        <v>4</v>
      </c>
      <c r="AP138">
        <v>4</v>
      </c>
      <c r="AQ138">
        <v>6</v>
      </c>
      <c r="AR138">
        <v>7</v>
      </c>
      <c r="AS138">
        <v>2</v>
      </c>
    </row>
    <row r="139" spans="1:45">
      <c r="A139">
        <v>20834</v>
      </c>
      <c r="B139">
        <v>1</v>
      </c>
      <c r="C139">
        <v>1997</v>
      </c>
      <c r="D139" s="1">
        <v>44132.838171296295</v>
      </c>
      <c r="E139">
        <v>2</v>
      </c>
      <c r="F139">
        <v>4</v>
      </c>
      <c r="G139">
        <v>5</v>
      </c>
      <c r="H139">
        <v>3</v>
      </c>
      <c r="I139">
        <v>5</v>
      </c>
      <c r="J139">
        <v>2</v>
      </c>
      <c r="K139">
        <v>5</v>
      </c>
      <c r="L139">
        <v>5</v>
      </c>
      <c r="M139">
        <v>5</v>
      </c>
      <c r="N139">
        <v>5</v>
      </c>
      <c r="O139">
        <v>5</v>
      </c>
      <c r="P139">
        <v>1</v>
      </c>
      <c r="Q139">
        <v>4</v>
      </c>
      <c r="R139">
        <v>1</v>
      </c>
      <c r="S139">
        <v>5</v>
      </c>
      <c r="T139">
        <v>5</v>
      </c>
      <c r="U139">
        <v>3</v>
      </c>
      <c r="V139">
        <v>5</v>
      </c>
      <c r="W139">
        <v>5</v>
      </c>
      <c r="X139">
        <v>5</v>
      </c>
      <c r="Y139">
        <v>4</v>
      </c>
      <c r="Z139">
        <v>8</v>
      </c>
      <c r="AA139">
        <v>9</v>
      </c>
      <c r="AB139">
        <v>12</v>
      </c>
      <c r="AC139">
        <v>5</v>
      </c>
      <c r="AD139">
        <v>7</v>
      </c>
      <c r="AE139">
        <v>3</v>
      </c>
      <c r="AF139">
        <v>6</v>
      </c>
      <c r="AG139">
        <v>14</v>
      </c>
      <c r="AH139">
        <v>4</v>
      </c>
      <c r="AI139">
        <v>3</v>
      </c>
      <c r="AJ139">
        <v>5</v>
      </c>
      <c r="AK139">
        <v>9</v>
      </c>
      <c r="AL139">
        <v>21</v>
      </c>
      <c r="AM139">
        <v>9</v>
      </c>
      <c r="AN139">
        <v>5</v>
      </c>
      <c r="AO139">
        <v>8</v>
      </c>
      <c r="AP139">
        <v>5</v>
      </c>
      <c r="AQ139">
        <v>4</v>
      </c>
      <c r="AR139">
        <v>4</v>
      </c>
      <c r="AS139">
        <v>5</v>
      </c>
    </row>
    <row r="140" spans="1:45">
      <c r="A140">
        <v>20818</v>
      </c>
      <c r="B140">
        <v>0</v>
      </c>
      <c r="C140">
        <v>2000</v>
      </c>
      <c r="D140" s="1">
        <v>44132.824583333335</v>
      </c>
      <c r="E140" t="s">
        <v>92</v>
      </c>
      <c r="F140">
        <v>3</v>
      </c>
      <c r="G140">
        <v>4</v>
      </c>
      <c r="H140">
        <v>5</v>
      </c>
      <c r="I140">
        <v>4</v>
      </c>
      <c r="J140">
        <v>3</v>
      </c>
      <c r="K140">
        <v>5</v>
      </c>
      <c r="L140">
        <v>5</v>
      </c>
      <c r="M140">
        <v>4</v>
      </c>
      <c r="N140">
        <v>1</v>
      </c>
      <c r="O140">
        <v>5</v>
      </c>
      <c r="P140">
        <v>5</v>
      </c>
      <c r="Q140">
        <v>4</v>
      </c>
      <c r="R140">
        <v>5</v>
      </c>
      <c r="S140">
        <v>5</v>
      </c>
      <c r="T140">
        <v>5</v>
      </c>
      <c r="U140">
        <v>3</v>
      </c>
      <c r="V140">
        <v>4</v>
      </c>
      <c r="W140">
        <v>1</v>
      </c>
      <c r="X140">
        <v>5</v>
      </c>
      <c r="Y140">
        <v>5</v>
      </c>
      <c r="Z140">
        <v>9</v>
      </c>
      <c r="AA140">
        <v>4</v>
      </c>
      <c r="AB140">
        <v>5</v>
      </c>
      <c r="AC140">
        <v>4</v>
      </c>
      <c r="AD140">
        <v>4</v>
      </c>
      <c r="AE140">
        <v>4</v>
      </c>
      <c r="AF140">
        <v>5</v>
      </c>
      <c r="AG140">
        <v>6</v>
      </c>
      <c r="AH140">
        <v>3</v>
      </c>
      <c r="AI140">
        <v>3</v>
      </c>
      <c r="AJ140">
        <v>8</v>
      </c>
      <c r="AK140">
        <v>5</v>
      </c>
      <c r="AL140">
        <v>12</v>
      </c>
      <c r="AM140">
        <v>4</v>
      </c>
      <c r="AN140">
        <v>3</v>
      </c>
      <c r="AO140">
        <v>5</v>
      </c>
      <c r="AP140">
        <v>5</v>
      </c>
      <c r="AQ140">
        <v>8</v>
      </c>
      <c r="AR140">
        <v>6</v>
      </c>
      <c r="AS140">
        <v>4</v>
      </c>
    </row>
    <row r="141" spans="1:45">
      <c r="A141">
        <v>20229</v>
      </c>
      <c r="B141">
        <v>0</v>
      </c>
      <c r="C141">
        <v>2003</v>
      </c>
      <c r="D141" s="1">
        <v>44131.887013888889</v>
      </c>
      <c r="E141" t="s">
        <v>92</v>
      </c>
      <c r="F141">
        <v>2</v>
      </c>
      <c r="G141">
        <v>5</v>
      </c>
      <c r="H141">
        <v>5</v>
      </c>
      <c r="I141">
        <v>2</v>
      </c>
      <c r="J141">
        <v>2</v>
      </c>
      <c r="K141">
        <v>5</v>
      </c>
      <c r="L141">
        <v>5</v>
      </c>
      <c r="M141">
        <v>1</v>
      </c>
      <c r="N141">
        <v>1</v>
      </c>
      <c r="O141">
        <v>5</v>
      </c>
      <c r="P141">
        <v>4</v>
      </c>
      <c r="Q141">
        <v>3</v>
      </c>
      <c r="R141">
        <v>4</v>
      </c>
      <c r="S141">
        <v>4</v>
      </c>
      <c r="T141">
        <v>4</v>
      </c>
      <c r="U141">
        <v>3</v>
      </c>
      <c r="V141">
        <v>5</v>
      </c>
      <c r="W141">
        <v>3</v>
      </c>
      <c r="X141">
        <v>4</v>
      </c>
      <c r="Y141">
        <v>5</v>
      </c>
      <c r="Z141">
        <v>7</v>
      </c>
      <c r="AA141">
        <v>5</v>
      </c>
      <c r="AB141">
        <v>8</v>
      </c>
      <c r="AC141">
        <v>9</v>
      </c>
      <c r="AD141">
        <v>10</v>
      </c>
      <c r="AE141">
        <v>4</v>
      </c>
      <c r="AF141">
        <v>3</v>
      </c>
      <c r="AG141">
        <v>7</v>
      </c>
      <c r="AH141">
        <v>4</v>
      </c>
      <c r="AI141">
        <v>4</v>
      </c>
      <c r="AJ141">
        <v>6</v>
      </c>
      <c r="AK141">
        <v>11</v>
      </c>
      <c r="AL141">
        <v>13</v>
      </c>
      <c r="AM141">
        <v>7</v>
      </c>
      <c r="AN141">
        <v>7</v>
      </c>
      <c r="AO141">
        <v>6</v>
      </c>
      <c r="AP141">
        <v>5</v>
      </c>
      <c r="AQ141">
        <v>8</v>
      </c>
      <c r="AR141">
        <v>8</v>
      </c>
      <c r="AS141">
        <v>5</v>
      </c>
    </row>
    <row r="142" spans="1:45">
      <c r="A142">
        <v>20372</v>
      </c>
      <c r="B142">
        <v>0</v>
      </c>
      <c r="C142">
        <v>1999</v>
      </c>
      <c r="D142" s="1">
        <v>44131.972511574073</v>
      </c>
      <c r="E142" t="s">
        <v>85</v>
      </c>
      <c r="F142">
        <v>4</v>
      </c>
      <c r="G142">
        <v>5</v>
      </c>
      <c r="H142">
        <v>4</v>
      </c>
      <c r="I142">
        <v>4</v>
      </c>
      <c r="J142">
        <v>2</v>
      </c>
      <c r="K142">
        <v>4</v>
      </c>
      <c r="L142">
        <v>5</v>
      </c>
      <c r="M142">
        <v>4</v>
      </c>
      <c r="N142">
        <v>2</v>
      </c>
      <c r="O142">
        <v>5</v>
      </c>
      <c r="P142">
        <v>2</v>
      </c>
      <c r="Q142">
        <v>4</v>
      </c>
      <c r="R142">
        <v>2</v>
      </c>
      <c r="S142">
        <v>4</v>
      </c>
      <c r="T142">
        <v>4</v>
      </c>
      <c r="U142">
        <v>3</v>
      </c>
      <c r="V142">
        <v>4</v>
      </c>
      <c r="W142">
        <v>4</v>
      </c>
      <c r="X142">
        <v>5</v>
      </c>
      <c r="Y142">
        <v>5</v>
      </c>
      <c r="Z142">
        <v>38</v>
      </c>
      <c r="AA142">
        <v>4</v>
      </c>
      <c r="AB142">
        <v>5</v>
      </c>
      <c r="AC142">
        <v>11</v>
      </c>
      <c r="AD142">
        <v>6</v>
      </c>
      <c r="AE142">
        <v>4</v>
      </c>
      <c r="AF142">
        <v>9</v>
      </c>
      <c r="AG142">
        <v>5</v>
      </c>
      <c r="AH142">
        <v>10</v>
      </c>
      <c r="AI142">
        <v>8</v>
      </c>
      <c r="AJ142">
        <v>6</v>
      </c>
      <c r="AK142">
        <v>7</v>
      </c>
      <c r="AL142">
        <v>9</v>
      </c>
      <c r="AM142">
        <v>6</v>
      </c>
      <c r="AN142">
        <v>9</v>
      </c>
      <c r="AO142">
        <v>11</v>
      </c>
      <c r="AP142">
        <v>23</v>
      </c>
      <c r="AQ142">
        <v>6</v>
      </c>
      <c r="AR142">
        <v>7</v>
      </c>
      <c r="AS142">
        <v>9</v>
      </c>
    </row>
    <row r="143" spans="1:45">
      <c r="A143">
        <v>20951</v>
      </c>
      <c r="B143">
        <v>0</v>
      </c>
      <c r="C143">
        <v>1988</v>
      </c>
      <c r="D143" s="1">
        <v>44132.887673611112</v>
      </c>
      <c r="E143" t="s">
        <v>85</v>
      </c>
      <c r="F143">
        <v>4</v>
      </c>
      <c r="G143">
        <v>4</v>
      </c>
      <c r="H143">
        <v>4</v>
      </c>
      <c r="I143">
        <v>2</v>
      </c>
      <c r="J143">
        <v>2</v>
      </c>
      <c r="K143">
        <v>4</v>
      </c>
      <c r="L143">
        <v>5</v>
      </c>
      <c r="M143">
        <v>4</v>
      </c>
      <c r="N143">
        <v>4</v>
      </c>
      <c r="O143">
        <v>5</v>
      </c>
      <c r="P143">
        <v>1</v>
      </c>
      <c r="Q143">
        <v>2</v>
      </c>
      <c r="R143">
        <v>5</v>
      </c>
      <c r="S143">
        <v>3</v>
      </c>
      <c r="T143">
        <v>4</v>
      </c>
      <c r="U143">
        <v>3</v>
      </c>
      <c r="V143">
        <v>4</v>
      </c>
      <c r="W143">
        <v>4</v>
      </c>
      <c r="X143">
        <v>2</v>
      </c>
      <c r="Y143">
        <v>5</v>
      </c>
      <c r="Z143">
        <v>12</v>
      </c>
      <c r="AA143">
        <v>5</v>
      </c>
      <c r="AB143">
        <v>7</v>
      </c>
      <c r="AC143">
        <v>5</v>
      </c>
      <c r="AD143">
        <v>7</v>
      </c>
      <c r="AE143">
        <v>8</v>
      </c>
      <c r="AF143">
        <v>4</v>
      </c>
      <c r="AG143">
        <v>4</v>
      </c>
      <c r="AH143">
        <v>4</v>
      </c>
      <c r="AI143">
        <v>3</v>
      </c>
      <c r="AJ143">
        <v>3</v>
      </c>
      <c r="AK143">
        <v>8</v>
      </c>
      <c r="AL143">
        <v>9</v>
      </c>
      <c r="AM143">
        <v>5</v>
      </c>
      <c r="AN143">
        <v>4</v>
      </c>
      <c r="AO143">
        <v>6</v>
      </c>
      <c r="AP143">
        <v>4</v>
      </c>
      <c r="AQ143">
        <v>5</v>
      </c>
      <c r="AR143">
        <v>8</v>
      </c>
      <c r="AS143">
        <v>5</v>
      </c>
    </row>
    <row r="144" spans="1:45">
      <c r="A144">
        <v>21958</v>
      </c>
      <c r="B144">
        <v>1</v>
      </c>
      <c r="C144">
        <v>1989</v>
      </c>
      <c r="D144" s="1">
        <v>44135.634733796294</v>
      </c>
      <c r="E144" t="s">
        <v>91</v>
      </c>
      <c r="F144">
        <v>4</v>
      </c>
      <c r="G144">
        <v>5</v>
      </c>
      <c r="H144">
        <v>3</v>
      </c>
      <c r="I144">
        <v>4</v>
      </c>
      <c r="J144">
        <v>2</v>
      </c>
      <c r="K144">
        <v>4</v>
      </c>
      <c r="L144">
        <v>5</v>
      </c>
      <c r="M144">
        <v>4</v>
      </c>
      <c r="N144">
        <v>5</v>
      </c>
      <c r="O144">
        <v>5</v>
      </c>
      <c r="P144">
        <v>5</v>
      </c>
      <c r="Q144">
        <v>4</v>
      </c>
      <c r="R144">
        <v>2</v>
      </c>
      <c r="S144">
        <v>3</v>
      </c>
      <c r="T144">
        <v>5</v>
      </c>
      <c r="U144">
        <v>3</v>
      </c>
      <c r="V144">
        <v>4</v>
      </c>
      <c r="W144">
        <v>5</v>
      </c>
      <c r="X144">
        <v>4</v>
      </c>
      <c r="Y144">
        <v>4</v>
      </c>
      <c r="Z144">
        <v>9</v>
      </c>
      <c r="AA144">
        <v>4</v>
      </c>
      <c r="AB144">
        <v>8</v>
      </c>
      <c r="AC144">
        <v>11</v>
      </c>
      <c r="AD144">
        <v>4</v>
      </c>
      <c r="AE144">
        <v>3</v>
      </c>
      <c r="AF144">
        <v>10</v>
      </c>
      <c r="AG144">
        <v>28</v>
      </c>
      <c r="AH144">
        <v>3</v>
      </c>
      <c r="AI144">
        <v>3</v>
      </c>
      <c r="AJ144">
        <v>3</v>
      </c>
      <c r="AK144">
        <v>4</v>
      </c>
      <c r="AL144">
        <v>12</v>
      </c>
      <c r="AM144">
        <v>5</v>
      </c>
      <c r="AN144">
        <v>3</v>
      </c>
      <c r="AO144">
        <v>6</v>
      </c>
      <c r="AP144">
        <v>4</v>
      </c>
      <c r="AQ144">
        <v>3</v>
      </c>
      <c r="AR144">
        <v>4</v>
      </c>
      <c r="AS144">
        <v>3</v>
      </c>
    </row>
    <row r="145" spans="1:45">
      <c r="A145">
        <v>22858</v>
      </c>
      <c r="B145">
        <v>0</v>
      </c>
      <c r="C145">
        <v>1980</v>
      </c>
      <c r="D145" s="1">
        <v>44140.881331018521</v>
      </c>
      <c r="E145" t="s">
        <v>85</v>
      </c>
      <c r="F145">
        <v>4</v>
      </c>
      <c r="G145">
        <v>5</v>
      </c>
      <c r="H145">
        <v>4</v>
      </c>
      <c r="I145">
        <v>2</v>
      </c>
      <c r="J145">
        <v>2</v>
      </c>
      <c r="K145">
        <v>4</v>
      </c>
      <c r="L145">
        <v>5</v>
      </c>
      <c r="M145">
        <v>4</v>
      </c>
      <c r="N145">
        <v>2</v>
      </c>
      <c r="O145">
        <v>2</v>
      </c>
      <c r="P145">
        <v>3</v>
      </c>
      <c r="Q145">
        <v>4</v>
      </c>
      <c r="R145">
        <v>4</v>
      </c>
      <c r="S145">
        <v>4</v>
      </c>
      <c r="T145">
        <v>4</v>
      </c>
      <c r="U145">
        <v>3</v>
      </c>
      <c r="V145">
        <v>2</v>
      </c>
      <c r="W145">
        <v>4</v>
      </c>
      <c r="X145">
        <v>5</v>
      </c>
      <c r="Y145">
        <v>5</v>
      </c>
      <c r="Z145">
        <v>8</v>
      </c>
      <c r="AA145">
        <v>6</v>
      </c>
      <c r="AB145">
        <v>6</v>
      </c>
      <c r="AC145">
        <v>6</v>
      </c>
      <c r="AD145">
        <v>5</v>
      </c>
      <c r="AE145">
        <v>3</v>
      </c>
      <c r="AF145">
        <v>4</v>
      </c>
      <c r="AG145">
        <v>4</v>
      </c>
      <c r="AH145">
        <v>3</v>
      </c>
      <c r="AI145">
        <v>3</v>
      </c>
      <c r="AJ145">
        <v>4</v>
      </c>
      <c r="AK145">
        <v>4</v>
      </c>
      <c r="AL145">
        <v>6</v>
      </c>
      <c r="AM145">
        <v>3</v>
      </c>
      <c r="AN145">
        <v>5</v>
      </c>
      <c r="AO145">
        <v>4</v>
      </c>
      <c r="AP145">
        <v>3</v>
      </c>
      <c r="AQ145">
        <v>3</v>
      </c>
      <c r="AR145">
        <v>4</v>
      </c>
      <c r="AS145">
        <v>3</v>
      </c>
    </row>
    <row r="146" spans="1:45">
      <c r="A146">
        <v>23223</v>
      </c>
      <c r="B146">
        <v>0</v>
      </c>
      <c r="C146">
        <v>1991</v>
      </c>
      <c r="D146" s="1">
        <v>44144.50199074074</v>
      </c>
      <c r="E146" t="s">
        <v>180</v>
      </c>
      <c r="F146">
        <v>4</v>
      </c>
      <c r="G146">
        <v>4</v>
      </c>
      <c r="H146">
        <v>4</v>
      </c>
      <c r="I146">
        <v>4</v>
      </c>
      <c r="J146">
        <v>3</v>
      </c>
      <c r="K146">
        <v>4</v>
      </c>
      <c r="L146">
        <v>5</v>
      </c>
      <c r="M146">
        <v>4</v>
      </c>
      <c r="N146">
        <v>4</v>
      </c>
      <c r="O146">
        <v>5</v>
      </c>
      <c r="P146">
        <v>4</v>
      </c>
      <c r="Q146">
        <v>3</v>
      </c>
      <c r="R146">
        <v>4</v>
      </c>
      <c r="S146">
        <v>4</v>
      </c>
      <c r="T146">
        <v>4</v>
      </c>
      <c r="U146">
        <v>3</v>
      </c>
      <c r="V146">
        <v>4</v>
      </c>
      <c r="W146">
        <v>4</v>
      </c>
      <c r="X146">
        <v>4</v>
      </c>
      <c r="Y146">
        <v>4</v>
      </c>
      <c r="Z146">
        <v>21</v>
      </c>
      <c r="AA146">
        <v>5</v>
      </c>
      <c r="AB146">
        <v>7</v>
      </c>
      <c r="AC146">
        <v>6</v>
      </c>
      <c r="AD146">
        <v>15</v>
      </c>
      <c r="AE146">
        <v>3</v>
      </c>
      <c r="AF146">
        <v>3</v>
      </c>
      <c r="AG146">
        <v>5</v>
      </c>
      <c r="AH146">
        <v>5</v>
      </c>
      <c r="AI146">
        <v>3</v>
      </c>
      <c r="AJ146">
        <v>4</v>
      </c>
      <c r="AK146">
        <v>6</v>
      </c>
      <c r="AL146">
        <v>9</v>
      </c>
      <c r="AM146">
        <v>5</v>
      </c>
      <c r="AN146">
        <v>3</v>
      </c>
      <c r="AO146">
        <v>6</v>
      </c>
      <c r="AP146">
        <v>4</v>
      </c>
      <c r="AQ146">
        <v>4</v>
      </c>
      <c r="AR146">
        <v>12</v>
      </c>
      <c r="AS146">
        <v>17</v>
      </c>
    </row>
    <row r="147" spans="1:45">
      <c r="A147">
        <v>19943</v>
      </c>
      <c r="B147">
        <v>0</v>
      </c>
      <c r="C147">
        <v>1977</v>
      </c>
      <c r="D147" s="1">
        <v>44131.777222222219</v>
      </c>
      <c r="E147" t="s">
        <v>85</v>
      </c>
      <c r="F147">
        <v>3</v>
      </c>
      <c r="G147">
        <v>4</v>
      </c>
      <c r="H147">
        <v>2</v>
      </c>
      <c r="I147">
        <v>3</v>
      </c>
      <c r="J147">
        <v>2</v>
      </c>
      <c r="K147">
        <v>4</v>
      </c>
      <c r="L147">
        <v>5</v>
      </c>
      <c r="M147">
        <v>2</v>
      </c>
      <c r="N147">
        <v>2</v>
      </c>
      <c r="O147">
        <v>4</v>
      </c>
      <c r="P147">
        <v>2</v>
      </c>
      <c r="Q147">
        <v>4</v>
      </c>
      <c r="R147">
        <v>4</v>
      </c>
      <c r="S147">
        <v>3</v>
      </c>
      <c r="T147">
        <v>4</v>
      </c>
      <c r="U147">
        <v>3</v>
      </c>
      <c r="V147">
        <v>4</v>
      </c>
      <c r="W147">
        <v>4</v>
      </c>
      <c r="X147">
        <v>4</v>
      </c>
      <c r="Y147">
        <v>4</v>
      </c>
      <c r="Z147">
        <v>24</v>
      </c>
      <c r="AA147">
        <v>6</v>
      </c>
      <c r="AB147">
        <v>8</v>
      </c>
      <c r="AC147">
        <v>6</v>
      </c>
      <c r="AD147">
        <v>19</v>
      </c>
      <c r="AE147">
        <v>8</v>
      </c>
      <c r="AF147">
        <v>4</v>
      </c>
      <c r="AG147">
        <v>8</v>
      </c>
      <c r="AH147">
        <v>8</v>
      </c>
      <c r="AI147">
        <v>5</v>
      </c>
      <c r="AJ147">
        <v>11</v>
      </c>
      <c r="AK147">
        <v>14</v>
      </c>
      <c r="AL147">
        <v>41</v>
      </c>
      <c r="AM147">
        <v>11</v>
      </c>
      <c r="AN147">
        <v>10</v>
      </c>
      <c r="AO147">
        <v>10</v>
      </c>
      <c r="AP147">
        <v>7</v>
      </c>
      <c r="AQ147">
        <v>5</v>
      </c>
      <c r="AR147">
        <v>22</v>
      </c>
      <c r="AS147">
        <v>6</v>
      </c>
    </row>
    <row r="148" spans="1:45">
      <c r="A148">
        <v>20829</v>
      </c>
      <c r="B148">
        <v>1</v>
      </c>
      <c r="C148">
        <v>1975</v>
      </c>
      <c r="D148" s="1">
        <v>44132.850138888891</v>
      </c>
      <c r="E148" t="s">
        <v>85</v>
      </c>
      <c r="F148">
        <v>3</v>
      </c>
      <c r="G148">
        <v>4</v>
      </c>
      <c r="H148">
        <v>3</v>
      </c>
      <c r="I148">
        <v>2</v>
      </c>
      <c r="J148">
        <v>1</v>
      </c>
      <c r="K148">
        <v>4</v>
      </c>
      <c r="L148">
        <v>5</v>
      </c>
      <c r="M148">
        <v>4</v>
      </c>
      <c r="N148">
        <v>5</v>
      </c>
      <c r="O148">
        <v>2</v>
      </c>
      <c r="P148">
        <v>4</v>
      </c>
      <c r="Q148">
        <v>3</v>
      </c>
      <c r="R148">
        <v>3</v>
      </c>
      <c r="S148">
        <v>3</v>
      </c>
      <c r="T148">
        <v>4</v>
      </c>
      <c r="U148">
        <v>3</v>
      </c>
      <c r="V148">
        <v>3</v>
      </c>
      <c r="W148">
        <v>4</v>
      </c>
      <c r="X148">
        <v>4</v>
      </c>
      <c r="Y148">
        <v>4</v>
      </c>
      <c r="Z148">
        <v>6</v>
      </c>
      <c r="AA148">
        <v>5</v>
      </c>
      <c r="AB148">
        <v>8</v>
      </c>
      <c r="AC148">
        <v>6</v>
      </c>
      <c r="AD148">
        <v>5</v>
      </c>
      <c r="AE148">
        <v>3</v>
      </c>
      <c r="AF148">
        <v>6</v>
      </c>
      <c r="AG148">
        <v>7</v>
      </c>
      <c r="AH148">
        <v>6</v>
      </c>
      <c r="AI148">
        <v>4</v>
      </c>
      <c r="AJ148">
        <v>6</v>
      </c>
      <c r="AK148">
        <v>7</v>
      </c>
      <c r="AL148">
        <v>15</v>
      </c>
      <c r="AM148">
        <v>8</v>
      </c>
      <c r="AN148">
        <v>11</v>
      </c>
      <c r="AO148">
        <v>5</v>
      </c>
      <c r="AP148">
        <v>5</v>
      </c>
      <c r="AQ148">
        <v>5</v>
      </c>
      <c r="AR148">
        <v>7</v>
      </c>
      <c r="AS148">
        <v>7</v>
      </c>
    </row>
    <row r="149" spans="1:45">
      <c r="A149">
        <v>21420</v>
      </c>
      <c r="B149">
        <v>0</v>
      </c>
      <c r="C149">
        <v>1979</v>
      </c>
      <c r="D149" s="1">
        <v>44133.779756944445</v>
      </c>
      <c r="E149" t="s">
        <v>91</v>
      </c>
      <c r="F149">
        <v>3</v>
      </c>
      <c r="G149">
        <v>4</v>
      </c>
      <c r="H149">
        <v>4</v>
      </c>
      <c r="I149">
        <v>4</v>
      </c>
      <c r="J149">
        <v>3</v>
      </c>
      <c r="K149">
        <v>4</v>
      </c>
      <c r="L149">
        <v>4</v>
      </c>
      <c r="M149">
        <v>2</v>
      </c>
      <c r="N149">
        <v>3</v>
      </c>
      <c r="O149">
        <v>5</v>
      </c>
      <c r="P149">
        <v>2</v>
      </c>
      <c r="Q149">
        <v>1</v>
      </c>
      <c r="R149">
        <v>5</v>
      </c>
      <c r="S149">
        <v>3</v>
      </c>
      <c r="T149">
        <v>4</v>
      </c>
      <c r="U149">
        <v>3</v>
      </c>
      <c r="V149">
        <v>4</v>
      </c>
      <c r="W149">
        <v>2</v>
      </c>
      <c r="X149">
        <v>4</v>
      </c>
      <c r="Y149">
        <v>5</v>
      </c>
      <c r="Z149">
        <v>15</v>
      </c>
      <c r="AA149">
        <v>3</v>
      </c>
      <c r="AB149">
        <v>7</v>
      </c>
      <c r="AC149">
        <v>4</v>
      </c>
      <c r="AD149">
        <v>6</v>
      </c>
      <c r="AE149">
        <v>5</v>
      </c>
      <c r="AF149">
        <v>3</v>
      </c>
      <c r="AG149">
        <v>4</v>
      </c>
      <c r="AH149">
        <v>5</v>
      </c>
      <c r="AI149">
        <v>4</v>
      </c>
      <c r="AJ149">
        <v>4</v>
      </c>
      <c r="AK149">
        <v>4</v>
      </c>
      <c r="AL149">
        <v>7</v>
      </c>
      <c r="AM149">
        <v>4</v>
      </c>
      <c r="AN149">
        <v>4</v>
      </c>
      <c r="AO149">
        <v>4</v>
      </c>
      <c r="AP149">
        <v>3</v>
      </c>
      <c r="AQ149">
        <v>4</v>
      </c>
      <c r="AR149">
        <v>4</v>
      </c>
      <c r="AS149">
        <v>4</v>
      </c>
    </row>
    <row r="150" spans="1:45">
      <c r="A150">
        <v>21891</v>
      </c>
      <c r="B150">
        <v>1</v>
      </c>
      <c r="C150">
        <v>1993</v>
      </c>
      <c r="D150" s="1">
        <v>44135.518703703703</v>
      </c>
      <c r="E150" t="s">
        <v>85</v>
      </c>
      <c r="F150">
        <v>3</v>
      </c>
      <c r="G150">
        <v>5</v>
      </c>
      <c r="H150">
        <v>4</v>
      </c>
      <c r="I150">
        <v>3</v>
      </c>
      <c r="J150">
        <v>3</v>
      </c>
      <c r="K150">
        <v>4</v>
      </c>
      <c r="L150">
        <v>5</v>
      </c>
      <c r="M150">
        <v>5</v>
      </c>
      <c r="N150">
        <v>5</v>
      </c>
      <c r="O150">
        <v>3</v>
      </c>
      <c r="P150">
        <v>4</v>
      </c>
      <c r="Q150">
        <v>2</v>
      </c>
      <c r="R150">
        <v>5</v>
      </c>
      <c r="S150">
        <v>5</v>
      </c>
      <c r="T150">
        <v>5</v>
      </c>
      <c r="U150">
        <v>3</v>
      </c>
      <c r="V150">
        <v>4</v>
      </c>
      <c r="W150">
        <v>5</v>
      </c>
      <c r="X150">
        <v>5</v>
      </c>
      <c r="Y150">
        <v>5</v>
      </c>
      <c r="Z150">
        <v>14</v>
      </c>
      <c r="AA150">
        <v>4</v>
      </c>
      <c r="AB150">
        <v>9</v>
      </c>
      <c r="AC150">
        <v>5</v>
      </c>
      <c r="AD150">
        <v>6</v>
      </c>
      <c r="AE150">
        <v>6</v>
      </c>
      <c r="AF150">
        <v>3</v>
      </c>
      <c r="AG150">
        <v>4</v>
      </c>
      <c r="AH150">
        <v>3</v>
      </c>
      <c r="AI150">
        <v>4</v>
      </c>
      <c r="AJ150">
        <v>5</v>
      </c>
      <c r="AK150">
        <v>9</v>
      </c>
      <c r="AL150">
        <v>8</v>
      </c>
      <c r="AM150">
        <v>6</v>
      </c>
      <c r="AN150">
        <v>5</v>
      </c>
      <c r="AO150">
        <v>5</v>
      </c>
      <c r="AP150">
        <v>6</v>
      </c>
      <c r="AQ150">
        <v>6</v>
      </c>
      <c r="AR150">
        <v>7</v>
      </c>
      <c r="AS150">
        <v>5</v>
      </c>
    </row>
    <row r="151" spans="1:45">
      <c r="A151">
        <v>21904</v>
      </c>
      <c r="B151">
        <v>1</v>
      </c>
      <c r="C151">
        <v>1984</v>
      </c>
      <c r="D151" s="1">
        <v>44135.531018518515</v>
      </c>
      <c r="E151" t="s">
        <v>85</v>
      </c>
      <c r="F151">
        <v>2</v>
      </c>
      <c r="G151">
        <v>5</v>
      </c>
      <c r="H151">
        <v>4</v>
      </c>
      <c r="I151">
        <v>4</v>
      </c>
      <c r="J151">
        <v>2</v>
      </c>
      <c r="K151">
        <v>4</v>
      </c>
      <c r="L151">
        <v>5</v>
      </c>
      <c r="M151">
        <v>4</v>
      </c>
      <c r="N151">
        <v>2</v>
      </c>
      <c r="O151">
        <v>5</v>
      </c>
      <c r="P151">
        <v>4</v>
      </c>
      <c r="Q151">
        <v>4</v>
      </c>
      <c r="R151">
        <v>5</v>
      </c>
      <c r="S151">
        <v>5</v>
      </c>
      <c r="T151">
        <v>5</v>
      </c>
      <c r="U151">
        <v>3</v>
      </c>
      <c r="V151">
        <v>2</v>
      </c>
      <c r="W151">
        <v>2</v>
      </c>
      <c r="X151">
        <v>2</v>
      </c>
      <c r="Y151">
        <v>5</v>
      </c>
      <c r="Z151">
        <v>51</v>
      </c>
      <c r="AA151">
        <v>3</v>
      </c>
      <c r="AB151">
        <v>9</v>
      </c>
      <c r="AC151">
        <v>5</v>
      </c>
      <c r="AD151">
        <v>4</v>
      </c>
      <c r="AE151">
        <v>3</v>
      </c>
      <c r="AF151">
        <v>2</v>
      </c>
      <c r="AG151">
        <v>4</v>
      </c>
      <c r="AH151">
        <v>4</v>
      </c>
      <c r="AI151">
        <v>2</v>
      </c>
      <c r="AJ151">
        <v>3</v>
      </c>
      <c r="AK151">
        <v>4</v>
      </c>
      <c r="AL151">
        <v>9</v>
      </c>
      <c r="AM151">
        <v>4</v>
      </c>
      <c r="AN151">
        <v>3</v>
      </c>
      <c r="AO151">
        <v>7</v>
      </c>
      <c r="AP151">
        <v>9</v>
      </c>
      <c r="AQ151">
        <v>8</v>
      </c>
      <c r="AR151">
        <v>11</v>
      </c>
      <c r="AS151">
        <v>3</v>
      </c>
    </row>
    <row r="152" spans="1:45">
      <c r="A152">
        <v>23419</v>
      </c>
      <c r="B152">
        <v>0</v>
      </c>
      <c r="C152">
        <v>2000</v>
      </c>
      <c r="D152" s="1">
        <v>44144.814317129632</v>
      </c>
      <c r="E152" t="s">
        <v>85</v>
      </c>
      <c r="F152">
        <v>2</v>
      </c>
      <c r="G152">
        <v>4</v>
      </c>
      <c r="H152">
        <v>3</v>
      </c>
      <c r="I152">
        <v>3</v>
      </c>
      <c r="J152">
        <v>2</v>
      </c>
      <c r="K152">
        <v>4</v>
      </c>
      <c r="L152">
        <v>5</v>
      </c>
      <c r="M152">
        <v>3</v>
      </c>
      <c r="N152">
        <v>4</v>
      </c>
      <c r="O152">
        <v>3</v>
      </c>
      <c r="P152">
        <v>4</v>
      </c>
      <c r="Q152">
        <v>1</v>
      </c>
      <c r="R152">
        <v>4</v>
      </c>
      <c r="S152">
        <v>3</v>
      </c>
      <c r="T152">
        <v>3</v>
      </c>
      <c r="U152">
        <v>3</v>
      </c>
      <c r="V152">
        <v>5</v>
      </c>
      <c r="W152">
        <v>4</v>
      </c>
      <c r="X152">
        <v>5</v>
      </c>
      <c r="Y152">
        <v>5</v>
      </c>
      <c r="Z152">
        <v>5</v>
      </c>
      <c r="AA152">
        <v>10</v>
      </c>
      <c r="AB152">
        <v>7</v>
      </c>
      <c r="AC152">
        <v>6</v>
      </c>
      <c r="AD152">
        <v>10</v>
      </c>
      <c r="AE152">
        <v>13</v>
      </c>
      <c r="AF152">
        <v>19</v>
      </c>
      <c r="AG152">
        <v>9</v>
      </c>
      <c r="AH152">
        <v>4</v>
      </c>
      <c r="AI152">
        <v>3</v>
      </c>
      <c r="AJ152">
        <v>3</v>
      </c>
      <c r="AK152">
        <v>5</v>
      </c>
      <c r="AL152">
        <v>9</v>
      </c>
      <c r="AM152">
        <v>22</v>
      </c>
      <c r="AN152">
        <v>13</v>
      </c>
      <c r="AO152">
        <v>6</v>
      </c>
      <c r="AP152">
        <v>11</v>
      </c>
      <c r="AQ152">
        <v>4</v>
      </c>
      <c r="AR152">
        <v>6</v>
      </c>
      <c r="AS152">
        <v>4</v>
      </c>
    </row>
    <row r="153" spans="1:45">
      <c r="A153">
        <v>20846</v>
      </c>
      <c r="B153">
        <v>1</v>
      </c>
      <c r="C153">
        <v>1995</v>
      </c>
      <c r="D153" s="1">
        <v>44132.840995370374</v>
      </c>
      <c r="E153" t="s">
        <v>91</v>
      </c>
      <c r="F153">
        <v>4</v>
      </c>
      <c r="G153">
        <v>4</v>
      </c>
      <c r="H153">
        <v>5</v>
      </c>
      <c r="I153">
        <v>2</v>
      </c>
      <c r="J153">
        <v>2</v>
      </c>
      <c r="K153">
        <v>3</v>
      </c>
      <c r="L153">
        <v>5</v>
      </c>
      <c r="M153">
        <v>2</v>
      </c>
      <c r="N153">
        <v>5</v>
      </c>
      <c r="O153">
        <v>3</v>
      </c>
      <c r="P153">
        <v>4</v>
      </c>
      <c r="Q153">
        <v>5</v>
      </c>
      <c r="R153">
        <v>5</v>
      </c>
      <c r="S153">
        <v>3</v>
      </c>
      <c r="T153">
        <v>4</v>
      </c>
      <c r="U153">
        <v>3</v>
      </c>
      <c r="V153">
        <v>4</v>
      </c>
      <c r="W153">
        <v>5</v>
      </c>
      <c r="X153">
        <v>5</v>
      </c>
      <c r="Y153">
        <v>4</v>
      </c>
      <c r="Z153">
        <v>23</v>
      </c>
      <c r="AA153">
        <v>8</v>
      </c>
      <c r="AB153">
        <v>6</v>
      </c>
      <c r="AC153">
        <v>5</v>
      </c>
      <c r="AD153">
        <v>6</v>
      </c>
      <c r="AE153">
        <v>18</v>
      </c>
      <c r="AF153">
        <v>4</v>
      </c>
      <c r="AG153">
        <v>15</v>
      </c>
      <c r="AH153">
        <v>6</v>
      </c>
      <c r="AI153">
        <v>4</v>
      </c>
      <c r="AJ153">
        <v>8</v>
      </c>
      <c r="AK153">
        <v>6</v>
      </c>
      <c r="AL153">
        <v>9</v>
      </c>
      <c r="AM153">
        <v>6</v>
      </c>
      <c r="AN153">
        <v>8</v>
      </c>
      <c r="AO153">
        <v>7</v>
      </c>
      <c r="AP153">
        <v>4</v>
      </c>
      <c r="AQ153">
        <v>5</v>
      </c>
      <c r="AR153">
        <v>11</v>
      </c>
      <c r="AS153">
        <v>9</v>
      </c>
    </row>
    <row r="154" spans="1:45">
      <c r="A154">
        <v>20898</v>
      </c>
      <c r="B154">
        <v>0</v>
      </c>
      <c r="C154">
        <v>1990</v>
      </c>
      <c r="D154" s="1">
        <v>44132.860891203702</v>
      </c>
      <c r="E154" t="s">
        <v>85</v>
      </c>
      <c r="F154">
        <v>4</v>
      </c>
      <c r="G154">
        <v>3</v>
      </c>
      <c r="H154">
        <v>4</v>
      </c>
      <c r="I154">
        <v>3</v>
      </c>
      <c r="J154">
        <v>2</v>
      </c>
      <c r="K154">
        <v>3</v>
      </c>
      <c r="L154">
        <v>3</v>
      </c>
      <c r="M154">
        <v>4</v>
      </c>
      <c r="N154">
        <v>4</v>
      </c>
      <c r="O154">
        <v>3</v>
      </c>
      <c r="P154">
        <v>2</v>
      </c>
      <c r="Q154">
        <v>3</v>
      </c>
      <c r="R154">
        <v>4</v>
      </c>
      <c r="S154">
        <v>3</v>
      </c>
      <c r="T154">
        <v>4</v>
      </c>
      <c r="U154">
        <v>3</v>
      </c>
      <c r="V154">
        <v>4</v>
      </c>
      <c r="W154">
        <v>4</v>
      </c>
      <c r="X154">
        <v>2</v>
      </c>
      <c r="Y154">
        <v>3</v>
      </c>
      <c r="Z154">
        <v>4</v>
      </c>
      <c r="AA154">
        <v>3</v>
      </c>
      <c r="AB154">
        <v>3</v>
      </c>
      <c r="AC154">
        <v>3</v>
      </c>
      <c r="AD154">
        <v>2</v>
      </c>
      <c r="AE154">
        <v>2</v>
      </c>
      <c r="AF154">
        <v>2</v>
      </c>
      <c r="AG154">
        <v>2</v>
      </c>
      <c r="AH154">
        <v>2</v>
      </c>
      <c r="AI154">
        <v>3</v>
      </c>
      <c r="AJ154">
        <v>2</v>
      </c>
      <c r="AK154">
        <v>2</v>
      </c>
      <c r="AL154">
        <v>11</v>
      </c>
      <c r="AM154">
        <v>6</v>
      </c>
      <c r="AN154">
        <v>3</v>
      </c>
      <c r="AO154">
        <v>4</v>
      </c>
      <c r="AP154">
        <v>9</v>
      </c>
      <c r="AQ154">
        <v>3</v>
      </c>
      <c r="AR154">
        <v>11</v>
      </c>
      <c r="AS154">
        <v>3</v>
      </c>
    </row>
    <row r="155" spans="1:45">
      <c r="A155">
        <v>21144</v>
      </c>
      <c r="B155">
        <v>0</v>
      </c>
      <c r="C155">
        <v>1979</v>
      </c>
      <c r="D155" s="1">
        <v>44133.450046296297</v>
      </c>
      <c r="E155" t="s">
        <v>85</v>
      </c>
      <c r="F155">
        <v>4</v>
      </c>
      <c r="G155">
        <v>4</v>
      </c>
      <c r="H155">
        <v>2</v>
      </c>
      <c r="I155">
        <v>2</v>
      </c>
      <c r="J155">
        <v>1</v>
      </c>
      <c r="K155">
        <v>3</v>
      </c>
      <c r="L155">
        <v>4</v>
      </c>
      <c r="M155">
        <v>1</v>
      </c>
      <c r="N155">
        <v>2</v>
      </c>
      <c r="O155">
        <v>3</v>
      </c>
      <c r="P155">
        <v>4</v>
      </c>
      <c r="Q155">
        <v>2</v>
      </c>
      <c r="R155">
        <v>2</v>
      </c>
      <c r="S155">
        <v>3</v>
      </c>
      <c r="T155">
        <v>3</v>
      </c>
      <c r="U155">
        <v>3</v>
      </c>
      <c r="V155">
        <v>2</v>
      </c>
      <c r="W155">
        <v>3</v>
      </c>
      <c r="X155">
        <v>2</v>
      </c>
      <c r="Y155">
        <v>2</v>
      </c>
      <c r="Z155">
        <v>8</v>
      </c>
      <c r="AA155">
        <v>10</v>
      </c>
      <c r="AB155">
        <v>5</v>
      </c>
      <c r="AC155">
        <v>5</v>
      </c>
      <c r="AD155">
        <v>5</v>
      </c>
      <c r="AE155">
        <v>3</v>
      </c>
      <c r="AF155">
        <v>3</v>
      </c>
      <c r="AG155">
        <v>4</v>
      </c>
      <c r="AH155">
        <v>4</v>
      </c>
      <c r="AI155">
        <v>3</v>
      </c>
      <c r="AJ155">
        <v>3</v>
      </c>
      <c r="AK155">
        <v>5</v>
      </c>
      <c r="AL155">
        <v>7</v>
      </c>
      <c r="AM155">
        <v>5</v>
      </c>
      <c r="AN155">
        <v>3</v>
      </c>
      <c r="AO155">
        <v>6</v>
      </c>
      <c r="AP155">
        <v>5</v>
      </c>
      <c r="AQ155">
        <v>3</v>
      </c>
      <c r="AR155">
        <v>7</v>
      </c>
      <c r="AS155">
        <v>6</v>
      </c>
    </row>
    <row r="156" spans="1:45">
      <c r="A156">
        <v>20863</v>
      </c>
      <c r="B156">
        <v>0</v>
      </c>
      <c r="C156">
        <v>1988</v>
      </c>
      <c r="D156" s="1">
        <v>44132.847442129627</v>
      </c>
      <c r="E156" t="s">
        <v>85</v>
      </c>
      <c r="F156">
        <v>3</v>
      </c>
      <c r="G156">
        <v>4</v>
      </c>
      <c r="H156">
        <v>4</v>
      </c>
      <c r="I156">
        <v>3</v>
      </c>
      <c r="J156">
        <v>2</v>
      </c>
      <c r="K156">
        <v>3</v>
      </c>
      <c r="L156">
        <v>5</v>
      </c>
      <c r="M156">
        <v>2</v>
      </c>
      <c r="N156">
        <v>3</v>
      </c>
      <c r="O156">
        <v>4</v>
      </c>
      <c r="P156">
        <v>2</v>
      </c>
      <c r="Q156">
        <v>3</v>
      </c>
      <c r="R156">
        <v>5</v>
      </c>
      <c r="S156">
        <v>4</v>
      </c>
      <c r="T156">
        <v>4</v>
      </c>
      <c r="U156">
        <v>3</v>
      </c>
      <c r="V156">
        <v>4</v>
      </c>
      <c r="W156">
        <v>5</v>
      </c>
      <c r="X156">
        <v>5</v>
      </c>
      <c r="Y156">
        <v>5</v>
      </c>
      <c r="Z156">
        <v>11</v>
      </c>
      <c r="AA156">
        <v>10</v>
      </c>
      <c r="AB156">
        <v>13</v>
      </c>
      <c r="AC156">
        <v>8</v>
      </c>
      <c r="AD156">
        <v>8</v>
      </c>
      <c r="AE156">
        <v>6</v>
      </c>
      <c r="AF156">
        <v>5</v>
      </c>
      <c r="AG156">
        <v>13</v>
      </c>
      <c r="AH156">
        <v>7</v>
      </c>
      <c r="AI156">
        <v>4</v>
      </c>
      <c r="AJ156">
        <v>5</v>
      </c>
      <c r="AK156">
        <v>14</v>
      </c>
      <c r="AL156">
        <v>13</v>
      </c>
      <c r="AM156">
        <v>9</v>
      </c>
      <c r="AN156">
        <v>7</v>
      </c>
      <c r="AO156">
        <v>7</v>
      </c>
      <c r="AP156">
        <v>7</v>
      </c>
      <c r="AQ156">
        <v>7</v>
      </c>
      <c r="AR156">
        <v>7</v>
      </c>
      <c r="AS156">
        <v>4</v>
      </c>
    </row>
    <row r="157" spans="1:45">
      <c r="A157">
        <v>20881</v>
      </c>
      <c r="B157">
        <v>0</v>
      </c>
      <c r="C157">
        <v>1984</v>
      </c>
      <c r="D157" s="1">
        <v>44132.853391203702</v>
      </c>
      <c r="E157" t="s">
        <v>85</v>
      </c>
      <c r="F157">
        <v>3</v>
      </c>
      <c r="G157">
        <v>3</v>
      </c>
      <c r="H157">
        <v>2</v>
      </c>
      <c r="I157">
        <v>2</v>
      </c>
      <c r="J157">
        <v>3</v>
      </c>
      <c r="K157">
        <v>3</v>
      </c>
      <c r="L157">
        <v>5</v>
      </c>
      <c r="M157">
        <v>5</v>
      </c>
      <c r="N157">
        <v>1</v>
      </c>
      <c r="O157">
        <v>5</v>
      </c>
      <c r="P157">
        <v>3</v>
      </c>
      <c r="Q157">
        <v>5</v>
      </c>
      <c r="R157">
        <v>5</v>
      </c>
      <c r="S157">
        <v>3</v>
      </c>
      <c r="T157">
        <v>5</v>
      </c>
      <c r="U157">
        <v>3</v>
      </c>
      <c r="V157">
        <v>3</v>
      </c>
      <c r="W157">
        <v>4</v>
      </c>
      <c r="X157">
        <v>5</v>
      </c>
      <c r="Y157">
        <v>5</v>
      </c>
      <c r="Z157">
        <v>8</v>
      </c>
      <c r="AA157">
        <v>3</v>
      </c>
      <c r="AB157">
        <v>6</v>
      </c>
      <c r="AC157">
        <v>6</v>
      </c>
      <c r="AD157">
        <v>4</v>
      </c>
      <c r="AE157">
        <v>3</v>
      </c>
      <c r="AF157">
        <v>5</v>
      </c>
      <c r="AG157">
        <v>3</v>
      </c>
      <c r="AH157">
        <v>5</v>
      </c>
      <c r="AI157">
        <v>2</v>
      </c>
      <c r="AJ157">
        <v>5</v>
      </c>
      <c r="AK157">
        <v>5</v>
      </c>
      <c r="AL157">
        <v>8</v>
      </c>
      <c r="AM157">
        <v>4</v>
      </c>
      <c r="AN157">
        <v>4</v>
      </c>
      <c r="AO157">
        <v>3</v>
      </c>
      <c r="AP157">
        <v>5</v>
      </c>
      <c r="AQ157">
        <v>5</v>
      </c>
      <c r="AR157">
        <v>10</v>
      </c>
      <c r="AS157">
        <v>5</v>
      </c>
    </row>
    <row r="158" spans="1:45">
      <c r="A158">
        <v>20890</v>
      </c>
      <c r="B158">
        <v>0</v>
      </c>
      <c r="C158">
        <v>1983</v>
      </c>
      <c r="D158" s="1">
        <v>44132.85796296296</v>
      </c>
      <c r="E158" t="s">
        <v>88</v>
      </c>
      <c r="F158">
        <v>3</v>
      </c>
      <c r="G158">
        <v>4</v>
      </c>
      <c r="H158">
        <v>4</v>
      </c>
      <c r="I158">
        <v>3</v>
      </c>
      <c r="J158">
        <v>2</v>
      </c>
      <c r="K158">
        <v>3</v>
      </c>
      <c r="L158">
        <v>5</v>
      </c>
      <c r="M158">
        <v>2</v>
      </c>
      <c r="N158">
        <v>4</v>
      </c>
      <c r="O158">
        <v>5</v>
      </c>
      <c r="P158">
        <v>4</v>
      </c>
      <c r="Q158">
        <v>3</v>
      </c>
      <c r="R158">
        <v>4</v>
      </c>
      <c r="S158">
        <v>2</v>
      </c>
      <c r="T158">
        <v>4</v>
      </c>
      <c r="U158">
        <v>3</v>
      </c>
      <c r="V158">
        <v>4</v>
      </c>
      <c r="W158">
        <v>2</v>
      </c>
      <c r="X158">
        <v>3</v>
      </c>
      <c r="Y158">
        <v>3</v>
      </c>
      <c r="Z158">
        <v>8</v>
      </c>
      <c r="AA158">
        <v>4</v>
      </c>
      <c r="AB158">
        <v>11</v>
      </c>
      <c r="AC158">
        <v>4</v>
      </c>
      <c r="AD158">
        <v>5</v>
      </c>
      <c r="AE158">
        <v>3</v>
      </c>
      <c r="AF158">
        <v>6</v>
      </c>
      <c r="AG158">
        <v>9</v>
      </c>
      <c r="AH158">
        <v>4</v>
      </c>
      <c r="AI158">
        <v>8</v>
      </c>
      <c r="AJ158">
        <v>7</v>
      </c>
      <c r="AK158">
        <v>6</v>
      </c>
      <c r="AL158">
        <v>12</v>
      </c>
      <c r="AM158">
        <v>7</v>
      </c>
      <c r="AN158">
        <v>6</v>
      </c>
      <c r="AO158">
        <v>4</v>
      </c>
      <c r="AP158">
        <v>8</v>
      </c>
      <c r="AQ158">
        <v>4</v>
      </c>
      <c r="AR158">
        <v>6</v>
      </c>
      <c r="AS158">
        <v>5</v>
      </c>
    </row>
    <row r="159" spans="1:45">
      <c r="A159">
        <v>20937</v>
      </c>
      <c r="B159">
        <v>0</v>
      </c>
      <c r="C159">
        <v>1986</v>
      </c>
      <c r="D159" s="1">
        <v>44132.878101851849</v>
      </c>
      <c r="E159" t="s">
        <v>98</v>
      </c>
      <c r="F159">
        <v>3</v>
      </c>
      <c r="G159">
        <v>4</v>
      </c>
      <c r="H159">
        <v>4</v>
      </c>
      <c r="I159">
        <v>3</v>
      </c>
      <c r="J159">
        <v>2</v>
      </c>
      <c r="K159">
        <v>3</v>
      </c>
      <c r="L159">
        <v>5</v>
      </c>
      <c r="M159">
        <v>5</v>
      </c>
      <c r="N159">
        <v>4</v>
      </c>
      <c r="O159">
        <v>5</v>
      </c>
      <c r="P159">
        <v>2</v>
      </c>
      <c r="Q159">
        <v>5</v>
      </c>
      <c r="R159">
        <v>5</v>
      </c>
      <c r="S159">
        <v>3</v>
      </c>
      <c r="T159">
        <v>4</v>
      </c>
      <c r="U159">
        <v>3</v>
      </c>
      <c r="V159">
        <v>4</v>
      </c>
      <c r="W159">
        <v>2</v>
      </c>
      <c r="X159">
        <v>4</v>
      </c>
      <c r="Y159">
        <v>5</v>
      </c>
      <c r="Z159">
        <v>7</v>
      </c>
      <c r="AA159">
        <v>8</v>
      </c>
      <c r="AB159">
        <v>5</v>
      </c>
      <c r="AC159">
        <v>6</v>
      </c>
      <c r="AD159">
        <v>5</v>
      </c>
      <c r="AE159">
        <v>5</v>
      </c>
      <c r="AF159">
        <v>5</v>
      </c>
      <c r="AG159">
        <v>6</v>
      </c>
      <c r="AH159">
        <v>6</v>
      </c>
      <c r="AI159">
        <v>4</v>
      </c>
      <c r="AJ159">
        <v>5</v>
      </c>
      <c r="AK159">
        <v>7</v>
      </c>
      <c r="AL159">
        <v>10</v>
      </c>
      <c r="AM159">
        <v>7</v>
      </c>
      <c r="AN159">
        <v>4</v>
      </c>
      <c r="AO159">
        <v>4</v>
      </c>
      <c r="AP159">
        <v>6</v>
      </c>
      <c r="AQ159">
        <v>5</v>
      </c>
      <c r="AR159">
        <v>6</v>
      </c>
      <c r="AS159">
        <v>4</v>
      </c>
    </row>
    <row r="160" spans="1:45">
      <c r="A160">
        <v>21228</v>
      </c>
      <c r="B160">
        <v>0</v>
      </c>
      <c r="C160">
        <v>1984</v>
      </c>
      <c r="D160" s="1">
        <v>44133.545775462961</v>
      </c>
      <c r="E160" t="s">
        <v>85</v>
      </c>
      <c r="F160">
        <v>3</v>
      </c>
      <c r="G160">
        <v>4</v>
      </c>
      <c r="H160">
        <v>4</v>
      </c>
      <c r="I160">
        <v>4</v>
      </c>
      <c r="J160">
        <v>3</v>
      </c>
      <c r="K160">
        <v>3</v>
      </c>
      <c r="L160">
        <v>5</v>
      </c>
      <c r="M160">
        <v>4</v>
      </c>
      <c r="N160">
        <v>2</v>
      </c>
      <c r="O160">
        <v>5</v>
      </c>
      <c r="P160">
        <v>2</v>
      </c>
      <c r="Q160">
        <v>4</v>
      </c>
      <c r="R160">
        <v>4</v>
      </c>
      <c r="S160">
        <v>5</v>
      </c>
      <c r="T160">
        <v>4</v>
      </c>
      <c r="U160">
        <v>3</v>
      </c>
      <c r="V160">
        <v>2</v>
      </c>
      <c r="W160">
        <v>2</v>
      </c>
      <c r="X160">
        <v>3</v>
      </c>
      <c r="Y160">
        <v>4</v>
      </c>
      <c r="Z160">
        <v>6</v>
      </c>
      <c r="AA160">
        <v>4</v>
      </c>
      <c r="AB160">
        <v>5</v>
      </c>
      <c r="AC160">
        <v>6</v>
      </c>
      <c r="AD160">
        <v>4</v>
      </c>
      <c r="AE160">
        <v>3</v>
      </c>
      <c r="AF160">
        <v>3</v>
      </c>
      <c r="AG160">
        <v>6</v>
      </c>
      <c r="AH160">
        <v>3</v>
      </c>
      <c r="AI160">
        <v>2</v>
      </c>
      <c r="AJ160">
        <v>9</v>
      </c>
      <c r="AK160">
        <v>4</v>
      </c>
      <c r="AL160">
        <v>6</v>
      </c>
      <c r="AM160">
        <v>4</v>
      </c>
      <c r="AN160">
        <v>4</v>
      </c>
      <c r="AO160">
        <v>4</v>
      </c>
      <c r="AP160">
        <v>4</v>
      </c>
      <c r="AQ160">
        <v>6</v>
      </c>
      <c r="AR160">
        <v>7</v>
      </c>
      <c r="AS160">
        <v>3</v>
      </c>
    </row>
    <row r="161" spans="1:45">
      <c r="A161">
        <v>21379</v>
      </c>
      <c r="B161">
        <v>0</v>
      </c>
      <c r="C161">
        <v>1995</v>
      </c>
      <c r="D161" s="1">
        <v>44133.737592592595</v>
      </c>
      <c r="E161" t="s">
        <v>85</v>
      </c>
      <c r="F161">
        <v>3</v>
      </c>
      <c r="G161">
        <v>2</v>
      </c>
      <c r="H161">
        <v>2</v>
      </c>
      <c r="I161">
        <v>3</v>
      </c>
      <c r="J161">
        <v>2</v>
      </c>
      <c r="K161">
        <v>3</v>
      </c>
      <c r="L161">
        <v>5</v>
      </c>
      <c r="M161">
        <v>5</v>
      </c>
      <c r="N161">
        <v>5</v>
      </c>
      <c r="O161">
        <v>5</v>
      </c>
      <c r="P161">
        <v>2</v>
      </c>
      <c r="Q161">
        <v>2</v>
      </c>
      <c r="R161">
        <v>2</v>
      </c>
      <c r="S161">
        <v>3</v>
      </c>
      <c r="T161">
        <v>2</v>
      </c>
      <c r="U161">
        <v>3</v>
      </c>
      <c r="V161">
        <v>5</v>
      </c>
      <c r="W161">
        <v>5</v>
      </c>
      <c r="X161">
        <v>5</v>
      </c>
      <c r="Y161">
        <v>4</v>
      </c>
      <c r="Z161">
        <v>3</v>
      </c>
      <c r="AA161">
        <v>4</v>
      </c>
      <c r="AB161">
        <v>4</v>
      </c>
      <c r="AC161">
        <v>3</v>
      </c>
      <c r="AD161">
        <v>3</v>
      </c>
      <c r="AE161">
        <v>2</v>
      </c>
      <c r="AF161">
        <v>3</v>
      </c>
      <c r="AG161">
        <v>3</v>
      </c>
      <c r="AH161">
        <v>4</v>
      </c>
      <c r="AI161">
        <v>2</v>
      </c>
      <c r="AJ161">
        <v>5</v>
      </c>
      <c r="AK161">
        <v>5</v>
      </c>
      <c r="AL161">
        <v>7</v>
      </c>
      <c r="AM161">
        <v>4</v>
      </c>
      <c r="AN161">
        <v>5</v>
      </c>
      <c r="AO161">
        <v>3</v>
      </c>
      <c r="AP161">
        <v>3</v>
      </c>
      <c r="AQ161">
        <v>4</v>
      </c>
      <c r="AR161">
        <v>4</v>
      </c>
      <c r="AS161">
        <v>4</v>
      </c>
    </row>
    <row r="162" spans="1:45">
      <c r="A162">
        <v>21803</v>
      </c>
      <c r="B162">
        <v>0</v>
      </c>
      <c r="C162">
        <v>2001</v>
      </c>
      <c r="D162" s="1">
        <v>44134.976504629631</v>
      </c>
      <c r="E162" t="s">
        <v>85</v>
      </c>
      <c r="F162">
        <v>3</v>
      </c>
      <c r="G162">
        <v>2</v>
      </c>
      <c r="H162">
        <v>2</v>
      </c>
      <c r="I162">
        <v>3</v>
      </c>
      <c r="J162">
        <v>2</v>
      </c>
      <c r="K162">
        <v>3</v>
      </c>
      <c r="L162">
        <v>3</v>
      </c>
      <c r="M162">
        <v>4</v>
      </c>
      <c r="N162">
        <v>1</v>
      </c>
      <c r="O162">
        <v>4</v>
      </c>
      <c r="P162">
        <v>5</v>
      </c>
      <c r="Q162">
        <v>4</v>
      </c>
      <c r="R162">
        <v>3</v>
      </c>
      <c r="S162">
        <v>3</v>
      </c>
      <c r="T162">
        <v>3</v>
      </c>
      <c r="U162">
        <v>3</v>
      </c>
      <c r="V162">
        <v>3</v>
      </c>
      <c r="W162">
        <v>3</v>
      </c>
      <c r="X162">
        <v>4</v>
      </c>
      <c r="Y162">
        <v>5</v>
      </c>
      <c r="Z162">
        <v>10</v>
      </c>
      <c r="AA162">
        <v>5</v>
      </c>
      <c r="AB162">
        <v>4</v>
      </c>
      <c r="AC162">
        <v>6</v>
      </c>
      <c r="AD162">
        <v>13</v>
      </c>
      <c r="AE162">
        <v>4</v>
      </c>
      <c r="AF162">
        <v>4</v>
      </c>
      <c r="AG162">
        <v>11</v>
      </c>
      <c r="AH162">
        <v>4</v>
      </c>
      <c r="AI162">
        <v>5</v>
      </c>
      <c r="AJ162">
        <v>10</v>
      </c>
      <c r="AK162">
        <v>11</v>
      </c>
      <c r="AL162">
        <v>18</v>
      </c>
      <c r="AM162">
        <v>5</v>
      </c>
      <c r="AN162">
        <v>8</v>
      </c>
      <c r="AO162">
        <v>8</v>
      </c>
      <c r="AP162">
        <v>5</v>
      </c>
      <c r="AQ162">
        <v>3</v>
      </c>
      <c r="AR162">
        <v>12</v>
      </c>
      <c r="AS162">
        <v>5</v>
      </c>
    </row>
    <row r="163" spans="1:45">
      <c r="A163">
        <v>21973</v>
      </c>
      <c r="B163">
        <v>1</v>
      </c>
      <c r="C163">
        <v>1990</v>
      </c>
      <c r="D163" s="1">
        <v>44135.666446759256</v>
      </c>
      <c r="E163" t="s">
        <v>92</v>
      </c>
      <c r="F163">
        <v>3</v>
      </c>
      <c r="G163">
        <v>4</v>
      </c>
      <c r="H163">
        <v>4</v>
      </c>
      <c r="I163">
        <v>4</v>
      </c>
      <c r="J163">
        <v>4</v>
      </c>
      <c r="K163">
        <v>3</v>
      </c>
      <c r="L163">
        <v>5</v>
      </c>
      <c r="M163">
        <v>4</v>
      </c>
      <c r="N163">
        <v>3</v>
      </c>
      <c r="O163">
        <v>5</v>
      </c>
      <c r="P163">
        <v>2</v>
      </c>
      <c r="Q163">
        <v>3</v>
      </c>
      <c r="R163">
        <v>5</v>
      </c>
      <c r="S163">
        <v>4</v>
      </c>
      <c r="T163">
        <v>5</v>
      </c>
      <c r="U163">
        <v>3</v>
      </c>
      <c r="V163">
        <v>4</v>
      </c>
      <c r="W163">
        <v>5</v>
      </c>
      <c r="X163">
        <v>5</v>
      </c>
      <c r="Y163">
        <v>5</v>
      </c>
      <c r="Z163">
        <v>7</v>
      </c>
      <c r="AA163">
        <v>3</v>
      </c>
      <c r="AB163">
        <v>10</v>
      </c>
      <c r="AC163">
        <v>5</v>
      </c>
      <c r="AD163">
        <v>5</v>
      </c>
      <c r="AE163">
        <v>3</v>
      </c>
      <c r="AF163">
        <v>5</v>
      </c>
      <c r="AG163">
        <v>5</v>
      </c>
      <c r="AH163">
        <v>4</v>
      </c>
      <c r="AI163">
        <v>3</v>
      </c>
      <c r="AJ163">
        <v>5</v>
      </c>
      <c r="AK163">
        <v>7</v>
      </c>
      <c r="AL163">
        <v>12</v>
      </c>
      <c r="AM163">
        <v>4</v>
      </c>
      <c r="AN163">
        <v>7</v>
      </c>
      <c r="AO163">
        <v>5</v>
      </c>
      <c r="AP163">
        <v>6</v>
      </c>
      <c r="AQ163">
        <v>6</v>
      </c>
      <c r="AR163">
        <v>4</v>
      </c>
      <c r="AS163">
        <v>3</v>
      </c>
    </row>
    <row r="164" spans="1:45">
      <c r="A164">
        <v>23249</v>
      </c>
      <c r="B164">
        <v>1</v>
      </c>
      <c r="C164">
        <v>1985</v>
      </c>
      <c r="D164" s="1">
        <v>44144.584178240744</v>
      </c>
      <c r="E164" t="s">
        <v>85</v>
      </c>
      <c r="F164">
        <v>3</v>
      </c>
      <c r="G164">
        <v>5</v>
      </c>
      <c r="H164">
        <v>1</v>
      </c>
      <c r="I164">
        <v>3</v>
      </c>
      <c r="J164">
        <v>1</v>
      </c>
      <c r="K164">
        <v>3</v>
      </c>
      <c r="L164">
        <v>3</v>
      </c>
      <c r="M164">
        <v>1</v>
      </c>
      <c r="N164">
        <v>5</v>
      </c>
      <c r="O164">
        <v>1</v>
      </c>
      <c r="P164">
        <v>5</v>
      </c>
      <c r="Q164">
        <v>1</v>
      </c>
      <c r="R164">
        <v>1</v>
      </c>
      <c r="S164">
        <v>3</v>
      </c>
      <c r="T164">
        <v>5</v>
      </c>
      <c r="U164">
        <v>3</v>
      </c>
      <c r="V164">
        <v>3</v>
      </c>
      <c r="W164">
        <v>3</v>
      </c>
      <c r="X164">
        <v>5</v>
      </c>
      <c r="Y164">
        <v>5</v>
      </c>
      <c r="Z164">
        <v>11</v>
      </c>
      <c r="AA164">
        <v>3</v>
      </c>
      <c r="AB164">
        <v>13</v>
      </c>
      <c r="AC164">
        <v>8</v>
      </c>
      <c r="AD164">
        <v>5</v>
      </c>
      <c r="AE164">
        <v>3</v>
      </c>
      <c r="AF164">
        <v>5</v>
      </c>
      <c r="AG164">
        <v>4</v>
      </c>
      <c r="AH164">
        <v>4</v>
      </c>
      <c r="AI164">
        <v>5</v>
      </c>
      <c r="AJ164">
        <v>5</v>
      </c>
      <c r="AK164">
        <v>6</v>
      </c>
      <c r="AL164">
        <v>30</v>
      </c>
      <c r="AM164">
        <v>7</v>
      </c>
      <c r="AN164">
        <v>7</v>
      </c>
      <c r="AO164">
        <v>6</v>
      </c>
      <c r="AP164">
        <v>5</v>
      </c>
      <c r="AQ164">
        <v>6</v>
      </c>
      <c r="AR164">
        <v>9</v>
      </c>
      <c r="AS164">
        <v>5</v>
      </c>
    </row>
    <row r="165" spans="1:45">
      <c r="A165">
        <v>23826</v>
      </c>
      <c r="B165">
        <v>0</v>
      </c>
      <c r="C165">
        <v>1994</v>
      </c>
      <c r="D165" s="1">
        <v>44150.891817129632</v>
      </c>
      <c r="E165" t="s">
        <v>85</v>
      </c>
      <c r="F165">
        <v>3</v>
      </c>
      <c r="G165">
        <v>4</v>
      </c>
      <c r="H165">
        <v>4</v>
      </c>
      <c r="I165">
        <v>3</v>
      </c>
      <c r="J165">
        <v>2</v>
      </c>
      <c r="K165">
        <v>3</v>
      </c>
      <c r="L165">
        <v>5</v>
      </c>
      <c r="M165">
        <v>4</v>
      </c>
      <c r="N165">
        <v>5</v>
      </c>
      <c r="O165">
        <v>5</v>
      </c>
      <c r="P165">
        <v>5</v>
      </c>
      <c r="Q165">
        <v>4</v>
      </c>
      <c r="R165">
        <v>4</v>
      </c>
      <c r="S165">
        <v>3</v>
      </c>
      <c r="T165">
        <v>4</v>
      </c>
      <c r="U165">
        <v>3</v>
      </c>
      <c r="V165">
        <v>5</v>
      </c>
      <c r="W165">
        <v>4</v>
      </c>
      <c r="X165">
        <v>4</v>
      </c>
      <c r="Y165">
        <v>5</v>
      </c>
      <c r="Z165">
        <v>4</v>
      </c>
      <c r="AA165">
        <v>4</v>
      </c>
      <c r="AB165">
        <v>5</v>
      </c>
      <c r="AC165">
        <v>8</v>
      </c>
      <c r="AD165">
        <v>5</v>
      </c>
      <c r="AE165">
        <v>3</v>
      </c>
      <c r="AF165">
        <v>3</v>
      </c>
      <c r="AG165">
        <v>6</v>
      </c>
      <c r="AH165">
        <v>5</v>
      </c>
      <c r="AI165">
        <v>4</v>
      </c>
      <c r="AJ165">
        <v>5</v>
      </c>
      <c r="AK165">
        <v>8</v>
      </c>
      <c r="AL165">
        <v>9</v>
      </c>
      <c r="AM165">
        <v>6</v>
      </c>
      <c r="AN165">
        <v>5</v>
      </c>
      <c r="AO165">
        <v>9</v>
      </c>
      <c r="AP165">
        <v>4</v>
      </c>
      <c r="AQ165">
        <v>5</v>
      </c>
      <c r="AR165">
        <v>4</v>
      </c>
      <c r="AS165">
        <v>7</v>
      </c>
    </row>
    <row r="166" spans="1:45">
      <c r="A166">
        <v>22050</v>
      </c>
      <c r="B166">
        <v>0</v>
      </c>
      <c r="C166">
        <v>1977</v>
      </c>
      <c r="D166" s="1">
        <v>44135.889444444445</v>
      </c>
      <c r="E166" t="s">
        <v>85</v>
      </c>
      <c r="F166">
        <v>2</v>
      </c>
      <c r="G166">
        <v>5</v>
      </c>
      <c r="H166">
        <v>4</v>
      </c>
      <c r="I166">
        <v>4</v>
      </c>
      <c r="J166">
        <v>2</v>
      </c>
      <c r="K166">
        <v>3</v>
      </c>
      <c r="L166">
        <v>1</v>
      </c>
      <c r="M166">
        <v>4</v>
      </c>
      <c r="N166">
        <v>2</v>
      </c>
      <c r="O166">
        <v>4</v>
      </c>
      <c r="P166">
        <v>2</v>
      </c>
      <c r="Q166">
        <v>4</v>
      </c>
      <c r="R166">
        <v>2</v>
      </c>
      <c r="S166">
        <v>4</v>
      </c>
      <c r="T166">
        <v>5</v>
      </c>
      <c r="U166">
        <v>3</v>
      </c>
      <c r="V166">
        <v>2</v>
      </c>
      <c r="W166">
        <v>3</v>
      </c>
      <c r="X166">
        <v>4</v>
      </c>
      <c r="Y166">
        <v>4</v>
      </c>
      <c r="Z166">
        <v>5</v>
      </c>
      <c r="AA166">
        <v>4</v>
      </c>
      <c r="AB166">
        <v>8</v>
      </c>
      <c r="AC166">
        <v>5</v>
      </c>
      <c r="AD166">
        <v>7</v>
      </c>
      <c r="AE166">
        <v>3</v>
      </c>
      <c r="AF166">
        <v>5</v>
      </c>
      <c r="AG166">
        <v>20</v>
      </c>
      <c r="AH166">
        <v>4</v>
      </c>
      <c r="AI166">
        <v>3</v>
      </c>
      <c r="AJ166">
        <v>5</v>
      </c>
      <c r="AK166">
        <v>4</v>
      </c>
      <c r="AL166">
        <v>12</v>
      </c>
      <c r="AM166">
        <v>4</v>
      </c>
      <c r="AN166">
        <v>4</v>
      </c>
      <c r="AO166">
        <v>5</v>
      </c>
      <c r="AP166">
        <v>11</v>
      </c>
      <c r="AQ166">
        <v>5</v>
      </c>
      <c r="AR166">
        <v>7</v>
      </c>
      <c r="AS166">
        <v>2</v>
      </c>
    </row>
    <row r="167" spans="1:45">
      <c r="A167">
        <v>23814</v>
      </c>
      <c r="B167">
        <v>0</v>
      </c>
      <c r="C167">
        <v>1986</v>
      </c>
      <c r="D167" s="1">
        <v>44150.87127314815</v>
      </c>
      <c r="E167" t="s">
        <v>200</v>
      </c>
      <c r="F167">
        <v>2</v>
      </c>
      <c r="G167">
        <v>4</v>
      </c>
      <c r="H167">
        <v>4</v>
      </c>
      <c r="I167">
        <v>3</v>
      </c>
      <c r="J167">
        <v>2</v>
      </c>
      <c r="K167">
        <v>3</v>
      </c>
      <c r="L167">
        <v>4</v>
      </c>
      <c r="M167">
        <v>5</v>
      </c>
      <c r="N167">
        <v>5</v>
      </c>
      <c r="O167">
        <v>5</v>
      </c>
      <c r="P167">
        <v>4</v>
      </c>
      <c r="Q167">
        <v>4</v>
      </c>
      <c r="R167">
        <v>2</v>
      </c>
      <c r="S167">
        <v>3</v>
      </c>
      <c r="T167">
        <v>3</v>
      </c>
      <c r="U167">
        <v>3</v>
      </c>
      <c r="V167">
        <v>4</v>
      </c>
      <c r="W167">
        <v>3</v>
      </c>
      <c r="X167">
        <v>2</v>
      </c>
      <c r="Y167">
        <v>4</v>
      </c>
      <c r="Z167">
        <v>41</v>
      </c>
      <c r="AA167">
        <v>3</v>
      </c>
      <c r="AB167">
        <v>4</v>
      </c>
      <c r="AC167">
        <v>4</v>
      </c>
      <c r="AD167">
        <v>8</v>
      </c>
      <c r="AE167">
        <v>9</v>
      </c>
      <c r="AF167">
        <v>4</v>
      </c>
      <c r="AG167">
        <v>4</v>
      </c>
      <c r="AH167">
        <v>3</v>
      </c>
      <c r="AI167">
        <v>2</v>
      </c>
      <c r="AJ167">
        <v>7</v>
      </c>
      <c r="AK167">
        <v>3</v>
      </c>
      <c r="AL167">
        <v>7</v>
      </c>
      <c r="AM167">
        <v>4</v>
      </c>
      <c r="AN167">
        <v>4</v>
      </c>
      <c r="AO167">
        <v>6</v>
      </c>
      <c r="AP167">
        <v>7</v>
      </c>
      <c r="AQ167">
        <v>4</v>
      </c>
      <c r="AR167">
        <v>8</v>
      </c>
      <c r="AS167">
        <v>3</v>
      </c>
    </row>
    <row r="168" spans="1:45">
      <c r="A168">
        <v>19835</v>
      </c>
      <c r="B168">
        <v>0</v>
      </c>
      <c r="C168">
        <v>1972</v>
      </c>
      <c r="D168" s="1">
        <v>44131.710497685184</v>
      </c>
      <c r="E168" t="s">
        <v>105</v>
      </c>
      <c r="F168">
        <v>1</v>
      </c>
      <c r="G168">
        <v>3</v>
      </c>
      <c r="H168">
        <v>4</v>
      </c>
      <c r="I168">
        <v>3</v>
      </c>
      <c r="J168">
        <v>2</v>
      </c>
      <c r="K168">
        <v>3</v>
      </c>
      <c r="L168">
        <v>3</v>
      </c>
      <c r="M168">
        <v>4</v>
      </c>
      <c r="N168">
        <v>5</v>
      </c>
      <c r="O168">
        <v>3</v>
      </c>
      <c r="P168">
        <v>2</v>
      </c>
      <c r="Q168">
        <v>2</v>
      </c>
      <c r="R168">
        <v>4</v>
      </c>
      <c r="S168">
        <v>3</v>
      </c>
      <c r="T168">
        <v>4</v>
      </c>
      <c r="U168">
        <v>3</v>
      </c>
      <c r="V168">
        <v>2</v>
      </c>
      <c r="W168">
        <v>4</v>
      </c>
      <c r="X168">
        <v>2</v>
      </c>
      <c r="Y168">
        <v>5</v>
      </c>
      <c r="Z168">
        <v>5</v>
      </c>
      <c r="AA168">
        <v>4</v>
      </c>
      <c r="AB168">
        <v>7</v>
      </c>
      <c r="AC168">
        <v>3</v>
      </c>
      <c r="AD168">
        <v>14</v>
      </c>
      <c r="AE168">
        <v>3</v>
      </c>
      <c r="AF168">
        <v>3</v>
      </c>
      <c r="AG168">
        <v>5</v>
      </c>
      <c r="AH168">
        <v>3</v>
      </c>
      <c r="AI168">
        <v>2</v>
      </c>
      <c r="AJ168">
        <v>4</v>
      </c>
      <c r="AK168">
        <v>8</v>
      </c>
      <c r="AL168">
        <v>7</v>
      </c>
      <c r="AM168">
        <v>4</v>
      </c>
      <c r="AN168">
        <v>6</v>
      </c>
      <c r="AO168">
        <v>6</v>
      </c>
      <c r="AP168">
        <v>9</v>
      </c>
      <c r="AQ168">
        <v>6</v>
      </c>
      <c r="AR168">
        <v>9</v>
      </c>
      <c r="AS168">
        <v>5</v>
      </c>
    </row>
    <row r="169" spans="1:45">
      <c r="A169">
        <v>20976</v>
      </c>
      <c r="B169">
        <v>0</v>
      </c>
      <c r="C169">
        <v>1984</v>
      </c>
      <c r="D169" s="1">
        <v>44132.911145833335</v>
      </c>
      <c r="E169" t="s">
        <v>86</v>
      </c>
      <c r="F169">
        <v>1</v>
      </c>
      <c r="G169">
        <v>2</v>
      </c>
      <c r="H169">
        <v>2</v>
      </c>
      <c r="I169">
        <v>3</v>
      </c>
      <c r="J169">
        <v>2</v>
      </c>
      <c r="K169">
        <v>3</v>
      </c>
      <c r="L169">
        <v>5</v>
      </c>
      <c r="M169">
        <v>4</v>
      </c>
      <c r="N169">
        <v>2</v>
      </c>
      <c r="O169">
        <v>5</v>
      </c>
      <c r="P169">
        <v>4</v>
      </c>
      <c r="Q169">
        <v>4</v>
      </c>
      <c r="R169">
        <v>4</v>
      </c>
      <c r="S169">
        <v>3</v>
      </c>
      <c r="T169">
        <v>3</v>
      </c>
      <c r="U169">
        <v>3</v>
      </c>
      <c r="V169">
        <v>4</v>
      </c>
      <c r="W169">
        <v>3</v>
      </c>
      <c r="X169">
        <v>2</v>
      </c>
      <c r="Y169">
        <v>4</v>
      </c>
      <c r="Z169">
        <v>21</v>
      </c>
      <c r="AA169">
        <v>9</v>
      </c>
      <c r="AB169">
        <v>12</v>
      </c>
      <c r="AC169">
        <v>4</v>
      </c>
      <c r="AD169">
        <v>7</v>
      </c>
      <c r="AE169">
        <v>7</v>
      </c>
      <c r="AF169">
        <v>6</v>
      </c>
      <c r="AG169">
        <v>8</v>
      </c>
      <c r="AH169">
        <v>5</v>
      </c>
      <c r="AI169">
        <v>8</v>
      </c>
      <c r="AJ169">
        <v>8</v>
      </c>
      <c r="AK169">
        <v>6</v>
      </c>
      <c r="AL169">
        <v>9</v>
      </c>
      <c r="AM169">
        <v>5</v>
      </c>
      <c r="AN169">
        <v>4</v>
      </c>
      <c r="AO169">
        <v>5</v>
      </c>
      <c r="AP169">
        <v>4</v>
      </c>
      <c r="AQ169">
        <v>8</v>
      </c>
      <c r="AR169">
        <v>6</v>
      </c>
      <c r="AS169">
        <v>4</v>
      </c>
    </row>
    <row r="170" spans="1:45">
      <c r="A170">
        <v>22165</v>
      </c>
      <c r="B170">
        <v>1</v>
      </c>
      <c r="C170">
        <v>1993</v>
      </c>
      <c r="D170" s="1">
        <v>44136.796481481484</v>
      </c>
      <c r="E170" t="s">
        <v>85</v>
      </c>
      <c r="F170">
        <v>1</v>
      </c>
      <c r="G170">
        <v>5</v>
      </c>
      <c r="H170">
        <v>4</v>
      </c>
      <c r="I170">
        <v>4</v>
      </c>
      <c r="J170">
        <v>2</v>
      </c>
      <c r="K170">
        <v>3</v>
      </c>
      <c r="L170">
        <v>5</v>
      </c>
      <c r="M170">
        <v>5</v>
      </c>
      <c r="N170">
        <v>5</v>
      </c>
      <c r="O170">
        <v>4</v>
      </c>
      <c r="P170">
        <v>5</v>
      </c>
      <c r="Q170">
        <v>3</v>
      </c>
      <c r="R170">
        <v>5</v>
      </c>
      <c r="S170">
        <v>4</v>
      </c>
      <c r="T170">
        <v>5</v>
      </c>
      <c r="U170">
        <v>3</v>
      </c>
      <c r="V170">
        <v>4</v>
      </c>
      <c r="W170">
        <v>4</v>
      </c>
      <c r="X170">
        <v>4</v>
      </c>
      <c r="Y170">
        <v>5</v>
      </c>
      <c r="Z170">
        <v>7</v>
      </c>
      <c r="AA170">
        <v>4</v>
      </c>
      <c r="AB170">
        <v>4</v>
      </c>
      <c r="AC170">
        <v>7</v>
      </c>
      <c r="AD170">
        <v>4</v>
      </c>
      <c r="AE170">
        <v>4</v>
      </c>
      <c r="AF170">
        <v>2</v>
      </c>
      <c r="AG170">
        <v>4</v>
      </c>
      <c r="AH170">
        <v>4</v>
      </c>
      <c r="AI170">
        <v>5</v>
      </c>
      <c r="AJ170">
        <v>3</v>
      </c>
      <c r="AK170">
        <v>5</v>
      </c>
      <c r="AL170">
        <v>8</v>
      </c>
      <c r="AM170">
        <v>8</v>
      </c>
      <c r="AN170">
        <v>3</v>
      </c>
      <c r="AO170">
        <v>3</v>
      </c>
      <c r="AP170">
        <v>5</v>
      </c>
      <c r="AQ170">
        <v>3</v>
      </c>
      <c r="AR170">
        <v>14</v>
      </c>
      <c r="AS170">
        <v>3</v>
      </c>
    </row>
    <row r="171" spans="1:45">
      <c r="A171">
        <v>23818</v>
      </c>
      <c r="B171">
        <v>0</v>
      </c>
      <c r="C171">
        <v>1971</v>
      </c>
      <c r="D171" s="1">
        <v>44150.877245370371</v>
      </c>
      <c r="E171" t="s">
        <v>114</v>
      </c>
      <c r="F171">
        <v>1</v>
      </c>
      <c r="G171">
        <v>4</v>
      </c>
      <c r="H171">
        <v>1</v>
      </c>
      <c r="I171">
        <v>4</v>
      </c>
      <c r="J171">
        <v>3</v>
      </c>
      <c r="K171">
        <v>3</v>
      </c>
      <c r="L171">
        <v>4</v>
      </c>
      <c r="M171">
        <v>2</v>
      </c>
      <c r="N171">
        <v>5</v>
      </c>
      <c r="O171">
        <v>4</v>
      </c>
      <c r="P171">
        <v>4</v>
      </c>
      <c r="Q171">
        <v>5</v>
      </c>
      <c r="R171">
        <v>1</v>
      </c>
      <c r="S171">
        <v>4</v>
      </c>
      <c r="T171">
        <v>4</v>
      </c>
      <c r="U171">
        <v>3</v>
      </c>
      <c r="V171">
        <v>2</v>
      </c>
      <c r="W171">
        <v>5</v>
      </c>
      <c r="X171">
        <v>2</v>
      </c>
      <c r="Y171">
        <v>4</v>
      </c>
      <c r="Z171">
        <v>11</v>
      </c>
      <c r="AA171">
        <v>6</v>
      </c>
      <c r="AB171">
        <v>16</v>
      </c>
      <c r="AC171">
        <v>7</v>
      </c>
      <c r="AD171">
        <v>9</v>
      </c>
      <c r="AE171">
        <v>5</v>
      </c>
      <c r="AF171">
        <v>5</v>
      </c>
      <c r="AG171">
        <v>7</v>
      </c>
      <c r="AH171">
        <v>13</v>
      </c>
      <c r="AI171">
        <v>4</v>
      </c>
      <c r="AJ171">
        <v>7</v>
      </c>
      <c r="AK171">
        <v>9</v>
      </c>
      <c r="AL171">
        <v>10</v>
      </c>
      <c r="AM171">
        <v>6</v>
      </c>
      <c r="AN171">
        <v>13</v>
      </c>
      <c r="AO171">
        <v>13</v>
      </c>
      <c r="AP171">
        <v>13</v>
      </c>
      <c r="AQ171">
        <v>5</v>
      </c>
      <c r="AR171">
        <v>10</v>
      </c>
      <c r="AS171">
        <v>5</v>
      </c>
    </row>
    <row r="172" spans="1:45">
      <c r="A172">
        <v>21927</v>
      </c>
      <c r="B172">
        <v>0</v>
      </c>
      <c r="C172">
        <v>1988</v>
      </c>
      <c r="D172" s="1">
        <v>44135.557164351849</v>
      </c>
      <c r="E172" t="s">
        <v>85</v>
      </c>
      <c r="F172">
        <v>4</v>
      </c>
      <c r="G172">
        <v>4</v>
      </c>
      <c r="H172">
        <v>5</v>
      </c>
      <c r="I172">
        <v>2</v>
      </c>
      <c r="J172">
        <v>2</v>
      </c>
      <c r="K172">
        <v>2</v>
      </c>
      <c r="L172">
        <v>5</v>
      </c>
      <c r="M172">
        <v>5</v>
      </c>
      <c r="N172">
        <v>1</v>
      </c>
      <c r="O172">
        <v>3</v>
      </c>
      <c r="P172">
        <v>1</v>
      </c>
      <c r="Q172">
        <v>2</v>
      </c>
      <c r="R172">
        <v>5</v>
      </c>
      <c r="S172">
        <v>4</v>
      </c>
      <c r="T172">
        <v>4</v>
      </c>
      <c r="U172">
        <v>3</v>
      </c>
      <c r="V172">
        <v>5</v>
      </c>
      <c r="W172">
        <v>1</v>
      </c>
      <c r="X172">
        <v>5</v>
      </c>
      <c r="Y172">
        <v>5</v>
      </c>
      <c r="Z172">
        <v>8</v>
      </c>
      <c r="AA172">
        <v>3</v>
      </c>
      <c r="AB172">
        <v>4</v>
      </c>
      <c r="AC172">
        <v>4</v>
      </c>
      <c r="AD172">
        <v>5</v>
      </c>
      <c r="AE172">
        <v>4</v>
      </c>
      <c r="AF172">
        <v>2</v>
      </c>
      <c r="AG172">
        <v>5</v>
      </c>
      <c r="AH172">
        <v>3</v>
      </c>
      <c r="AI172">
        <v>4</v>
      </c>
      <c r="AJ172">
        <v>2</v>
      </c>
      <c r="AK172">
        <v>5</v>
      </c>
      <c r="AL172">
        <v>6</v>
      </c>
      <c r="AM172">
        <v>4</v>
      </c>
      <c r="AN172">
        <v>4</v>
      </c>
      <c r="AO172">
        <v>4</v>
      </c>
      <c r="AP172">
        <v>3</v>
      </c>
      <c r="AQ172">
        <v>3</v>
      </c>
      <c r="AR172">
        <v>4</v>
      </c>
      <c r="AS172">
        <v>2</v>
      </c>
    </row>
    <row r="173" spans="1:45">
      <c r="A173">
        <v>22118</v>
      </c>
      <c r="B173">
        <v>0</v>
      </c>
      <c r="C173">
        <v>1998</v>
      </c>
      <c r="D173" s="1">
        <v>44136.541851851849</v>
      </c>
      <c r="E173" t="s">
        <v>98</v>
      </c>
      <c r="F173">
        <v>4</v>
      </c>
      <c r="G173">
        <v>4</v>
      </c>
      <c r="H173">
        <v>1</v>
      </c>
      <c r="I173">
        <v>4</v>
      </c>
      <c r="J173">
        <v>2</v>
      </c>
      <c r="K173">
        <v>2</v>
      </c>
      <c r="L173">
        <v>5</v>
      </c>
      <c r="M173">
        <v>4</v>
      </c>
      <c r="N173">
        <v>1</v>
      </c>
      <c r="O173">
        <v>5</v>
      </c>
      <c r="P173">
        <v>1</v>
      </c>
      <c r="Q173">
        <v>4</v>
      </c>
      <c r="R173">
        <v>3</v>
      </c>
      <c r="S173">
        <v>4</v>
      </c>
      <c r="T173">
        <v>4</v>
      </c>
      <c r="U173">
        <v>3</v>
      </c>
      <c r="V173">
        <v>4</v>
      </c>
      <c r="W173">
        <v>4</v>
      </c>
      <c r="X173">
        <v>4</v>
      </c>
      <c r="Y173">
        <v>5</v>
      </c>
      <c r="Z173">
        <v>17</v>
      </c>
      <c r="AA173">
        <v>7</v>
      </c>
      <c r="AB173">
        <v>6</v>
      </c>
      <c r="AC173">
        <v>19</v>
      </c>
      <c r="AD173">
        <v>8</v>
      </c>
      <c r="AE173">
        <v>8</v>
      </c>
      <c r="AF173">
        <v>5</v>
      </c>
      <c r="AG173">
        <v>9</v>
      </c>
      <c r="AH173">
        <v>5</v>
      </c>
      <c r="AI173">
        <v>9</v>
      </c>
      <c r="AJ173">
        <v>3</v>
      </c>
      <c r="AK173">
        <v>7</v>
      </c>
      <c r="AL173">
        <v>21</v>
      </c>
      <c r="AM173">
        <v>8</v>
      </c>
      <c r="AN173">
        <v>6</v>
      </c>
      <c r="AO173">
        <v>10</v>
      </c>
      <c r="AP173">
        <v>4</v>
      </c>
      <c r="AQ173">
        <v>11</v>
      </c>
      <c r="AR173">
        <v>5</v>
      </c>
      <c r="AS173">
        <v>5</v>
      </c>
    </row>
    <row r="174" spans="1:45">
      <c r="A174">
        <v>20995</v>
      </c>
      <c r="B174">
        <v>0</v>
      </c>
      <c r="C174">
        <v>1983</v>
      </c>
      <c r="D174" s="1">
        <v>44132.927025462966</v>
      </c>
      <c r="E174" t="s">
        <v>131</v>
      </c>
      <c r="F174">
        <v>3</v>
      </c>
      <c r="G174">
        <v>4</v>
      </c>
      <c r="H174">
        <v>4</v>
      </c>
      <c r="I174">
        <v>2</v>
      </c>
      <c r="J174">
        <v>2</v>
      </c>
      <c r="K174">
        <v>2</v>
      </c>
      <c r="L174">
        <v>5</v>
      </c>
      <c r="M174">
        <v>2</v>
      </c>
      <c r="N174">
        <v>5</v>
      </c>
      <c r="O174">
        <v>4</v>
      </c>
      <c r="P174">
        <v>2</v>
      </c>
      <c r="Q174">
        <v>1</v>
      </c>
      <c r="R174">
        <v>1</v>
      </c>
      <c r="S174">
        <v>4</v>
      </c>
      <c r="T174">
        <v>3</v>
      </c>
      <c r="U174">
        <v>3</v>
      </c>
      <c r="V174">
        <v>4</v>
      </c>
      <c r="W174">
        <v>4</v>
      </c>
      <c r="X174">
        <v>4</v>
      </c>
      <c r="Y174">
        <v>4</v>
      </c>
      <c r="Z174">
        <v>10</v>
      </c>
      <c r="AA174">
        <v>27</v>
      </c>
      <c r="AB174">
        <v>24</v>
      </c>
      <c r="AC174">
        <v>8</v>
      </c>
      <c r="AD174">
        <v>5</v>
      </c>
      <c r="AE174">
        <v>4</v>
      </c>
      <c r="AF174">
        <v>4</v>
      </c>
      <c r="AG174">
        <v>4</v>
      </c>
      <c r="AH174">
        <v>6</v>
      </c>
      <c r="AI174">
        <v>3</v>
      </c>
      <c r="AJ174">
        <v>8</v>
      </c>
      <c r="AK174">
        <v>8</v>
      </c>
      <c r="AL174">
        <v>8</v>
      </c>
      <c r="AM174">
        <v>4</v>
      </c>
      <c r="AN174">
        <v>8</v>
      </c>
      <c r="AO174">
        <v>10</v>
      </c>
      <c r="AP174">
        <v>6</v>
      </c>
      <c r="AQ174">
        <v>10</v>
      </c>
      <c r="AR174">
        <v>5</v>
      </c>
      <c r="AS174">
        <v>4</v>
      </c>
    </row>
    <row r="175" spans="1:45">
      <c r="A175">
        <v>21075</v>
      </c>
      <c r="B175">
        <v>0</v>
      </c>
      <c r="C175">
        <v>1991</v>
      </c>
      <c r="D175" s="1">
        <v>44133.281724537039</v>
      </c>
      <c r="E175" t="s">
        <v>85</v>
      </c>
      <c r="F175">
        <v>3</v>
      </c>
      <c r="G175">
        <v>2</v>
      </c>
      <c r="H175">
        <v>4</v>
      </c>
      <c r="I175">
        <v>3</v>
      </c>
      <c r="J175">
        <v>1</v>
      </c>
      <c r="K175">
        <v>2</v>
      </c>
      <c r="L175">
        <v>1</v>
      </c>
      <c r="M175">
        <v>2</v>
      </c>
      <c r="N175">
        <v>5</v>
      </c>
      <c r="O175">
        <v>5</v>
      </c>
      <c r="P175">
        <v>2</v>
      </c>
      <c r="Q175">
        <v>1</v>
      </c>
      <c r="R175">
        <v>4</v>
      </c>
      <c r="S175">
        <v>4</v>
      </c>
      <c r="T175">
        <v>2</v>
      </c>
      <c r="U175">
        <v>3</v>
      </c>
      <c r="V175">
        <v>4</v>
      </c>
      <c r="W175">
        <v>3</v>
      </c>
      <c r="X175">
        <v>5</v>
      </c>
      <c r="Y175">
        <v>4</v>
      </c>
      <c r="Z175">
        <v>99</v>
      </c>
      <c r="AA175">
        <v>17</v>
      </c>
      <c r="AB175">
        <v>8</v>
      </c>
      <c r="AC175">
        <v>11</v>
      </c>
      <c r="AD175">
        <v>9</v>
      </c>
      <c r="AE175">
        <v>11</v>
      </c>
      <c r="AF175">
        <v>6</v>
      </c>
      <c r="AG175">
        <v>6</v>
      </c>
      <c r="AH175">
        <v>5</v>
      </c>
      <c r="AI175">
        <v>7</v>
      </c>
      <c r="AJ175">
        <v>7</v>
      </c>
      <c r="AK175">
        <v>12</v>
      </c>
      <c r="AL175">
        <v>42</v>
      </c>
      <c r="AM175">
        <v>13</v>
      </c>
      <c r="AN175">
        <v>10</v>
      </c>
      <c r="AO175">
        <v>6</v>
      </c>
      <c r="AP175">
        <v>7</v>
      </c>
      <c r="AQ175">
        <v>12</v>
      </c>
      <c r="AR175">
        <v>18</v>
      </c>
      <c r="AS175">
        <v>5</v>
      </c>
    </row>
    <row r="176" spans="1:45">
      <c r="A176">
        <v>21152</v>
      </c>
      <c r="B176">
        <v>0</v>
      </c>
      <c r="C176">
        <v>1988</v>
      </c>
      <c r="D176" s="1">
        <v>44133.464756944442</v>
      </c>
      <c r="E176" t="s">
        <v>92</v>
      </c>
      <c r="F176">
        <v>3</v>
      </c>
      <c r="G176">
        <v>4</v>
      </c>
      <c r="H176">
        <v>4</v>
      </c>
      <c r="I176">
        <v>4</v>
      </c>
      <c r="J176">
        <v>2</v>
      </c>
      <c r="K176">
        <v>2</v>
      </c>
      <c r="L176">
        <v>5</v>
      </c>
      <c r="M176">
        <v>4</v>
      </c>
      <c r="N176">
        <v>2</v>
      </c>
      <c r="O176">
        <v>5</v>
      </c>
      <c r="P176">
        <v>2</v>
      </c>
      <c r="Q176">
        <v>4</v>
      </c>
      <c r="R176">
        <v>2</v>
      </c>
      <c r="S176">
        <v>4</v>
      </c>
      <c r="T176">
        <v>4</v>
      </c>
      <c r="U176">
        <v>3</v>
      </c>
      <c r="V176">
        <v>4</v>
      </c>
      <c r="W176">
        <v>2</v>
      </c>
      <c r="X176">
        <v>4</v>
      </c>
      <c r="Y176">
        <v>5</v>
      </c>
      <c r="Z176">
        <v>27</v>
      </c>
      <c r="AA176">
        <v>6</v>
      </c>
      <c r="AB176">
        <v>8</v>
      </c>
      <c r="AC176">
        <v>5</v>
      </c>
      <c r="AD176">
        <v>14</v>
      </c>
      <c r="AE176">
        <v>8</v>
      </c>
      <c r="AF176">
        <v>4</v>
      </c>
      <c r="AG176">
        <v>6</v>
      </c>
      <c r="AH176">
        <v>5</v>
      </c>
      <c r="AI176">
        <v>2</v>
      </c>
      <c r="AJ176">
        <v>6</v>
      </c>
      <c r="AK176">
        <v>4</v>
      </c>
      <c r="AL176">
        <v>9</v>
      </c>
      <c r="AM176">
        <v>5</v>
      </c>
      <c r="AN176">
        <v>4</v>
      </c>
      <c r="AO176">
        <v>8</v>
      </c>
      <c r="AP176">
        <v>5</v>
      </c>
      <c r="AQ176">
        <v>6</v>
      </c>
      <c r="AR176">
        <v>7</v>
      </c>
      <c r="AS176">
        <v>4</v>
      </c>
    </row>
    <row r="177" spans="1:45">
      <c r="A177">
        <v>21529</v>
      </c>
      <c r="B177">
        <v>0</v>
      </c>
      <c r="C177">
        <v>1998</v>
      </c>
      <c r="D177" s="1">
        <v>44133.915567129632</v>
      </c>
      <c r="E177" t="s">
        <v>85</v>
      </c>
      <c r="F177">
        <v>3</v>
      </c>
      <c r="G177">
        <v>2</v>
      </c>
      <c r="H177">
        <v>4</v>
      </c>
      <c r="I177">
        <v>3</v>
      </c>
      <c r="J177">
        <v>4</v>
      </c>
      <c r="K177">
        <v>2</v>
      </c>
      <c r="L177">
        <v>2</v>
      </c>
      <c r="M177">
        <v>4</v>
      </c>
      <c r="N177">
        <v>2</v>
      </c>
      <c r="O177">
        <v>4</v>
      </c>
      <c r="P177">
        <v>1</v>
      </c>
      <c r="Q177">
        <v>3</v>
      </c>
      <c r="R177">
        <v>5</v>
      </c>
      <c r="S177">
        <v>3</v>
      </c>
      <c r="T177">
        <v>4</v>
      </c>
      <c r="U177">
        <v>3</v>
      </c>
      <c r="V177">
        <v>4</v>
      </c>
      <c r="W177">
        <v>4</v>
      </c>
      <c r="X177">
        <v>4</v>
      </c>
      <c r="Y177">
        <v>4</v>
      </c>
      <c r="Z177">
        <v>5</v>
      </c>
      <c r="AA177">
        <v>4</v>
      </c>
      <c r="AB177">
        <v>6</v>
      </c>
      <c r="AC177">
        <v>4</v>
      </c>
      <c r="AD177">
        <v>3</v>
      </c>
      <c r="AE177">
        <v>4</v>
      </c>
      <c r="AF177">
        <v>5</v>
      </c>
      <c r="AG177">
        <v>3</v>
      </c>
      <c r="AH177">
        <v>5</v>
      </c>
      <c r="AI177">
        <v>3</v>
      </c>
      <c r="AJ177">
        <v>4</v>
      </c>
      <c r="AK177">
        <v>9</v>
      </c>
      <c r="AL177">
        <v>19</v>
      </c>
      <c r="AM177">
        <v>3</v>
      </c>
      <c r="AN177">
        <v>3</v>
      </c>
      <c r="AO177">
        <v>6</v>
      </c>
      <c r="AP177">
        <v>5</v>
      </c>
      <c r="AQ177">
        <v>3</v>
      </c>
      <c r="AR177">
        <v>4</v>
      </c>
      <c r="AS177">
        <v>3</v>
      </c>
    </row>
    <row r="178" spans="1:45">
      <c r="A178">
        <v>21535</v>
      </c>
      <c r="B178">
        <v>0</v>
      </c>
      <c r="C178">
        <v>1973</v>
      </c>
      <c r="D178" s="1">
        <v>44133.933819444443</v>
      </c>
      <c r="E178" t="s">
        <v>86</v>
      </c>
      <c r="F178">
        <v>3</v>
      </c>
      <c r="G178">
        <v>5</v>
      </c>
      <c r="H178">
        <v>4</v>
      </c>
      <c r="I178">
        <v>3</v>
      </c>
      <c r="J178">
        <v>3</v>
      </c>
      <c r="K178">
        <v>2</v>
      </c>
      <c r="L178">
        <v>5</v>
      </c>
      <c r="M178">
        <v>4</v>
      </c>
      <c r="N178">
        <v>4</v>
      </c>
      <c r="O178">
        <v>3</v>
      </c>
      <c r="P178">
        <v>4</v>
      </c>
      <c r="Q178">
        <v>5</v>
      </c>
      <c r="R178">
        <v>5</v>
      </c>
      <c r="S178">
        <v>4</v>
      </c>
      <c r="T178">
        <v>4</v>
      </c>
      <c r="U178">
        <v>3</v>
      </c>
      <c r="V178">
        <v>4</v>
      </c>
      <c r="W178">
        <v>4</v>
      </c>
      <c r="X178">
        <v>2</v>
      </c>
      <c r="Y178">
        <v>4</v>
      </c>
      <c r="Z178">
        <v>19</v>
      </c>
      <c r="AA178">
        <v>6</v>
      </c>
      <c r="AB178">
        <v>6</v>
      </c>
      <c r="AC178">
        <v>4</v>
      </c>
      <c r="AD178">
        <v>5</v>
      </c>
      <c r="AE178">
        <v>5</v>
      </c>
      <c r="AF178">
        <v>5</v>
      </c>
      <c r="AG178">
        <v>6</v>
      </c>
      <c r="AH178">
        <v>4</v>
      </c>
      <c r="AI178">
        <v>4</v>
      </c>
      <c r="AJ178">
        <v>4</v>
      </c>
      <c r="AK178">
        <v>5</v>
      </c>
      <c r="AL178">
        <v>9</v>
      </c>
      <c r="AM178">
        <v>4</v>
      </c>
      <c r="AN178">
        <v>4</v>
      </c>
      <c r="AO178">
        <v>6</v>
      </c>
      <c r="AP178">
        <v>4</v>
      </c>
      <c r="AQ178">
        <v>4</v>
      </c>
      <c r="AR178">
        <v>6</v>
      </c>
      <c r="AS178">
        <v>4</v>
      </c>
    </row>
    <row r="179" spans="1:45">
      <c r="A179">
        <v>22245</v>
      </c>
      <c r="B179">
        <v>0</v>
      </c>
      <c r="C179">
        <v>2001</v>
      </c>
      <c r="D179" s="1">
        <v>44137.550057870372</v>
      </c>
      <c r="E179" t="s">
        <v>91</v>
      </c>
      <c r="F179">
        <v>3</v>
      </c>
      <c r="G179">
        <v>5</v>
      </c>
      <c r="H179">
        <v>2</v>
      </c>
      <c r="I179">
        <v>4</v>
      </c>
      <c r="J179">
        <v>2</v>
      </c>
      <c r="K179">
        <v>2</v>
      </c>
      <c r="L179">
        <v>5</v>
      </c>
      <c r="M179">
        <v>4</v>
      </c>
      <c r="N179">
        <v>4</v>
      </c>
      <c r="O179">
        <v>2</v>
      </c>
      <c r="P179">
        <v>5</v>
      </c>
      <c r="Q179">
        <v>3</v>
      </c>
      <c r="R179">
        <v>4</v>
      </c>
      <c r="S179">
        <v>3</v>
      </c>
      <c r="T179">
        <v>5</v>
      </c>
      <c r="U179">
        <v>3</v>
      </c>
      <c r="V179">
        <v>4</v>
      </c>
      <c r="W179">
        <v>4</v>
      </c>
      <c r="X179">
        <v>2</v>
      </c>
      <c r="Y179">
        <v>5</v>
      </c>
      <c r="Z179">
        <v>13</v>
      </c>
      <c r="AA179">
        <v>7</v>
      </c>
      <c r="AB179">
        <v>6</v>
      </c>
      <c r="AC179">
        <v>15</v>
      </c>
      <c r="AD179">
        <v>4</v>
      </c>
      <c r="AE179">
        <v>12</v>
      </c>
      <c r="AF179">
        <v>5</v>
      </c>
      <c r="AG179">
        <v>7</v>
      </c>
      <c r="AH179">
        <v>5</v>
      </c>
      <c r="AI179">
        <v>4</v>
      </c>
      <c r="AJ179">
        <v>5</v>
      </c>
      <c r="AK179">
        <v>11</v>
      </c>
      <c r="AL179">
        <v>18</v>
      </c>
      <c r="AM179">
        <v>8</v>
      </c>
      <c r="AN179">
        <v>15</v>
      </c>
      <c r="AO179">
        <v>15</v>
      </c>
      <c r="AP179">
        <v>7</v>
      </c>
      <c r="AQ179">
        <v>7</v>
      </c>
      <c r="AR179">
        <v>21</v>
      </c>
      <c r="AS179">
        <v>4</v>
      </c>
    </row>
    <row r="180" spans="1:45">
      <c r="A180">
        <v>23822</v>
      </c>
      <c r="B180">
        <v>0</v>
      </c>
      <c r="C180">
        <v>1996</v>
      </c>
      <c r="D180" s="1">
        <v>44150.885115740741</v>
      </c>
      <c r="E180" t="s">
        <v>92</v>
      </c>
      <c r="F180">
        <v>3</v>
      </c>
      <c r="G180">
        <v>4</v>
      </c>
      <c r="H180">
        <v>4</v>
      </c>
      <c r="I180">
        <v>2</v>
      </c>
      <c r="J180">
        <v>1</v>
      </c>
      <c r="K180">
        <v>2</v>
      </c>
      <c r="L180">
        <v>5</v>
      </c>
      <c r="M180">
        <v>2</v>
      </c>
      <c r="N180">
        <v>1</v>
      </c>
      <c r="O180">
        <v>4</v>
      </c>
      <c r="P180">
        <v>2</v>
      </c>
      <c r="Q180">
        <v>2</v>
      </c>
      <c r="R180">
        <v>2</v>
      </c>
      <c r="S180">
        <v>4</v>
      </c>
      <c r="T180">
        <v>4</v>
      </c>
      <c r="U180">
        <v>3</v>
      </c>
      <c r="V180">
        <v>2</v>
      </c>
      <c r="W180">
        <v>2</v>
      </c>
      <c r="X180">
        <v>2</v>
      </c>
      <c r="Y180">
        <v>2</v>
      </c>
      <c r="Z180">
        <v>13</v>
      </c>
      <c r="AA180">
        <v>6</v>
      </c>
      <c r="AB180">
        <v>7</v>
      </c>
      <c r="AC180">
        <v>4</v>
      </c>
      <c r="AD180">
        <v>4</v>
      </c>
      <c r="AE180">
        <v>4</v>
      </c>
      <c r="AF180">
        <v>3</v>
      </c>
      <c r="AG180">
        <v>5</v>
      </c>
      <c r="AH180">
        <v>3</v>
      </c>
      <c r="AI180">
        <v>3</v>
      </c>
      <c r="AJ180">
        <v>7</v>
      </c>
      <c r="AK180">
        <v>7</v>
      </c>
      <c r="AL180">
        <v>5</v>
      </c>
      <c r="AM180">
        <v>5</v>
      </c>
      <c r="AN180">
        <v>3</v>
      </c>
      <c r="AO180">
        <v>6</v>
      </c>
      <c r="AP180">
        <v>4</v>
      </c>
      <c r="AQ180">
        <v>3</v>
      </c>
      <c r="AR180">
        <v>5</v>
      </c>
      <c r="AS180">
        <v>6</v>
      </c>
    </row>
    <row r="181" spans="1:45">
      <c r="A181">
        <v>20920</v>
      </c>
      <c r="B181">
        <v>0</v>
      </c>
      <c r="C181">
        <v>1982</v>
      </c>
      <c r="D181" s="1">
        <v>44132.870011574072</v>
      </c>
      <c r="E181" t="s">
        <v>98</v>
      </c>
      <c r="F181">
        <v>2</v>
      </c>
      <c r="G181">
        <v>2</v>
      </c>
      <c r="H181">
        <v>4</v>
      </c>
      <c r="I181">
        <v>2</v>
      </c>
      <c r="J181">
        <v>2</v>
      </c>
      <c r="K181">
        <v>2</v>
      </c>
      <c r="L181">
        <v>3</v>
      </c>
      <c r="M181">
        <v>4</v>
      </c>
      <c r="N181">
        <v>4</v>
      </c>
      <c r="O181">
        <v>5</v>
      </c>
      <c r="P181">
        <v>2</v>
      </c>
      <c r="Q181">
        <v>1</v>
      </c>
      <c r="R181">
        <v>4</v>
      </c>
      <c r="S181">
        <v>1</v>
      </c>
      <c r="T181">
        <v>4</v>
      </c>
      <c r="U181">
        <v>3</v>
      </c>
      <c r="V181">
        <v>4</v>
      </c>
      <c r="W181">
        <v>4</v>
      </c>
      <c r="X181">
        <v>4</v>
      </c>
      <c r="Y181">
        <v>4</v>
      </c>
      <c r="Z181">
        <v>14</v>
      </c>
      <c r="AA181">
        <v>8</v>
      </c>
      <c r="AB181">
        <v>4</v>
      </c>
      <c r="AC181">
        <v>4</v>
      </c>
      <c r="AD181">
        <v>5</v>
      </c>
      <c r="AE181">
        <v>13</v>
      </c>
      <c r="AF181">
        <v>5</v>
      </c>
      <c r="AG181">
        <v>5</v>
      </c>
      <c r="AH181">
        <v>12</v>
      </c>
      <c r="AI181">
        <v>4</v>
      </c>
      <c r="AJ181">
        <v>11</v>
      </c>
      <c r="AK181">
        <v>7</v>
      </c>
      <c r="AL181">
        <v>25</v>
      </c>
      <c r="AM181">
        <v>29</v>
      </c>
      <c r="AN181">
        <v>4</v>
      </c>
      <c r="AO181">
        <v>5</v>
      </c>
      <c r="AP181">
        <v>27</v>
      </c>
      <c r="AQ181">
        <v>9</v>
      </c>
      <c r="AR181">
        <v>6</v>
      </c>
      <c r="AS181">
        <v>3</v>
      </c>
    </row>
    <row r="182" spans="1:45">
      <c r="A182">
        <v>20935</v>
      </c>
      <c r="B182">
        <v>0</v>
      </c>
      <c r="C182">
        <v>1992</v>
      </c>
      <c r="D182" s="1">
        <v>44132.877650462964</v>
      </c>
      <c r="E182" t="s">
        <v>92</v>
      </c>
      <c r="F182">
        <v>2</v>
      </c>
      <c r="G182">
        <v>1</v>
      </c>
      <c r="H182">
        <v>2</v>
      </c>
      <c r="I182">
        <v>2</v>
      </c>
      <c r="J182">
        <v>2</v>
      </c>
      <c r="K182">
        <v>2</v>
      </c>
      <c r="L182">
        <v>3</v>
      </c>
      <c r="M182">
        <v>1</v>
      </c>
      <c r="N182">
        <v>5</v>
      </c>
      <c r="O182">
        <v>2</v>
      </c>
      <c r="P182">
        <v>1</v>
      </c>
      <c r="Q182">
        <v>1</v>
      </c>
      <c r="R182">
        <v>1</v>
      </c>
      <c r="S182">
        <v>1</v>
      </c>
      <c r="T182">
        <v>2</v>
      </c>
      <c r="U182">
        <v>3</v>
      </c>
      <c r="V182">
        <v>5</v>
      </c>
      <c r="W182">
        <v>5</v>
      </c>
      <c r="X182">
        <v>5</v>
      </c>
      <c r="Y182">
        <v>5</v>
      </c>
      <c r="Z182">
        <v>8</v>
      </c>
      <c r="AA182">
        <v>9</v>
      </c>
      <c r="AB182">
        <v>6</v>
      </c>
      <c r="AC182">
        <v>11</v>
      </c>
      <c r="AD182">
        <v>22</v>
      </c>
      <c r="AE182">
        <v>4</v>
      </c>
      <c r="AF182">
        <v>3</v>
      </c>
      <c r="AG182">
        <v>15</v>
      </c>
      <c r="AH182">
        <v>4</v>
      </c>
      <c r="AI182">
        <v>11</v>
      </c>
      <c r="AJ182">
        <v>4</v>
      </c>
      <c r="AK182">
        <v>5</v>
      </c>
      <c r="AL182">
        <v>11</v>
      </c>
      <c r="AM182">
        <v>3</v>
      </c>
      <c r="AN182">
        <v>4</v>
      </c>
      <c r="AO182">
        <v>19</v>
      </c>
      <c r="AP182">
        <v>5</v>
      </c>
      <c r="AQ182">
        <v>6</v>
      </c>
      <c r="AR182">
        <v>4</v>
      </c>
      <c r="AS182">
        <v>3</v>
      </c>
    </row>
    <row r="183" spans="1:45">
      <c r="A183">
        <v>20973</v>
      </c>
      <c r="B183">
        <v>0</v>
      </c>
      <c r="C183">
        <v>1981</v>
      </c>
      <c r="D183" s="1">
        <v>44132.910532407404</v>
      </c>
      <c r="E183" t="s">
        <v>128</v>
      </c>
      <c r="F183">
        <v>2</v>
      </c>
      <c r="G183">
        <v>4</v>
      </c>
      <c r="H183">
        <v>2</v>
      </c>
      <c r="I183">
        <v>2</v>
      </c>
      <c r="J183">
        <v>2</v>
      </c>
      <c r="K183">
        <v>2</v>
      </c>
      <c r="L183">
        <v>5</v>
      </c>
      <c r="M183">
        <v>4</v>
      </c>
      <c r="N183">
        <v>4</v>
      </c>
      <c r="O183">
        <v>3</v>
      </c>
      <c r="P183">
        <v>4</v>
      </c>
      <c r="Q183">
        <v>1</v>
      </c>
      <c r="R183">
        <v>4</v>
      </c>
      <c r="S183">
        <v>2</v>
      </c>
      <c r="T183">
        <v>3</v>
      </c>
      <c r="U183">
        <v>3</v>
      </c>
      <c r="V183">
        <v>2</v>
      </c>
      <c r="W183">
        <v>3</v>
      </c>
      <c r="X183">
        <v>5</v>
      </c>
      <c r="Y183">
        <v>4</v>
      </c>
      <c r="Z183">
        <v>16</v>
      </c>
      <c r="AA183">
        <v>7</v>
      </c>
      <c r="AB183">
        <v>8</v>
      </c>
      <c r="AC183">
        <v>9</v>
      </c>
      <c r="AD183">
        <v>7</v>
      </c>
      <c r="AE183">
        <v>7</v>
      </c>
      <c r="AF183">
        <v>4</v>
      </c>
      <c r="AG183">
        <v>8</v>
      </c>
      <c r="AH183">
        <v>6</v>
      </c>
      <c r="AI183">
        <v>7</v>
      </c>
      <c r="AJ183">
        <v>8</v>
      </c>
      <c r="AK183">
        <v>7</v>
      </c>
      <c r="AL183">
        <v>13</v>
      </c>
      <c r="AM183">
        <v>11</v>
      </c>
      <c r="AN183">
        <v>6</v>
      </c>
      <c r="AO183">
        <v>9</v>
      </c>
      <c r="AP183">
        <v>6</v>
      </c>
      <c r="AQ183">
        <v>6</v>
      </c>
      <c r="AR183">
        <v>8</v>
      </c>
      <c r="AS183">
        <v>8</v>
      </c>
    </row>
    <row r="184" spans="1:45">
      <c r="A184">
        <v>20988</v>
      </c>
      <c r="B184">
        <v>0</v>
      </c>
      <c r="C184">
        <v>1992</v>
      </c>
      <c r="D184" s="1">
        <v>44132.920914351853</v>
      </c>
      <c r="E184" t="s">
        <v>85</v>
      </c>
      <c r="F184">
        <v>2</v>
      </c>
      <c r="G184">
        <v>4</v>
      </c>
      <c r="H184">
        <v>2</v>
      </c>
      <c r="I184">
        <v>3</v>
      </c>
      <c r="J184">
        <v>2</v>
      </c>
      <c r="K184">
        <v>2</v>
      </c>
      <c r="L184">
        <v>5</v>
      </c>
      <c r="M184">
        <v>4</v>
      </c>
      <c r="N184">
        <v>4</v>
      </c>
      <c r="O184">
        <v>3</v>
      </c>
      <c r="P184">
        <v>2</v>
      </c>
      <c r="Q184">
        <v>2</v>
      </c>
      <c r="R184">
        <v>2</v>
      </c>
      <c r="S184">
        <v>2</v>
      </c>
      <c r="T184">
        <v>4</v>
      </c>
      <c r="U184">
        <v>3</v>
      </c>
      <c r="V184">
        <v>4</v>
      </c>
      <c r="W184">
        <v>4</v>
      </c>
      <c r="X184">
        <v>2</v>
      </c>
      <c r="Y184">
        <v>4</v>
      </c>
      <c r="Z184">
        <v>8</v>
      </c>
      <c r="AA184">
        <v>12</v>
      </c>
      <c r="AB184">
        <v>6</v>
      </c>
      <c r="AC184">
        <v>9</v>
      </c>
      <c r="AD184">
        <v>13</v>
      </c>
      <c r="AE184">
        <v>3</v>
      </c>
      <c r="AF184">
        <v>2</v>
      </c>
      <c r="AG184">
        <v>10</v>
      </c>
      <c r="AH184">
        <v>6</v>
      </c>
      <c r="AI184">
        <v>4</v>
      </c>
      <c r="AJ184">
        <v>4</v>
      </c>
      <c r="AK184">
        <v>6</v>
      </c>
      <c r="AL184">
        <v>11</v>
      </c>
      <c r="AM184">
        <v>4</v>
      </c>
      <c r="AN184">
        <v>4</v>
      </c>
      <c r="AO184">
        <v>6</v>
      </c>
      <c r="AP184">
        <v>4</v>
      </c>
      <c r="AQ184">
        <v>6</v>
      </c>
      <c r="AR184">
        <v>12</v>
      </c>
      <c r="AS184">
        <v>17</v>
      </c>
    </row>
    <row r="185" spans="1:45">
      <c r="A185">
        <v>21004</v>
      </c>
      <c r="B185">
        <v>0</v>
      </c>
      <c r="C185">
        <v>1988</v>
      </c>
      <c r="D185" s="1">
        <v>44132.932476851849</v>
      </c>
      <c r="E185" t="s">
        <v>91</v>
      </c>
      <c r="F185">
        <v>2</v>
      </c>
      <c r="G185">
        <v>4</v>
      </c>
      <c r="H185">
        <v>2</v>
      </c>
      <c r="I185">
        <v>2</v>
      </c>
      <c r="J185">
        <v>2</v>
      </c>
      <c r="K185">
        <v>2</v>
      </c>
      <c r="L185">
        <v>3</v>
      </c>
      <c r="M185">
        <v>4</v>
      </c>
      <c r="N185">
        <v>4</v>
      </c>
      <c r="O185">
        <v>3</v>
      </c>
      <c r="P185">
        <v>3</v>
      </c>
      <c r="Q185">
        <v>2</v>
      </c>
      <c r="R185">
        <v>2</v>
      </c>
      <c r="S185">
        <v>3</v>
      </c>
      <c r="T185">
        <v>4</v>
      </c>
      <c r="U185">
        <v>3</v>
      </c>
      <c r="V185">
        <v>4</v>
      </c>
      <c r="W185">
        <v>4</v>
      </c>
      <c r="X185">
        <v>3</v>
      </c>
      <c r="Y185">
        <v>4</v>
      </c>
      <c r="Z185">
        <v>7</v>
      </c>
      <c r="AA185">
        <v>2</v>
      </c>
      <c r="AB185">
        <v>8</v>
      </c>
      <c r="AC185">
        <v>2</v>
      </c>
      <c r="AD185">
        <v>10</v>
      </c>
      <c r="AE185">
        <v>4</v>
      </c>
      <c r="AF185">
        <v>2</v>
      </c>
      <c r="AG185">
        <v>4</v>
      </c>
      <c r="AH185">
        <v>2</v>
      </c>
      <c r="AI185">
        <v>2</v>
      </c>
      <c r="AJ185">
        <v>2</v>
      </c>
      <c r="AK185">
        <v>15</v>
      </c>
      <c r="AL185">
        <v>19</v>
      </c>
      <c r="AM185">
        <v>4</v>
      </c>
      <c r="AN185">
        <v>3</v>
      </c>
      <c r="AO185">
        <v>3</v>
      </c>
      <c r="AP185">
        <v>2</v>
      </c>
      <c r="AQ185">
        <v>3</v>
      </c>
      <c r="AR185">
        <v>4</v>
      </c>
      <c r="AS185">
        <v>6</v>
      </c>
    </row>
    <row r="186" spans="1:45">
      <c r="A186">
        <v>21006</v>
      </c>
      <c r="B186">
        <v>0</v>
      </c>
      <c r="C186">
        <v>1990</v>
      </c>
      <c r="D186" s="1">
        <v>44132.934351851851</v>
      </c>
      <c r="E186" t="s">
        <v>98</v>
      </c>
      <c r="F186">
        <v>2</v>
      </c>
      <c r="G186">
        <v>2</v>
      </c>
      <c r="H186">
        <v>2</v>
      </c>
      <c r="I186">
        <v>3</v>
      </c>
      <c r="J186">
        <v>2</v>
      </c>
      <c r="K186">
        <v>2</v>
      </c>
      <c r="L186">
        <v>3</v>
      </c>
      <c r="M186">
        <v>1</v>
      </c>
      <c r="N186">
        <v>4</v>
      </c>
      <c r="O186">
        <v>3</v>
      </c>
      <c r="P186">
        <v>4</v>
      </c>
      <c r="Q186">
        <v>2</v>
      </c>
      <c r="R186">
        <v>2</v>
      </c>
      <c r="S186">
        <v>2</v>
      </c>
      <c r="T186">
        <v>4</v>
      </c>
      <c r="U186">
        <v>3</v>
      </c>
      <c r="V186">
        <v>4</v>
      </c>
      <c r="W186">
        <v>5</v>
      </c>
      <c r="X186">
        <v>4</v>
      </c>
      <c r="Y186">
        <v>4</v>
      </c>
      <c r="Z186">
        <v>10</v>
      </c>
      <c r="AA186">
        <v>4</v>
      </c>
      <c r="AB186">
        <v>15</v>
      </c>
      <c r="AC186">
        <v>3</v>
      </c>
      <c r="AD186">
        <v>5</v>
      </c>
      <c r="AE186">
        <v>4</v>
      </c>
      <c r="AF186">
        <v>6</v>
      </c>
      <c r="AG186">
        <v>7</v>
      </c>
      <c r="AH186">
        <v>4</v>
      </c>
      <c r="AI186">
        <v>5</v>
      </c>
      <c r="AJ186">
        <v>4</v>
      </c>
      <c r="AK186">
        <v>6</v>
      </c>
      <c r="AL186">
        <v>8</v>
      </c>
      <c r="AM186">
        <v>5</v>
      </c>
      <c r="AN186">
        <v>5</v>
      </c>
      <c r="AO186">
        <v>5</v>
      </c>
      <c r="AP186">
        <v>5</v>
      </c>
      <c r="AQ186">
        <v>4</v>
      </c>
      <c r="AR186">
        <v>6</v>
      </c>
      <c r="AS186">
        <v>4</v>
      </c>
    </row>
    <row r="187" spans="1:45">
      <c r="A187">
        <v>21509</v>
      </c>
      <c r="B187">
        <v>0</v>
      </c>
      <c r="C187">
        <v>1985</v>
      </c>
      <c r="D187" s="1">
        <v>44133.883564814816</v>
      </c>
      <c r="E187" t="s">
        <v>85</v>
      </c>
      <c r="F187">
        <v>2</v>
      </c>
      <c r="G187">
        <v>4</v>
      </c>
      <c r="H187">
        <v>2</v>
      </c>
      <c r="I187">
        <v>3</v>
      </c>
      <c r="J187">
        <v>2</v>
      </c>
      <c r="K187">
        <v>2</v>
      </c>
      <c r="L187">
        <v>3</v>
      </c>
      <c r="M187">
        <v>1</v>
      </c>
      <c r="N187">
        <v>4</v>
      </c>
      <c r="O187">
        <v>3</v>
      </c>
      <c r="P187">
        <v>1</v>
      </c>
      <c r="Q187">
        <v>2</v>
      </c>
      <c r="R187">
        <v>1</v>
      </c>
      <c r="S187">
        <v>3</v>
      </c>
      <c r="T187">
        <v>4</v>
      </c>
      <c r="U187">
        <v>3</v>
      </c>
      <c r="V187">
        <v>4</v>
      </c>
      <c r="W187">
        <v>1</v>
      </c>
      <c r="X187">
        <v>2</v>
      </c>
      <c r="Y187">
        <v>4</v>
      </c>
      <c r="Z187">
        <v>6</v>
      </c>
      <c r="AA187">
        <v>4</v>
      </c>
      <c r="AB187">
        <v>6</v>
      </c>
      <c r="AC187">
        <v>6</v>
      </c>
      <c r="AD187">
        <v>5</v>
      </c>
      <c r="AE187">
        <v>4</v>
      </c>
      <c r="AF187">
        <v>6</v>
      </c>
      <c r="AG187">
        <v>5</v>
      </c>
      <c r="AH187">
        <v>5</v>
      </c>
      <c r="AI187">
        <v>3</v>
      </c>
      <c r="AJ187">
        <v>3</v>
      </c>
      <c r="AK187">
        <v>6</v>
      </c>
      <c r="AL187">
        <v>9</v>
      </c>
      <c r="AM187">
        <v>4</v>
      </c>
      <c r="AN187">
        <v>7</v>
      </c>
      <c r="AO187">
        <v>5</v>
      </c>
      <c r="AP187">
        <v>51</v>
      </c>
      <c r="AQ187">
        <v>3</v>
      </c>
      <c r="AR187">
        <v>12</v>
      </c>
      <c r="AS187">
        <v>5</v>
      </c>
    </row>
    <row r="188" spans="1:45">
      <c r="A188">
        <v>21537</v>
      </c>
      <c r="B188">
        <v>0</v>
      </c>
      <c r="C188">
        <v>1978</v>
      </c>
      <c r="D188" s="1">
        <v>44133.939560185187</v>
      </c>
      <c r="E188" t="s">
        <v>85</v>
      </c>
      <c r="F188">
        <v>2</v>
      </c>
      <c r="G188">
        <v>4</v>
      </c>
      <c r="H188">
        <v>2</v>
      </c>
      <c r="I188">
        <v>2</v>
      </c>
      <c r="J188">
        <v>1</v>
      </c>
      <c r="K188">
        <v>2</v>
      </c>
      <c r="L188">
        <v>4</v>
      </c>
      <c r="M188">
        <v>2</v>
      </c>
      <c r="N188">
        <v>4</v>
      </c>
      <c r="O188">
        <v>4</v>
      </c>
      <c r="P188">
        <v>5</v>
      </c>
      <c r="Q188">
        <v>3</v>
      </c>
      <c r="R188">
        <v>2</v>
      </c>
      <c r="S188">
        <v>1</v>
      </c>
      <c r="T188">
        <v>4</v>
      </c>
      <c r="U188">
        <v>3</v>
      </c>
      <c r="V188">
        <v>2</v>
      </c>
      <c r="W188">
        <v>4</v>
      </c>
      <c r="X188">
        <v>4</v>
      </c>
      <c r="Y188">
        <v>4</v>
      </c>
      <c r="Z188">
        <v>10</v>
      </c>
      <c r="AA188">
        <v>10</v>
      </c>
      <c r="AB188">
        <v>11</v>
      </c>
      <c r="AC188">
        <v>8</v>
      </c>
      <c r="AD188">
        <v>7</v>
      </c>
      <c r="AE188">
        <v>6</v>
      </c>
      <c r="AF188">
        <v>6</v>
      </c>
      <c r="AG188">
        <v>5</v>
      </c>
      <c r="AH188">
        <v>9</v>
      </c>
      <c r="AI188">
        <v>5</v>
      </c>
      <c r="AJ188">
        <v>7</v>
      </c>
      <c r="AK188">
        <v>5</v>
      </c>
      <c r="AL188">
        <v>10</v>
      </c>
      <c r="AM188">
        <v>5</v>
      </c>
      <c r="AN188">
        <v>7</v>
      </c>
      <c r="AO188">
        <v>9</v>
      </c>
      <c r="AP188">
        <v>7</v>
      </c>
      <c r="AQ188">
        <v>5</v>
      </c>
      <c r="AR188">
        <v>15</v>
      </c>
      <c r="AS188">
        <v>7</v>
      </c>
    </row>
    <row r="189" spans="1:45">
      <c r="A189">
        <v>22235</v>
      </c>
      <c r="B189">
        <v>1</v>
      </c>
      <c r="C189">
        <v>1975</v>
      </c>
      <c r="D189" s="1">
        <v>44137.480347222219</v>
      </c>
      <c r="E189" t="s">
        <v>92</v>
      </c>
      <c r="F189">
        <v>2</v>
      </c>
      <c r="G189">
        <v>2</v>
      </c>
      <c r="H189">
        <v>4</v>
      </c>
      <c r="I189">
        <v>2</v>
      </c>
      <c r="J189">
        <v>4</v>
      </c>
      <c r="K189">
        <v>2</v>
      </c>
      <c r="L189">
        <v>3</v>
      </c>
      <c r="M189">
        <v>2</v>
      </c>
      <c r="N189">
        <v>5</v>
      </c>
      <c r="O189">
        <v>2</v>
      </c>
      <c r="P189">
        <v>1</v>
      </c>
      <c r="Q189">
        <v>4</v>
      </c>
      <c r="R189">
        <v>5</v>
      </c>
      <c r="S189">
        <v>4</v>
      </c>
      <c r="T189">
        <v>2</v>
      </c>
      <c r="U189">
        <v>3</v>
      </c>
      <c r="V189">
        <v>4</v>
      </c>
      <c r="W189">
        <v>4</v>
      </c>
      <c r="X189">
        <v>2</v>
      </c>
      <c r="Y189">
        <v>4</v>
      </c>
      <c r="Z189">
        <v>22</v>
      </c>
      <c r="AA189">
        <v>13</v>
      </c>
      <c r="AB189">
        <v>10</v>
      </c>
      <c r="AC189">
        <v>28</v>
      </c>
      <c r="AD189">
        <v>8</v>
      </c>
      <c r="AE189">
        <v>10</v>
      </c>
      <c r="AF189">
        <v>13</v>
      </c>
      <c r="AG189">
        <v>11</v>
      </c>
      <c r="AH189">
        <v>9</v>
      </c>
      <c r="AI189">
        <v>21</v>
      </c>
      <c r="AJ189">
        <v>9</v>
      </c>
      <c r="AK189">
        <v>11</v>
      </c>
      <c r="AL189">
        <v>11</v>
      </c>
      <c r="AM189">
        <v>6</v>
      </c>
      <c r="AN189">
        <v>9</v>
      </c>
      <c r="AO189">
        <v>10</v>
      </c>
      <c r="AP189">
        <v>8</v>
      </c>
      <c r="AQ189">
        <v>6</v>
      </c>
      <c r="AR189">
        <v>10</v>
      </c>
      <c r="AS189">
        <v>11</v>
      </c>
    </row>
    <row r="190" spans="1:45">
      <c r="A190">
        <v>23162</v>
      </c>
      <c r="B190">
        <v>0</v>
      </c>
      <c r="C190">
        <v>1998</v>
      </c>
      <c r="D190" s="1">
        <v>44144.052569444444</v>
      </c>
      <c r="E190" t="s">
        <v>88</v>
      </c>
      <c r="F190">
        <v>2</v>
      </c>
      <c r="G190">
        <v>2</v>
      </c>
      <c r="H190">
        <v>2</v>
      </c>
      <c r="I190">
        <v>3</v>
      </c>
      <c r="J190">
        <v>2</v>
      </c>
      <c r="K190">
        <v>2</v>
      </c>
      <c r="L190">
        <v>3</v>
      </c>
      <c r="M190">
        <v>2</v>
      </c>
      <c r="N190">
        <v>1</v>
      </c>
      <c r="O190">
        <v>3</v>
      </c>
      <c r="P190">
        <v>2</v>
      </c>
      <c r="Q190">
        <v>1</v>
      </c>
      <c r="R190">
        <v>2</v>
      </c>
      <c r="S190">
        <v>1</v>
      </c>
      <c r="T190">
        <v>2</v>
      </c>
      <c r="U190">
        <v>3</v>
      </c>
      <c r="V190">
        <v>4</v>
      </c>
      <c r="W190">
        <v>2</v>
      </c>
      <c r="X190">
        <v>4</v>
      </c>
      <c r="Y190">
        <v>4</v>
      </c>
      <c r="Z190">
        <v>8</v>
      </c>
      <c r="AA190">
        <v>7</v>
      </c>
      <c r="AB190">
        <v>5</v>
      </c>
      <c r="AC190">
        <v>8</v>
      </c>
      <c r="AD190">
        <v>5</v>
      </c>
      <c r="AE190">
        <v>3</v>
      </c>
      <c r="AF190">
        <v>2</v>
      </c>
      <c r="AG190">
        <v>5</v>
      </c>
      <c r="AH190">
        <v>4</v>
      </c>
      <c r="AI190">
        <v>3</v>
      </c>
      <c r="AJ190">
        <v>3</v>
      </c>
      <c r="AK190">
        <v>5</v>
      </c>
      <c r="AL190">
        <v>10</v>
      </c>
      <c r="AM190">
        <v>4</v>
      </c>
      <c r="AN190">
        <v>7</v>
      </c>
      <c r="AO190">
        <v>5</v>
      </c>
      <c r="AP190">
        <v>3</v>
      </c>
      <c r="AQ190">
        <v>4</v>
      </c>
      <c r="AR190">
        <v>5</v>
      </c>
      <c r="AS190">
        <v>3</v>
      </c>
    </row>
    <row r="191" spans="1:45">
      <c r="A191">
        <v>23531</v>
      </c>
      <c r="B191">
        <v>0</v>
      </c>
      <c r="C191">
        <v>1959</v>
      </c>
      <c r="D191" s="1">
        <v>44145.011504629627</v>
      </c>
      <c r="E191" t="s">
        <v>189</v>
      </c>
      <c r="F191">
        <v>2</v>
      </c>
      <c r="G191">
        <v>2</v>
      </c>
      <c r="H191">
        <v>2</v>
      </c>
      <c r="I191">
        <v>4</v>
      </c>
      <c r="J191">
        <v>2</v>
      </c>
      <c r="K191">
        <v>2</v>
      </c>
      <c r="L191">
        <v>4</v>
      </c>
      <c r="M191">
        <v>2</v>
      </c>
      <c r="N191">
        <v>2</v>
      </c>
      <c r="O191">
        <v>5</v>
      </c>
      <c r="P191">
        <v>2</v>
      </c>
      <c r="Q191">
        <v>3</v>
      </c>
      <c r="R191">
        <v>5</v>
      </c>
      <c r="S191">
        <v>2</v>
      </c>
      <c r="T191">
        <v>2</v>
      </c>
      <c r="U191">
        <v>3</v>
      </c>
      <c r="V191">
        <v>2</v>
      </c>
      <c r="W191">
        <v>4</v>
      </c>
      <c r="X191">
        <v>2</v>
      </c>
      <c r="Y191">
        <v>4</v>
      </c>
      <c r="Z191">
        <v>7</v>
      </c>
      <c r="AA191">
        <v>4</v>
      </c>
      <c r="AB191">
        <v>5</v>
      </c>
      <c r="AC191">
        <v>4</v>
      </c>
      <c r="AD191">
        <v>9</v>
      </c>
      <c r="AE191">
        <v>3</v>
      </c>
      <c r="AF191">
        <v>4</v>
      </c>
      <c r="AG191">
        <v>5</v>
      </c>
      <c r="AH191">
        <v>8</v>
      </c>
      <c r="AI191">
        <v>3</v>
      </c>
      <c r="AJ191">
        <v>7</v>
      </c>
      <c r="AK191">
        <v>5</v>
      </c>
      <c r="AL191">
        <v>8</v>
      </c>
      <c r="AM191">
        <v>5</v>
      </c>
      <c r="AN191">
        <v>9</v>
      </c>
      <c r="AO191">
        <v>5</v>
      </c>
      <c r="AP191">
        <v>5</v>
      </c>
      <c r="AQ191">
        <v>3</v>
      </c>
      <c r="AR191">
        <v>6</v>
      </c>
      <c r="AS191">
        <v>3</v>
      </c>
    </row>
    <row r="192" spans="1:45">
      <c r="A192">
        <v>23611</v>
      </c>
      <c r="B192">
        <v>0</v>
      </c>
      <c r="C192">
        <v>1967</v>
      </c>
      <c r="D192" s="1">
        <v>44145.946458333332</v>
      </c>
      <c r="E192" t="s">
        <v>85</v>
      </c>
      <c r="F192">
        <v>2</v>
      </c>
      <c r="G192">
        <v>4</v>
      </c>
      <c r="H192">
        <v>4</v>
      </c>
      <c r="I192">
        <v>3</v>
      </c>
      <c r="J192">
        <v>2</v>
      </c>
      <c r="K192">
        <v>2</v>
      </c>
      <c r="L192">
        <v>3</v>
      </c>
      <c r="M192">
        <v>4</v>
      </c>
      <c r="N192">
        <v>5</v>
      </c>
      <c r="O192">
        <v>2</v>
      </c>
      <c r="P192">
        <v>2</v>
      </c>
      <c r="Q192">
        <v>1</v>
      </c>
      <c r="R192">
        <v>4</v>
      </c>
      <c r="S192">
        <v>2</v>
      </c>
      <c r="T192">
        <v>3</v>
      </c>
      <c r="U192">
        <v>3</v>
      </c>
      <c r="V192">
        <v>4</v>
      </c>
      <c r="W192">
        <v>3</v>
      </c>
      <c r="X192">
        <v>5</v>
      </c>
      <c r="Y192">
        <v>4</v>
      </c>
      <c r="Z192">
        <v>5</v>
      </c>
      <c r="AA192">
        <v>4</v>
      </c>
      <c r="AB192">
        <v>5</v>
      </c>
      <c r="AC192">
        <v>7</v>
      </c>
      <c r="AD192">
        <v>10</v>
      </c>
      <c r="AE192">
        <v>3</v>
      </c>
      <c r="AF192">
        <v>3</v>
      </c>
      <c r="AG192">
        <v>3</v>
      </c>
      <c r="AH192">
        <v>3</v>
      </c>
      <c r="AI192">
        <v>4</v>
      </c>
      <c r="AJ192">
        <v>4</v>
      </c>
      <c r="AK192">
        <v>3</v>
      </c>
      <c r="AL192">
        <v>8</v>
      </c>
      <c r="AM192">
        <v>4</v>
      </c>
      <c r="AN192">
        <v>4</v>
      </c>
      <c r="AO192">
        <v>5</v>
      </c>
      <c r="AP192">
        <v>4</v>
      </c>
      <c r="AQ192">
        <v>3</v>
      </c>
      <c r="AR192">
        <v>5</v>
      </c>
      <c r="AS192">
        <v>7</v>
      </c>
    </row>
    <row r="193" spans="1:45">
      <c r="A193">
        <v>19364</v>
      </c>
      <c r="B193">
        <v>1</v>
      </c>
      <c r="C193">
        <v>1968</v>
      </c>
      <c r="D193" s="1">
        <v>44149.651342592595</v>
      </c>
      <c r="E193" t="s">
        <v>114</v>
      </c>
      <c r="F193">
        <v>2</v>
      </c>
      <c r="G193">
        <v>2</v>
      </c>
      <c r="H193">
        <v>2</v>
      </c>
      <c r="I193">
        <v>2</v>
      </c>
      <c r="J193">
        <v>2</v>
      </c>
      <c r="K193">
        <v>2</v>
      </c>
      <c r="L193">
        <v>2</v>
      </c>
      <c r="M193">
        <v>2</v>
      </c>
      <c r="N193">
        <v>4</v>
      </c>
      <c r="O193">
        <v>3</v>
      </c>
      <c r="P193">
        <v>2</v>
      </c>
      <c r="Q193">
        <v>4</v>
      </c>
      <c r="R193">
        <v>2</v>
      </c>
      <c r="S193">
        <v>2</v>
      </c>
      <c r="T193">
        <v>2</v>
      </c>
      <c r="U193">
        <v>3</v>
      </c>
      <c r="V193">
        <v>5</v>
      </c>
      <c r="W193">
        <v>2</v>
      </c>
      <c r="X193">
        <v>5</v>
      </c>
      <c r="Y193">
        <v>2</v>
      </c>
      <c r="Z193">
        <v>5</v>
      </c>
      <c r="AA193">
        <v>2</v>
      </c>
      <c r="AB193">
        <v>6</v>
      </c>
      <c r="AC193">
        <v>3</v>
      </c>
      <c r="AD193">
        <v>2</v>
      </c>
      <c r="AE193">
        <v>2</v>
      </c>
      <c r="AF193">
        <v>3</v>
      </c>
      <c r="AG193">
        <v>3</v>
      </c>
      <c r="AH193">
        <v>2</v>
      </c>
      <c r="AI193">
        <v>4</v>
      </c>
      <c r="AJ193">
        <v>2</v>
      </c>
      <c r="AK193">
        <v>4</v>
      </c>
      <c r="AL193">
        <v>2</v>
      </c>
      <c r="AM193">
        <v>3</v>
      </c>
      <c r="AN193">
        <v>2</v>
      </c>
      <c r="AO193">
        <v>4</v>
      </c>
      <c r="AP193">
        <v>10</v>
      </c>
      <c r="AQ193">
        <v>2</v>
      </c>
      <c r="AR193">
        <v>4</v>
      </c>
      <c r="AS193">
        <v>3</v>
      </c>
    </row>
    <row r="194" spans="1:45">
      <c r="A194">
        <v>23816</v>
      </c>
      <c r="B194">
        <v>0</v>
      </c>
      <c r="C194">
        <v>1988</v>
      </c>
      <c r="D194" s="1">
        <v>44150.875937500001</v>
      </c>
      <c r="E194" t="s">
        <v>92</v>
      </c>
      <c r="F194">
        <v>2</v>
      </c>
      <c r="G194">
        <v>2</v>
      </c>
      <c r="H194">
        <v>3</v>
      </c>
      <c r="I194">
        <v>2</v>
      </c>
      <c r="J194">
        <v>2</v>
      </c>
      <c r="K194">
        <v>2</v>
      </c>
      <c r="L194">
        <v>5</v>
      </c>
      <c r="M194">
        <v>2</v>
      </c>
      <c r="N194">
        <v>1</v>
      </c>
      <c r="O194">
        <v>4</v>
      </c>
      <c r="P194">
        <v>5</v>
      </c>
      <c r="Q194">
        <v>1</v>
      </c>
      <c r="R194">
        <v>3</v>
      </c>
      <c r="S194">
        <v>2</v>
      </c>
      <c r="T194">
        <v>3</v>
      </c>
      <c r="U194">
        <v>3</v>
      </c>
      <c r="V194">
        <v>4</v>
      </c>
      <c r="W194">
        <v>4</v>
      </c>
      <c r="X194">
        <v>5</v>
      </c>
      <c r="Y194">
        <v>4</v>
      </c>
      <c r="Z194">
        <v>14</v>
      </c>
      <c r="AA194">
        <v>8</v>
      </c>
      <c r="AB194">
        <v>12</v>
      </c>
      <c r="AC194">
        <v>5</v>
      </c>
      <c r="AD194">
        <v>4</v>
      </c>
      <c r="AE194">
        <v>7</v>
      </c>
      <c r="AF194">
        <v>4</v>
      </c>
      <c r="AG194">
        <v>5</v>
      </c>
      <c r="AH194">
        <v>4</v>
      </c>
      <c r="AI194">
        <v>5</v>
      </c>
      <c r="AJ194">
        <v>5</v>
      </c>
      <c r="AK194">
        <v>6</v>
      </c>
      <c r="AL194">
        <v>12</v>
      </c>
      <c r="AM194">
        <v>7</v>
      </c>
      <c r="AN194">
        <v>9</v>
      </c>
      <c r="AO194">
        <v>8</v>
      </c>
      <c r="AP194">
        <v>5</v>
      </c>
      <c r="AQ194">
        <v>7</v>
      </c>
      <c r="AR194">
        <v>9</v>
      </c>
      <c r="AS194">
        <v>5</v>
      </c>
    </row>
    <row r="195" spans="1:45">
      <c r="A195">
        <v>19681</v>
      </c>
      <c r="B195">
        <v>0</v>
      </c>
      <c r="C195">
        <v>1999</v>
      </c>
      <c r="D195" s="1">
        <v>44131.632488425923</v>
      </c>
      <c r="E195" t="s">
        <v>102</v>
      </c>
      <c r="F195">
        <v>1</v>
      </c>
      <c r="G195">
        <v>3</v>
      </c>
      <c r="H195">
        <v>4</v>
      </c>
      <c r="I195">
        <v>2</v>
      </c>
      <c r="J195">
        <v>2</v>
      </c>
      <c r="K195">
        <v>2</v>
      </c>
      <c r="L195">
        <v>3</v>
      </c>
      <c r="M195">
        <v>2</v>
      </c>
      <c r="N195">
        <v>1</v>
      </c>
      <c r="O195">
        <v>5</v>
      </c>
      <c r="P195">
        <v>4</v>
      </c>
      <c r="Q195">
        <v>5</v>
      </c>
      <c r="R195">
        <v>5</v>
      </c>
      <c r="S195">
        <v>3</v>
      </c>
      <c r="T195">
        <v>4</v>
      </c>
      <c r="U195">
        <v>3</v>
      </c>
      <c r="V195">
        <v>4</v>
      </c>
      <c r="W195">
        <v>2</v>
      </c>
      <c r="X195">
        <v>5</v>
      </c>
      <c r="Y195">
        <v>5</v>
      </c>
      <c r="Z195">
        <v>12</v>
      </c>
      <c r="AA195">
        <v>5</v>
      </c>
      <c r="AB195">
        <v>5</v>
      </c>
      <c r="AC195">
        <v>4</v>
      </c>
      <c r="AD195">
        <v>5</v>
      </c>
      <c r="AE195">
        <v>3</v>
      </c>
      <c r="AF195">
        <v>3</v>
      </c>
      <c r="AG195">
        <v>4</v>
      </c>
      <c r="AH195">
        <v>2</v>
      </c>
      <c r="AI195">
        <v>3</v>
      </c>
      <c r="AJ195">
        <v>4</v>
      </c>
      <c r="AK195">
        <v>5</v>
      </c>
      <c r="AL195">
        <v>9</v>
      </c>
      <c r="AM195">
        <v>4</v>
      </c>
      <c r="AN195">
        <v>4</v>
      </c>
      <c r="AO195">
        <v>19</v>
      </c>
      <c r="AP195">
        <v>4</v>
      </c>
      <c r="AQ195">
        <v>4</v>
      </c>
      <c r="AR195">
        <v>4</v>
      </c>
      <c r="AS195">
        <v>4</v>
      </c>
    </row>
    <row r="196" spans="1:45">
      <c r="A196">
        <v>19868</v>
      </c>
      <c r="B196">
        <v>0</v>
      </c>
      <c r="C196">
        <v>1996</v>
      </c>
      <c r="D196" s="1">
        <v>44131.704247685186</v>
      </c>
      <c r="E196" t="s">
        <v>104</v>
      </c>
      <c r="F196">
        <v>1</v>
      </c>
      <c r="G196">
        <v>2</v>
      </c>
      <c r="H196">
        <v>2</v>
      </c>
      <c r="I196">
        <v>3</v>
      </c>
      <c r="J196">
        <v>2</v>
      </c>
      <c r="K196">
        <v>2</v>
      </c>
      <c r="L196">
        <v>4</v>
      </c>
      <c r="M196">
        <v>2</v>
      </c>
      <c r="N196">
        <v>4</v>
      </c>
      <c r="O196">
        <v>4</v>
      </c>
      <c r="P196">
        <v>2</v>
      </c>
      <c r="Q196">
        <v>4</v>
      </c>
      <c r="R196">
        <v>2</v>
      </c>
      <c r="S196">
        <v>2</v>
      </c>
      <c r="T196">
        <v>4</v>
      </c>
      <c r="U196">
        <v>3</v>
      </c>
      <c r="V196">
        <v>3</v>
      </c>
      <c r="W196">
        <v>4</v>
      </c>
      <c r="X196">
        <v>4</v>
      </c>
      <c r="Y196">
        <v>4</v>
      </c>
      <c r="Z196">
        <v>7</v>
      </c>
      <c r="AA196">
        <v>3</v>
      </c>
      <c r="AB196">
        <v>5</v>
      </c>
      <c r="AC196">
        <v>5</v>
      </c>
      <c r="AD196">
        <v>3</v>
      </c>
      <c r="AE196">
        <v>2</v>
      </c>
      <c r="AF196">
        <v>3</v>
      </c>
      <c r="AG196">
        <v>3</v>
      </c>
      <c r="AH196">
        <v>3</v>
      </c>
      <c r="AI196">
        <v>3</v>
      </c>
      <c r="AJ196">
        <v>3</v>
      </c>
      <c r="AK196">
        <v>3</v>
      </c>
      <c r="AL196">
        <v>7</v>
      </c>
      <c r="AM196">
        <v>5</v>
      </c>
      <c r="AN196">
        <v>3</v>
      </c>
      <c r="AO196">
        <v>4</v>
      </c>
      <c r="AP196">
        <v>4</v>
      </c>
      <c r="AQ196">
        <v>3</v>
      </c>
      <c r="AR196">
        <v>6</v>
      </c>
      <c r="AS196">
        <v>2</v>
      </c>
    </row>
    <row r="197" spans="1:45">
      <c r="A197">
        <v>20235</v>
      </c>
      <c r="B197">
        <v>0</v>
      </c>
      <c r="C197">
        <v>1998</v>
      </c>
      <c r="D197" s="1">
        <v>44131.876805555556</v>
      </c>
      <c r="E197" t="s">
        <v>92</v>
      </c>
      <c r="F197">
        <v>1</v>
      </c>
      <c r="G197">
        <v>2</v>
      </c>
      <c r="H197">
        <v>4</v>
      </c>
      <c r="I197">
        <v>4</v>
      </c>
      <c r="J197">
        <v>2</v>
      </c>
      <c r="K197">
        <v>2</v>
      </c>
      <c r="L197">
        <v>2</v>
      </c>
      <c r="M197">
        <v>2</v>
      </c>
      <c r="N197">
        <v>2</v>
      </c>
      <c r="O197">
        <v>2</v>
      </c>
      <c r="P197">
        <v>2</v>
      </c>
      <c r="Q197">
        <v>2</v>
      </c>
      <c r="R197">
        <v>3</v>
      </c>
      <c r="S197">
        <v>2</v>
      </c>
      <c r="T197">
        <v>2</v>
      </c>
      <c r="U197">
        <v>3</v>
      </c>
      <c r="V197">
        <v>4</v>
      </c>
      <c r="W197">
        <v>4</v>
      </c>
      <c r="X197">
        <v>4</v>
      </c>
      <c r="Y197">
        <v>4</v>
      </c>
      <c r="Z197">
        <v>7</v>
      </c>
      <c r="AA197">
        <v>3</v>
      </c>
      <c r="AB197">
        <v>5</v>
      </c>
      <c r="AC197">
        <v>6</v>
      </c>
      <c r="AD197">
        <v>4</v>
      </c>
      <c r="AE197">
        <v>5</v>
      </c>
      <c r="AF197">
        <v>3</v>
      </c>
      <c r="AG197">
        <v>3</v>
      </c>
      <c r="AH197">
        <v>3</v>
      </c>
      <c r="AI197">
        <v>3</v>
      </c>
      <c r="AJ197">
        <v>5</v>
      </c>
      <c r="AK197">
        <v>4</v>
      </c>
      <c r="AL197">
        <v>9</v>
      </c>
      <c r="AM197">
        <v>3</v>
      </c>
      <c r="AN197">
        <v>4</v>
      </c>
      <c r="AO197">
        <v>4</v>
      </c>
      <c r="AP197">
        <v>5</v>
      </c>
      <c r="AQ197">
        <v>3</v>
      </c>
      <c r="AR197">
        <v>3</v>
      </c>
      <c r="AS197">
        <v>2</v>
      </c>
    </row>
    <row r="198" spans="1:45">
      <c r="A198">
        <v>20513</v>
      </c>
      <c r="B198">
        <v>0</v>
      </c>
      <c r="C198">
        <v>1996</v>
      </c>
      <c r="D198" s="1">
        <v>44132.446203703701</v>
      </c>
      <c r="E198" t="s">
        <v>91</v>
      </c>
      <c r="F198">
        <v>1</v>
      </c>
      <c r="G198">
        <v>4</v>
      </c>
      <c r="H198">
        <v>2</v>
      </c>
      <c r="I198">
        <v>2</v>
      </c>
      <c r="J198">
        <v>1</v>
      </c>
      <c r="K198">
        <v>2</v>
      </c>
      <c r="L198">
        <v>4</v>
      </c>
      <c r="M198">
        <v>2</v>
      </c>
      <c r="N198">
        <v>1</v>
      </c>
      <c r="O198">
        <v>3</v>
      </c>
      <c r="P198">
        <v>4</v>
      </c>
      <c r="Q198">
        <v>4</v>
      </c>
      <c r="R198">
        <v>2</v>
      </c>
      <c r="S198">
        <v>2</v>
      </c>
      <c r="T198">
        <v>4</v>
      </c>
      <c r="U198">
        <v>3</v>
      </c>
      <c r="V198">
        <v>2</v>
      </c>
      <c r="W198">
        <v>2</v>
      </c>
      <c r="X198">
        <v>2</v>
      </c>
      <c r="Y198">
        <v>4</v>
      </c>
      <c r="Z198">
        <v>4</v>
      </c>
      <c r="AA198">
        <v>2</v>
      </c>
      <c r="AB198">
        <v>6</v>
      </c>
      <c r="AC198">
        <v>2</v>
      </c>
      <c r="AD198">
        <v>3</v>
      </c>
      <c r="AE198">
        <v>2</v>
      </c>
      <c r="AF198">
        <v>2</v>
      </c>
      <c r="AG198">
        <v>3</v>
      </c>
      <c r="AH198">
        <v>2</v>
      </c>
      <c r="AI198">
        <v>2</v>
      </c>
      <c r="AJ198">
        <v>3</v>
      </c>
      <c r="AK198">
        <v>3</v>
      </c>
      <c r="AL198">
        <v>3</v>
      </c>
      <c r="AM198">
        <v>2</v>
      </c>
      <c r="AN198">
        <v>3</v>
      </c>
      <c r="AO198">
        <v>2</v>
      </c>
      <c r="AP198">
        <v>3</v>
      </c>
      <c r="AQ198">
        <v>3</v>
      </c>
      <c r="AR198">
        <v>2</v>
      </c>
      <c r="AS198">
        <v>4</v>
      </c>
    </row>
    <row r="199" spans="1:45">
      <c r="A199">
        <v>20897</v>
      </c>
      <c r="B199">
        <v>0</v>
      </c>
      <c r="C199">
        <v>1987</v>
      </c>
      <c r="D199" s="1">
        <v>44132.86141203704</v>
      </c>
      <c r="E199" t="s">
        <v>85</v>
      </c>
      <c r="F199">
        <v>1</v>
      </c>
      <c r="G199">
        <v>3</v>
      </c>
      <c r="H199">
        <v>2</v>
      </c>
      <c r="I199">
        <v>2</v>
      </c>
      <c r="J199">
        <v>2</v>
      </c>
      <c r="K199">
        <v>2</v>
      </c>
      <c r="L199">
        <v>3</v>
      </c>
      <c r="M199">
        <v>4</v>
      </c>
      <c r="N199">
        <v>2</v>
      </c>
      <c r="O199">
        <v>4</v>
      </c>
      <c r="P199">
        <v>5</v>
      </c>
      <c r="Q199">
        <v>4</v>
      </c>
      <c r="R199">
        <v>4</v>
      </c>
      <c r="S199">
        <v>2</v>
      </c>
      <c r="T199">
        <v>4</v>
      </c>
      <c r="U199">
        <v>3</v>
      </c>
      <c r="V199">
        <v>4</v>
      </c>
      <c r="W199">
        <v>4</v>
      </c>
      <c r="X199">
        <v>4</v>
      </c>
      <c r="Y199">
        <v>4</v>
      </c>
      <c r="Z199">
        <v>23</v>
      </c>
      <c r="AA199">
        <v>18</v>
      </c>
      <c r="AB199">
        <v>8</v>
      </c>
      <c r="AC199">
        <v>25</v>
      </c>
      <c r="AD199">
        <v>9</v>
      </c>
      <c r="AE199">
        <v>11</v>
      </c>
      <c r="AF199">
        <v>4</v>
      </c>
      <c r="AG199">
        <v>39</v>
      </c>
      <c r="AH199">
        <v>5</v>
      </c>
      <c r="AI199">
        <v>5</v>
      </c>
      <c r="AJ199">
        <v>7</v>
      </c>
      <c r="AK199">
        <v>9</v>
      </c>
      <c r="AL199">
        <v>18</v>
      </c>
      <c r="AM199">
        <v>11</v>
      </c>
      <c r="AN199">
        <v>7</v>
      </c>
      <c r="AO199">
        <v>11</v>
      </c>
      <c r="AP199">
        <v>15</v>
      </c>
      <c r="AQ199">
        <v>5</v>
      </c>
      <c r="AR199">
        <v>8</v>
      </c>
      <c r="AS199">
        <v>22</v>
      </c>
    </row>
    <row r="200" spans="1:45">
      <c r="A200">
        <v>20998</v>
      </c>
      <c r="B200">
        <v>0</v>
      </c>
      <c r="C200">
        <v>1990</v>
      </c>
      <c r="D200" s="1">
        <v>44132.935856481483</v>
      </c>
      <c r="E200" t="s">
        <v>85</v>
      </c>
      <c r="F200">
        <v>1</v>
      </c>
      <c r="G200">
        <v>4</v>
      </c>
      <c r="H200">
        <v>2</v>
      </c>
      <c r="I200">
        <v>2</v>
      </c>
      <c r="J200">
        <v>1</v>
      </c>
      <c r="K200">
        <v>2</v>
      </c>
      <c r="L200">
        <v>1</v>
      </c>
      <c r="M200">
        <v>2</v>
      </c>
      <c r="N200">
        <v>1</v>
      </c>
      <c r="O200">
        <v>4</v>
      </c>
      <c r="P200">
        <v>4</v>
      </c>
      <c r="Q200">
        <v>3</v>
      </c>
      <c r="R200">
        <v>2</v>
      </c>
      <c r="S200">
        <v>3</v>
      </c>
      <c r="T200">
        <v>4</v>
      </c>
      <c r="U200">
        <v>3</v>
      </c>
      <c r="V200">
        <v>5</v>
      </c>
      <c r="W200">
        <v>4</v>
      </c>
      <c r="X200">
        <v>5</v>
      </c>
      <c r="Y200">
        <v>5</v>
      </c>
      <c r="Z200">
        <v>264</v>
      </c>
      <c r="AA200">
        <v>9</v>
      </c>
      <c r="AB200">
        <v>17</v>
      </c>
      <c r="AC200">
        <v>46</v>
      </c>
      <c r="AD200">
        <v>6</v>
      </c>
      <c r="AE200">
        <v>8</v>
      </c>
      <c r="AF200">
        <v>4</v>
      </c>
      <c r="AG200">
        <v>11</v>
      </c>
      <c r="AH200">
        <v>96</v>
      </c>
      <c r="AI200">
        <v>4</v>
      </c>
      <c r="AJ200">
        <v>5</v>
      </c>
      <c r="AK200">
        <v>7</v>
      </c>
      <c r="AL200">
        <v>50</v>
      </c>
      <c r="AM200">
        <v>16</v>
      </c>
      <c r="AN200">
        <v>6</v>
      </c>
      <c r="AO200">
        <v>65</v>
      </c>
      <c r="AP200">
        <v>8</v>
      </c>
      <c r="AQ200">
        <v>197</v>
      </c>
      <c r="AR200">
        <v>5</v>
      </c>
      <c r="AS200">
        <v>5</v>
      </c>
    </row>
    <row r="201" spans="1:45">
      <c r="A201">
        <v>22306</v>
      </c>
      <c r="B201">
        <v>1</v>
      </c>
      <c r="C201">
        <v>1995</v>
      </c>
      <c r="D201" s="1">
        <v>44137.707060185188</v>
      </c>
      <c r="E201" t="s">
        <v>170</v>
      </c>
      <c r="F201">
        <v>1</v>
      </c>
      <c r="G201">
        <v>3</v>
      </c>
      <c r="H201">
        <v>4</v>
      </c>
      <c r="I201">
        <v>1</v>
      </c>
      <c r="J201">
        <v>2</v>
      </c>
      <c r="K201">
        <v>2</v>
      </c>
      <c r="L201">
        <v>4</v>
      </c>
      <c r="M201">
        <v>4</v>
      </c>
      <c r="N201">
        <v>5</v>
      </c>
      <c r="O201">
        <v>1</v>
      </c>
      <c r="P201">
        <v>2</v>
      </c>
      <c r="Q201">
        <v>1</v>
      </c>
      <c r="R201">
        <v>4</v>
      </c>
      <c r="S201">
        <v>3</v>
      </c>
      <c r="T201">
        <v>2</v>
      </c>
      <c r="U201">
        <v>3</v>
      </c>
      <c r="V201">
        <v>4</v>
      </c>
      <c r="W201">
        <v>2</v>
      </c>
      <c r="X201">
        <v>1</v>
      </c>
      <c r="Y201">
        <v>2</v>
      </c>
      <c r="Z201">
        <v>14</v>
      </c>
      <c r="AA201">
        <v>11</v>
      </c>
      <c r="AB201">
        <v>29</v>
      </c>
      <c r="AC201">
        <v>15</v>
      </c>
      <c r="AD201">
        <v>6</v>
      </c>
      <c r="AE201">
        <v>4</v>
      </c>
      <c r="AF201">
        <v>7</v>
      </c>
      <c r="AG201">
        <v>4</v>
      </c>
      <c r="AH201">
        <v>6</v>
      </c>
      <c r="AI201">
        <v>5</v>
      </c>
      <c r="AJ201">
        <v>9</v>
      </c>
      <c r="AK201">
        <v>5</v>
      </c>
      <c r="AL201">
        <v>16</v>
      </c>
      <c r="AM201">
        <v>10</v>
      </c>
      <c r="AN201">
        <v>5</v>
      </c>
      <c r="AO201">
        <v>7</v>
      </c>
      <c r="AP201">
        <v>5</v>
      </c>
      <c r="AQ201">
        <v>8</v>
      </c>
      <c r="AR201">
        <v>8</v>
      </c>
      <c r="AS201">
        <v>7</v>
      </c>
    </row>
    <row r="202" spans="1:45">
      <c r="A202">
        <v>22795</v>
      </c>
      <c r="B202">
        <v>0</v>
      </c>
      <c r="C202">
        <v>2001</v>
      </c>
      <c r="D202" s="1">
        <v>44140.593935185185</v>
      </c>
      <c r="E202" t="s">
        <v>88</v>
      </c>
      <c r="F202">
        <v>1</v>
      </c>
      <c r="G202">
        <v>2</v>
      </c>
      <c r="H202">
        <v>4</v>
      </c>
      <c r="I202">
        <v>2</v>
      </c>
      <c r="J202">
        <v>2</v>
      </c>
      <c r="K202">
        <v>2</v>
      </c>
      <c r="L202">
        <v>3</v>
      </c>
      <c r="M202">
        <v>2</v>
      </c>
      <c r="N202">
        <v>4</v>
      </c>
      <c r="O202">
        <v>4</v>
      </c>
      <c r="P202">
        <v>4</v>
      </c>
      <c r="Q202">
        <v>4</v>
      </c>
      <c r="R202">
        <v>4</v>
      </c>
      <c r="S202">
        <v>2</v>
      </c>
      <c r="T202">
        <v>2</v>
      </c>
      <c r="U202">
        <v>3</v>
      </c>
      <c r="V202">
        <v>4</v>
      </c>
      <c r="W202">
        <v>4</v>
      </c>
      <c r="X202">
        <v>2</v>
      </c>
      <c r="Y202">
        <v>5</v>
      </c>
      <c r="Z202">
        <v>3</v>
      </c>
      <c r="AA202">
        <v>5</v>
      </c>
      <c r="AB202">
        <v>3</v>
      </c>
      <c r="AC202">
        <v>3</v>
      </c>
      <c r="AD202">
        <v>3</v>
      </c>
      <c r="AE202">
        <v>3</v>
      </c>
      <c r="AF202">
        <v>2</v>
      </c>
      <c r="AG202">
        <v>6</v>
      </c>
      <c r="AH202">
        <v>2</v>
      </c>
      <c r="AI202">
        <v>8</v>
      </c>
      <c r="AJ202">
        <v>3</v>
      </c>
      <c r="AK202">
        <v>3</v>
      </c>
      <c r="AL202">
        <v>5</v>
      </c>
      <c r="AM202">
        <v>3</v>
      </c>
      <c r="AN202">
        <v>4</v>
      </c>
      <c r="AO202">
        <v>6</v>
      </c>
      <c r="AP202">
        <v>5</v>
      </c>
      <c r="AQ202">
        <v>3</v>
      </c>
      <c r="AR202">
        <v>5</v>
      </c>
      <c r="AS202">
        <v>3</v>
      </c>
    </row>
    <row r="203" spans="1:45">
      <c r="A203">
        <v>19466</v>
      </c>
      <c r="B203">
        <v>0</v>
      </c>
      <c r="C203">
        <v>1998</v>
      </c>
      <c r="D203" s="1">
        <v>44131.524918981479</v>
      </c>
      <c r="E203" t="s">
        <v>91</v>
      </c>
      <c r="F203">
        <v>4</v>
      </c>
      <c r="G203">
        <v>2</v>
      </c>
      <c r="H203">
        <v>4</v>
      </c>
      <c r="I203">
        <v>3</v>
      </c>
      <c r="J203">
        <v>4</v>
      </c>
      <c r="K203">
        <v>1</v>
      </c>
      <c r="L203">
        <v>5</v>
      </c>
      <c r="M203">
        <v>2</v>
      </c>
      <c r="N203">
        <v>4</v>
      </c>
      <c r="O203">
        <v>3</v>
      </c>
      <c r="P203">
        <v>4</v>
      </c>
      <c r="Q203">
        <v>2</v>
      </c>
      <c r="R203">
        <v>1</v>
      </c>
      <c r="S203">
        <v>3</v>
      </c>
      <c r="T203">
        <v>2</v>
      </c>
      <c r="U203">
        <v>3</v>
      </c>
      <c r="V203">
        <v>4</v>
      </c>
      <c r="W203">
        <v>2</v>
      </c>
      <c r="X203">
        <v>2</v>
      </c>
      <c r="Y203">
        <v>2</v>
      </c>
      <c r="Z203">
        <v>6</v>
      </c>
      <c r="AA203">
        <v>5</v>
      </c>
      <c r="AB203">
        <v>7</v>
      </c>
      <c r="AC203">
        <v>6</v>
      </c>
      <c r="AD203">
        <v>5</v>
      </c>
      <c r="AE203">
        <v>4</v>
      </c>
      <c r="AF203">
        <v>3</v>
      </c>
      <c r="AG203">
        <v>4</v>
      </c>
      <c r="AH203">
        <v>4</v>
      </c>
      <c r="AI203">
        <v>3</v>
      </c>
      <c r="AJ203">
        <v>4</v>
      </c>
      <c r="AK203">
        <v>4</v>
      </c>
      <c r="AL203">
        <v>10</v>
      </c>
      <c r="AM203">
        <v>5</v>
      </c>
      <c r="AN203">
        <v>4</v>
      </c>
      <c r="AO203">
        <v>12</v>
      </c>
      <c r="AP203">
        <v>4</v>
      </c>
      <c r="AQ203">
        <v>4</v>
      </c>
      <c r="AR203">
        <v>6</v>
      </c>
      <c r="AS203">
        <v>6</v>
      </c>
    </row>
    <row r="204" spans="1:45">
      <c r="A204">
        <v>23216</v>
      </c>
      <c r="B204">
        <v>0</v>
      </c>
      <c r="C204">
        <v>2000</v>
      </c>
      <c r="D204" s="1">
        <v>44144.480856481481</v>
      </c>
      <c r="E204" t="s">
        <v>92</v>
      </c>
      <c r="F204">
        <v>4</v>
      </c>
      <c r="G204">
        <v>4</v>
      </c>
      <c r="H204">
        <v>2</v>
      </c>
      <c r="I204">
        <v>3</v>
      </c>
      <c r="J204">
        <v>2</v>
      </c>
      <c r="K204">
        <v>1</v>
      </c>
      <c r="L204">
        <v>4</v>
      </c>
      <c r="M204">
        <v>4</v>
      </c>
      <c r="N204">
        <v>1</v>
      </c>
      <c r="O204">
        <v>2</v>
      </c>
      <c r="P204">
        <v>1</v>
      </c>
      <c r="Q204">
        <v>1</v>
      </c>
      <c r="R204">
        <v>3</v>
      </c>
      <c r="S204">
        <v>4</v>
      </c>
      <c r="T204">
        <v>4</v>
      </c>
      <c r="U204">
        <v>3</v>
      </c>
      <c r="V204">
        <v>3</v>
      </c>
      <c r="W204">
        <v>2</v>
      </c>
      <c r="X204">
        <v>2</v>
      </c>
      <c r="Y204">
        <v>3</v>
      </c>
      <c r="Z204">
        <v>12</v>
      </c>
      <c r="AA204">
        <v>4</v>
      </c>
      <c r="AB204">
        <v>7</v>
      </c>
      <c r="AC204">
        <v>3</v>
      </c>
      <c r="AD204">
        <v>3</v>
      </c>
      <c r="AE204">
        <v>4</v>
      </c>
      <c r="AF204">
        <v>4</v>
      </c>
      <c r="AG204">
        <v>7</v>
      </c>
      <c r="AH204">
        <v>4</v>
      </c>
      <c r="AI204">
        <v>3</v>
      </c>
      <c r="AJ204">
        <v>2</v>
      </c>
      <c r="AK204">
        <v>4</v>
      </c>
      <c r="AL204">
        <v>9</v>
      </c>
      <c r="AM204">
        <v>4</v>
      </c>
      <c r="AN204">
        <v>6</v>
      </c>
      <c r="AO204">
        <v>4</v>
      </c>
      <c r="AP204">
        <v>3</v>
      </c>
      <c r="AQ204">
        <v>4</v>
      </c>
      <c r="AR204">
        <v>4</v>
      </c>
      <c r="AS204">
        <v>6</v>
      </c>
    </row>
    <row r="205" spans="1:45">
      <c r="A205">
        <v>20913</v>
      </c>
      <c r="B205">
        <v>0</v>
      </c>
      <c r="C205">
        <v>1979</v>
      </c>
      <c r="D205" s="1">
        <v>44132.865127314813</v>
      </c>
      <c r="E205" t="s">
        <v>98</v>
      </c>
      <c r="F205">
        <v>2</v>
      </c>
      <c r="G205">
        <v>2</v>
      </c>
      <c r="H205">
        <v>4</v>
      </c>
      <c r="I205">
        <v>2</v>
      </c>
      <c r="J205">
        <v>1</v>
      </c>
      <c r="K205">
        <v>1</v>
      </c>
      <c r="L205">
        <v>1</v>
      </c>
      <c r="M205">
        <v>4</v>
      </c>
      <c r="N205">
        <v>4</v>
      </c>
      <c r="O205">
        <v>2</v>
      </c>
      <c r="P205">
        <v>4</v>
      </c>
      <c r="Q205">
        <v>2</v>
      </c>
      <c r="R205">
        <v>4</v>
      </c>
      <c r="S205">
        <v>2</v>
      </c>
      <c r="T205">
        <v>2</v>
      </c>
      <c r="U205">
        <v>3</v>
      </c>
      <c r="V205">
        <v>4</v>
      </c>
      <c r="W205">
        <v>2</v>
      </c>
      <c r="X205">
        <v>2</v>
      </c>
      <c r="Y205">
        <v>5</v>
      </c>
      <c r="Z205">
        <v>13</v>
      </c>
      <c r="AA205">
        <v>15</v>
      </c>
      <c r="AB205">
        <v>9</v>
      </c>
      <c r="AC205">
        <v>7</v>
      </c>
      <c r="AD205">
        <v>8</v>
      </c>
      <c r="AE205">
        <v>4</v>
      </c>
      <c r="AF205">
        <v>6</v>
      </c>
      <c r="AG205">
        <v>8</v>
      </c>
      <c r="AH205">
        <v>12</v>
      </c>
      <c r="AI205">
        <v>12</v>
      </c>
      <c r="AJ205">
        <v>5</v>
      </c>
      <c r="AK205">
        <v>11</v>
      </c>
      <c r="AL205">
        <v>14</v>
      </c>
      <c r="AM205">
        <v>7</v>
      </c>
      <c r="AN205">
        <v>6</v>
      </c>
      <c r="AO205">
        <v>5</v>
      </c>
      <c r="AP205">
        <v>5</v>
      </c>
      <c r="AQ205">
        <v>7</v>
      </c>
      <c r="AR205">
        <v>7</v>
      </c>
      <c r="AS205">
        <v>5</v>
      </c>
    </row>
    <row r="206" spans="1:45">
      <c r="A206">
        <v>20977</v>
      </c>
      <c r="B206">
        <v>0</v>
      </c>
      <c r="C206">
        <v>1994</v>
      </c>
      <c r="D206" s="1">
        <v>44132.918564814812</v>
      </c>
      <c r="E206" t="s">
        <v>88</v>
      </c>
      <c r="F206">
        <v>2</v>
      </c>
      <c r="G206">
        <v>3</v>
      </c>
      <c r="H206">
        <v>4</v>
      </c>
      <c r="I206">
        <v>3</v>
      </c>
      <c r="J206">
        <v>2</v>
      </c>
      <c r="K206">
        <v>1</v>
      </c>
      <c r="L206">
        <v>3</v>
      </c>
      <c r="M206">
        <v>2</v>
      </c>
      <c r="N206">
        <v>4</v>
      </c>
      <c r="O206">
        <v>3</v>
      </c>
      <c r="P206">
        <v>4</v>
      </c>
      <c r="Q206">
        <v>3</v>
      </c>
      <c r="R206">
        <v>3</v>
      </c>
      <c r="S206">
        <v>2</v>
      </c>
      <c r="T206">
        <v>3</v>
      </c>
      <c r="U206">
        <v>3</v>
      </c>
      <c r="V206">
        <v>4</v>
      </c>
      <c r="W206">
        <v>3</v>
      </c>
      <c r="X206">
        <v>4</v>
      </c>
      <c r="Y206">
        <v>5</v>
      </c>
      <c r="Z206">
        <v>30</v>
      </c>
      <c r="AA206">
        <v>9</v>
      </c>
      <c r="AB206">
        <v>27</v>
      </c>
      <c r="AC206">
        <v>16</v>
      </c>
      <c r="AD206">
        <v>15</v>
      </c>
      <c r="AE206">
        <v>11</v>
      </c>
      <c r="AF206">
        <v>14</v>
      </c>
      <c r="AG206">
        <v>31</v>
      </c>
      <c r="AH206">
        <v>11</v>
      </c>
      <c r="AI206">
        <v>20</v>
      </c>
      <c r="AJ206">
        <v>13</v>
      </c>
      <c r="AK206">
        <v>11</v>
      </c>
      <c r="AL206">
        <v>37</v>
      </c>
      <c r="AM206">
        <v>12</v>
      </c>
      <c r="AN206">
        <v>14</v>
      </c>
      <c r="AO206">
        <v>40</v>
      </c>
      <c r="AP206">
        <v>7</v>
      </c>
      <c r="AQ206">
        <v>9</v>
      </c>
      <c r="AR206">
        <v>12</v>
      </c>
      <c r="AS206">
        <v>9</v>
      </c>
    </row>
    <row r="207" spans="1:45">
      <c r="A207">
        <v>21189</v>
      </c>
      <c r="B207">
        <v>0</v>
      </c>
      <c r="C207">
        <v>1976</v>
      </c>
      <c r="D207" s="1">
        <v>44133.497604166667</v>
      </c>
      <c r="E207" t="s">
        <v>98</v>
      </c>
      <c r="F207">
        <v>2</v>
      </c>
      <c r="G207">
        <v>1</v>
      </c>
      <c r="H207">
        <v>2</v>
      </c>
      <c r="I207">
        <v>2</v>
      </c>
      <c r="J207">
        <v>1</v>
      </c>
      <c r="K207">
        <v>1</v>
      </c>
      <c r="L207">
        <v>3</v>
      </c>
      <c r="M207">
        <v>2</v>
      </c>
      <c r="N207">
        <v>5</v>
      </c>
      <c r="O207">
        <v>1</v>
      </c>
      <c r="P207">
        <v>1</v>
      </c>
      <c r="Q207">
        <v>2</v>
      </c>
      <c r="R207">
        <v>2</v>
      </c>
      <c r="S207">
        <v>2</v>
      </c>
      <c r="T207">
        <v>2</v>
      </c>
      <c r="U207">
        <v>3</v>
      </c>
      <c r="V207">
        <v>4</v>
      </c>
      <c r="W207">
        <v>1</v>
      </c>
      <c r="X207">
        <v>4</v>
      </c>
      <c r="Y207">
        <v>5</v>
      </c>
      <c r="Z207">
        <v>54</v>
      </c>
      <c r="AA207">
        <v>9</v>
      </c>
      <c r="AB207">
        <v>7</v>
      </c>
      <c r="AC207">
        <v>5</v>
      </c>
      <c r="AD207">
        <v>65</v>
      </c>
      <c r="AE207">
        <v>3</v>
      </c>
      <c r="AF207">
        <v>6</v>
      </c>
      <c r="AG207">
        <v>4</v>
      </c>
      <c r="AH207">
        <v>6</v>
      </c>
      <c r="AI207">
        <v>5</v>
      </c>
      <c r="AJ207">
        <v>46</v>
      </c>
      <c r="AK207">
        <v>21</v>
      </c>
      <c r="AL207">
        <v>77</v>
      </c>
      <c r="AM207">
        <v>11</v>
      </c>
      <c r="AN207">
        <v>6</v>
      </c>
      <c r="AO207">
        <v>8</v>
      </c>
      <c r="AP207">
        <v>4</v>
      </c>
      <c r="AQ207">
        <v>5</v>
      </c>
      <c r="AR207">
        <v>10</v>
      </c>
      <c r="AS207">
        <v>4</v>
      </c>
    </row>
    <row r="208" spans="1:45">
      <c r="A208">
        <v>21951</v>
      </c>
      <c r="B208">
        <v>0</v>
      </c>
      <c r="C208">
        <v>1997</v>
      </c>
      <c r="D208" s="1">
        <v>44135.614178240743</v>
      </c>
      <c r="E208" t="s">
        <v>92</v>
      </c>
      <c r="F208">
        <v>2</v>
      </c>
      <c r="G208">
        <v>4</v>
      </c>
      <c r="H208">
        <v>2</v>
      </c>
      <c r="I208">
        <v>3</v>
      </c>
      <c r="J208">
        <v>2</v>
      </c>
      <c r="K208">
        <v>1</v>
      </c>
      <c r="L208">
        <v>4</v>
      </c>
      <c r="M208">
        <v>2</v>
      </c>
      <c r="N208">
        <v>4</v>
      </c>
      <c r="O208">
        <v>4</v>
      </c>
      <c r="P208">
        <v>4</v>
      </c>
      <c r="Q208">
        <v>2</v>
      </c>
      <c r="R208">
        <v>2</v>
      </c>
      <c r="S208">
        <v>2</v>
      </c>
      <c r="T208">
        <v>4</v>
      </c>
      <c r="U208">
        <v>3</v>
      </c>
      <c r="V208">
        <v>2</v>
      </c>
      <c r="W208">
        <v>4</v>
      </c>
      <c r="X208">
        <v>3</v>
      </c>
      <c r="Y208">
        <v>2</v>
      </c>
      <c r="Z208">
        <v>9</v>
      </c>
      <c r="AA208">
        <v>5</v>
      </c>
      <c r="AB208">
        <v>6</v>
      </c>
      <c r="AC208">
        <v>6</v>
      </c>
      <c r="AD208">
        <v>4</v>
      </c>
      <c r="AE208">
        <v>14</v>
      </c>
      <c r="AF208">
        <v>3</v>
      </c>
      <c r="AG208">
        <v>4</v>
      </c>
      <c r="AH208">
        <v>3</v>
      </c>
      <c r="AI208">
        <v>4</v>
      </c>
      <c r="AJ208">
        <v>6</v>
      </c>
      <c r="AK208">
        <v>10</v>
      </c>
      <c r="AL208">
        <v>12</v>
      </c>
      <c r="AM208">
        <v>5</v>
      </c>
      <c r="AN208">
        <v>8</v>
      </c>
      <c r="AO208">
        <v>4</v>
      </c>
      <c r="AP208">
        <v>9</v>
      </c>
      <c r="AQ208">
        <v>6</v>
      </c>
      <c r="AR208">
        <v>5</v>
      </c>
      <c r="AS208">
        <v>11</v>
      </c>
    </row>
    <row r="209" spans="1:45">
      <c r="A209">
        <v>23623</v>
      </c>
      <c r="B209">
        <v>0</v>
      </c>
      <c r="C209">
        <v>1999</v>
      </c>
      <c r="D209" s="1">
        <v>44146.434467592589</v>
      </c>
      <c r="E209" t="s">
        <v>85</v>
      </c>
      <c r="F209">
        <v>2</v>
      </c>
      <c r="G209">
        <v>2</v>
      </c>
      <c r="H209">
        <v>2</v>
      </c>
      <c r="I209">
        <v>2</v>
      </c>
      <c r="J209">
        <v>2</v>
      </c>
      <c r="K209">
        <v>1</v>
      </c>
      <c r="L209">
        <v>3</v>
      </c>
      <c r="M209">
        <v>2</v>
      </c>
      <c r="N209">
        <v>2</v>
      </c>
      <c r="O209">
        <v>2</v>
      </c>
      <c r="P209">
        <v>2</v>
      </c>
      <c r="Q209">
        <v>2</v>
      </c>
      <c r="R209">
        <v>2</v>
      </c>
      <c r="S209">
        <v>2</v>
      </c>
      <c r="T209">
        <v>2</v>
      </c>
      <c r="U209">
        <v>3</v>
      </c>
      <c r="V209">
        <v>2</v>
      </c>
      <c r="W209">
        <v>3</v>
      </c>
      <c r="X209">
        <v>4</v>
      </c>
      <c r="Y209">
        <v>4</v>
      </c>
      <c r="Z209">
        <v>9</v>
      </c>
      <c r="AA209">
        <v>5</v>
      </c>
      <c r="AB209">
        <v>6</v>
      </c>
      <c r="AC209">
        <v>4</v>
      </c>
      <c r="AD209">
        <v>3</v>
      </c>
      <c r="AE209">
        <v>3</v>
      </c>
      <c r="AF209">
        <v>4</v>
      </c>
      <c r="AG209">
        <v>6</v>
      </c>
      <c r="AH209">
        <v>5</v>
      </c>
      <c r="AI209">
        <v>4</v>
      </c>
      <c r="AJ209">
        <v>5</v>
      </c>
      <c r="AK209">
        <v>5</v>
      </c>
      <c r="AL209">
        <v>8</v>
      </c>
      <c r="AM209">
        <v>4</v>
      </c>
      <c r="AN209">
        <v>5</v>
      </c>
      <c r="AO209">
        <v>8</v>
      </c>
      <c r="AP209">
        <v>7</v>
      </c>
      <c r="AQ209">
        <v>4</v>
      </c>
      <c r="AR209">
        <v>5</v>
      </c>
      <c r="AS209">
        <v>5</v>
      </c>
    </row>
    <row r="210" spans="1:45">
      <c r="A210">
        <v>23806</v>
      </c>
      <c r="B210">
        <v>0</v>
      </c>
      <c r="C210">
        <v>1979</v>
      </c>
      <c r="D210" s="1">
        <v>44150.847824074073</v>
      </c>
      <c r="E210" t="s">
        <v>92</v>
      </c>
      <c r="F210">
        <v>2</v>
      </c>
      <c r="G210">
        <v>1</v>
      </c>
      <c r="H210">
        <v>4</v>
      </c>
      <c r="I210">
        <v>2</v>
      </c>
      <c r="J210">
        <v>2</v>
      </c>
      <c r="K210">
        <v>1</v>
      </c>
      <c r="L210">
        <v>5</v>
      </c>
      <c r="M210">
        <v>1</v>
      </c>
      <c r="N210">
        <v>2</v>
      </c>
      <c r="O210">
        <v>5</v>
      </c>
      <c r="P210">
        <v>5</v>
      </c>
      <c r="Q210">
        <v>4</v>
      </c>
      <c r="R210">
        <v>5</v>
      </c>
      <c r="S210">
        <v>1</v>
      </c>
      <c r="T210">
        <v>4</v>
      </c>
      <c r="U210">
        <v>3</v>
      </c>
      <c r="V210">
        <v>4</v>
      </c>
      <c r="W210">
        <v>5</v>
      </c>
      <c r="X210">
        <v>4</v>
      </c>
      <c r="Y210">
        <v>5</v>
      </c>
      <c r="Z210">
        <v>9</v>
      </c>
      <c r="AA210">
        <v>12</v>
      </c>
      <c r="AB210">
        <v>8</v>
      </c>
      <c r="AC210">
        <v>5</v>
      </c>
      <c r="AD210">
        <v>5</v>
      </c>
      <c r="AE210">
        <v>3</v>
      </c>
      <c r="AF210">
        <v>4</v>
      </c>
      <c r="AG210">
        <v>6</v>
      </c>
      <c r="AH210">
        <v>9</v>
      </c>
      <c r="AI210">
        <v>2</v>
      </c>
      <c r="AJ210">
        <v>7</v>
      </c>
      <c r="AK210">
        <v>9</v>
      </c>
      <c r="AL210">
        <v>7</v>
      </c>
      <c r="AM210">
        <v>8</v>
      </c>
      <c r="AN210">
        <v>10</v>
      </c>
      <c r="AO210">
        <v>7</v>
      </c>
      <c r="AP210">
        <v>4</v>
      </c>
      <c r="AQ210">
        <v>4</v>
      </c>
      <c r="AR210">
        <v>6</v>
      </c>
      <c r="AS210">
        <v>3</v>
      </c>
    </row>
    <row r="211" spans="1:45">
      <c r="A211">
        <v>23821</v>
      </c>
      <c r="B211">
        <v>0</v>
      </c>
      <c r="C211">
        <v>1986</v>
      </c>
      <c r="D211" s="1">
        <v>44150.885578703703</v>
      </c>
      <c r="E211" t="s">
        <v>85</v>
      </c>
      <c r="F211">
        <v>2</v>
      </c>
      <c r="G211">
        <v>4</v>
      </c>
      <c r="H211">
        <v>4</v>
      </c>
      <c r="I211">
        <v>2</v>
      </c>
      <c r="J211">
        <v>2</v>
      </c>
      <c r="K211">
        <v>1</v>
      </c>
      <c r="L211">
        <v>5</v>
      </c>
      <c r="M211">
        <v>4</v>
      </c>
      <c r="N211">
        <v>5</v>
      </c>
      <c r="O211">
        <v>5</v>
      </c>
      <c r="P211">
        <v>2</v>
      </c>
      <c r="Q211">
        <v>2</v>
      </c>
      <c r="R211">
        <v>4</v>
      </c>
      <c r="S211">
        <v>2</v>
      </c>
      <c r="T211">
        <v>4</v>
      </c>
      <c r="U211">
        <v>3</v>
      </c>
      <c r="V211">
        <v>2</v>
      </c>
      <c r="W211">
        <v>4</v>
      </c>
      <c r="X211">
        <v>2</v>
      </c>
      <c r="Y211">
        <v>5</v>
      </c>
      <c r="Z211">
        <v>8</v>
      </c>
      <c r="AA211">
        <v>15</v>
      </c>
      <c r="AB211">
        <v>7</v>
      </c>
      <c r="AC211">
        <v>4</v>
      </c>
      <c r="AD211">
        <v>3</v>
      </c>
      <c r="AE211">
        <v>7</v>
      </c>
      <c r="AF211">
        <v>3</v>
      </c>
      <c r="AG211">
        <v>3</v>
      </c>
      <c r="AH211">
        <v>6</v>
      </c>
      <c r="AI211">
        <v>2</v>
      </c>
      <c r="AJ211">
        <v>6</v>
      </c>
      <c r="AK211">
        <v>7</v>
      </c>
      <c r="AL211">
        <v>15</v>
      </c>
      <c r="AM211">
        <v>9</v>
      </c>
      <c r="AN211">
        <v>6</v>
      </c>
      <c r="AO211">
        <v>11</v>
      </c>
      <c r="AP211">
        <v>4</v>
      </c>
      <c r="AQ211">
        <v>5</v>
      </c>
      <c r="AR211">
        <v>4</v>
      </c>
      <c r="AS211">
        <v>5</v>
      </c>
    </row>
    <row r="212" spans="1:45">
      <c r="A212">
        <v>23837</v>
      </c>
      <c r="B212">
        <v>0</v>
      </c>
      <c r="C212">
        <v>1987</v>
      </c>
      <c r="D212" s="1">
        <v>44150.981238425928</v>
      </c>
      <c r="E212" t="s">
        <v>85</v>
      </c>
      <c r="F212">
        <v>2</v>
      </c>
      <c r="G212">
        <v>4</v>
      </c>
      <c r="H212">
        <v>1</v>
      </c>
      <c r="I212">
        <v>1</v>
      </c>
      <c r="J212">
        <v>1</v>
      </c>
      <c r="K212">
        <v>1</v>
      </c>
      <c r="L212">
        <v>2</v>
      </c>
      <c r="M212">
        <v>1</v>
      </c>
      <c r="N212">
        <v>1</v>
      </c>
      <c r="O212">
        <v>4</v>
      </c>
      <c r="P212">
        <v>5</v>
      </c>
      <c r="Q212">
        <v>4</v>
      </c>
      <c r="R212">
        <v>2</v>
      </c>
      <c r="S212">
        <v>3</v>
      </c>
      <c r="T212">
        <v>4</v>
      </c>
      <c r="U212">
        <v>3</v>
      </c>
      <c r="V212">
        <v>4</v>
      </c>
      <c r="W212">
        <v>2</v>
      </c>
      <c r="X212">
        <v>1</v>
      </c>
      <c r="Y212">
        <v>5</v>
      </c>
      <c r="Z212">
        <v>8</v>
      </c>
      <c r="AA212">
        <v>3</v>
      </c>
      <c r="AB212">
        <v>5</v>
      </c>
      <c r="AC212">
        <v>8</v>
      </c>
      <c r="AD212">
        <v>9</v>
      </c>
      <c r="AE212">
        <v>3</v>
      </c>
      <c r="AF212">
        <v>4</v>
      </c>
      <c r="AG212">
        <v>4</v>
      </c>
      <c r="AH212">
        <v>2</v>
      </c>
      <c r="AI212">
        <v>3</v>
      </c>
      <c r="AJ212">
        <v>4</v>
      </c>
      <c r="AK212">
        <v>5</v>
      </c>
      <c r="AL212">
        <v>11</v>
      </c>
      <c r="AM212">
        <v>6</v>
      </c>
      <c r="AN212">
        <v>3</v>
      </c>
      <c r="AO212">
        <v>7</v>
      </c>
      <c r="AP212">
        <v>4</v>
      </c>
      <c r="AQ212">
        <v>4</v>
      </c>
      <c r="AR212">
        <v>9</v>
      </c>
      <c r="AS212">
        <v>3</v>
      </c>
    </row>
    <row r="213" spans="1:45">
      <c r="A213">
        <v>19922</v>
      </c>
      <c r="B213">
        <v>0</v>
      </c>
      <c r="C213">
        <v>1999</v>
      </c>
      <c r="D213" s="1">
        <v>44131.732928240737</v>
      </c>
      <c r="E213" t="s">
        <v>91</v>
      </c>
      <c r="F213">
        <v>1</v>
      </c>
      <c r="G213">
        <v>4</v>
      </c>
      <c r="H213">
        <v>4</v>
      </c>
      <c r="I213">
        <v>3</v>
      </c>
      <c r="J213">
        <v>2</v>
      </c>
      <c r="K213">
        <v>1</v>
      </c>
      <c r="L213">
        <v>5</v>
      </c>
      <c r="M213">
        <v>4</v>
      </c>
      <c r="N213">
        <v>2</v>
      </c>
      <c r="O213">
        <v>2</v>
      </c>
      <c r="P213">
        <v>5</v>
      </c>
      <c r="Q213">
        <v>4</v>
      </c>
      <c r="R213">
        <v>4</v>
      </c>
      <c r="S213">
        <v>1</v>
      </c>
      <c r="T213">
        <v>4</v>
      </c>
      <c r="U213">
        <v>3</v>
      </c>
      <c r="V213">
        <v>4</v>
      </c>
      <c r="W213">
        <v>4</v>
      </c>
      <c r="X213">
        <v>4</v>
      </c>
      <c r="Y213">
        <v>5</v>
      </c>
      <c r="Z213">
        <v>7</v>
      </c>
      <c r="AA213">
        <v>4</v>
      </c>
      <c r="AB213">
        <v>8</v>
      </c>
      <c r="AC213">
        <v>4</v>
      </c>
      <c r="AD213">
        <v>4</v>
      </c>
      <c r="AE213">
        <v>2</v>
      </c>
      <c r="AF213">
        <v>3</v>
      </c>
      <c r="AG213">
        <v>5</v>
      </c>
      <c r="AH213">
        <v>5</v>
      </c>
      <c r="AI213">
        <v>5</v>
      </c>
      <c r="AJ213">
        <v>4</v>
      </c>
      <c r="AK213">
        <v>5</v>
      </c>
      <c r="AL213">
        <v>9</v>
      </c>
      <c r="AM213">
        <v>94</v>
      </c>
      <c r="AN213">
        <v>4</v>
      </c>
      <c r="AO213">
        <v>5</v>
      </c>
      <c r="AP213">
        <v>3</v>
      </c>
      <c r="AQ213">
        <v>4</v>
      </c>
      <c r="AR213">
        <v>4</v>
      </c>
      <c r="AS213">
        <v>15</v>
      </c>
    </row>
    <row r="214" spans="1:45">
      <c r="A214">
        <v>20088</v>
      </c>
      <c r="B214">
        <v>0</v>
      </c>
      <c r="C214">
        <v>1999</v>
      </c>
      <c r="D214" s="1">
        <v>44131.832418981481</v>
      </c>
      <c r="E214" t="s">
        <v>91</v>
      </c>
      <c r="F214">
        <v>1</v>
      </c>
      <c r="G214">
        <v>2</v>
      </c>
      <c r="H214">
        <v>2</v>
      </c>
      <c r="I214">
        <v>2</v>
      </c>
      <c r="J214">
        <v>2</v>
      </c>
      <c r="K214">
        <v>1</v>
      </c>
      <c r="L214">
        <v>1</v>
      </c>
      <c r="M214">
        <v>1</v>
      </c>
      <c r="N214">
        <v>1</v>
      </c>
      <c r="O214">
        <v>3</v>
      </c>
      <c r="P214">
        <v>1</v>
      </c>
      <c r="Q214">
        <v>1</v>
      </c>
      <c r="R214">
        <v>3</v>
      </c>
      <c r="S214">
        <v>2</v>
      </c>
      <c r="T214">
        <v>2</v>
      </c>
      <c r="U214">
        <v>3</v>
      </c>
      <c r="V214">
        <v>2</v>
      </c>
      <c r="W214">
        <v>1</v>
      </c>
      <c r="X214">
        <v>4</v>
      </c>
      <c r="Y214">
        <v>2</v>
      </c>
      <c r="Z214">
        <v>6</v>
      </c>
      <c r="AA214">
        <v>5</v>
      </c>
      <c r="AB214">
        <v>6</v>
      </c>
      <c r="AC214">
        <v>6</v>
      </c>
      <c r="AD214">
        <v>5</v>
      </c>
      <c r="AE214">
        <v>3</v>
      </c>
      <c r="AF214">
        <v>3</v>
      </c>
      <c r="AG214">
        <v>3</v>
      </c>
      <c r="AH214">
        <v>2</v>
      </c>
      <c r="AI214">
        <v>3</v>
      </c>
      <c r="AJ214">
        <v>3</v>
      </c>
      <c r="AK214">
        <v>4</v>
      </c>
      <c r="AL214">
        <v>10</v>
      </c>
      <c r="AM214">
        <v>9</v>
      </c>
      <c r="AN214">
        <v>26</v>
      </c>
      <c r="AO214">
        <v>7</v>
      </c>
      <c r="AP214">
        <v>4</v>
      </c>
      <c r="AQ214">
        <v>3</v>
      </c>
      <c r="AR214">
        <v>5</v>
      </c>
      <c r="AS214">
        <v>4</v>
      </c>
    </row>
    <row r="215" spans="1:45">
      <c r="A215">
        <v>20540</v>
      </c>
      <c r="B215">
        <v>1</v>
      </c>
      <c r="C215">
        <v>1998</v>
      </c>
      <c r="D215" s="1">
        <v>44132.469918981478</v>
      </c>
      <c r="E215" t="s">
        <v>91</v>
      </c>
      <c r="F215">
        <v>1</v>
      </c>
      <c r="G215">
        <v>4</v>
      </c>
      <c r="H215">
        <v>2</v>
      </c>
      <c r="I215">
        <v>2</v>
      </c>
      <c r="J215">
        <v>1</v>
      </c>
      <c r="K215">
        <v>1</v>
      </c>
      <c r="L215">
        <v>4</v>
      </c>
      <c r="M215">
        <v>2</v>
      </c>
      <c r="N215">
        <v>4</v>
      </c>
      <c r="O215">
        <v>2</v>
      </c>
      <c r="P215">
        <v>4</v>
      </c>
      <c r="Q215">
        <v>2</v>
      </c>
      <c r="R215">
        <v>5</v>
      </c>
      <c r="S215">
        <v>2</v>
      </c>
      <c r="T215">
        <v>5</v>
      </c>
      <c r="U215">
        <v>3</v>
      </c>
      <c r="V215">
        <v>2</v>
      </c>
      <c r="W215">
        <v>5</v>
      </c>
      <c r="X215">
        <v>4</v>
      </c>
      <c r="Y215">
        <v>5</v>
      </c>
      <c r="Z215">
        <v>8</v>
      </c>
      <c r="AA215">
        <v>6</v>
      </c>
      <c r="AB215">
        <v>8</v>
      </c>
      <c r="AC215">
        <v>6</v>
      </c>
      <c r="AD215">
        <v>4</v>
      </c>
      <c r="AE215">
        <v>3</v>
      </c>
      <c r="AF215">
        <v>6</v>
      </c>
      <c r="AG215">
        <v>8</v>
      </c>
      <c r="AH215">
        <v>5</v>
      </c>
      <c r="AI215">
        <v>92</v>
      </c>
      <c r="AJ215">
        <v>6</v>
      </c>
      <c r="AK215">
        <v>8</v>
      </c>
      <c r="AL215">
        <v>23</v>
      </c>
      <c r="AM215">
        <v>8</v>
      </c>
      <c r="AN215">
        <v>9</v>
      </c>
      <c r="AO215">
        <v>7</v>
      </c>
      <c r="AP215">
        <v>11</v>
      </c>
      <c r="AQ215">
        <v>6</v>
      </c>
      <c r="AR215">
        <v>7</v>
      </c>
      <c r="AS215">
        <v>5</v>
      </c>
    </row>
    <row r="216" spans="1:45">
      <c r="A216">
        <v>20853</v>
      </c>
      <c r="B216">
        <v>1</v>
      </c>
      <c r="C216">
        <v>1985</v>
      </c>
      <c r="D216" s="1">
        <v>44132.841863425929</v>
      </c>
      <c r="E216" t="s">
        <v>85</v>
      </c>
      <c r="F216">
        <v>1</v>
      </c>
      <c r="G216">
        <v>2</v>
      </c>
      <c r="H216">
        <v>2</v>
      </c>
      <c r="I216">
        <v>2</v>
      </c>
      <c r="J216">
        <v>2</v>
      </c>
      <c r="K216">
        <v>1</v>
      </c>
      <c r="L216">
        <v>2</v>
      </c>
      <c r="M216">
        <v>3</v>
      </c>
      <c r="N216">
        <v>4</v>
      </c>
      <c r="O216">
        <v>3</v>
      </c>
      <c r="P216">
        <v>4</v>
      </c>
      <c r="Q216">
        <v>4</v>
      </c>
      <c r="R216">
        <v>5</v>
      </c>
      <c r="S216">
        <v>2</v>
      </c>
      <c r="T216">
        <v>4</v>
      </c>
      <c r="U216">
        <v>3</v>
      </c>
      <c r="V216">
        <v>2</v>
      </c>
      <c r="W216">
        <v>4</v>
      </c>
      <c r="X216">
        <v>5</v>
      </c>
      <c r="Y216">
        <v>5</v>
      </c>
      <c r="Z216">
        <v>7</v>
      </c>
      <c r="AA216">
        <v>3</v>
      </c>
      <c r="AB216">
        <v>6</v>
      </c>
      <c r="AC216">
        <v>4</v>
      </c>
      <c r="AD216">
        <v>5</v>
      </c>
      <c r="AE216">
        <v>5</v>
      </c>
      <c r="AF216">
        <v>3</v>
      </c>
      <c r="AG216">
        <v>5</v>
      </c>
      <c r="AH216">
        <v>5</v>
      </c>
      <c r="AI216">
        <v>3</v>
      </c>
      <c r="AJ216">
        <v>8</v>
      </c>
      <c r="AK216">
        <v>5</v>
      </c>
      <c r="AL216">
        <v>20</v>
      </c>
      <c r="AM216">
        <v>8</v>
      </c>
      <c r="AN216">
        <v>5</v>
      </c>
      <c r="AO216">
        <v>7</v>
      </c>
      <c r="AP216">
        <v>5</v>
      </c>
      <c r="AQ216">
        <v>5</v>
      </c>
      <c r="AR216">
        <v>4</v>
      </c>
      <c r="AS216">
        <v>3</v>
      </c>
    </row>
    <row r="217" spans="1:45">
      <c r="A217">
        <v>20868</v>
      </c>
      <c r="B217">
        <v>0</v>
      </c>
      <c r="C217">
        <v>1998</v>
      </c>
      <c r="D217" s="1">
        <v>44132.848564814813</v>
      </c>
      <c r="E217" t="s">
        <v>124</v>
      </c>
      <c r="F217">
        <v>1</v>
      </c>
      <c r="G217">
        <v>4</v>
      </c>
      <c r="H217">
        <v>2</v>
      </c>
      <c r="I217">
        <v>2</v>
      </c>
      <c r="J217">
        <v>1</v>
      </c>
      <c r="K217">
        <v>1</v>
      </c>
      <c r="L217">
        <v>3</v>
      </c>
      <c r="M217">
        <v>2</v>
      </c>
      <c r="N217">
        <v>2</v>
      </c>
      <c r="O217">
        <v>2</v>
      </c>
      <c r="P217">
        <v>1</v>
      </c>
      <c r="Q217">
        <v>4</v>
      </c>
      <c r="R217">
        <v>4</v>
      </c>
      <c r="S217">
        <v>1</v>
      </c>
      <c r="T217">
        <v>2</v>
      </c>
      <c r="U217">
        <v>3</v>
      </c>
      <c r="V217">
        <v>5</v>
      </c>
      <c r="W217">
        <v>3</v>
      </c>
      <c r="X217">
        <v>1</v>
      </c>
      <c r="Y217">
        <v>2</v>
      </c>
      <c r="Z217">
        <v>5</v>
      </c>
      <c r="AA217">
        <v>10</v>
      </c>
      <c r="AB217">
        <v>9</v>
      </c>
      <c r="AC217">
        <v>5</v>
      </c>
      <c r="AD217">
        <v>4</v>
      </c>
      <c r="AE217">
        <v>3</v>
      </c>
      <c r="AF217">
        <v>5</v>
      </c>
      <c r="AG217">
        <v>4</v>
      </c>
      <c r="AH217">
        <v>10</v>
      </c>
      <c r="AI217">
        <v>13</v>
      </c>
      <c r="AJ217">
        <v>3</v>
      </c>
      <c r="AK217">
        <v>5</v>
      </c>
      <c r="AL217">
        <v>7</v>
      </c>
      <c r="AM217">
        <v>4</v>
      </c>
      <c r="AN217">
        <v>4</v>
      </c>
      <c r="AO217">
        <v>14</v>
      </c>
      <c r="AP217">
        <v>12</v>
      </c>
      <c r="AQ217">
        <v>7</v>
      </c>
      <c r="AR217">
        <v>6</v>
      </c>
      <c r="AS217">
        <v>3</v>
      </c>
    </row>
    <row r="218" spans="1:45">
      <c r="A218">
        <v>20938</v>
      </c>
      <c r="B218">
        <v>0</v>
      </c>
      <c r="C218">
        <v>1989</v>
      </c>
      <c r="D218" s="1">
        <v>44132.87809027778</v>
      </c>
      <c r="E218" t="s">
        <v>92</v>
      </c>
      <c r="F218">
        <v>1</v>
      </c>
      <c r="G218">
        <v>4</v>
      </c>
      <c r="H218">
        <v>3</v>
      </c>
      <c r="I218">
        <v>2</v>
      </c>
      <c r="J218">
        <v>3</v>
      </c>
      <c r="K218">
        <v>1</v>
      </c>
      <c r="L218">
        <v>4</v>
      </c>
      <c r="M218">
        <v>3</v>
      </c>
      <c r="N218">
        <v>4</v>
      </c>
      <c r="O218">
        <v>3</v>
      </c>
      <c r="P218">
        <v>1</v>
      </c>
      <c r="Q218">
        <v>2</v>
      </c>
      <c r="R218">
        <v>5</v>
      </c>
      <c r="S218">
        <v>2</v>
      </c>
      <c r="T218">
        <v>4</v>
      </c>
      <c r="U218">
        <v>3</v>
      </c>
      <c r="V218">
        <v>3</v>
      </c>
      <c r="W218">
        <v>2</v>
      </c>
      <c r="X218">
        <v>4</v>
      </c>
      <c r="Y218">
        <v>3</v>
      </c>
      <c r="Z218">
        <v>4</v>
      </c>
      <c r="AA218">
        <v>6</v>
      </c>
      <c r="AB218">
        <v>7</v>
      </c>
      <c r="AC218">
        <v>6</v>
      </c>
      <c r="AD218">
        <v>6</v>
      </c>
      <c r="AE218">
        <v>3</v>
      </c>
      <c r="AF218">
        <v>4</v>
      </c>
      <c r="AG218">
        <v>4</v>
      </c>
      <c r="AH218">
        <v>4</v>
      </c>
      <c r="AI218">
        <v>3</v>
      </c>
      <c r="AJ218">
        <v>4</v>
      </c>
      <c r="AK218">
        <v>5</v>
      </c>
      <c r="AL218">
        <v>6</v>
      </c>
      <c r="AM218">
        <v>5</v>
      </c>
      <c r="AN218">
        <v>3</v>
      </c>
      <c r="AO218">
        <v>4</v>
      </c>
      <c r="AP218">
        <v>4</v>
      </c>
      <c r="AQ218">
        <v>5</v>
      </c>
      <c r="AR218">
        <v>4</v>
      </c>
      <c r="AS218">
        <v>3</v>
      </c>
    </row>
    <row r="219" spans="1:45">
      <c r="A219">
        <v>21070</v>
      </c>
      <c r="B219">
        <v>0</v>
      </c>
      <c r="C219">
        <v>1980</v>
      </c>
      <c r="D219" s="1">
        <v>44133.261388888888</v>
      </c>
      <c r="E219" t="s">
        <v>85</v>
      </c>
      <c r="F219">
        <v>1</v>
      </c>
      <c r="G219">
        <v>1</v>
      </c>
      <c r="H219">
        <v>3</v>
      </c>
      <c r="I219">
        <v>3</v>
      </c>
      <c r="J219">
        <v>1</v>
      </c>
      <c r="K219">
        <v>1</v>
      </c>
      <c r="L219">
        <v>2</v>
      </c>
      <c r="M219">
        <v>1</v>
      </c>
      <c r="N219">
        <v>3</v>
      </c>
      <c r="O219">
        <v>1</v>
      </c>
      <c r="P219">
        <v>3</v>
      </c>
      <c r="Q219">
        <v>1</v>
      </c>
      <c r="R219">
        <v>3</v>
      </c>
      <c r="S219">
        <v>1</v>
      </c>
      <c r="T219">
        <v>1</v>
      </c>
      <c r="U219">
        <v>3</v>
      </c>
      <c r="V219">
        <v>3</v>
      </c>
      <c r="W219">
        <v>5</v>
      </c>
      <c r="X219">
        <v>3</v>
      </c>
      <c r="Y219">
        <v>3</v>
      </c>
      <c r="Z219">
        <v>4</v>
      </c>
      <c r="AA219">
        <v>3</v>
      </c>
      <c r="AB219">
        <v>8</v>
      </c>
      <c r="AC219">
        <v>8</v>
      </c>
      <c r="AD219">
        <v>5</v>
      </c>
      <c r="AE219">
        <v>5</v>
      </c>
      <c r="AF219">
        <v>6</v>
      </c>
      <c r="AG219">
        <v>4</v>
      </c>
      <c r="AH219">
        <v>3</v>
      </c>
      <c r="AI219">
        <v>3</v>
      </c>
      <c r="AJ219">
        <v>6</v>
      </c>
      <c r="AK219">
        <v>5</v>
      </c>
      <c r="AL219">
        <v>8</v>
      </c>
      <c r="AM219">
        <v>4</v>
      </c>
      <c r="AN219">
        <v>5</v>
      </c>
      <c r="AO219">
        <v>5</v>
      </c>
      <c r="AP219">
        <v>5</v>
      </c>
      <c r="AQ219">
        <v>6</v>
      </c>
      <c r="AR219">
        <v>7</v>
      </c>
      <c r="AS219">
        <v>5</v>
      </c>
    </row>
    <row r="220" spans="1:45">
      <c r="A220">
        <v>21475</v>
      </c>
      <c r="B220">
        <v>0</v>
      </c>
      <c r="C220">
        <v>1996</v>
      </c>
      <c r="D220" s="1">
        <v>44134.865046296298</v>
      </c>
      <c r="E220" t="s">
        <v>86</v>
      </c>
      <c r="F220">
        <v>1</v>
      </c>
      <c r="G220">
        <v>2</v>
      </c>
      <c r="H220">
        <v>2</v>
      </c>
      <c r="I220">
        <v>2</v>
      </c>
      <c r="J220">
        <v>1</v>
      </c>
      <c r="K220">
        <v>1</v>
      </c>
      <c r="L220">
        <v>4</v>
      </c>
      <c r="M220">
        <v>2</v>
      </c>
      <c r="N220">
        <v>1</v>
      </c>
      <c r="O220">
        <v>2</v>
      </c>
      <c r="P220">
        <v>4</v>
      </c>
      <c r="Q220">
        <v>1</v>
      </c>
      <c r="R220">
        <v>1</v>
      </c>
      <c r="S220">
        <v>1</v>
      </c>
      <c r="T220">
        <v>1</v>
      </c>
      <c r="U220">
        <v>3</v>
      </c>
      <c r="V220">
        <v>2</v>
      </c>
      <c r="W220">
        <v>2</v>
      </c>
      <c r="X220">
        <v>3</v>
      </c>
      <c r="Y220">
        <v>2</v>
      </c>
      <c r="Z220">
        <v>4</v>
      </c>
      <c r="AA220">
        <v>3</v>
      </c>
      <c r="AB220">
        <v>3</v>
      </c>
      <c r="AC220">
        <v>2</v>
      </c>
      <c r="AD220">
        <v>2</v>
      </c>
      <c r="AE220">
        <v>3</v>
      </c>
      <c r="AF220">
        <v>3</v>
      </c>
      <c r="AG220">
        <v>3</v>
      </c>
      <c r="AH220">
        <v>2</v>
      </c>
      <c r="AI220">
        <v>3</v>
      </c>
      <c r="AJ220">
        <v>3</v>
      </c>
      <c r="AK220">
        <v>3</v>
      </c>
      <c r="AL220">
        <v>5</v>
      </c>
      <c r="AM220">
        <v>2</v>
      </c>
      <c r="AN220">
        <v>2</v>
      </c>
      <c r="AO220">
        <v>3</v>
      </c>
      <c r="AP220">
        <v>2</v>
      </c>
      <c r="AQ220">
        <v>2</v>
      </c>
      <c r="AR220">
        <v>4</v>
      </c>
      <c r="AS220">
        <v>2</v>
      </c>
    </row>
    <row r="221" spans="1:45">
      <c r="A221">
        <v>21999</v>
      </c>
      <c r="B221">
        <v>0</v>
      </c>
      <c r="C221">
        <v>1962</v>
      </c>
      <c r="D221" s="1">
        <v>44135.754444444443</v>
      </c>
      <c r="E221" t="s">
        <v>142</v>
      </c>
      <c r="F221">
        <v>1</v>
      </c>
      <c r="G221">
        <v>3</v>
      </c>
      <c r="H221">
        <v>2</v>
      </c>
      <c r="I221">
        <v>3</v>
      </c>
      <c r="J221">
        <v>3</v>
      </c>
      <c r="K221">
        <v>1</v>
      </c>
      <c r="L221">
        <v>5</v>
      </c>
      <c r="M221">
        <v>4</v>
      </c>
      <c r="N221">
        <v>5</v>
      </c>
      <c r="O221">
        <v>3</v>
      </c>
      <c r="P221">
        <v>4</v>
      </c>
      <c r="Q221">
        <v>2</v>
      </c>
      <c r="R221">
        <v>2</v>
      </c>
      <c r="S221">
        <v>3</v>
      </c>
      <c r="T221">
        <v>3</v>
      </c>
      <c r="U221">
        <v>3</v>
      </c>
      <c r="V221">
        <v>4</v>
      </c>
      <c r="W221">
        <v>5</v>
      </c>
      <c r="X221">
        <v>3</v>
      </c>
      <c r="Y221">
        <v>5</v>
      </c>
      <c r="Z221">
        <v>10</v>
      </c>
      <c r="AA221">
        <v>8</v>
      </c>
      <c r="AB221">
        <v>11</v>
      </c>
      <c r="AC221">
        <v>7</v>
      </c>
      <c r="AD221">
        <v>8</v>
      </c>
      <c r="AE221">
        <v>7</v>
      </c>
      <c r="AF221">
        <v>5</v>
      </c>
      <c r="AG221">
        <v>6</v>
      </c>
      <c r="AH221">
        <v>7</v>
      </c>
      <c r="AI221">
        <v>4</v>
      </c>
      <c r="AJ221">
        <v>9</v>
      </c>
      <c r="AK221">
        <v>8</v>
      </c>
      <c r="AL221">
        <v>12</v>
      </c>
      <c r="AM221">
        <v>9</v>
      </c>
      <c r="AN221">
        <v>8</v>
      </c>
      <c r="AO221">
        <v>7</v>
      </c>
      <c r="AP221">
        <v>7</v>
      </c>
      <c r="AQ221">
        <v>7</v>
      </c>
      <c r="AR221">
        <v>13</v>
      </c>
      <c r="AS221">
        <v>4</v>
      </c>
    </row>
    <row r="222" spans="1:45">
      <c r="A222">
        <v>22717</v>
      </c>
      <c r="B222">
        <v>0</v>
      </c>
      <c r="C222">
        <v>1984</v>
      </c>
      <c r="D222" s="1">
        <v>44139.910671296297</v>
      </c>
      <c r="E222" t="s">
        <v>85</v>
      </c>
      <c r="F222">
        <v>1</v>
      </c>
      <c r="G222">
        <v>4</v>
      </c>
      <c r="H222">
        <v>1</v>
      </c>
      <c r="I222">
        <v>4</v>
      </c>
      <c r="J222">
        <v>2</v>
      </c>
      <c r="K222">
        <v>1</v>
      </c>
      <c r="L222">
        <v>5</v>
      </c>
      <c r="M222">
        <v>2</v>
      </c>
      <c r="N222">
        <v>4</v>
      </c>
      <c r="O222">
        <v>4</v>
      </c>
      <c r="P222">
        <v>2</v>
      </c>
      <c r="Q222">
        <v>4</v>
      </c>
      <c r="R222">
        <v>5</v>
      </c>
      <c r="S222">
        <v>4</v>
      </c>
      <c r="T222">
        <v>4</v>
      </c>
      <c r="U222">
        <v>3</v>
      </c>
      <c r="V222">
        <v>2</v>
      </c>
      <c r="W222">
        <v>5</v>
      </c>
      <c r="X222">
        <v>2</v>
      </c>
      <c r="Y222">
        <v>5</v>
      </c>
      <c r="Z222">
        <v>5</v>
      </c>
      <c r="AA222">
        <v>3</v>
      </c>
      <c r="AB222">
        <v>5</v>
      </c>
      <c r="AC222">
        <v>4</v>
      </c>
      <c r="AD222">
        <v>4</v>
      </c>
      <c r="AE222">
        <v>2</v>
      </c>
      <c r="AF222">
        <v>5</v>
      </c>
      <c r="AG222">
        <v>4</v>
      </c>
      <c r="AH222">
        <v>3</v>
      </c>
      <c r="AI222">
        <v>5</v>
      </c>
      <c r="AJ222">
        <v>8</v>
      </c>
      <c r="AK222">
        <v>6</v>
      </c>
      <c r="AL222">
        <v>5</v>
      </c>
      <c r="AM222">
        <v>5</v>
      </c>
      <c r="AN222">
        <v>2</v>
      </c>
      <c r="AO222">
        <v>6</v>
      </c>
      <c r="AP222">
        <v>3</v>
      </c>
      <c r="AQ222">
        <v>5</v>
      </c>
      <c r="AR222">
        <v>4</v>
      </c>
      <c r="AS222">
        <v>7</v>
      </c>
    </row>
    <row r="223" spans="1:45">
      <c r="A223">
        <v>22802</v>
      </c>
      <c r="B223">
        <v>0</v>
      </c>
      <c r="C223">
        <v>1975</v>
      </c>
      <c r="D223" s="1">
        <v>44140.598692129628</v>
      </c>
      <c r="E223" t="s">
        <v>98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1</v>
      </c>
      <c r="L223">
        <v>3</v>
      </c>
      <c r="M223">
        <v>1</v>
      </c>
      <c r="N223">
        <v>3</v>
      </c>
      <c r="O223">
        <v>4</v>
      </c>
      <c r="P223">
        <v>2</v>
      </c>
      <c r="Q223">
        <v>1</v>
      </c>
      <c r="R223">
        <v>4</v>
      </c>
      <c r="S223">
        <v>1</v>
      </c>
      <c r="T223">
        <v>2</v>
      </c>
      <c r="U223">
        <v>3</v>
      </c>
      <c r="V223">
        <v>2</v>
      </c>
      <c r="W223">
        <v>2</v>
      </c>
      <c r="X223">
        <v>4</v>
      </c>
      <c r="Y223">
        <v>4</v>
      </c>
      <c r="Z223">
        <v>10</v>
      </c>
      <c r="AA223">
        <v>11</v>
      </c>
      <c r="AB223">
        <v>9</v>
      </c>
      <c r="AC223">
        <v>5</v>
      </c>
      <c r="AD223">
        <v>4</v>
      </c>
      <c r="AE223">
        <v>4</v>
      </c>
      <c r="AF223">
        <v>4</v>
      </c>
      <c r="AG223">
        <v>4</v>
      </c>
      <c r="AH223">
        <v>4</v>
      </c>
      <c r="AI223">
        <v>5</v>
      </c>
      <c r="AJ223">
        <v>6</v>
      </c>
      <c r="AK223">
        <v>5</v>
      </c>
      <c r="AL223">
        <v>15</v>
      </c>
      <c r="AM223">
        <v>6</v>
      </c>
      <c r="AN223">
        <v>9</v>
      </c>
      <c r="AO223">
        <v>4</v>
      </c>
      <c r="AP223">
        <v>6</v>
      </c>
      <c r="AQ223">
        <v>5</v>
      </c>
      <c r="AR223">
        <v>7</v>
      </c>
      <c r="AS223">
        <v>6</v>
      </c>
    </row>
    <row r="224" spans="1:45">
      <c r="A224">
        <v>23161</v>
      </c>
      <c r="B224">
        <v>0</v>
      </c>
      <c r="C224">
        <v>1996</v>
      </c>
      <c r="D224" s="1">
        <v>44144.051423611112</v>
      </c>
      <c r="E224" t="s">
        <v>85</v>
      </c>
      <c r="F224">
        <v>1</v>
      </c>
      <c r="G224">
        <v>2</v>
      </c>
      <c r="H224">
        <v>2</v>
      </c>
      <c r="I224">
        <v>2</v>
      </c>
      <c r="J224">
        <v>2</v>
      </c>
      <c r="K224">
        <v>1</v>
      </c>
      <c r="L224">
        <v>1</v>
      </c>
      <c r="M224">
        <v>2</v>
      </c>
      <c r="N224">
        <v>1</v>
      </c>
      <c r="O224">
        <v>3</v>
      </c>
      <c r="P224">
        <v>4</v>
      </c>
      <c r="Q224">
        <v>2</v>
      </c>
      <c r="R224">
        <v>4</v>
      </c>
      <c r="S224">
        <v>1</v>
      </c>
      <c r="T224">
        <v>1</v>
      </c>
      <c r="U224">
        <v>3</v>
      </c>
      <c r="V224">
        <v>3</v>
      </c>
      <c r="W224">
        <v>2</v>
      </c>
      <c r="X224">
        <v>2</v>
      </c>
      <c r="Y224">
        <v>4</v>
      </c>
      <c r="Z224">
        <v>12</v>
      </c>
      <c r="AA224">
        <v>4</v>
      </c>
      <c r="AB224">
        <v>9</v>
      </c>
      <c r="AC224">
        <v>7</v>
      </c>
      <c r="AD224">
        <v>6</v>
      </c>
      <c r="AE224">
        <v>3</v>
      </c>
      <c r="AF224">
        <v>4</v>
      </c>
      <c r="AG224">
        <v>4</v>
      </c>
      <c r="AH224">
        <v>6</v>
      </c>
      <c r="AI224">
        <v>3</v>
      </c>
      <c r="AJ224">
        <v>6</v>
      </c>
      <c r="AK224">
        <v>6</v>
      </c>
      <c r="AL224">
        <v>13</v>
      </c>
      <c r="AM224">
        <v>4</v>
      </c>
      <c r="AN224">
        <v>5</v>
      </c>
      <c r="AO224">
        <v>5</v>
      </c>
      <c r="AP224">
        <v>4</v>
      </c>
      <c r="AQ224">
        <v>5</v>
      </c>
      <c r="AR224">
        <v>8</v>
      </c>
      <c r="AS224">
        <v>5</v>
      </c>
    </row>
    <row r="225" spans="1:45">
      <c r="A225">
        <v>23187</v>
      </c>
      <c r="B225">
        <v>1</v>
      </c>
      <c r="C225">
        <v>1998</v>
      </c>
      <c r="D225" s="1">
        <v>44144.415937500002</v>
      </c>
      <c r="E225" t="s">
        <v>92</v>
      </c>
      <c r="F225">
        <v>1</v>
      </c>
      <c r="G225">
        <v>4</v>
      </c>
      <c r="H225">
        <v>2</v>
      </c>
      <c r="I225">
        <v>1</v>
      </c>
      <c r="J225">
        <v>1</v>
      </c>
      <c r="K225">
        <v>1</v>
      </c>
      <c r="L225">
        <v>1</v>
      </c>
      <c r="M225">
        <v>2</v>
      </c>
      <c r="N225">
        <v>3</v>
      </c>
      <c r="O225">
        <v>2</v>
      </c>
      <c r="P225">
        <v>2</v>
      </c>
      <c r="Q225">
        <v>3</v>
      </c>
      <c r="R225">
        <v>2</v>
      </c>
      <c r="S225">
        <v>2</v>
      </c>
      <c r="T225">
        <v>5</v>
      </c>
      <c r="U225">
        <v>3</v>
      </c>
      <c r="V225">
        <v>4</v>
      </c>
      <c r="W225">
        <v>4</v>
      </c>
      <c r="X225">
        <v>2</v>
      </c>
      <c r="Y225">
        <v>4</v>
      </c>
      <c r="Z225">
        <v>4</v>
      </c>
      <c r="AA225">
        <v>2</v>
      </c>
      <c r="AB225">
        <v>2</v>
      </c>
      <c r="AC225">
        <v>2</v>
      </c>
      <c r="AD225">
        <v>2</v>
      </c>
      <c r="AE225">
        <v>2</v>
      </c>
      <c r="AF225">
        <v>2</v>
      </c>
      <c r="AG225">
        <v>2</v>
      </c>
      <c r="AH225">
        <v>3</v>
      </c>
      <c r="AI225">
        <v>1</v>
      </c>
      <c r="AJ225">
        <v>4</v>
      </c>
      <c r="AK225">
        <v>5</v>
      </c>
      <c r="AL225">
        <v>6</v>
      </c>
      <c r="AM225">
        <v>2</v>
      </c>
      <c r="AN225">
        <v>3</v>
      </c>
      <c r="AO225">
        <v>3</v>
      </c>
      <c r="AP225">
        <v>3</v>
      </c>
      <c r="AQ225">
        <v>2</v>
      </c>
      <c r="AR225">
        <v>5</v>
      </c>
      <c r="AS225">
        <v>2</v>
      </c>
    </row>
    <row r="226" spans="1:45">
      <c r="A226">
        <v>23208</v>
      </c>
      <c r="B226">
        <v>0</v>
      </c>
      <c r="C226">
        <v>1996</v>
      </c>
      <c r="D226" s="1">
        <v>44144.459074074075</v>
      </c>
      <c r="E226" t="s">
        <v>91</v>
      </c>
      <c r="F226">
        <v>1</v>
      </c>
      <c r="G226">
        <v>2</v>
      </c>
      <c r="H226">
        <v>2</v>
      </c>
      <c r="I226">
        <v>2</v>
      </c>
      <c r="J226">
        <v>1</v>
      </c>
      <c r="K226">
        <v>1</v>
      </c>
      <c r="L226">
        <v>3</v>
      </c>
      <c r="M226">
        <v>2</v>
      </c>
      <c r="N226">
        <v>4</v>
      </c>
      <c r="O226">
        <v>2</v>
      </c>
      <c r="P226">
        <v>5</v>
      </c>
      <c r="Q226">
        <v>2</v>
      </c>
      <c r="R226">
        <v>2</v>
      </c>
      <c r="S226">
        <v>1</v>
      </c>
      <c r="T226">
        <v>3</v>
      </c>
      <c r="U226">
        <v>3</v>
      </c>
      <c r="V226">
        <v>4</v>
      </c>
      <c r="W226">
        <v>2</v>
      </c>
      <c r="X226">
        <v>1</v>
      </c>
      <c r="Y226">
        <v>4</v>
      </c>
      <c r="Z226">
        <v>5</v>
      </c>
      <c r="AA226">
        <v>4</v>
      </c>
      <c r="AB226">
        <v>7</v>
      </c>
      <c r="AC226">
        <v>6</v>
      </c>
      <c r="AD226">
        <v>8</v>
      </c>
      <c r="AE226">
        <v>3</v>
      </c>
      <c r="AF226">
        <v>4</v>
      </c>
      <c r="AG226">
        <v>8</v>
      </c>
      <c r="AH226">
        <v>5</v>
      </c>
      <c r="AI226">
        <v>7</v>
      </c>
      <c r="AJ226">
        <v>4</v>
      </c>
      <c r="AK226">
        <v>6</v>
      </c>
      <c r="AL226">
        <v>17</v>
      </c>
      <c r="AM226">
        <v>5</v>
      </c>
      <c r="AN226">
        <v>11</v>
      </c>
      <c r="AO226">
        <v>4</v>
      </c>
      <c r="AP226">
        <v>7</v>
      </c>
      <c r="AQ226">
        <v>9</v>
      </c>
      <c r="AR226">
        <v>7</v>
      </c>
      <c r="AS226">
        <v>5</v>
      </c>
    </row>
    <row r="227" spans="1:45">
      <c r="A227">
        <v>23795</v>
      </c>
      <c r="B227">
        <v>0</v>
      </c>
      <c r="C227">
        <v>1994</v>
      </c>
      <c r="D227" s="1">
        <v>44150.773657407408</v>
      </c>
      <c r="E227" t="s">
        <v>88</v>
      </c>
      <c r="F227">
        <v>1</v>
      </c>
      <c r="G227">
        <v>3</v>
      </c>
      <c r="H227">
        <v>4</v>
      </c>
      <c r="I227">
        <v>2</v>
      </c>
      <c r="J227">
        <v>1</v>
      </c>
      <c r="K227">
        <v>1</v>
      </c>
      <c r="L227">
        <v>3</v>
      </c>
      <c r="M227">
        <v>2</v>
      </c>
      <c r="N227">
        <v>3</v>
      </c>
      <c r="O227">
        <v>2</v>
      </c>
      <c r="P227">
        <v>3</v>
      </c>
      <c r="Q227">
        <v>4</v>
      </c>
      <c r="R227">
        <v>2</v>
      </c>
      <c r="S227">
        <v>2</v>
      </c>
      <c r="T227">
        <v>2</v>
      </c>
      <c r="U227">
        <v>3</v>
      </c>
      <c r="V227">
        <v>2</v>
      </c>
      <c r="W227">
        <v>3</v>
      </c>
      <c r="X227">
        <v>4</v>
      </c>
      <c r="Y227">
        <v>4</v>
      </c>
      <c r="Z227">
        <v>15</v>
      </c>
      <c r="AA227">
        <v>7</v>
      </c>
      <c r="AB227">
        <v>5</v>
      </c>
      <c r="AC227">
        <v>23</v>
      </c>
      <c r="AD227">
        <v>12</v>
      </c>
      <c r="AE227">
        <v>6</v>
      </c>
      <c r="AF227">
        <v>4</v>
      </c>
      <c r="AG227">
        <v>11</v>
      </c>
      <c r="AH227">
        <v>8</v>
      </c>
      <c r="AI227">
        <v>3</v>
      </c>
      <c r="AJ227">
        <v>8</v>
      </c>
      <c r="AK227">
        <v>11</v>
      </c>
      <c r="AL227">
        <v>8</v>
      </c>
      <c r="AM227">
        <v>8</v>
      </c>
      <c r="AN227">
        <v>12</v>
      </c>
      <c r="AO227">
        <v>5</v>
      </c>
      <c r="AP227">
        <v>19</v>
      </c>
      <c r="AQ227">
        <v>6</v>
      </c>
      <c r="AR227">
        <v>13</v>
      </c>
      <c r="AS227">
        <v>6</v>
      </c>
    </row>
    <row r="228" spans="1:45">
      <c r="A228">
        <v>21331</v>
      </c>
      <c r="B228">
        <v>0</v>
      </c>
      <c r="C228">
        <v>1990</v>
      </c>
      <c r="D228" s="1">
        <v>44133.676203703704</v>
      </c>
      <c r="E228" t="s">
        <v>85</v>
      </c>
      <c r="F228">
        <v>4</v>
      </c>
      <c r="G228">
        <v>4</v>
      </c>
      <c r="H228">
        <v>2</v>
      </c>
      <c r="I228">
        <v>4</v>
      </c>
      <c r="J228">
        <v>3</v>
      </c>
      <c r="K228">
        <v>5</v>
      </c>
      <c r="L228">
        <v>5</v>
      </c>
      <c r="M228">
        <v>4</v>
      </c>
      <c r="N228">
        <v>4</v>
      </c>
      <c r="O228">
        <v>5</v>
      </c>
      <c r="P228">
        <v>5</v>
      </c>
      <c r="Q228">
        <v>3</v>
      </c>
      <c r="R228">
        <v>4</v>
      </c>
      <c r="S228">
        <v>5</v>
      </c>
      <c r="T228">
        <v>5</v>
      </c>
      <c r="U228">
        <v>2</v>
      </c>
      <c r="V228">
        <v>2</v>
      </c>
      <c r="W228">
        <v>2</v>
      </c>
      <c r="X228">
        <v>4</v>
      </c>
      <c r="Y228">
        <v>4</v>
      </c>
      <c r="Z228">
        <v>6</v>
      </c>
      <c r="AA228">
        <v>14</v>
      </c>
      <c r="AB228">
        <v>8</v>
      </c>
      <c r="AC228">
        <v>29</v>
      </c>
      <c r="AD228">
        <v>27</v>
      </c>
      <c r="AE228">
        <v>3</v>
      </c>
      <c r="AF228">
        <v>4</v>
      </c>
      <c r="AG228">
        <v>58</v>
      </c>
      <c r="AH228">
        <v>6</v>
      </c>
      <c r="AI228">
        <v>4</v>
      </c>
      <c r="AJ228">
        <v>4</v>
      </c>
      <c r="AK228">
        <v>37</v>
      </c>
      <c r="AL228">
        <v>32</v>
      </c>
      <c r="AM228">
        <v>4</v>
      </c>
      <c r="AN228">
        <v>3</v>
      </c>
      <c r="AO228">
        <v>34</v>
      </c>
      <c r="AP228">
        <v>5</v>
      </c>
      <c r="AQ228">
        <v>5</v>
      </c>
      <c r="AR228">
        <v>6</v>
      </c>
      <c r="AS228">
        <v>3</v>
      </c>
    </row>
    <row r="229" spans="1:45">
      <c r="A229">
        <v>21447</v>
      </c>
      <c r="B229">
        <v>0</v>
      </c>
      <c r="C229">
        <v>1986</v>
      </c>
      <c r="D229" s="1">
        <v>44133.820567129631</v>
      </c>
      <c r="E229" t="s">
        <v>150</v>
      </c>
      <c r="F229">
        <v>4</v>
      </c>
      <c r="G229">
        <v>5</v>
      </c>
      <c r="H229">
        <v>4</v>
      </c>
      <c r="I229">
        <v>4</v>
      </c>
      <c r="J229">
        <v>2</v>
      </c>
      <c r="K229">
        <v>5</v>
      </c>
      <c r="L229">
        <v>5</v>
      </c>
      <c r="M229">
        <v>4</v>
      </c>
      <c r="N229">
        <v>4</v>
      </c>
      <c r="O229">
        <v>5</v>
      </c>
      <c r="P229">
        <v>1</v>
      </c>
      <c r="Q229">
        <v>4</v>
      </c>
      <c r="R229">
        <v>4</v>
      </c>
      <c r="S229">
        <v>4</v>
      </c>
      <c r="T229">
        <v>4</v>
      </c>
      <c r="U229">
        <v>2</v>
      </c>
      <c r="V229">
        <v>5</v>
      </c>
      <c r="W229">
        <v>2</v>
      </c>
      <c r="X229">
        <v>5</v>
      </c>
      <c r="Y229">
        <v>5</v>
      </c>
      <c r="Z229">
        <v>16</v>
      </c>
      <c r="AA229">
        <v>9</v>
      </c>
      <c r="AB229">
        <v>11</v>
      </c>
      <c r="AC229">
        <v>7</v>
      </c>
      <c r="AD229">
        <v>9</v>
      </c>
      <c r="AE229">
        <v>3</v>
      </c>
      <c r="AF229">
        <v>4</v>
      </c>
      <c r="AG229">
        <v>6</v>
      </c>
      <c r="AH229">
        <v>5</v>
      </c>
      <c r="AI229">
        <v>3</v>
      </c>
      <c r="AJ229">
        <v>4</v>
      </c>
      <c r="AK229">
        <v>6</v>
      </c>
      <c r="AL229">
        <v>10</v>
      </c>
      <c r="AM229">
        <v>6</v>
      </c>
      <c r="AN229">
        <v>6</v>
      </c>
      <c r="AO229">
        <v>4</v>
      </c>
      <c r="AP229">
        <v>5</v>
      </c>
      <c r="AQ229">
        <v>7</v>
      </c>
      <c r="AR229">
        <v>6</v>
      </c>
      <c r="AS229">
        <v>4</v>
      </c>
    </row>
    <row r="230" spans="1:45">
      <c r="A230">
        <v>21926</v>
      </c>
      <c r="B230">
        <v>1</v>
      </c>
      <c r="C230">
        <v>1992</v>
      </c>
      <c r="D230" s="1">
        <v>44135.556620370371</v>
      </c>
      <c r="E230" t="s">
        <v>85</v>
      </c>
      <c r="F230">
        <v>3</v>
      </c>
      <c r="G230">
        <v>3</v>
      </c>
      <c r="H230">
        <v>2</v>
      </c>
      <c r="I230">
        <v>3</v>
      </c>
      <c r="J230">
        <v>2</v>
      </c>
      <c r="K230">
        <v>5</v>
      </c>
      <c r="L230">
        <v>4</v>
      </c>
      <c r="M230">
        <v>4</v>
      </c>
      <c r="N230">
        <v>5</v>
      </c>
      <c r="O230">
        <v>2</v>
      </c>
      <c r="P230">
        <v>4</v>
      </c>
      <c r="Q230">
        <v>1</v>
      </c>
      <c r="R230">
        <v>2</v>
      </c>
      <c r="S230">
        <v>3</v>
      </c>
      <c r="T230">
        <v>3</v>
      </c>
      <c r="U230">
        <v>2</v>
      </c>
      <c r="V230">
        <v>2</v>
      </c>
      <c r="W230">
        <v>3</v>
      </c>
      <c r="X230">
        <v>4</v>
      </c>
      <c r="Y230">
        <v>4</v>
      </c>
      <c r="Z230">
        <v>8</v>
      </c>
      <c r="AA230">
        <v>10</v>
      </c>
      <c r="AB230">
        <v>6</v>
      </c>
      <c r="AC230">
        <v>8</v>
      </c>
      <c r="AD230">
        <v>7</v>
      </c>
      <c r="AE230">
        <v>7</v>
      </c>
      <c r="AF230">
        <v>5</v>
      </c>
      <c r="AG230">
        <v>7</v>
      </c>
      <c r="AH230">
        <v>5</v>
      </c>
      <c r="AI230">
        <v>4</v>
      </c>
      <c r="AJ230">
        <v>9</v>
      </c>
      <c r="AK230">
        <v>6</v>
      </c>
      <c r="AL230">
        <v>12</v>
      </c>
      <c r="AM230">
        <v>7</v>
      </c>
      <c r="AN230">
        <v>7</v>
      </c>
      <c r="AO230">
        <v>8</v>
      </c>
      <c r="AP230">
        <v>5</v>
      </c>
      <c r="AQ230">
        <v>4</v>
      </c>
      <c r="AR230">
        <v>8</v>
      </c>
      <c r="AS230">
        <v>6</v>
      </c>
    </row>
    <row r="231" spans="1:45">
      <c r="A231">
        <v>22164</v>
      </c>
      <c r="B231">
        <v>1</v>
      </c>
      <c r="C231">
        <v>1982</v>
      </c>
      <c r="D231" s="1">
        <v>44136.790370370371</v>
      </c>
      <c r="E231" t="s">
        <v>98</v>
      </c>
      <c r="F231">
        <v>3</v>
      </c>
      <c r="G231">
        <v>4</v>
      </c>
      <c r="H231">
        <v>4</v>
      </c>
      <c r="I231">
        <v>4</v>
      </c>
      <c r="J231">
        <v>4</v>
      </c>
      <c r="K231">
        <v>5</v>
      </c>
      <c r="L231">
        <v>5</v>
      </c>
      <c r="M231">
        <v>2</v>
      </c>
      <c r="N231">
        <v>4</v>
      </c>
      <c r="O231">
        <v>5</v>
      </c>
      <c r="P231">
        <v>2</v>
      </c>
      <c r="Q231">
        <v>1</v>
      </c>
      <c r="R231">
        <v>5</v>
      </c>
      <c r="S231">
        <v>3</v>
      </c>
      <c r="T231">
        <v>2</v>
      </c>
      <c r="U231">
        <v>2</v>
      </c>
      <c r="V231">
        <v>4</v>
      </c>
      <c r="W231">
        <v>2</v>
      </c>
      <c r="X231">
        <v>2</v>
      </c>
      <c r="Y231">
        <v>4</v>
      </c>
      <c r="Z231">
        <v>6</v>
      </c>
      <c r="AA231">
        <v>12</v>
      </c>
      <c r="AB231">
        <v>7</v>
      </c>
      <c r="AC231">
        <v>6</v>
      </c>
      <c r="AD231">
        <v>6</v>
      </c>
      <c r="AE231">
        <v>5</v>
      </c>
      <c r="AF231">
        <v>4</v>
      </c>
      <c r="AG231">
        <v>4</v>
      </c>
      <c r="AH231">
        <v>7</v>
      </c>
      <c r="AI231">
        <v>6</v>
      </c>
      <c r="AJ231">
        <v>5</v>
      </c>
      <c r="AK231">
        <v>4</v>
      </c>
      <c r="AL231">
        <v>16</v>
      </c>
      <c r="AM231">
        <v>14</v>
      </c>
      <c r="AN231">
        <v>4</v>
      </c>
      <c r="AO231">
        <v>5</v>
      </c>
      <c r="AP231">
        <v>9</v>
      </c>
      <c r="AQ231">
        <v>9</v>
      </c>
      <c r="AR231">
        <v>9</v>
      </c>
      <c r="AS231">
        <v>5</v>
      </c>
    </row>
    <row r="232" spans="1:45">
      <c r="A232">
        <v>20889</v>
      </c>
      <c r="B232">
        <v>0</v>
      </c>
      <c r="C232">
        <v>1980</v>
      </c>
      <c r="D232" s="1">
        <v>44132.859699074077</v>
      </c>
      <c r="E232" t="s">
        <v>92</v>
      </c>
      <c r="F232">
        <v>2</v>
      </c>
      <c r="G232">
        <v>4</v>
      </c>
      <c r="H232">
        <v>4</v>
      </c>
      <c r="I232">
        <v>4</v>
      </c>
      <c r="J232">
        <v>4</v>
      </c>
      <c r="K232">
        <v>5</v>
      </c>
      <c r="L232">
        <v>4</v>
      </c>
      <c r="M232">
        <v>4</v>
      </c>
      <c r="N232">
        <v>2</v>
      </c>
      <c r="O232">
        <v>5</v>
      </c>
      <c r="P232">
        <v>5</v>
      </c>
      <c r="Q232">
        <v>2</v>
      </c>
      <c r="R232">
        <v>5</v>
      </c>
      <c r="S232">
        <v>5</v>
      </c>
      <c r="T232">
        <v>4</v>
      </c>
      <c r="U232">
        <v>2</v>
      </c>
      <c r="V232">
        <v>4</v>
      </c>
      <c r="W232">
        <v>5</v>
      </c>
      <c r="X232">
        <v>1</v>
      </c>
      <c r="Y232">
        <v>5</v>
      </c>
      <c r="Z232">
        <v>14</v>
      </c>
      <c r="AA232">
        <v>12</v>
      </c>
      <c r="AB232">
        <v>23</v>
      </c>
      <c r="AC232">
        <v>10</v>
      </c>
      <c r="AD232">
        <v>33</v>
      </c>
      <c r="AE232">
        <v>7</v>
      </c>
      <c r="AF232">
        <v>12</v>
      </c>
      <c r="AG232">
        <v>23</v>
      </c>
      <c r="AH232">
        <v>16</v>
      </c>
      <c r="AI232">
        <v>5</v>
      </c>
      <c r="AJ232">
        <v>15</v>
      </c>
      <c r="AK232">
        <v>12</v>
      </c>
      <c r="AL232">
        <v>14</v>
      </c>
      <c r="AM232">
        <v>9</v>
      </c>
      <c r="AN232">
        <v>10</v>
      </c>
      <c r="AO232">
        <v>32</v>
      </c>
      <c r="AP232">
        <v>15</v>
      </c>
      <c r="AQ232">
        <v>6</v>
      </c>
      <c r="AR232">
        <v>18</v>
      </c>
      <c r="AS232">
        <v>7</v>
      </c>
    </row>
    <row r="233" spans="1:45">
      <c r="A233">
        <v>23341</v>
      </c>
      <c r="B233">
        <v>0</v>
      </c>
      <c r="C233">
        <v>1973</v>
      </c>
      <c r="D233" s="1">
        <v>44144.71980324074</v>
      </c>
      <c r="E233" t="s">
        <v>92</v>
      </c>
      <c r="F233">
        <v>2</v>
      </c>
      <c r="G233">
        <v>4</v>
      </c>
      <c r="H233">
        <v>4</v>
      </c>
      <c r="I233">
        <v>2</v>
      </c>
      <c r="J233">
        <v>3</v>
      </c>
      <c r="K233">
        <v>5</v>
      </c>
      <c r="L233">
        <v>5</v>
      </c>
      <c r="M233">
        <v>4</v>
      </c>
      <c r="N233">
        <v>5</v>
      </c>
      <c r="O233">
        <v>5</v>
      </c>
      <c r="P233">
        <v>2</v>
      </c>
      <c r="Q233">
        <v>2</v>
      </c>
      <c r="R233">
        <v>4</v>
      </c>
      <c r="S233">
        <v>4</v>
      </c>
      <c r="T233">
        <v>4</v>
      </c>
      <c r="U233">
        <v>2</v>
      </c>
      <c r="V233">
        <v>5</v>
      </c>
      <c r="W233">
        <v>4</v>
      </c>
      <c r="X233">
        <v>5</v>
      </c>
      <c r="Y233">
        <v>5</v>
      </c>
      <c r="Z233">
        <v>46</v>
      </c>
      <c r="AA233">
        <v>4</v>
      </c>
      <c r="AB233">
        <v>10</v>
      </c>
      <c r="AC233">
        <v>6</v>
      </c>
      <c r="AD233">
        <v>9</v>
      </c>
      <c r="AE233">
        <v>4</v>
      </c>
      <c r="AF233">
        <v>4</v>
      </c>
      <c r="AG233">
        <v>4</v>
      </c>
      <c r="AH233">
        <v>5</v>
      </c>
      <c r="AI233">
        <v>3</v>
      </c>
      <c r="AJ233">
        <v>5</v>
      </c>
      <c r="AK233">
        <v>6</v>
      </c>
      <c r="AL233">
        <v>11</v>
      </c>
      <c r="AM233">
        <v>7</v>
      </c>
      <c r="AN233">
        <v>3</v>
      </c>
      <c r="AO233">
        <v>10</v>
      </c>
      <c r="AP233">
        <v>5</v>
      </c>
      <c r="AQ233">
        <v>5</v>
      </c>
      <c r="AR233">
        <v>5</v>
      </c>
      <c r="AS233">
        <v>4</v>
      </c>
    </row>
    <row r="234" spans="1:45">
      <c r="A234">
        <v>23836</v>
      </c>
      <c r="B234">
        <v>0</v>
      </c>
      <c r="C234">
        <v>1987</v>
      </c>
      <c r="D234" s="1">
        <v>44150.959363425929</v>
      </c>
      <c r="E234" t="s">
        <v>85</v>
      </c>
      <c r="F234">
        <v>2</v>
      </c>
      <c r="G234">
        <v>5</v>
      </c>
      <c r="H234">
        <v>1</v>
      </c>
      <c r="I234">
        <v>1</v>
      </c>
      <c r="J234">
        <v>1</v>
      </c>
      <c r="K234">
        <v>5</v>
      </c>
      <c r="L234">
        <v>3</v>
      </c>
      <c r="M234">
        <v>2</v>
      </c>
      <c r="N234">
        <v>1</v>
      </c>
      <c r="O234">
        <v>2</v>
      </c>
      <c r="P234">
        <v>2</v>
      </c>
      <c r="Q234">
        <v>2</v>
      </c>
      <c r="R234">
        <v>2</v>
      </c>
      <c r="S234">
        <v>3</v>
      </c>
      <c r="T234">
        <v>2</v>
      </c>
      <c r="U234">
        <v>2</v>
      </c>
      <c r="V234">
        <v>2</v>
      </c>
      <c r="W234">
        <v>2</v>
      </c>
      <c r="X234">
        <v>4</v>
      </c>
      <c r="Y234">
        <v>4</v>
      </c>
      <c r="Z234">
        <v>7</v>
      </c>
      <c r="AA234">
        <v>1</v>
      </c>
      <c r="AB234">
        <v>9</v>
      </c>
      <c r="AC234">
        <v>8</v>
      </c>
      <c r="AD234">
        <v>5</v>
      </c>
      <c r="AE234">
        <v>3</v>
      </c>
      <c r="AF234">
        <v>4</v>
      </c>
      <c r="AG234">
        <v>4</v>
      </c>
      <c r="AH234">
        <v>6</v>
      </c>
      <c r="AI234">
        <v>6</v>
      </c>
      <c r="AJ234">
        <v>5</v>
      </c>
      <c r="AK234">
        <v>5</v>
      </c>
      <c r="AL234">
        <v>10</v>
      </c>
      <c r="AM234">
        <v>10</v>
      </c>
      <c r="AN234">
        <v>3</v>
      </c>
      <c r="AO234">
        <v>5</v>
      </c>
      <c r="AP234">
        <v>4</v>
      </c>
      <c r="AQ234">
        <v>4</v>
      </c>
      <c r="AR234">
        <v>6</v>
      </c>
      <c r="AS234">
        <v>4</v>
      </c>
    </row>
    <row r="235" spans="1:45">
      <c r="A235">
        <v>20487</v>
      </c>
      <c r="B235">
        <v>0</v>
      </c>
      <c r="C235">
        <v>1999</v>
      </c>
      <c r="D235" s="1">
        <v>44132.427349537036</v>
      </c>
      <c r="E235" t="s">
        <v>86</v>
      </c>
      <c r="F235">
        <v>1</v>
      </c>
      <c r="G235">
        <v>4</v>
      </c>
      <c r="H235">
        <v>4</v>
      </c>
      <c r="I235">
        <v>5</v>
      </c>
      <c r="J235">
        <v>2</v>
      </c>
      <c r="K235">
        <v>5</v>
      </c>
      <c r="L235">
        <v>5</v>
      </c>
      <c r="M235">
        <v>5</v>
      </c>
      <c r="N235">
        <v>1</v>
      </c>
      <c r="O235">
        <v>2</v>
      </c>
      <c r="P235">
        <v>2</v>
      </c>
      <c r="Q235">
        <v>1</v>
      </c>
      <c r="R235">
        <v>5</v>
      </c>
      <c r="S235">
        <v>4</v>
      </c>
      <c r="T235">
        <v>4</v>
      </c>
      <c r="U235">
        <v>2</v>
      </c>
      <c r="V235">
        <v>5</v>
      </c>
      <c r="W235">
        <v>2</v>
      </c>
      <c r="X235">
        <v>5</v>
      </c>
      <c r="Y235">
        <v>5</v>
      </c>
      <c r="Z235">
        <v>9</v>
      </c>
      <c r="AA235">
        <v>7</v>
      </c>
      <c r="AB235">
        <v>5</v>
      </c>
      <c r="AC235">
        <v>28</v>
      </c>
      <c r="AD235">
        <v>6</v>
      </c>
      <c r="AE235">
        <v>3</v>
      </c>
      <c r="AF235">
        <v>4</v>
      </c>
      <c r="AG235">
        <v>3</v>
      </c>
      <c r="AH235">
        <v>5</v>
      </c>
      <c r="AI235">
        <v>4</v>
      </c>
      <c r="AJ235">
        <v>3</v>
      </c>
      <c r="AK235">
        <v>5</v>
      </c>
      <c r="AL235">
        <v>9</v>
      </c>
      <c r="AM235">
        <v>11</v>
      </c>
      <c r="AN235">
        <v>5</v>
      </c>
      <c r="AO235">
        <v>7</v>
      </c>
      <c r="AP235">
        <v>6</v>
      </c>
      <c r="AQ235">
        <v>6</v>
      </c>
      <c r="AR235">
        <v>5</v>
      </c>
      <c r="AS235">
        <v>3</v>
      </c>
    </row>
    <row r="236" spans="1:45">
      <c r="A236">
        <v>21917</v>
      </c>
      <c r="B236">
        <v>0</v>
      </c>
      <c r="C236">
        <v>2002</v>
      </c>
      <c r="D236" s="1">
        <v>44135.547743055555</v>
      </c>
      <c r="E236" t="s">
        <v>91</v>
      </c>
      <c r="F236">
        <v>1</v>
      </c>
      <c r="G236">
        <v>4</v>
      </c>
      <c r="H236">
        <v>1</v>
      </c>
      <c r="I236">
        <v>2</v>
      </c>
      <c r="J236">
        <v>2</v>
      </c>
      <c r="K236">
        <v>5</v>
      </c>
      <c r="L236">
        <v>2</v>
      </c>
      <c r="M236">
        <v>2</v>
      </c>
      <c r="N236">
        <v>2</v>
      </c>
      <c r="O236">
        <v>2</v>
      </c>
      <c r="P236">
        <v>2</v>
      </c>
      <c r="Q236">
        <v>2</v>
      </c>
      <c r="R236">
        <v>1</v>
      </c>
      <c r="S236">
        <v>1</v>
      </c>
      <c r="T236">
        <v>4</v>
      </c>
      <c r="U236">
        <v>2</v>
      </c>
      <c r="V236">
        <v>2</v>
      </c>
      <c r="W236">
        <v>4</v>
      </c>
      <c r="X236">
        <v>4</v>
      </c>
      <c r="Y236">
        <v>2</v>
      </c>
      <c r="Z236">
        <v>8</v>
      </c>
      <c r="AA236">
        <v>8</v>
      </c>
      <c r="AB236">
        <v>5</v>
      </c>
      <c r="AC236">
        <v>5</v>
      </c>
      <c r="AD236">
        <v>7</v>
      </c>
      <c r="AE236">
        <v>2</v>
      </c>
      <c r="AF236">
        <v>8</v>
      </c>
      <c r="AG236">
        <v>4</v>
      </c>
      <c r="AH236">
        <v>6</v>
      </c>
      <c r="AI236">
        <v>3</v>
      </c>
      <c r="AJ236">
        <v>4</v>
      </c>
      <c r="AK236">
        <v>5</v>
      </c>
      <c r="AL236">
        <v>9</v>
      </c>
      <c r="AM236">
        <v>5</v>
      </c>
      <c r="AN236">
        <v>5</v>
      </c>
      <c r="AO236">
        <v>15</v>
      </c>
      <c r="AP236">
        <v>44</v>
      </c>
      <c r="AQ236">
        <v>7</v>
      </c>
      <c r="AR236">
        <v>9</v>
      </c>
      <c r="AS236">
        <v>7</v>
      </c>
    </row>
    <row r="237" spans="1:45">
      <c r="A237">
        <v>23166</v>
      </c>
      <c r="B237">
        <v>0</v>
      </c>
      <c r="C237">
        <v>2000</v>
      </c>
      <c r="D237" s="1">
        <v>44144.24013888889</v>
      </c>
      <c r="E237" t="s">
        <v>91</v>
      </c>
      <c r="F237">
        <v>1</v>
      </c>
      <c r="G237">
        <v>5</v>
      </c>
      <c r="H237">
        <v>4</v>
      </c>
      <c r="I237">
        <v>5</v>
      </c>
      <c r="J237">
        <v>4</v>
      </c>
      <c r="K237">
        <v>5</v>
      </c>
      <c r="L237">
        <v>5</v>
      </c>
      <c r="M237">
        <v>5</v>
      </c>
      <c r="N237">
        <v>1</v>
      </c>
      <c r="O237">
        <v>5</v>
      </c>
      <c r="P237">
        <v>5</v>
      </c>
      <c r="Q237">
        <v>5</v>
      </c>
      <c r="R237">
        <v>5</v>
      </c>
      <c r="S237">
        <v>5</v>
      </c>
      <c r="T237">
        <v>5</v>
      </c>
      <c r="U237">
        <v>2</v>
      </c>
      <c r="V237">
        <v>5</v>
      </c>
      <c r="W237">
        <v>2</v>
      </c>
      <c r="X237">
        <v>2</v>
      </c>
      <c r="Y237">
        <v>5</v>
      </c>
      <c r="Z237">
        <v>9</v>
      </c>
      <c r="AA237">
        <v>2</v>
      </c>
      <c r="AB237">
        <v>6</v>
      </c>
      <c r="AC237">
        <v>2</v>
      </c>
      <c r="AD237">
        <v>3</v>
      </c>
      <c r="AE237">
        <v>3</v>
      </c>
      <c r="AF237">
        <v>1</v>
      </c>
      <c r="AG237">
        <v>3</v>
      </c>
      <c r="AH237">
        <v>3</v>
      </c>
      <c r="AI237">
        <v>1</v>
      </c>
      <c r="AJ237">
        <v>3</v>
      </c>
      <c r="AK237">
        <v>3</v>
      </c>
      <c r="AL237">
        <v>7</v>
      </c>
      <c r="AM237">
        <v>3</v>
      </c>
      <c r="AN237">
        <v>2</v>
      </c>
      <c r="AO237">
        <v>6</v>
      </c>
      <c r="AP237">
        <v>3</v>
      </c>
      <c r="AQ237">
        <v>4</v>
      </c>
      <c r="AR237">
        <v>7</v>
      </c>
      <c r="AS237">
        <v>6</v>
      </c>
    </row>
    <row r="238" spans="1:45">
      <c r="A238">
        <v>23798</v>
      </c>
      <c r="B238">
        <v>0</v>
      </c>
      <c r="C238">
        <v>1955</v>
      </c>
      <c r="D238" s="1">
        <v>44150.795231481483</v>
      </c>
      <c r="E238" t="s">
        <v>92</v>
      </c>
      <c r="F238">
        <v>1</v>
      </c>
      <c r="G238">
        <v>2</v>
      </c>
      <c r="H238">
        <v>2</v>
      </c>
      <c r="I238">
        <v>1</v>
      </c>
      <c r="J238">
        <v>1</v>
      </c>
      <c r="K238">
        <v>5</v>
      </c>
      <c r="L238">
        <v>3</v>
      </c>
      <c r="M238">
        <v>1</v>
      </c>
      <c r="N238">
        <v>2</v>
      </c>
      <c r="O238">
        <v>3</v>
      </c>
      <c r="P238">
        <v>4</v>
      </c>
      <c r="Q238">
        <v>2</v>
      </c>
      <c r="R238">
        <v>2</v>
      </c>
      <c r="S238">
        <v>1</v>
      </c>
      <c r="T238">
        <v>2</v>
      </c>
      <c r="U238">
        <v>2</v>
      </c>
      <c r="V238">
        <v>4</v>
      </c>
      <c r="W238">
        <v>2</v>
      </c>
      <c r="X238">
        <v>4</v>
      </c>
      <c r="Y238">
        <v>4</v>
      </c>
      <c r="Z238">
        <v>17</v>
      </c>
      <c r="AA238">
        <v>6</v>
      </c>
      <c r="AB238">
        <v>12</v>
      </c>
      <c r="AC238">
        <v>11</v>
      </c>
      <c r="AD238">
        <v>8</v>
      </c>
      <c r="AE238">
        <v>4</v>
      </c>
      <c r="AF238">
        <v>7</v>
      </c>
      <c r="AG238">
        <v>10</v>
      </c>
      <c r="AH238">
        <v>6</v>
      </c>
      <c r="AI238">
        <v>5</v>
      </c>
      <c r="AJ238">
        <v>8</v>
      </c>
      <c r="AK238">
        <v>8</v>
      </c>
      <c r="AL238">
        <v>12</v>
      </c>
      <c r="AM238">
        <v>9</v>
      </c>
      <c r="AN238">
        <v>5</v>
      </c>
      <c r="AO238">
        <v>7</v>
      </c>
      <c r="AP238">
        <v>16</v>
      </c>
      <c r="AQ238">
        <v>6</v>
      </c>
      <c r="AR238">
        <v>6</v>
      </c>
      <c r="AS238">
        <v>15</v>
      </c>
    </row>
    <row r="239" spans="1:45">
      <c r="A239">
        <v>20092</v>
      </c>
      <c r="B239">
        <v>1</v>
      </c>
      <c r="C239">
        <v>1997</v>
      </c>
      <c r="D239" s="1">
        <v>44131.82608796296</v>
      </c>
      <c r="E239" t="s">
        <v>91</v>
      </c>
      <c r="F239">
        <v>5</v>
      </c>
      <c r="G239">
        <v>4</v>
      </c>
      <c r="H239">
        <v>2</v>
      </c>
      <c r="I239">
        <v>5</v>
      </c>
      <c r="J239">
        <v>5</v>
      </c>
      <c r="K239">
        <v>4</v>
      </c>
      <c r="L239">
        <v>5</v>
      </c>
      <c r="M239">
        <v>4</v>
      </c>
      <c r="N239">
        <v>5</v>
      </c>
      <c r="O239">
        <v>4</v>
      </c>
      <c r="P239">
        <v>2</v>
      </c>
      <c r="Q239">
        <v>3</v>
      </c>
      <c r="R239">
        <v>4</v>
      </c>
      <c r="S239">
        <v>5</v>
      </c>
      <c r="T239">
        <v>4</v>
      </c>
      <c r="U239">
        <v>2</v>
      </c>
      <c r="V239">
        <v>2</v>
      </c>
      <c r="W239">
        <v>4</v>
      </c>
      <c r="X239">
        <v>4</v>
      </c>
      <c r="Y239">
        <v>4</v>
      </c>
      <c r="Z239">
        <v>27</v>
      </c>
      <c r="AA239">
        <v>9</v>
      </c>
      <c r="AB239">
        <v>17</v>
      </c>
      <c r="AC239">
        <v>10</v>
      </c>
      <c r="AD239">
        <v>7</v>
      </c>
      <c r="AE239">
        <v>8</v>
      </c>
      <c r="AF239">
        <v>5</v>
      </c>
      <c r="AG239">
        <v>6</v>
      </c>
      <c r="AH239">
        <v>4</v>
      </c>
      <c r="AI239">
        <v>8</v>
      </c>
      <c r="AJ239">
        <v>7</v>
      </c>
      <c r="AK239">
        <v>9</v>
      </c>
      <c r="AL239">
        <v>12</v>
      </c>
      <c r="AM239">
        <v>10</v>
      </c>
      <c r="AN239">
        <v>6</v>
      </c>
      <c r="AO239">
        <v>7</v>
      </c>
      <c r="AP239">
        <v>10</v>
      </c>
      <c r="AQ239">
        <v>7</v>
      </c>
      <c r="AR239">
        <v>12</v>
      </c>
      <c r="AS239">
        <v>4</v>
      </c>
    </row>
    <row r="240" spans="1:45">
      <c r="A240">
        <v>20880</v>
      </c>
      <c r="B240">
        <v>0</v>
      </c>
      <c r="C240">
        <v>1982</v>
      </c>
      <c r="D240" s="1">
        <v>44132.85125</v>
      </c>
      <c r="E240" t="s">
        <v>91</v>
      </c>
      <c r="F240">
        <v>5</v>
      </c>
      <c r="G240">
        <v>4</v>
      </c>
      <c r="H240">
        <v>2</v>
      </c>
      <c r="I240">
        <v>5</v>
      </c>
      <c r="J240">
        <v>2</v>
      </c>
      <c r="K240">
        <v>4</v>
      </c>
      <c r="L240">
        <v>5</v>
      </c>
      <c r="M240">
        <v>5</v>
      </c>
      <c r="N240">
        <v>5</v>
      </c>
      <c r="O240">
        <v>5</v>
      </c>
      <c r="P240">
        <v>2</v>
      </c>
      <c r="Q240">
        <v>2</v>
      </c>
      <c r="R240">
        <v>5</v>
      </c>
      <c r="S240">
        <v>5</v>
      </c>
      <c r="T240">
        <v>5</v>
      </c>
      <c r="U240">
        <v>2</v>
      </c>
      <c r="V240">
        <v>2</v>
      </c>
      <c r="W240">
        <v>5</v>
      </c>
      <c r="X240">
        <v>5</v>
      </c>
      <c r="Y240">
        <v>5</v>
      </c>
      <c r="Z240">
        <v>5</v>
      </c>
      <c r="AA240">
        <v>4</v>
      </c>
      <c r="AB240">
        <v>10</v>
      </c>
      <c r="AC240">
        <v>5</v>
      </c>
      <c r="AD240">
        <v>4</v>
      </c>
      <c r="AE240">
        <v>4</v>
      </c>
      <c r="AF240">
        <v>3</v>
      </c>
      <c r="AG240">
        <v>3</v>
      </c>
      <c r="AH240">
        <v>3</v>
      </c>
      <c r="AI240">
        <v>2</v>
      </c>
      <c r="AJ240">
        <v>5</v>
      </c>
      <c r="AK240">
        <v>5</v>
      </c>
      <c r="AL240">
        <v>7</v>
      </c>
      <c r="AM240">
        <v>5</v>
      </c>
      <c r="AN240">
        <v>3</v>
      </c>
      <c r="AO240">
        <v>6</v>
      </c>
      <c r="AP240">
        <v>5</v>
      </c>
      <c r="AQ240">
        <v>3</v>
      </c>
      <c r="AR240">
        <v>4</v>
      </c>
      <c r="AS240">
        <v>2</v>
      </c>
    </row>
    <row r="241" spans="1:45">
      <c r="A241">
        <v>21235</v>
      </c>
      <c r="B241">
        <v>0</v>
      </c>
      <c r="C241">
        <v>1989</v>
      </c>
      <c r="D241" s="1">
        <v>44133.553773148145</v>
      </c>
      <c r="E241" t="s">
        <v>92</v>
      </c>
      <c r="F241">
        <v>4</v>
      </c>
      <c r="G241">
        <v>4</v>
      </c>
      <c r="H241">
        <v>4</v>
      </c>
      <c r="I241">
        <v>5</v>
      </c>
      <c r="J241">
        <v>3</v>
      </c>
      <c r="K241">
        <v>4</v>
      </c>
      <c r="L241">
        <v>5</v>
      </c>
      <c r="M241">
        <v>4</v>
      </c>
      <c r="N241">
        <v>2</v>
      </c>
      <c r="O241">
        <v>4</v>
      </c>
      <c r="P241">
        <v>5</v>
      </c>
      <c r="Q241">
        <v>4</v>
      </c>
      <c r="R241">
        <v>4</v>
      </c>
      <c r="S241">
        <v>2</v>
      </c>
      <c r="T241">
        <v>5</v>
      </c>
      <c r="U241">
        <v>2</v>
      </c>
      <c r="V241">
        <v>5</v>
      </c>
      <c r="W241">
        <v>4</v>
      </c>
      <c r="X241">
        <v>4</v>
      </c>
      <c r="Y241">
        <v>5</v>
      </c>
      <c r="Z241">
        <v>6</v>
      </c>
      <c r="AA241">
        <v>6</v>
      </c>
      <c r="AB241">
        <v>7</v>
      </c>
      <c r="AC241">
        <v>6</v>
      </c>
      <c r="AD241">
        <v>4</v>
      </c>
      <c r="AE241">
        <v>3</v>
      </c>
      <c r="AF241">
        <v>6</v>
      </c>
      <c r="AG241">
        <v>4</v>
      </c>
      <c r="AH241">
        <v>3</v>
      </c>
      <c r="AI241">
        <v>2</v>
      </c>
      <c r="AJ241">
        <v>4</v>
      </c>
      <c r="AK241">
        <v>3</v>
      </c>
      <c r="AL241">
        <v>9</v>
      </c>
      <c r="AM241">
        <v>3</v>
      </c>
      <c r="AN241">
        <v>4</v>
      </c>
      <c r="AO241">
        <v>4</v>
      </c>
      <c r="AP241">
        <v>3</v>
      </c>
      <c r="AQ241">
        <v>3</v>
      </c>
      <c r="AR241">
        <v>7</v>
      </c>
      <c r="AS241">
        <v>8</v>
      </c>
    </row>
    <row r="242" spans="1:45">
      <c r="A242">
        <v>21878</v>
      </c>
      <c r="B242">
        <v>1</v>
      </c>
      <c r="C242">
        <v>1985</v>
      </c>
      <c r="D242" s="1">
        <v>44135.505706018521</v>
      </c>
      <c r="E242" t="s">
        <v>91</v>
      </c>
      <c r="F242">
        <v>4</v>
      </c>
      <c r="G242">
        <v>4</v>
      </c>
      <c r="H242">
        <v>4</v>
      </c>
      <c r="I242">
        <v>4</v>
      </c>
      <c r="J242">
        <v>3</v>
      </c>
      <c r="K242">
        <v>4</v>
      </c>
      <c r="L242">
        <v>4</v>
      </c>
      <c r="M242">
        <v>2</v>
      </c>
      <c r="N242">
        <v>4</v>
      </c>
      <c r="O242">
        <v>2</v>
      </c>
      <c r="P242">
        <v>4</v>
      </c>
      <c r="Q242">
        <v>1</v>
      </c>
      <c r="R242">
        <v>4</v>
      </c>
      <c r="S242">
        <v>4</v>
      </c>
      <c r="T242">
        <v>4</v>
      </c>
      <c r="U242">
        <v>2</v>
      </c>
      <c r="V242">
        <v>4</v>
      </c>
      <c r="W242">
        <v>4</v>
      </c>
      <c r="X242">
        <v>5</v>
      </c>
      <c r="Y242">
        <v>5</v>
      </c>
      <c r="Z242">
        <v>16</v>
      </c>
      <c r="AA242">
        <v>3</v>
      </c>
      <c r="AB242">
        <v>15</v>
      </c>
      <c r="AC242">
        <v>9</v>
      </c>
      <c r="AD242">
        <v>23</v>
      </c>
      <c r="AE242">
        <v>7</v>
      </c>
      <c r="AF242">
        <v>5</v>
      </c>
      <c r="AG242">
        <v>3</v>
      </c>
      <c r="AH242">
        <v>8</v>
      </c>
      <c r="AI242">
        <v>12</v>
      </c>
      <c r="AJ242">
        <v>5</v>
      </c>
      <c r="AK242">
        <v>6</v>
      </c>
      <c r="AL242">
        <v>12</v>
      </c>
      <c r="AM242">
        <v>5</v>
      </c>
      <c r="AN242">
        <v>5</v>
      </c>
      <c r="AO242">
        <v>9</v>
      </c>
      <c r="AP242">
        <v>6</v>
      </c>
      <c r="AQ242">
        <v>8</v>
      </c>
      <c r="AR242">
        <v>19</v>
      </c>
      <c r="AS242">
        <v>3</v>
      </c>
    </row>
    <row r="243" spans="1:45">
      <c r="A243">
        <v>22844</v>
      </c>
      <c r="B243">
        <v>1</v>
      </c>
      <c r="C243">
        <v>1998</v>
      </c>
      <c r="D243" s="1">
        <v>44140.874918981484</v>
      </c>
      <c r="E243" t="s">
        <v>85</v>
      </c>
      <c r="F243">
        <v>4</v>
      </c>
      <c r="G243">
        <v>2</v>
      </c>
      <c r="H243">
        <v>4</v>
      </c>
      <c r="I243">
        <v>5</v>
      </c>
      <c r="J243">
        <v>4</v>
      </c>
      <c r="K243">
        <v>4</v>
      </c>
      <c r="L243">
        <v>4</v>
      </c>
      <c r="M243">
        <v>4</v>
      </c>
      <c r="N243">
        <v>2</v>
      </c>
      <c r="O243">
        <v>3</v>
      </c>
      <c r="P243">
        <v>4</v>
      </c>
      <c r="Q243">
        <v>2</v>
      </c>
      <c r="R243">
        <v>4</v>
      </c>
      <c r="S243">
        <v>4</v>
      </c>
      <c r="T243">
        <v>4</v>
      </c>
      <c r="U243">
        <v>2</v>
      </c>
      <c r="V243">
        <v>5</v>
      </c>
      <c r="W243">
        <v>4</v>
      </c>
      <c r="X243">
        <v>4</v>
      </c>
      <c r="Y243">
        <v>4</v>
      </c>
      <c r="Z243">
        <v>10</v>
      </c>
      <c r="AA243">
        <v>6</v>
      </c>
      <c r="AB243">
        <v>7</v>
      </c>
      <c r="AC243">
        <v>6</v>
      </c>
      <c r="AD243">
        <v>5</v>
      </c>
      <c r="AE243">
        <v>3</v>
      </c>
      <c r="AF243">
        <v>4</v>
      </c>
      <c r="AG243">
        <v>7</v>
      </c>
      <c r="AH243">
        <v>5</v>
      </c>
      <c r="AI243">
        <v>6</v>
      </c>
      <c r="AJ243">
        <v>4</v>
      </c>
      <c r="AK243">
        <v>7</v>
      </c>
      <c r="AL243">
        <v>13</v>
      </c>
      <c r="AM243">
        <v>4</v>
      </c>
      <c r="AN243">
        <v>5</v>
      </c>
      <c r="AO243">
        <v>5</v>
      </c>
      <c r="AP243">
        <v>7</v>
      </c>
      <c r="AQ243">
        <v>3</v>
      </c>
      <c r="AR243">
        <v>5</v>
      </c>
      <c r="AS243">
        <v>5</v>
      </c>
    </row>
    <row r="244" spans="1:45">
      <c r="A244">
        <v>23831</v>
      </c>
      <c r="B244">
        <v>0</v>
      </c>
      <c r="C244">
        <v>1991</v>
      </c>
      <c r="D244" s="1">
        <v>44150.941331018519</v>
      </c>
      <c r="E244" t="s">
        <v>92</v>
      </c>
      <c r="F244">
        <v>4</v>
      </c>
      <c r="G244">
        <v>4</v>
      </c>
      <c r="H244">
        <v>4</v>
      </c>
      <c r="I244">
        <v>5</v>
      </c>
      <c r="J244">
        <v>3</v>
      </c>
      <c r="K244">
        <v>4</v>
      </c>
      <c r="L244">
        <v>5</v>
      </c>
      <c r="M244">
        <v>4</v>
      </c>
      <c r="N244">
        <v>4</v>
      </c>
      <c r="O244">
        <v>5</v>
      </c>
      <c r="P244">
        <v>4</v>
      </c>
      <c r="Q244">
        <v>2</v>
      </c>
      <c r="R244">
        <v>4</v>
      </c>
      <c r="S244">
        <v>4</v>
      </c>
      <c r="T244">
        <v>4</v>
      </c>
      <c r="U244">
        <v>2</v>
      </c>
      <c r="V244">
        <v>5</v>
      </c>
      <c r="W244">
        <v>5</v>
      </c>
      <c r="X244">
        <v>5</v>
      </c>
      <c r="Y244">
        <v>5</v>
      </c>
      <c r="Z244">
        <v>7</v>
      </c>
      <c r="AA244">
        <v>5</v>
      </c>
      <c r="AB244">
        <v>10</v>
      </c>
      <c r="AC244">
        <v>7</v>
      </c>
      <c r="AD244">
        <v>10</v>
      </c>
      <c r="AE244">
        <v>4</v>
      </c>
      <c r="AF244">
        <v>4</v>
      </c>
      <c r="AG244">
        <v>5</v>
      </c>
      <c r="AH244">
        <v>4</v>
      </c>
      <c r="AI244">
        <v>2</v>
      </c>
      <c r="AJ244">
        <v>7</v>
      </c>
      <c r="AK244">
        <v>8</v>
      </c>
      <c r="AL244">
        <v>8</v>
      </c>
      <c r="AM244">
        <v>6</v>
      </c>
      <c r="AN244">
        <v>5</v>
      </c>
      <c r="AO244">
        <v>4</v>
      </c>
      <c r="AP244">
        <v>5</v>
      </c>
      <c r="AQ244">
        <v>4</v>
      </c>
      <c r="AR244">
        <v>7</v>
      </c>
      <c r="AS244">
        <v>5</v>
      </c>
    </row>
    <row r="245" spans="1:45">
      <c r="A245">
        <v>9333</v>
      </c>
      <c r="B245">
        <v>0</v>
      </c>
      <c r="C245">
        <v>1996</v>
      </c>
      <c r="D245" s="1">
        <v>44131.470833333333</v>
      </c>
      <c r="E245" t="s">
        <v>93</v>
      </c>
      <c r="F245">
        <v>3</v>
      </c>
      <c r="G245">
        <v>5</v>
      </c>
      <c r="H245">
        <v>2</v>
      </c>
      <c r="I245">
        <v>5</v>
      </c>
      <c r="J245">
        <v>5</v>
      </c>
      <c r="K245">
        <v>4</v>
      </c>
      <c r="L245">
        <v>4</v>
      </c>
      <c r="M245">
        <v>4</v>
      </c>
      <c r="N245">
        <v>1</v>
      </c>
      <c r="O245">
        <v>5</v>
      </c>
      <c r="P245">
        <v>2</v>
      </c>
      <c r="Q245">
        <v>5</v>
      </c>
      <c r="R245">
        <v>5</v>
      </c>
      <c r="S245">
        <v>5</v>
      </c>
      <c r="T245">
        <v>5</v>
      </c>
      <c r="U245">
        <v>2</v>
      </c>
      <c r="V245">
        <v>4</v>
      </c>
      <c r="W245">
        <v>1</v>
      </c>
      <c r="X245">
        <v>4</v>
      </c>
      <c r="Y245">
        <v>2</v>
      </c>
      <c r="Z245">
        <v>6</v>
      </c>
      <c r="AA245">
        <v>3</v>
      </c>
      <c r="AB245">
        <v>6</v>
      </c>
      <c r="AC245">
        <v>3</v>
      </c>
      <c r="AD245">
        <v>3</v>
      </c>
      <c r="AE245">
        <v>2</v>
      </c>
      <c r="AF245">
        <v>4</v>
      </c>
      <c r="AG245">
        <v>3</v>
      </c>
      <c r="AH245">
        <v>4</v>
      </c>
      <c r="AI245">
        <v>2</v>
      </c>
      <c r="AJ245">
        <v>4</v>
      </c>
      <c r="AK245">
        <v>4</v>
      </c>
      <c r="AL245">
        <v>6</v>
      </c>
      <c r="AM245">
        <v>3</v>
      </c>
      <c r="AN245">
        <v>8</v>
      </c>
      <c r="AO245">
        <v>7</v>
      </c>
      <c r="AP245">
        <v>6</v>
      </c>
      <c r="AQ245">
        <v>3</v>
      </c>
      <c r="AR245">
        <v>12</v>
      </c>
      <c r="AS245">
        <v>3</v>
      </c>
    </row>
    <row r="246" spans="1:45">
      <c r="A246">
        <v>20943</v>
      </c>
      <c r="B246">
        <v>0</v>
      </c>
      <c r="C246">
        <v>1993</v>
      </c>
      <c r="D246" s="1">
        <v>44132.882407407407</v>
      </c>
      <c r="E246" t="s">
        <v>98</v>
      </c>
      <c r="F246">
        <v>2</v>
      </c>
      <c r="G246">
        <v>4</v>
      </c>
      <c r="H246">
        <v>2</v>
      </c>
      <c r="I246">
        <v>4</v>
      </c>
      <c r="J246">
        <v>2</v>
      </c>
      <c r="K246">
        <v>4</v>
      </c>
      <c r="L246">
        <v>5</v>
      </c>
      <c r="M246">
        <v>5</v>
      </c>
      <c r="N246">
        <v>5</v>
      </c>
      <c r="O246">
        <v>5</v>
      </c>
      <c r="P246">
        <v>2</v>
      </c>
      <c r="Q246">
        <v>3</v>
      </c>
      <c r="R246">
        <v>4</v>
      </c>
      <c r="S246">
        <v>4</v>
      </c>
      <c r="T246">
        <v>4</v>
      </c>
      <c r="U246">
        <v>2</v>
      </c>
      <c r="V246">
        <v>2</v>
      </c>
      <c r="W246">
        <v>2</v>
      </c>
      <c r="X246">
        <v>2</v>
      </c>
      <c r="Y246">
        <v>2</v>
      </c>
      <c r="Z246">
        <v>11</v>
      </c>
      <c r="AA246">
        <v>6</v>
      </c>
      <c r="AB246">
        <v>9</v>
      </c>
      <c r="AC246">
        <v>6</v>
      </c>
      <c r="AD246">
        <v>6</v>
      </c>
      <c r="AE246">
        <v>5</v>
      </c>
      <c r="AF246">
        <v>5</v>
      </c>
      <c r="AG246">
        <v>5</v>
      </c>
      <c r="AH246">
        <v>5</v>
      </c>
      <c r="AI246">
        <v>5</v>
      </c>
      <c r="AJ246">
        <v>6</v>
      </c>
      <c r="AK246">
        <v>6</v>
      </c>
      <c r="AL246">
        <v>13</v>
      </c>
      <c r="AM246">
        <v>8</v>
      </c>
      <c r="AN246">
        <v>8</v>
      </c>
      <c r="AO246">
        <v>8</v>
      </c>
      <c r="AP246">
        <v>7</v>
      </c>
      <c r="AQ246">
        <v>6</v>
      </c>
      <c r="AR246">
        <v>7</v>
      </c>
      <c r="AS246">
        <v>21</v>
      </c>
    </row>
    <row r="247" spans="1:45">
      <c r="A247">
        <v>20805</v>
      </c>
      <c r="B247">
        <v>0</v>
      </c>
      <c r="C247">
        <v>1969</v>
      </c>
      <c r="D247" s="1">
        <v>44132.885196759256</v>
      </c>
      <c r="E247" t="s">
        <v>91</v>
      </c>
      <c r="F247">
        <v>2</v>
      </c>
      <c r="G247">
        <v>4</v>
      </c>
      <c r="H247">
        <v>2</v>
      </c>
      <c r="I247">
        <v>2</v>
      </c>
      <c r="J247">
        <v>2</v>
      </c>
      <c r="K247">
        <v>4</v>
      </c>
      <c r="L247">
        <v>5</v>
      </c>
      <c r="M247">
        <v>2</v>
      </c>
      <c r="N247">
        <v>5</v>
      </c>
      <c r="O247">
        <v>4</v>
      </c>
      <c r="P247">
        <v>4</v>
      </c>
      <c r="Q247">
        <v>2</v>
      </c>
      <c r="R247">
        <v>2</v>
      </c>
      <c r="S247">
        <v>4</v>
      </c>
      <c r="T247">
        <v>4</v>
      </c>
      <c r="U247">
        <v>2</v>
      </c>
      <c r="V247">
        <v>2</v>
      </c>
      <c r="W247">
        <v>4</v>
      </c>
      <c r="X247">
        <v>2</v>
      </c>
      <c r="Y247">
        <v>5</v>
      </c>
      <c r="Z247">
        <v>20</v>
      </c>
      <c r="AA247">
        <v>3</v>
      </c>
      <c r="AB247">
        <v>9</v>
      </c>
      <c r="AC247">
        <v>9</v>
      </c>
      <c r="AD247">
        <v>4</v>
      </c>
      <c r="AE247">
        <v>9</v>
      </c>
      <c r="AF247">
        <v>6</v>
      </c>
      <c r="AG247">
        <v>3</v>
      </c>
      <c r="AH247">
        <v>4</v>
      </c>
      <c r="AI247">
        <v>3</v>
      </c>
      <c r="AJ247">
        <v>7</v>
      </c>
      <c r="AK247">
        <v>11</v>
      </c>
      <c r="AL247">
        <v>6</v>
      </c>
      <c r="AM247">
        <v>6</v>
      </c>
      <c r="AN247">
        <v>4</v>
      </c>
      <c r="AO247">
        <v>9</v>
      </c>
      <c r="AP247">
        <v>7</v>
      </c>
      <c r="AQ247">
        <v>5</v>
      </c>
      <c r="AR247">
        <v>9</v>
      </c>
      <c r="AS247">
        <v>3</v>
      </c>
    </row>
    <row r="248" spans="1:45">
      <c r="A248">
        <v>21113</v>
      </c>
      <c r="B248">
        <v>0</v>
      </c>
      <c r="C248">
        <v>1991</v>
      </c>
      <c r="D248" s="1">
        <v>44133.379537037035</v>
      </c>
      <c r="E248" t="s">
        <v>92</v>
      </c>
      <c r="F248">
        <v>2</v>
      </c>
      <c r="G248">
        <v>2</v>
      </c>
      <c r="H248">
        <v>2</v>
      </c>
      <c r="I248">
        <v>3</v>
      </c>
      <c r="J248">
        <v>3</v>
      </c>
      <c r="K248">
        <v>4</v>
      </c>
      <c r="L248">
        <v>5</v>
      </c>
      <c r="M248">
        <v>4</v>
      </c>
      <c r="N248">
        <v>2</v>
      </c>
      <c r="O248">
        <v>2</v>
      </c>
      <c r="P248">
        <v>4</v>
      </c>
      <c r="Q248">
        <v>4</v>
      </c>
      <c r="R248">
        <v>2</v>
      </c>
      <c r="S248">
        <v>4</v>
      </c>
      <c r="T248">
        <v>4</v>
      </c>
      <c r="U248">
        <v>2</v>
      </c>
      <c r="V248">
        <v>4</v>
      </c>
      <c r="W248">
        <v>3</v>
      </c>
      <c r="X248">
        <v>2</v>
      </c>
      <c r="Y248">
        <v>5</v>
      </c>
      <c r="Z248">
        <v>11</v>
      </c>
      <c r="AA248">
        <v>13</v>
      </c>
      <c r="AB248">
        <v>6</v>
      </c>
      <c r="AC248">
        <v>4</v>
      </c>
      <c r="AD248">
        <v>7</v>
      </c>
      <c r="AE248">
        <v>3</v>
      </c>
      <c r="AF248">
        <v>5</v>
      </c>
      <c r="AG248">
        <v>5</v>
      </c>
      <c r="AH248">
        <v>4</v>
      </c>
      <c r="AI248">
        <v>3</v>
      </c>
      <c r="AJ248">
        <v>5</v>
      </c>
      <c r="AK248">
        <v>4</v>
      </c>
      <c r="AL248">
        <v>8</v>
      </c>
      <c r="AM248">
        <v>8</v>
      </c>
      <c r="AN248">
        <v>2</v>
      </c>
      <c r="AO248">
        <v>4</v>
      </c>
      <c r="AP248">
        <v>5</v>
      </c>
      <c r="AQ248">
        <v>7</v>
      </c>
      <c r="AR248">
        <v>5</v>
      </c>
      <c r="AS248">
        <v>2</v>
      </c>
    </row>
    <row r="249" spans="1:45">
      <c r="A249">
        <v>21924</v>
      </c>
      <c r="B249">
        <v>1</v>
      </c>
      <c r="C249">
        <v>1991</v>
      </c>
      <c r="D249" s="1">
        <v>44135.555798611109</v>
      </c>
      <c r="E249" t="s">
        <v>98</v>
      </c>
      <c r="F249">
        <v>2</v>
      </c>
      <c r="G249">
        <v>4</v>
      </c>
      <c r="H249">
        <v>4</v>
      </c>
      <c r="I249">
        <v>4</v>
      </c>
      <c r="J249">
        <v>4</v>
      </c>
      <c r="K249">
        <v>4</v>
      </c>
      <c r="L249">
        <v>5</v>
      </c>
      <c r="M249">
        <v>4</v>
      </c>
      <c r="N249">
        <v>4</v>
      </c>
      <c r="O249">
        <v>5</v>
      </c>
      <c r="P249">
        <v>4</v>
      </c>
      <c r="Q249">
        <v>5</v>
      </c>
      <c r="R249">
        <v>5</v>
      </c>
      <c r="S249">
        <v>3</v>
      </c>
      <c r="T249">
        <v>5</v>
      </c>
      <c r="U249">
        <v>2</v>
      </c>
      <c r="V249">
        <v>2</v>
      </c>
      <c r="W249">
        <v>4</v>
      </c>
      <c r="X249">
        <v>4</v>
      </c>
      <c r="Y249">
        <v>2</v>
      </c>
      <c r="Z249">
        <v>8</v>
      </c>
      <c r="AA249">
        <v>6</v>
      </c>
      <c r="AB249">
        <v>10</v>
      </c>
      <c r="AC249">
        <v>6</v>
      </c>
      <c r="AD249">
        <v>7</v>
      </c>
      <c r="AE249">
        <v>11</v>
      </c>
      <c r="AF249">
        <v>4</v>
      </c>
      <c r="AG249">
        <v>6</v>
      </c>
      <c r="AH249">
        <v>5</v>
      </c>
      <c r="AI249">
        <v>3</v>
      </c>
      <c r="AJ249">
        <v>6</v>
      </c>
      <c r="AK249">
        <v>8</v>
      </c>
      <c r="AL249">
        <v>45</v>
      </c>
      <c r="AM249">
        <v>6</v>
      </c>
      <c r="AN249">
        <v>5</v>
      </c>
      <c r="AO249">
        <v>4</v>
      </c>
      <c r="AP249">
        <v>7</v>
      </c>
      <c r="AQ249">
        <v>4</v>
      </c>
      <c r="AR249">
        <v>9</v>
      </c>
      <c r="AS249">
        <v>8</v>
      </c>
    </row>
    <row r="250" spans="1:45">
      <c r="A250">
        <v>23233</v>
      </c>
      <c r="B250">
        <v>0</v>
      </c>
      <c r="C250">
        <v>1987</v>
      </c>
      <c r="D250" s="1">
        <v>44144.539849537039</v>
      </c>
      <c r="E250" t="s">
        <v>92</v>
      </c>
      <c r="F250">
        <v>2</v>
      </c>
      <c r="G250">
        <v>5</v>
      </c>
      <c r="H250">
        <v>2</v>
      </c>
      <c r="I250">
        <v>4</v>
      </c>
      <c r="J250">
        <v>2</v>
      </c>
      <c r="K250">
        <v>4</v>
      </c>
      <c r="L250">
        <v>5</v>
      </c>
      <c r="M250">
        <v>5</v>
      </c>
      <c r="N250">
        <v>5</v>
      </c>
      <c r="O250">
        <v>4</v>
      </c>
      <c r="P250">
        <v>2</v>
      </c>
      <c r="Q250">
        <v>4</v>
      </c>
      <c r="R250">
        <v>5</v>
      </c>
      <c r="S250">
        <v>4</v>
      </c>
      <c r="T250">
        <v>5</v>
      </c>
      <c r="U250">
        <v>2</v>
      </c>
      <c r="V250">
        <v>5</v>
      </c>
      <c r="W250">
        <v>4</v>
      </c>
      <c r="X250">
        <v>5</v>
      </c>
      <c r="Y250">
        <v>5</v>
      </c>
      <c r="Z250">
        <v>10</v>
      </c>
      <c r="AA250">
        <v>5</v>
      </c>
      <c r="AB250">
        <v>7</v>
      </c>
      <c r="AC250">
        <v>7</v>
      </c>
      <c r="AD250">
        <v>4</v>
      </c>
      <c r="AE250">
        <v>9</v>
      </c>
      <c r="AF250">
        <v>4</v>
      </c>
      <c r="AG250">
        <v>6</v>
      </c>
      <c r="AH250">
        <v>3</v>
      </c>
      <c r="AI250">
        <v>6</v>
      </c>
      <c r="AJ250">
        <v>15</v>
      </c>
      <c r="AK250">
        <v>12</v>
      </c>
      <c r="AL250">
        <v>8</v>
      </c>
      <c r="AM250">
        <v>5</v>
      </c>
      <c r="AN250">
        <v>4</v>
      </c>
      <c r="AO250">
        <v>7</v>
      </c>
      <c r="AP250">
        <v>6</v>
      </c>
      <c r="AQ250">
        <v>8</v>
      </c>
      <c r="AR250">
        <v>5</v>
      </c>
      <c r="AS250">
        <v>4</v>
      </c>
    </row>
    <row r="251" spans="1:45">
      <c r="A251">
        <v>22088</v>
      </c>
      <c r="B251">
        <v>0</v>
      </c>
      <c r="C251">
        <v>1970</v>
      </c>
      <c r="D251" s="1">
        <v>44136.362916666665</v>
      </c>
      <c r="E251" t="s">
        <v>164</v>
      </c>
      <c r="F251">
        <v>1</v>
      </c>
      <c r="G251">
        <v>4</v>
      </c>
      <c r="H251">
        <v>2</v>
      </c>
      <c r="I251">
        <v>4</v>
      </c>
      <c r="J251">
        <v>1</v>
      </c>
      <c r="K251">
        <v>4</v>
      </c>
      <c r="L251">
        <v>2</v>
      </c>
      <c r="M251">
        <v>4</v>
      </c>
      <c r="N251">
        <v>5</v>
      </c>
      <c r="O251">
        <v>5</v>
      </c>
      <c r="P251">
        <v>5</v>
      </c>
      <c r="Q251">
        <v>5</v>
      </c>
      <c r="R251">
        <v>2</v>
      </c>
      <c r="S251">
        <v>4</v>
      </c>
      <c r="T251">
        <v>4</v>
      </c>
      <c r="U251">
        <v>2</v>
      </c>
      <c r="V251">
        <v>4</v>
      </c>
      <c r="W251">
        <v>4</v>
      </c>
      <c r="X251">
        <v>2</v>
      </c>
      <c r="Y251">
        <v>4</v>
      </c>
      <c r="Z251">
        <v>10</v>
      </c>
      <c r="AA251">
        <v>6</v>
      </c>
      <c r="AB251">
        <v>8</v>
      </c>
      <c r="AC251">
        <v>5</v>
      </c>
      <c r="AD251">
        <v>3</v>
      </c>
      <c r="AE251">
        <v>6</v>
      </c>
      <c r="AF251">
        <v>6</v>
      </c>
      <c r="AG251">
        <v>5</v>
      </c>
      <c r="AH251">
        <v>3</v>
      </c>
      <c r="AI251">
        <v>3</v>
      </c>
      <c r="AJ251">
        <v>4</v>
      </c>
      <c r="AK251">
        <v>4</v>
      </c>
      <c r="AL251">
        <v>10</v>
      </c>
      <c r="AM251">
        <v>4</v>
      </c>
      <c r="AN251">
        <v>4</v>
      </c>
      <c r="AO251">
        <v>5</v>
      </c>
      <c r="AP251">
        <v>4</v>
      </c>
      <c r="AQ251">
        <v>4</v>
      </c>
      <c r="AR251">
        <v>7</v>
      </c>
      <c r="AS251">
        <v>4</v>
      </c>
    </row>
    <row r="252" spans="1:45">
      <c r="A252">
        <v>20885</v>
      </c>
      <c r="B252">
        <v>0</v>
      </c>
      <c r="C252">
        <v>1989</v>
      </c>
      <c r="D252" s="1">
        <v>44132.856539351851</v>
      </c>
      <c r="E252" t="s">
        <v>98</v>
      </c>
      <c r="F252">
        <v>4</v>
      </c>
      <c r="G252">
        <v>4</v>
      </c>
      <c r="H252">
        <v>2</v>
      </c>
      <c r="I252">
        <v>4</v>
      </c>
      <c r="J252">
        <v>2</v>
      </c>
      <c r="K252">
        <v>3</v>
      </c>
      <c r="L252">
        <v>5</v>
      </c>
      <c r="M252">
        <v>4</v>
      </c>
      <c r="N252">
        <v>4</v>
      </c>
      <c r="O252">
        <v>4</v>
      </c>
      <c r="P252">
        <v>2</v>
      </c>
      <c r="Q252">
        <v>4</v>
      </c>
      <c r="R252">
        <v>4</v>
      </c>
      <c r="S252">
        <v>3</v>
      </c>
      <c r="T252">
        <v>3</v>
      </c>
      <c r="U252">
        <v>2</v>
      </c>
      <c r="V252">
        <v>2</v>
      </c>
      <c r="W252">
        <v>2</v>
      </c>
      <c r="X252">
        <v>2</v>
      </c>
      <c r="Y252">
        <v>2</v>
      </c>
      <c r="Z252">
        <v>12</v>
      </c>
      <c r="AA252">
        <v>4</v>
      </c>
      <c r="AB252">
        <v>11</v>
      </c>
      <c r="AC252">
        <v>6</v>
      </c>
      <c r="AD252">
        <v>6</v>
      </c>
      <c r="AE252">
        <v>8</v>
      </c>
      <c r="AF252">
        <v>3</v>
      </c>
      <c r="AG252">
        <v>8</v>
      </c>
      <c r="AH252">
        <v>10</v>
      </c>
      <c r="AI252">
        <v>5</v>
      </c>
      <c r="AJ252">
        <v>4</v>
      </c>
      <c r="AK252">
        <v>9</v>
      </c>
      <c r="AL252">
        <v>11</v>
      </c>
      <c r="AM252">
        <v>5</v>
      </c>
      <c r="AN252">
        <v>23</v>
      </c>
      <c r="AO252">
        <v>6</v>
      </c>
      <c r="AP252">
        <v>5</v>
      </c>
      <c r="AQ252">
        <v>4</v>
      </c>
      <c r="AR252">
        <v>7</v>
      </c>
      <c r="AS252">
        <v>5</v>
      </c>
    </row>
    <row r="253" spans="1:45">
      <c r="A253">
        <v>20899</v>
      </c>
      <c r="B253">
        <v>0</v>
      </c>
      <c r="C253">
        <v>1993</v>
      </c>
      <c r="D253" s="1">
        <v>44132.865277777775</v>
      </c>
      <c r="E253" t="s">
        <v>98</v>
      </c>
      <c r="F253">
        <v>4</v>
      </c>
      <c r="G253">
        <v>3</v>
      </c>
      <c r="H253">
        <v>2</v>
      </c>
      <c r="I253">
        <v>4</v>
      </c>
      <c r="J253">
        <v>3</v>
      </c>
      <c r="K253">
        <v>3</v>
      </c>
      <c r="L253">
        <v>5</v>
      </c>
      <c r="M253">
        <v>4</v>
      </c>
      <c r="N253">
        <v>4</v>
      </c>
      <c r="O253">
        <v>4</v>
      </c>
      <c r="P253">
        <v>2</v>
      </c>
      <c r="Q253">
        <v>3</v>
      </c>
      <c r="R253">
        <v>4</v>
      </c>
      <c r="S253">
        <v>4</v>
      </c>
      <c r="T253">
        <v>4</v>
      </c>
      <c r="U253">
        <v>2</v>
      </c>
      <c r="V253">
        <v>2</v>
      </c>
      <c r="W253">
        <v>3</v>
      </c>
      <c r="X253">
        <v>4</v>
      </c>
      <c r="Y253">
        <v>4</v>
      </c>
      <c r="Z253">
        <v>8</v>
      </c>
      <c r="AA253">
        <v>5</v>
      </c>
      <c r="AB253">
        <v>133</v>
      </c>
      <c r="AC253">
        <v>8</v>
      </c>
      <c r="AD253">
        <v>128</v>
      </c>
      <c r="AE253">
        <v>4</v>
      </c>
      <c r="AF253">
        <v>3</v>
      </c>
      <c r="AG253">
        <v>8</v>
      </c>
      <c r="AH253">
        <v>5</v>
      </c>
      <c r="AI253">
        <v>3</v>
      </c>
      <c r="AJ253">
        <v>5</v>
      </c>
      <c r="AK253">
        <v>8</v>
      </c>
      <c r="AL253">
        <v>18</v>
      </c>
      <c r="AM253">
        <v>143</v>
      </c>
      <c r="AN253">
        <v>7</v>
      </c>
      <c r="AO253">
        <v>8</v>
      </c>
      <c r="AP253">
        <v>4</v>
      </c>
      <c r="AQ253">
        <v>6</v>
      </c>
      <c r="AR253">
        <v>5</v>
      </c>
      <c r="AS253">
        <v>6</v>
      </c>
    </row>
    <row r="254" spans="1:45">
      <c r="A254">
        <v>22007</v>
      </c>
      <c r="B254">
        <v>0</v>
      </c>
      <c r="C254">
        <v>1997</v>
      </c>
      <c r="D254" s="1">
        <v>44135.746712962966</v>
      </c>
      <c r="E254" t="s">
        <v>92</v>
      </c>
      <c r="F254">
        <v>4</v>
      </c>
      <c r="G254">
        <v>3</v>
      </c>
      <c r="H254">
        <v>2</v>
      </c>
      <c r="I254">
        <v>2</v>
      </c>
      <c r="J254">
        <v>2</v>
      </c>
      <c r="K254">
        <v>3</v>
      </c>
      <c r="L254">
        <v>4</v>
      </c>
      <c r="M254">
        <v>2</v>
      </c>
      <c r="N254">
        <v>2</v>
      </c>
      <c r="O254">
        <v>4</v>
      </c>
      <c r="P254">
        <v>2</v>
      </c>
      <c r="Q254">
        <v>2</v>
      </c>
      <c r="R254">
        <v>2</v>
      </c>
      <c r="S254">
        <v>2</v>
      </c>
      <c r="T254">
        <v>4</v>
      </c>
      <c r="U254">
        <v>2</v>
      </c>
      <c r="V254">
        <v>2</v>
      </c>
      <c r="W254">
        <v>1</v>
      </c>
      <c r="X254">
        <v>4</v>
      </c>
      <c r="Y254">
        <v>4</v>
      </c>
      <c r="Z254">
        <v>7</v>
      </c>
      <c r="AA254">
        <v>3</v>
      </c>
      <c r="AB254">
        <v>4</v>
      </c>
      <c r="AC254">
        <v>4</v>
      </c>
      <c r="AD254">
        <v>5</v>
      </c>
      <c r="AE254">
        <v>4</v>
      </c>
      <c r="AF254">
        <v>2</v>
      </c>
      <c r="AG254">
        <v>3</v>
      </c>
      <c r="AH254">
        <v>4</v>
      </c>
      <c r="AI254">
        <v>2</v>
      </c>
      <c r="AJ254">
        <v>3</v>
      </c>
      <c r="AK254">
        <v>4</v>
      </c>
      <c r="AL254">
        <v>9</v>
      </c>
      <c r="AM254">
        <v>3</v>
      </c>
      <c r="AN254">
        <v>4</v>
      </c>
      <c r="AO254">
        <v>6</v>
      </c>
      <c r="AP254">
        <v>3</v>
      </c>
      <c r="AQ254">
        <v>4</v>
      </c>
      <c r="AR254">
        <v>5</v>
      </c>
      <c r="AS254">
        <v>2</v>
      </c>
    </row>
    <row r="255" spans="1:45">
      <c r="A255">
        <v>21007</v>
      </c>
      <c r="B255">
        <v>0</v>
      </c>
      <c r="C255">
        <v>1997</v>
      </c>
      <c r="D255" s="1">
        <v>44132.934537037036</v>
      </c>
      <c r="E255" t="s">
        <v>85</v>
      </c>
      <c r="F255">
        <v>3</v>
      </c>
      <c r="G255">
        <v>4</v>
      </c>
      <c r="H255">
        <v>2</v>
      </c>
      <c r="I255">
        <v>2</v>
      </c>
      <c r="J255">
        <v>2</v>
      </c>
      <c r="K255">
        <v>3</v>
      </c>
      <c r="L255">
        <v>5</v>
      </c>
      <c r="M255">
        <v>4</v>
      </c>
      <c r="N255">
        <v>2</v>
      </c>
      <c r="O255">
        <v>5</v>
      </c>
      <c r="P255">
        <v>5</v>
      </c>
      <c r="Q255">
        <v>2</v>
      </c>
      <c r="R255">
        <v>2</v>
      </c>
      <c r="S255">
        <v>3</v>
      </c>
      <c r="T255">
        <v>3</v>
      </c>
      <c r="U255">
        <v>2</v>
      </c>
      <c r="V255">
        <v>2</v>
      </c>
      <c r="W255">
        <v>2</v>
      </c>
      <c r="X255">
        <v>5</v>
      </c>
      <c r="Y255">
        <v>4</v>
      </c>
      <c r="Z255">
        <v>9</v>
      </c>
      <c r="AA255">
        <v>3</v>
      </c>
      <c r="AB255">
        <v>5</v>
      </c>
      <c r="AC255">
        <v>6</v>
      </c>
      <c r="AD255">
        <v>6</v>
      </c>
      <c r="AE255">
        <v>2</v>
      </c>
      <c r="AF255">
        <v>5</v>
      </c>
      <c r="AG255">
        <v>7</v>
      </c>
      <c r="AH255">
        <v>3</v>
      </c>
      <c r="AI255">
        <v>3</v>
      </c>
      <c r="AJ255">
        <v>4</v>
      </c>
      <c r="AK255">
        <v>7</v>
      </c>
      <c r="AL255">
        <v>8</v>
      </c>
      <c r="AM255">
        <v>6</v>
      </c>
      <c r="AN255">
        <v>4</v>
      </c>
      <c r="AO255">
        <v>7</v>
      </c>
      <c r="AP255">
        <v>4</v>
      </c>
      <c r="AQ255">
        <v>7</v>
      </c>
      <c r="AR255">
        <v>8</v>
      </c>
      <c r="AS255">
        <v>7</v>
      </c>
    </row>
    <row r="256" spans="1:45">
      <c r="A256">
        <v>21566</v>
      </c>
      <c r="B256">
        <v>0</v>
      </c>
      <c r="C256">
        <v>1992</v>
      </c>
      <c r="D256" s="1">
        <v>44134.305879629632</v>
      </c>
      <c r="E256" t="s">
        <v>85</v>
      </c>
      <c r="F256">
        <v>3</v>
      </c>
      <c r="G256">
        <v>4</v>
      </c>
      <c r="H256">
        <v>2</v>
      </c>
      <c r="I256">
        <v>2</v>
      </c>
      <c r="J256">
        <v>2</v>
      </c>
      <c r="K256">
        <v>3</v>
      </c>
      <c r="L256">
        <v>5</v>
      </c>
      <c r="M256">
        <v>2</v>
      </c>
      <c r="N256">
        <v>4</v>
      </c>
      <c r="O256">
        <v>2</v>
      </c>
      <c r="P256">
        <v>4</v>
      </c>
      <c r="Q256">
        <v>2</v>
      </c>
      <c r="R256">
        <v>1</v>
      </c>
      <c r="S256">
        <v>4</v>
      </c>
      <c r="T256">
        <v>4</v>
      </c>
      <c r="U256">
        <v>2</v>
      </c>
      <c r="V256">
        <v>4</v>
      </c>
      <c r="W256">
        <v>4</v>
      </c>
      <c r="X256">
        <v>5</v>
      </c>
      <c r="Y256">
        <v>2</v>
      </c>
      <c r="Z256">
        <v>11</v>
      </c>
      <c r="AA256">
        <v>4</v>
      </c>
      <c r="AB256">
        <v>6</v>
      </c>
      <c r="AC256">
        <v>8</v>
      </c>
      <c r="AD256">
        <v>5</v>
      </c>
      <c r="AE256">
        <v>5</v>
      </c>
      <c r="AF256">
        <v>3</v>
      </c>
      <c r="AG256">
        <v>3</v>
      </c>
      <c r="AH256">
        <v>4</v>
      </c>
      <c r="AI256">
        <v>2</v>
      </c>
      <c r="AJ256">
        <v>5</v>
      </c>
      <c r="AK256">
        <v>9</v>
      </c>
      <c r="AL256">
        <v>8</v>
      </c>
      <c r="AM256">
        <v>5</v>
      </c>
      <c r="AN256">
        <v>4</v>
      </c>
      <c r="AO256">
        <v>3</v>
      </c>
      <c r="AP256">
        <v>6</v>
      </c>
      <c r="AQ256">
        <v>4</v>
      </c>
      <c r="AR256">
        <v>8</v>
      </c>
      <c r="AS256">
        <v>3</v>
      </c>
    </row>
    <row r="257" spans="1:45">
      <c r="A257">
        <v>19242</v>
      </c>
      <c r="B257">
        <v>0</v>
      </c>
      <c r="C257">
        <v>1998</v>
      </c>
      <c r="D257" s="1">
        <v>44131.363935185182</v>
      </c>
      <c r="E257" t="s">
        <v>87</v>
      </c>
      <c r="F257">
        <v>2</v>
      </c>
      <c r="G257">
        <v>5</v>
      </c>
      <c r="H257">
        <v>1</v>
      </c>
      <c r="I257">
        <v>2</v>
      </c>
      <c r="J257">
        <v>2</v>
      </c>
      <c r="K257">
        <v>3</v>
      </c>
      <c r="L257">
        <v>5</v>
      </c>
      <c r="M257">
        <v>2</v>
      </c>
      <c r="N257">
        <v>1</v>
      </c>
      <c r="O257">
        <v>5</v>
      </c>
      <c r="P257">
        <v>1</v>
      </c>
      <c r="Q257">
        <v>5</v>
      </c>
      <c r="R257">
        <v>4</v>
      </c>
      <c r="S257">
        <v>4</v>
      </c>
      <c r="T257">
        <v>5</v>
      </c>
      <c r="U257">
        <v>2</v>
      </c>
      <c r="V257">
        <v>4</v>
      </c>
      <c r="W257">
        <v>1</v>
      </c>
      <c r="X257">
        <v>1</v>
      </c>
      <c r="Y257">
        <v>5</v>
      </c>
      <c r="Z257">
        <v>6</v>
      </c>
      <c r="AA257">
        <v>3</v>
      </c>
      <c r="AB257">
        <v>5</v>
      </c>
      <c r="AC257">
        <v>3</v>
      </c>
      <c r="AD257">
        <v>2</v>
      </c>
      <c r="AE257">
        <v>3</v>
      </c>
      <c r="AF257">
        <v>2</v>
      </c>
      <c r="AG257">
        <v>3</v>
      </c>
      <c r="AH257">
        <v>2</v>
      </c>
      <c r="AI257">
        <v>3</v>
      </c>
      <c r="AJ257">
        <v>4</v>
      </c>
      <c r="AK257">
        <v>4</v>
      </c>
      <c r="AL257">
        <v>6</v>
      </c>
      <c r="AM257">
        <v>6</v>
      </c>
      <c r="AN257">
        <v>3</v>
      </c>
      <c r="AO257">
        <v>6</v>
      </c>
      <c r="AP257">
        <v>12</v>
      </c>
      <c r="AQ257">
        <v>4</v>
      </c>
      <c r="AR257">
        <v>6</v>
      </c>
      <c r="AS257">
        <v>2</v>
      </c>
    </row>
    <row r="258" spans="1:45">
      <c r="A258">
        <v>21068</v>
      </c>
      <c r="B258">
        <v>0</v>
      </c>
      <c r="C258">
        <v>1986</v>
      </c>
      <c r="D258" s="1">
        <v>44133.243796296294</v>
      </c>
      <c r="E258" t="s">
        <v>99</v>
      </c>
      <c r="F258">
        <v>2</v>
      </c>
      <c r="G258">
        <v>4</v>
      </c>
      <c r="H258">
        <v>2</v>
      </c>
      <c r="I258">
        <v>3</v>
      </c>
      <c r="J258">
        <v>2</v>
      </c>
      <c r="K258">
        <v>3</v>
      </c>
      <c r="L258">
        <v>3</v>
      </c>
      <c r="M258">
        <v>2</v>
      </c>
      <c r="N258">
        <v>4</v>
      </c>
      <c r="O258">
        <v>4</v>
      </c>
      <c r="P258">
        <v>2</v>
      </c>
      <c r="Q258">
        <v>3</v>
      </c>
      <c r="R258">
        <v>4</v>
      </c>
      <c r="S258">
        <v>3</v>
      </c>
      <c r="T258">
        <v>4</v>
      </c>
      <c r="U258">
        <v>2</v>
      </c>
      <c r="V258">
        <v>2</v>
      </c>
      <c r="W258">
        <v>4</v>
      </c>
      <c r="X258">
        <v>4</v>
      </c>
      <c r="Y258">
        <v>5</v>
      </c>
      <c r="Z258">
        <v>6</v>
      </c>
      <c r="AA258">
        <v>6</v>
      </c>
      <c r="AB258">
        <v>5</v>
      </c>
      <c r="AC258">
        <v>11</v>
      </c>
      <c r="AD258">
        <v>3</v>
      </c>
      <c r="AE258">
        <v>9</v>
      </c>
      <c r="AF258">
        <v>3</v>
      </c>
      <c r="AG258">
        <v>4</v>
      </c>
      <c r="AH258">
        <v>8</v>
      </c>
      <c r="AI258">
        <v>6</v>
      </c>
      <c r="AJ258">
        <v>5</v>
      </c>
      <c r="AK258">
        <v>4</v>
      </c>
      <c r="AL258">
        <v>7</v>
      </c>
      <c r="AM258">
        <v>19</v>
      </c>
      <c r="AN258">
        <v>4</v>
      </c>
      <c r="AO258">
        <v>4</v>
      </c>
      <c r="AP258">
        <v>4</v>
      </c>
      <c r="AQ258">
        <v>4</v>
      </c>
      <c r="AR258">
        <v>13</v>
      </c>
      <c r="AS258">
        <v>5</v>
      </c>
    </row>
    <row r="259" spans="1:45">
      <c r="A259">
        <v>21551</v>
      </c>
      <c r="B259">
        <v>0</v>
      </c>
      <c r="C259">
        <v>1991</v>
      </c>
      <c r="D259" s="1">
        <v>44133.988692129627</v>
      </c>
      <c r="E259" t="s">
        <v>85</v>
      </c>
      <c r="F259">
        <v>2</v>
      </c>
      <c r="G259">
        <v>4</v>
      </c>
      <c r="H259">
        <v>2</v>
      </c>
      <c r="I259">
        <v>2</v>
      </c>
      <c r="J259">
        <v>2</v>
      </c>
      <c r="K259">
        <v>3</v>
      </c>
      <c r="L259">
        <v>5</v>
      </c>
      <c r="M259">
        <v>4</v>
      </c>
      <c r="N259">
        <v>4</v>
      </c>
      <c r="O259">
        <v>3</v>
      </c>
      <c r="P259">
        <v>4</v>
      </c>
      <c r="Q259">
        <v>2</v>
      </c>
      <c r="R259">
        <v>4</v>
      </c>
      <c r="S259">
        <v>2</v>
      </c>
      <c r="T259">
        <v>4</v>
      </c>
      <c r="U259">
        <v>2</v>
      </c>
      <c r="V259">
        <v>2</v>
      </c>
      <c r="W259">
        <v>3</v>
      </c>
      <c r="X259">
        <v>4</v>
      </c>
      <c r="Y259">
        <v>5</v>
      </c>
      <c r="Z259">
        <v>12</v>
      </c>
      <c r="AA259">
        <v>3</v>
      </c>
      <c r="AB259">
        <v>6</v>
      </c>
      <c r="AC259">
        <v>4</v>
      </c>
      <c r="AD259">
        <v>5</v>
      </c>
      <c r="AE259">
        <v>2</v>
      </c>
      <c r="AF259">
        <v>4</v>
      </c>
      <c r="AG259">
        <v>5</v>
      </c>
      <c r="AH259">
        <v>3</v>
      </c>
      <c r="AI259">
        <v>3</v>
      </c>
      <c r="AJ259">
        <v>4</v>
      </c>
      <c r="AK259">
        <v>5</v>
      </c>
      <c r="AL259">
        <v>9</v>
      </c>
      <c r="AM259">
        <v>5</v>
      </c>
      <c r="AN259">
        <v>5</v>
      </c>
      <c r="AO259">
        <v>7</v>
      </c>
      <c r="AP259">
        <v>5</v>
      </c>
      <c r="AQ259">
        <v>4</v>
      </c>
      <c r="AR259">
        <v>6</v>
      </c>
      <c r="AS259">
        <v>4</v>
      </c>
    </row>
    <row r="260" spans="1:45">
      <c r="A260">
        <v>21972</v>
      </c>
      <c r="B260">
        <v>1</v>
      </c>
      <c r="C260">
        <v>1994</v>
      </c>
      <c r="D260" s="1">
        <v>44135.661238425928</v>
      </c>
      <c r="E260" t="s">
        <v>91</v>
      </c>
      <c r="F260">
        <v>2</v>
      </c>
      <c r="G260">
        <v>4</v>
      </c>
      <c r="H260">
        <v>2</v>
      </c>
      <c r="I260">
        <v>3</v>
      </c>
      <c r="J260">
        <v>2</v>
      </c>
      <c r="K260">
        <v>3</v>
      </c>
      <c r="L260">
        <v>5</v>
      </c>
      <c r="M260">
        <v>4</v>
      </c>
      <c r="N260">
        <v>4</v>
      </c>
      <c r="O260">
        <v>4</v>
      </c>
      <c r="P260">
        <v>2</v>
      </c>
      <c r="Q260">
        <v>2</v>
      </c>
      <c r="R260">
        <v>1</v>
      </c>
      <c r="S260">
        <v>3</v>
      </c>
      <c r="T260">
        <v>4</v>
      </c>
      <c r="U260">
        <v>2</v>
      </c>
      <c r="V260">
        <v>2</v>
      </c>
      <c r="W260">
        <v>5</v>
      </c>
      <c r="X260">
        <v>2</v>
      </c>
      <c r="Y260">
        <v>4</v>
      </c>
      <c r="Z260">
        <v>7</v>
      </c>
      <c r="AA260">
        <v>6</v>
      </c>
      <c r="AB260">
        <v>6</v>
      </c>
      <c r="AC260">
        <v>3</v>
      </c>
      <c r="AD260">
        <v>11</v>
      </c>
      <c r="AE260">
        <v>5</v>
      </c>
      <c r="AF260">
        <v>5</v>
      </c>
      <c r="AG260">
        <v>3</v>
      </c>
      <c r="AH260">
        <v>8</v>
      </c>
      <c r="AI260">
        <v>3</v>
      </c>
      <c r="AJ260">
        <v>3</v>
      </c>
      <c r="AK260">
        <v>40</v>
      </c>
      <c r="AL260">
        <v>13</v>
      </c>
      <c r="AM260">
        <v>5</v>
      </c>
      <c r="AN260">
        <v>3</v>
      </c>
      <c r="AO260">
        <v>6</v>
      </c>
      <c r="AP260">
        <v>3</v>
      </c>
      <c r="AQ260">
        <v>7</v>
      </c>
      <c r="AR260">
        <v>8</v>
      </c>
      <c r="AS260">
        <v>3</v>
      </c>
    </row>
    <row r="261" spans="1:45">
      <c r="A261">
        <v>22902</v>
      </c>
      <c r="B261">
        <v>0</v>
      </c>
      <c r="C261">
        <v>1997</v>
      </c>
      <c r="D261" s="1">
        <v>44141.491620370369</v>
      </c>
      <c r="E261" t="s">
        <v>174</v>
      </c>
      <c r="F261">
        <v>2</v>
      </c>
      <c r="G261">
        <v>4</v>
      </c>
      <c r="H261">
        <v>2</v>
      </c>
      <c r="I261">
        <v>4</v>
      </c>
      <c r="J261">
        <v>4</v>
      </c>
      <c r="K261">
        <v>3</v>
      </c>
      <c r="L261">
        <v>2</v>
      </c>
      <c r="M261">
        <v>2</v>
      </c>
      <c r="N261">
        <v>4</v>
      </c>
      <c r="O261">
        <v>4</v>
      </c>
      <c r="P261">
        <v>4</v>
      </c>
      <c r="Q261">
        <v>2</v>
      </c>
      <c r="R261">
        <v>3</v>
      </c>
      <c r="S261">
        <v>4</v>
      </c>
      <c r="T261">
        <v>3</v>
      </c>
      <c r="U261">
        <v>2</v>
      </c>
      <c r="V261">
        <v>2</v>
      </c>
      <c r="W261">
        <v>4</v>
      </c>
      <c r="X261">
        <v>5</v>
      </c>
      <c r="Y261">
        <v>2</v>
      </c>
      <c r="Z261">
        <v>31</v>
      </c>
      <c r="AA261">
        <v>5</v>
      </c>
      <c r="AB261">
        <v>24</v>
      </c>
      <c r="AC261">
        <v>9</v>
      </c>
      <c r="AD261">
        <v>13</v>
      </c>
      <c r="AE261">
        <v>27</v>
      </c>
      <c r="AF261">
        <v>3</v>
      </c>
      <c r="AG261">
        <v>5</v>
      </c>
      <c r="AH261">
        <v>5</v>
      </c>
      <c r="AI261">
        <v>5</v>
      </c>
      <c r="AJ261">
        <v>5</v>
      </c>
      <c r="AK261">
        <v>6</v>
      </c>
      <c r="AL261">
        <v>20</v>
      </c>
      <c r="AM261">
        <v>7</v>
      </c>
      <c r="AN261">
        <v>21</v>
      </c>
      <c r="AO261">
        <v>8</v>
      </c>
      <c r="AP261">
        <v>7</v>
      </c>
      <c r="AQ261">
        <v>24</v>
      </c>
      <c r="AR261">
        <v>7</v>
      </c>
      <c r="AS261">
        <v>9</v>
      </c>
    </row>
    <row r="262" spans="1:45">
      <c r="A262">
        <v>23591</v>
      </c>
      <c r="B262">
        <v>0</v>
      </c>
      <c r="C262">
        <v>1988</v>
      </c>
      <c r="D262" s="1">
        <v>44145.731388888889</v>
      </c>
      <c r="E262" t="s">
        <v>91</v>
      </c>
      <c r="F262">
        <v>2</v>
      </c>
      <c r="G262">
        <v>5</v>
      </c>
      <c r="H262">
        <v>2</v>
      </c>
      <c r="I262">
        <v>4</v>
      </c>
      <c r="J262">
        <v>2</v>
      </c>
      <c r="K262">
        <v>3</v>
      </c>
      <c r="L262">
        <v>5</v>
      </c>
      <c r="M262">
        <v>4</v>
      </c>
      <c r="N262">
        <v>5</v>
      </c>
      <c r="O262">
        <v>3</v>
      </c>
      <c r="P262">
        <v>5</v>
      </c>
      <c r="Q262">
        <v>4</v>
      </c>
      <c r="R262">
        <v>5</v>
      </c>
      <c r="S262">
        <v>5</v>
      </c>
      <c r="T262">
        <v>5</v>
      </c>
      <c r="U262">
        <v>2</v>
      </c>
      <c r="V262">
        <v>5</v>
      </c>
      <c r="W262">
        <v>5</v>
      </c>
      <c r="X262">
        <v>5</v>
      </c>
      <c r="Y262">
        <v>2</v>
      </c>
      <c r="Z262">
        <v>11</v>
      </c>
      <c r="AA262">
        <v>5</v>
      </c>
      <c r="AB262">
        <v>14</v>
      </c>
      <c r="AC262">
        <v>4</v>
      </c>
      <c r="AD262">
        <v>4</v>
      </c>
      <c r="AE262">
        <v>13</v>
      </c>
      <c r="AF262">
        <v>3</v>
      </c>
      <c r="AG262">
        <v>10</v>
      </c>
      <c r="AH262">
        <v>9</v>
      </c>
      <c r="AI262">
        <v>6</v>
      </c>
      <c r="AJ262">
        <v>5</v>
      </c>
      <c r="AK262">
        <v>5</v>
      </c>
      <c r="AL262">
        <v>13</v>
      </c>
      <c r="AM262">
        <v>8</v>
      </c>
      <c r="AN262">
        <v>5</v>
      </c>
      <c r="AO262">
        <v>4</v>
      </c>
      <c r="AP262">
        <v>5</v>
      </c>
      <c r="AQ262">
        <v>4</v>
      </c>
      <c r="AR262">
        <v>9</v>
      </c>
      <c r="AS262">
        <v>10</v>
      </c>
    </row>
    <row r="263" spans="1:45">
      <c r="A263">
        <v>23754</v>
      </c>
      <c r="B263">
        <v>0</v>
      </c>
      <c r="C263">
        <v>1994</v>
      </c>
      <c r="D263" s="1">
        <v>44149.329259259262</v>
      </c>
      <c r="E263" t="s">
        <v>86</v>
      </c>
      <c r="F263">
        <v>2</v>
      </c>
      <c r="G263">
        <v>2</v>
      </c>
      <c r="H263">
        <v>3</v>
      </c>
      <c r="I263">
        <v>2</v>
      </c>
      <c r="J263">
        <v>4</v>
      </c>
      <c r="K263">
        <v>3</v>
      </c>
      <c r="L263">
        <v>5</v>
      </c>
      <c r="M263">
        <v>3</v>
      </c>
      <c r="N263">
        <v>2</v>
      </c>
      <c r="O263">
        <v>2</v>
      </c>
      <c r="P263">
        <v>3</v>
      </c>
      <c r="Q263">
        <v>2</v>
      </c>
      <c r="R263">
        <v>2</v>
      </c>
      <c r="S263">
        <v>4</v>
      </c>
      <c r="T263">
        <v>3</v>
      </c>
      <c r="U263">
        <v>2</v>
      </c>
      <c r="V263">
        <v>2</v>
      </c>
      <c r="W263">
        <v>4</v>
      </c>
      <c r="X263">
        <v>2</v>
      </c>
      <c r="Y263">
        <v>4</v>
      </c>
      <c r="Z263">
        <v>5</v>
      </c>
      <c r="AA263">
        <v>9</v>
      </c>
      <c r="AB263">
        <v>7</v>
      </c>
      <c r="AC263">
        <v>11</v>
      </c>
      <c r="AD263">
        <v>7</v>
      </c>
      <c r="AE263">
        <v>3</v>
      </c>
      <c r="AF263">
        <v>3</v>
      </c>
      <c r="AG263">
        <v>11</v>
      </c>
      <c r="AH263">
        <v>4</v>
      </c>
      <c r="AI263">
        <v>4</v>
      </c>
      <c r="AJ263">
        <v>5</v>
      </c>
      <c r="AK263">
        <v>5</v>
      </c>
      <c r="AL263">
        <v>9</v>
      </c>
      <c r="AM263">
        <v>4</v>
      </c>
      <c r="AN263">
        <v>5</v>
      </c>
      <c r="AO263">
        <v>5</v>
      </c>
      <c r="AP263">
        <v>4</v>
      </c>
      <c r="AQ263">
        <v>3</v>
      </c>
      <c r="AR263">
        <v>5</v>
      </c>
      <c r="AS263">
        <v>14</v>
      </c>
    </row>
    <row r="264" spans="1:45">
      <c r="A264">
        <v>23782</v>
      </c>
      <c r="B264">
        <v>1</v>
      </c>
      <c r="C264">
        <v>2000</v>
      </c>
      <c r="D264" s="1">
        <v>44150.552662037036</v>
      </c>
      <c r="E264" t="s">
        <v>197</v>
      </c>
      <c r="F264">
        <v>2</v>
      </c>
      <c r="G264">
        <v>5</v>
      </c>
      <c r="H264">
        <v>5</v>
      </c>
      <c r="I264">
        <v>4</v>
      </c>
      <c r="J264">
        <v>1</v>
      </c>
      <c r="K264">
        <v>3</v>
      </c>
      <c r="L264">
        <v>3</v>
      </c>
      <c r="M264">
        <v>3</v>
      </c>
      <c r="N264">
        <v>5</v>
      </c>
      <c r="O264">
        <v>5</v>
      </c>
      <c r="P264">
        <v>5</v>
      </c>
      <c r="Q264">
        <v>2</v>
      </c>
      <c r="R264">
        <v>4</v>
      </c>
      <c r="S264">
        <v>3</v>
      </c>
      <c r="T264">
        <v>5</v>
      </c>
      <c r="U264">
        <v>2</v>
      </c>
      <c r="V264">
        <v>5</v>
      </c>
      <c r="W264">
        <v>5</v>
      </c>
      <c r="X264">
        <v>5</v>
      </c>
      <c r="Y264">
        <v>5</v>
      </c>
      <c r="Z264">
        <v>8</v>
      </c>
      <c r="AA264">
        <v>3</v>
      </c>
      <c r="AB264">
        <v>4</v>
      </c>
      <c r="AC264">
        <v>7</v>
      </c>
      <c r="AD264">
        <v>5</v>
      </c>
      <c r="AE264">
        <v>2</v>
      </c>
      <c r="AF264">
        <v>11</v>
      </c>
      <c r="AG264">
        <v>11</v>
      </c>
      <c r="AH264">
        <v>2</v>
      </c>
      <c r="AI264">
        <v>5</v>
      </c>
      <c r="AJ264">
        <v>3</v>
      </c>
      <c r="AK264">
        <v>6</v>
      </c>
      <c r="AL264">
        <v>8</v>
      </c>
      <c r="AM264">
        <v>9</v>
      </c>
      <c r="AN264">
        <v>4</v>
      </c>
      <c r="AO264">
        <v>6</v>
      </c>
      <c r="AP264">
        <v>4</v>
      </c>
      <c r="AQ264">
        <v>3</v>
      </c>
      <c r="AR264">
        <v>4</v>
      </c>
      <c r="AS264">
        <v>4</v>
      </c>
    </row>
    <row r="265" spans="1:45">
      <c r="A265">
        <v>19392</v>
      </c>
      <c r="B265">
        <v>1</v>
      </c>
      <c r="C265">
        <v>1986</v>
      </c>
      <c r="D265" s="1">
        <v>44131.505150462966</v>
      </c>
      <c r="E265" t="s">
        <v>95</v>
      </c>
      <c r="F265">
        <v>1</v>
      </c>
      <c r="G265">
        <v>3</v>
      </c>
      <c r="H265">
        <v>2</v>
      </c>
      <c r="I265">
        <v>3</v>
      </c>
      <c r="J265">
        <v>2</v>
      </c>
      <c r="K265">
        <v>3</v>
      </c>
      <c r="L265">
        <v>3</v>
      </c>
      <c r="M265">
        <v>4</v>
      </c>
      <c r="N265">
        <v>5</v>
      </c>
      <c r="O265">
        <v>2</v>
      </c>
      <c r="P265">
        <v>4</v>
      </c>
      <c r="Q265">
        <v>4</v>
      </c>
      <c r="R265">
        <v>1</v>
      </c>
      <c r="S265">
        <v>4</v>
      </c>
      <c r="T265">
        <v>2</v>
      </c>
      <c r="U265">
        <v>2</v>
      </c>
      <c r="V265">
        <v>3</v>
      </c>
      <c r="W265">
        <v>3</v>
      </c>
      <c r="X265">
        <v>3</v>
      </c>
      <c r="Y265">
        <v>4</v>
      </c>
      <c r="Z265">
        <v>22</v>
      </c>
      <c r="AA265">
        <v>14</v>
      </c>
      <c r="AB265">
        <v>5</v>
      </c>
      <c r="AC265">
        <v>12</v>
      </c>
      <c r="AD265">
        <v>5</v>
      </c>
      <c r="AE265">
        <v>4</v>
      </c>
      <c r="AF265">
        <v>5</v>
      </c>
      <c r="AG265">
        <v>31</v>
      </c>
      <c r="AH265">
        <v>7</v>
      </c>
      <c r="AI265">
        <v>6</v>
      </c>
      <c r="AJ265">
        <v>5</v>
      </c>
      <c r="AK265">
        <v>6</v>
      </c>
      <c r="AL265">
        <v>18</v>
      </c>
      <c r="AM265">
        <v>232</v>
      </c>
      <c r="AN265">
        <v>5</v>
      </c>
      <c r="AO265">
        <v>5</v>
      </c>
      <c r="AP265">
        <v>10</v>
      </c>
      <c r="AQ265">
        <v>14</v>
      </c>
      <c r="AR265">
        <v>27</v>
      </c>
      <c r="AS265">
        <v>18</v>
      </c>
    </row>
    <row r="266" spans="1:45">
      <c r="A266">
        <v>20616</v>
      </c>
      <c r="B266">
        <v>0</v>
      </c>
      <c r="C266">
        <v>1995</v>
      </c>
      <c r="D266" s="1">
        <v>44132.561076388891</v>
      </c>
      <c r="E266" t="s">
        <v>85</v>
      </c>
      <c r="F266">
        <v>1</v>
      </c>
      <c r="G266">
        <v>4</v>
      </c>
      <c r="H266">
        <v>2</v>
      </c>
      <c r="I266">
        <v>2</v>
      </c>
      <c r="J266">
        <v>2</v>
      </c>
      <c r="K266">
        <v>3</v>
      </c>
      <c r="L266">
        <v>4</v>
      </c>
      <c r="M266">
        <v>1</v>
      </c>
      <c r="N266">
        <v>4</v>
      </c>
      <c r="O266">
        <v>5</v>
      </c>
      <c r="P266">
        <v>4</v>
      </c>
      <c r="Q266">
        <v>2</v>
      </c>
      <c r="R266">
        <v>2</v>
      </c>
      <c r="S266">
        <v>3</v>
      </c>
      <c r="T266">
        <v>2</v>
      </c>
      <c r="U266">
        <v>2</v>
      </c>
      <c r="V266">
        <v>4</v>
      </c>
      <c r="W266">
        <v>3</v>
      </c>
      <c r="X266">
        <v>4</v>
      </c>
      <c r="Y266">
        <v>2</v>
      </c>
      <c r="Z266">
        <v>8</v>
      </c>
      <c r="AA266">
        <v>7</v>
      </c>
      <c r="AB266">
        <v>7</v>
      </c>
      <c r="AC266">
        <v>6</v>
      </c>
      <c r="AD266">
        <v>3</v>
      </c>
      <c r="AE266">
        <v>3</v>
      </c>
      <c r="AF266">
        <v>4</v>
      </c>
      <c r="AG266">
        <v>4</v>
      </c>
      <c r="AH266">
        <v>4</v>
      </c>
      <c r="AI266">
        <v>3</v>
      </c>
      <c r="AJ266">
        <v>5</v>
      </c>
      <c r="AK266">
        <v>5</v>
      </c>
      <c r="AL266">
        <v>7</v>
      </c>
      <c r="AM266">
        <v>4</v>
      </c>
      <c r="AN266">
        <v>5</v>
      </c>
      <c r="AO266">
        <v>5</v>
      </c>
      <c r="AP266">
        <v>4</v>
      </c>
      <c r="AQ266">
        <v>5</v>
      </c>
      <c r="AR266">
        <v>5</v>
      </c>
      <c r="AS266">
        <v>6</v>
      </c>
    </row>
    <row r="267" spans="1:45">
      <c r="A267">
        <v>20860</v>
      </c>
      <c r="B267">
        <v>0</v>
      </c>
      <c r="C267">
        <v>1988</v>
      </c>
      <c r="D267" s="1">
        <v>44132.845520833333</v>
      </c>
      <c r="E267" t="s">
        <v>85</v>
      </c>
      <c r="F267">
        <v>1</v>
      </c>
      <c r="G267">
        <v>3</v>
      </c>
      <c r="H267">
        <v>1</v>
      </c>
      <c r="I267">
        <v>2</v>
      </c>
      <c r="J267">
        <v>1</v>
      </c>
      <c r="K267">
        <v>3</v>
      </c>
      <c r="L267">
        <v>2</v>
      </c>
      <c r="M267">
        <v>2</v>
      </c>
      <c r="N267">
        <v>2</v>
      </c>
      <c r="O267">
        <v>3</v>
      </c>
      <c r="P267">
        <v>2</v>
      </c>
      <c r="Q267">
        <v>4</v>
      </c>
      <c r="R267">
        <v>4</v>
      </c>
      <c r="S267">
        <v>2</v>
      </c>
      <c r="T267">
        <v>3</v>
      </c>
      <c r="U267">
        <v>2</v>
      </c>
      <c r="V267">
        <v>2</v>
      </c>
      <c r="W267">
        <v>4</v>
      </c>
      <c r="X267">
        <v>2</v>
      </c>
      <c r="Y267">
        <v>3</v>
      </c>
      <c r="Z267">
        <v>5</v>
      </c>
      <c r="AA267">
        <v>4</v>
      </c>
      <c r="AB267">
        <v>8</v>
      </c>
      <c r="AC267">
        <v>5</v>
      </c>
      <c r="AD267">
        <v>4</v>
      </c>
      <c r="AE267">
        <v>4</v>
      </c>
      <c r="AF267">
        <v>4</v>
      </c>
      <c r="AG267">
        <v>3</v>
      </c>
      <c r="AH267">
        <v>4</v>
      </c>
      <c r="AI267">
        <v>3</v>
      </c>
      <c r="AJ267">
        <v>4</v>
      </c>
      <c r="AK267">
        <v>6</v>
      </c>
      <c r="AL267">
        <v>9</v>
      </c>
      <c r="AM267">
        <v>6</v>
      </c>
      <c r="AN267">
        <v>5</v>
      </c>
      <c r="AO267">
        <v>5</v>
      </c>
      <c r="AP267">
        <v>10</v>
      </c>
      <c r="AQ267">
        <v>5</v>
      </c>
      <c r="AR267">
        <v>5</v>
      </c>
      <c r="AS267">
        <v>3</v>
      </c>
    </row>
    <row r="268" spans="1:45">
      <c r="A268">
        <v>20906</v>
      </c>
      <c r="B268">
        <v>0</v>
      </c>
      <c r="C268">
        <v>1981</v>
      </c>
      <c r="D268" s="1">
        <v>44132.863298611112</v>
      </c>
      <c r="E268" t="s">
        <v>98</v>
      </c>
      <c r="F268">
        <v>1</v>
      </c>
      <c r="G268">
        <v>3</v>
      </c>
      <c r="H268">
        <v>2</v>
      </c>
      <c r="I268">
        <v>2</v>
      </c>
      <c r="J268">
        <v>1</v>
      </c>
      <c r="K268">
        <v>3</v>
      </c>
      <c r="L268">
        <v>5</v>
      </c>
      <c r="M268">
        <v>2</v>
      </c>
      <c r="N268">
        <v>5</v>
      </c>
      <c r="O268">
        <v>4</v>
      </c>
      <c r="P268">
        <v>4</v>
      </c>
      <c r="Q268">
        <v>1</v>
      </c>
      <c r="R268">
        <v>2</v>
      </c>
      <c r="S268">
        <v>1</v>
      </c>
      <c r="T268">
        <v>3</v>
      </c>
      <c r="U268">
        <v>2</v>
      </c>
      <c r="V268">
        <v>2</v>
      </c>
      <c r="W268">
        <v>2</v>
      </c>
      <c r="X268">
        <v>4</v>
      </c>
      <c r="Y268">
        <v>2</v>
      </c>
      <c r="Z268">
        <v>8</v>
      </c>
      <c r="AA268">
        <v>5</v>
      </c>
      <c r="AB268">
        <v>11</v>
      </c>
      <c r="AC268">
        <v>10</v>
      </c>
      <c r="AD268">
        <v>10</v>
      </c>
      <c r="AE268">
        <v>4</v>
      </c>
      <c r="AF268">
        <v>5</v>
      </c>
      <c r="AG268">
        <v>5</v>
      </c>
      <c r="AH268">
        <v>6</v>
      </c>
      <c r="AI268">
        <v>9</v>
      </c>
      <c r="AJ268">
        <v>8</v>
      </c>
      <c r="AK268">
        <v>10</v>
      </c>
      <c r="AL268">
        <v>9</v>
      </c>
      <c r="AM268">
        <v>7</v>
      </c>
      <c r="AN268">
        <v>7</v>
      </c>
      <c r="AO268">
        <v>11</v>
      </c>
      <c r="AP268">
        <v>11</v>
      </c>
      <c r="AQ268">
        <v>6</v>
      </c>
      <c r="AR268">
        <v>12</v>
      </c>
      <c r="AS268">
        <v>8</v>
      </c>
    </row>
    <row r="269" spans="1:45">
      <c r="A269">
        <v>21116</v>
      </c>
      <c r="B269">
        <v>0</v>
      </c>
      <c r="C269">
        <v>2001</v>
      </c>
      <c r="D269" s="1">
        <v>44133.39472222222</v>
      </c>
      <c r="E269" t="s">
        <v>91</v>
      </c>
      <c r="F269">
        <v>1</v>
      </c>
      <c r="G269">
        <v>2</v>
      </c>
      <c r="H269">
        <v>2</v>
      </c>
      <c r="I269">
        <v>4</v>
      </c>
      <c r="J269">
        <v>2</v>
      </c>
      <c r="K269">
        <v>3</v>
      </c>
      <c r="L269">
        <v>5</v>
      </c>
      <c r="M269">
        <v>4</v>
      </c>
      <c r="N269">
        <v>4</v>
      </c>
      <c r="O269">
        <v>4</v>
      </c>
      <c r="P269">
        <v>4</v>
      </c>
      <c r="Q269">
        <v>4</v>
      </c>
      <c r="R269">
        <v>5</v>
      </c>
      <c r="S269">
        <v>5</v>
      </c>
      <c r="T269">
        <v>2</v>
      </c>
      <c r="U269">
        <v>2</v>
      </c>
      <c r="V269">
        <v>4</v>
      </c>
      <c r="W269">
        <v>2</v>
      </c>
      <c r="X269">
        <v>4</v>
      </c>
      <c r="Y269">
        <v>5</v>
      </c>
      <c r="Z269">
        <v>9</v>
      </c>
      <c r="AA269">
        <v>4</v>
      </c>
      <c r="AB269">
        <v>11</v>
      </c>
      <c r="AC269">
        <v>6</v>
      </c>
      <c r="AD269">
        <v>6</v>
      </c>
      <c r="AE269">
        <v>4</v>
      </c>
      <c r="AF269">
        <v>3</v>
      </c>
      <c r="AG269">
        <v>7</v>
      </c>
      <c r="AH269">
        <v>5</v>
      </c>
      <c r="AI269">
        <v>4</v>
      </c>
      <c r="AJ269">
        <v>7</v>
      </c>
      <c r="AK269">
        <v>7</v>
      </c>
      <c r="AL269">
        <v>12</v>
      </c>
      <c r="AM269">
        <v>8</v>
      </c>
      <c r="AN269">
        <v>4</v>
      </c>
      <c r="AO269">
        <v>6</v>
      </c>
      <c r="AP269">
        <v>4</v>
      </c>
      <c r="AQ269">
        <v>7</v>
      </c>
      <c r="AR269">
        <v>7</v>
      </c>
      <c r="AS269">
        <v>6</v>
      </c>
    </row>
    <row r="270" spans="1:45">
      <c r="A270">
        <v>21472</v>
      </c>
      <c r="B270">
        <v>0</v>
      </c>
      <c r="C270">
        <v>1982</v>
      </c>
      <c r="D270" s="1">
        <v>44133.843738425923</v>
      </c>
      <c r="E270" t="s">
        <v>91</v>
      </c>
      <c r="F270">
        <v>1</v>
      </c>
      <c r="G270">
        <v>2</v>
      </c>
      <c r="H270">
        <v>2</v>
      </c>
      <c r="I270">
        <v>2</v>
      </c>
      <c r="J270">
        <v>1</v>
      </c>
      <c r="K270">
        <v>3</v>
      </c>
      <c r="L270">
        <v>3</v>
      </c>
      <c r="M270">
        <v>1</v>
      </c>
      <c r="N270">
        <v>4</v>
      </c>
      <c r="O270">
        <v>2</v>
      </c>
      <c r="P270">
        <v>2</v>
      </c>
      <c r="Q270">
        <v>3</v>
      </c>
      <c r="R270">
        <v>2</v>
      </c>
      <c r="S270">
        <v>1</v>
      </c>
      <c r="T270">
        <v>3</v>
      </c>
      <c r="U270">
        <v>2</v>
      </c>
      <c r="V270">
        <v>2</v>
      </c>
      <c r="W270">
        <v>4</v>
      </c>
      <c r="X270">
        <v>2</v>
      </c>
      <c r="Y270">
        <v>2</v>
      </c>
      <c r="Z270">
        <v>10</v>
      </c>
      <c r="AA270">
        <v>12</v>
      </c>
      <c r="AB270">
        <v>9</v>
      </c>
      <c r="AC270">
        <v>5</v>
      </c>
      <c r="AD270">
        <v>10</v>
      </c>
      <c r="AE270">
        <v>12</v>
      </c>
      <c r="AF270">
        <v>4</v>
      </c>
      <c r="AG270">
        <v>5</v>
      </c>
      <c r="AH270">
        <v>5</v>
      </c>
      <c r="AI270">
        <v>5</v>
      </c>
      <c r="AJ270">
        <v>13</v>
      </c>
      <c r="AK270">
        <v>28</v>
      </c>
      <c r="AL270">
        <v>9</v>
      </c>
      <c r="AM270">
        <v>7</v>
      </c>
      <c r="AN270">
        <v>29</v>
      </c>
      <c r="AO270">
        <v>10</v>
      </c>
      <c r="AP270">
        <v>5</v>
      </c>
      <c r="AQ270">
        <v>7</v>
      </c>
      <c r="AR270">
        <v>8</v>
      </c>
      <c r="AS270">
        <v>5</v>
      </c>
    </row>
    <row r="271" spans="1:45">
      <c r="A271">
        <v>21897</v>
      </c>
      <c r="B271">
        <v>1</v>
      </c>
      <c r="C271">
        <v>1994</v>
      </c>
      <c r="D271" s="1">
        <v>44135.544814814813</v>
      </c>
      <c r="E271" t="s">
        <v>98</v>
      </c>
      <c r="F271">
        <v>1</v>
      </c>
      <c r="G271">
        <v>2</v>
      </c>
      <c r="H271">
        <v>2</v>
      </c>
      <c r="I271">
        <v>2</v>
      </c>
      <c r="J271">
        <v>2</v>
      </c>
      <c r="K271">
        <v>3</v>
      </c>
      <c r="L271">
        <v>4</v>
      </c>
      <c r="M271">
        <v>2</v>
      </c>
      <c r="N271">
        <v>2</v>
      </c>
      <c r="O271">
        <v>3</v>
      </c>
      <c r="P271">
        <v>2</v>
      </c>
      <c r="Q271">
        <v>2</v>
      </c>
      <c r="R271">
        <v>2</v>
      </c>
      <c r="S271">
        <v>2</v>
      </c>
      <c r="T271">
        <v>1</v>
      </c>
      <c r="U271">
        <v>2</v>
      </c>
      <c r="V271">
        <v>1</v>
      </c>
      <c r="W271">
        <v>2</v>
      </c>
      <c r="X271">
        <v>4</v>
      </c>
      <c r="Y271">
        <v>5</v>
      </c>
      <c r="Z271">
        <v>10</v>
      </c>
      <c r="AA271">
        <v>3</v>
      </c>
      <c r="AB271">
        <v>6</v>
      </c>
      <c r="AC271">
        <v>9</v>
      </c>
      <c r="AD271">
        <v>6</v>
      </c>
      <c r="AE271">
        <v>4</v>
      </c>
      <c r="AF271">
        <v>2</v>
      </c>
      <c r="AG271">
        <v>4</v>
      </c>
      <c r="AH271">
        <v>4</v>
      </c>
      <c r="AI271">
        <v>3</v>
      </c>
      <c r="AJ271">
        <v>5</v>
      </c>
      <c r="AK271">
        <v>5</v>
      </c>
      <c r="AL271">
        <v>5</v>
      </c>
      <c r="AM271">
        <v>3</v>
      </c>
      <c r="AN271">
        <v>6</v>
      </c>
      <c r="AO271">
        <v>4</v>
      </c>
      <c r="AP271">
        <v>4</v>
      </c>
      <c r="AQ271">
        <v>3</v>
      </c>
      <c r="AR271">
        <v>75</v>
      </c>
      <c r="AS271">
        <v>24</v>
      </c>
    </row>
    <row r="272" spans="1:45">
      <c r="A272">
        <v>23421</v>
      </c>
      <c r="B272">
        <v>0</v>
      </c>
      <c r="C272">
        <v>1989</v>
      </c>
      <c r="D272" s="1">
        <v>44144.817280092589</v>
      </c>
      <c r="E272" t="s">
        <v>91</v>
      </c>
      <c r="F272">
        <v>1</v>
      </c>
      <c r="G272">
        <v>4</v>
      </c>
      <c r="H272">
        <v>2</v>
      </c>
      <c r="I272">
        <v>2</v>
      </c>
      <c r="J272">
        <v>2</v>
      </c>
      <c r="K272">
        <v>3</v>
      </c>
      <c r="L272">
        <v>4</v>
      </c>
      <c r="M272">
        <v>2</v>
      </c>
      <c r="N272">
        <v>5</v>
      </c>
      <c r="O272">
        <v>4</v>
      </c>
      <c r="P272">
        <v>4</v>
      </c>
      <c r="Q272">
        <v>2</v>
      </c>
      <c r="R272">
        <v>3</v>
      </c>
      <c r="S272">
        <v>2</v>
      </c>
      <c r="T272">
        <v>4</v>
      </c>
      <c r="U272">
        <v>2</v>
      </c>
      <c r="V272">
        <v>4</v>
      </c>
      <c r="W272">
        <v>2</v>
      </c>
      <c r="X272">
        <v>5</v>
      </c>
      <c r="Y272">
        <v>2</v>
      </c>
      <c r="Z272">
        <v>8</v>
      </c>
      <c r="AA272">
        <v>3</v>
      </c>
      <c r="AB272">
        <v>4</v>
      </c>
      <c r="AC272">
        <v>9</v>
      </c>
      <c r="AD272">
        <v>3</v>
      </c>
      <c r="AE272">
        <v>4</v>
      </c>
      <c r="AF272">
        <v>3</v>
      </c>
      <c r="AG272">
        <v>3</v>
      </c>
      <c r="AH272">
        <v>4</v>
      </c>
      <c r="AI272">
        <v>3</v>
      </c>
      <c r="AJ272">
        <v>3</v>
      </c>
      <c r="AK272">
        <v>5</v>
      </c>
      <c r="AL272">
        <v>6</v>
      </c>
      <c r="AM272">
        <v>7</v>
      </c>
      <c r="AN272">
        <v>3</v>
      </c>
      <c r="AO272">
        <v>4</v>
      </c>
      <c r="AP272">
        <v>6</v>
      </c>
      <c r="AQ272">
        <v>8</v>
      </c>
      <c r="AR272">
        <v>4</v>
      </c>
      <c r="AS272">
        <v>3</v>
      </c>
    </row>
    <row r="273" spans="1:45">
      <c r="A273">
        <v>20643</v>
      </c>
      <c r="B273">
        <v>0</v>
      </c>
      <c r="C273">
        <v>1962</v>
      </c>
      <c r="D273" s="1">
        <v>44132.650775462964</v>
      </c>
      <c r="E273" t="s">
        <v>98</v>
      </c>
      <c r="F273">
        <v>4</v>
      </c>
      <c r="G273">
        <v>2</v>
      </c>
      <c r="H273">
        <v>1</v>
      </c>
      <c r="I273">
        <v>2</v>
      </c>
      <c r="J273">
        <v>1</v>
      </c>
      <c r="K273">
        <v>2</v>
      </c>
      <c r="L273">
        <v>5</v>
      </c>
      <c r="M273">
        <v>4</v>
      </c>
      <c r="N273">
        <v>2</v>
      </c>
      <c r="O273">
        <v>4</v>
      </c>
      <c r="P273">
        <v>4</v>
      </c>
      <c r="Q273">
        <v>2</v>
      </c>
      <c r="R273">
        <v>4</v>
      </c>
      <c r="S273">
        <v>3</v>
      </c>
      <c r="T273">
        <v>2</v>
      </c>
      <c r="U273">
        <v>2</v>
      </c>
      <c r="V273">
        <v>4</v>
      </c>
      <c r="W273">
        <v>2</v>
      </c>
      <c r="X273">
        <v>5</v>
      </c>
      <c r="Y273">
        <v>5</v>
      </c>
      <c r="Z273">
        <v>14</v>
      </c>
      <c r="AA273">
        <v>6</v>
      </c>
      <c r="AB273">
        <v>8</v>
      </c>
      <c r="AC273">
        <v>5</v>
      </c>
      <c r="AD273">
        <v>4</v>
      </c>
      <c r="AE273">
        <v>9</v>
      </c>
      <c r="AF273">
        <v>5</v>
      </c>
      <c r="AG273">
        <v>10</v>
      </c>
      <c r="AH273">
        <v>5</v>
      </c>
      <c r="AI273">
        <v>6</v>
      </c>
      <c r="AJ273">
        <v>8</v>
      </c>
      <c r="AK273">
        <v>8</v>
      </c>
      <c r="AL273">
        <v>15</v>
      </c>
      <c r="AM273">
        <v>21</v>
      </c>
      <c r="AN273">
        <v>6</v>
      </c>
      <c r="AO273">
        <v>5</v>
      </c>
      <c r="AP273">
        <v>7</v>
      </c>
      <c r="AQ273">
        <v>6</v>
      </c>
      <c r="AR273">
        <v>16</v>
      </c>
      <c r="AS273">
        <v>2</v>
      </c>
    </row>
    <row r="274" spans="1:45">
      <c r="A274">
        <v>20891</v>
      </c>
      <c r="B274">
        <v>0</v>
      </c>
      <c r="C274">
        <v>1976</v>
      </c>
      <c r="D274" s="1">
        <v>44132.858171296299</v>
      </c>
      <c r="E274" t="s">
        <v>92</v>
      </c>
      <c r="F274">
        <v>4</v>
      </c>
      <c r="G274">
        <v>2</v>
      </c>
      <c r="H274">
        <v>2</v>
      </c>
      <c r="I274">
        <v>4</v>
      </c>
      <c r="J274">
        <v>2</v>
      </c>
      <c r="K274">
        <v>2</v>
      </c>
      <c r="L274">
        <v>5</v>
      </c>
      <c r="M274">
        <v>4</v>
      </c>
      <c r="N274">
        <v>4</v>
      </c>
      <c r="O274">
        <v>2</v>
      </c>
      <c r="P274">
        <v>2</v>
      </c>
      <c r="Q274">
        <v>2</v>
      </c>
      <c r="R274">
        <v>2</v>
      </c>
      <c r="S274">
        <v>2</v>
      </c>
      <c r="T274">
        <v>2</v>
      </c>
      <c r="U274">
        <v>2</v>
      </c>
      <c r="V274">
        <v>2</v>
      </c>
      <c r="W274">
        <v>3</v>
      </c>
      <c r="X274">
        <v>2</v>
      </c>
      <c r="Y274">
        <v>2</v>
      </c>
      <c r="Z274">
        <v>11</v>
      </c>
      <c r="AA274">
        <v>6</v>
      </c>
      <c r="AB274">
        <v>4</v>
      </c>
      <c r="AC274">
        <v>5</v>
      </c>
      <c r="AD274">
        <v>6</v>
      </c>
      <c r="AE274">
        <v>5</v>
      </c>
      <c r="AF274">
        <v>4</v>
      </c>
      <c r="AG274">
        <v>7</v>
      </c>
      <c r="AH274">
        <v>4</v>
      </c>
      <c r="AI274">
        <v>6</v>
      </c>
      <c r="AJ274">
        <v>5</v>
      </c>
      <c r="AK274">
        <v>5</v>
      </c>
      <c r="AL274">
        <v>9</v>
      </c>
      <c r="AM274">
        <v>5</v>
      </c>
      <c r="AN274">
        <v>3</v>
      </c>
      <c r="AO274">
        <v>9</v>
      </c>
      <c r="AP274">
        <v>6</v>
      </c>
      <c r="AQ274">
        <v>6</v>
      </c>
      <c r="AR274">
        <v>6</v>
      </c>
      <c r="AS274">
        <v>5</v>
      </c>
    </row>
    <row r="275" spans="1:45">
      <c r="A275">
        <v>20900</v>
      </c>
      <c r="B275">
        <v>0</v>
      </c>
      <c r="C275">
        <v>1976</v>
      </c>
      <c r="D275" s="1">
        <v>44132.860833333332</v>
      </c>
      <c r="E275" t="s">
        <v>98</v>
      </c>
      <c r="F275">
        <v>4</v>
      </c>
      <c r="G275">
        <v>4</v>
      </c>
      <c r="H275">
        <v>4</v>
      </c>
      <c r="I275">
        <v>3</v>
      </c>
      <c r="J275">
        <v>4</v>
      </c>
      <c r="K275">
        <v>2</v>
      </c>
      <c r="L275">
        <v>5</v>
      </c>
      <c r="M275">
        <v>4</v>
      </c>
      <c r="N275">
        <v>4</v>
      </c>
      <c r="O275">
        <v>5</v>
      </c>
      <c r="P275">
        <v>4</v>
      </c>
      <c r="Q275">
        <v>4</v>
      </c>
      <c r="R275">
        <v>4</v>
      </c>
      <c r="S275">
        <v>4</v>
      </c>
      <c r="T275">
        <v>4</v>
      </c>
      <c r="U275">
        <v>2</v>
      </c>
      <c r="V275">
        <v>4</v>
      </c>
      <c r="W275">
        <v>2</v>
      </c>
      <c r="X275">
        <v>2</v>
      </c>
      <c r="Y275">
        <v>2</v>
      </c>
      <c r="Z275">
        <v>13</v>
      </c>
      <c r="AA275">
        <v>7</v>
      </c>
      <c r="AB275">
        <v>12</v>
      </c>
      <c r="AC275">
        <v>8</v>
      </c>
      <c r="AD275">
        <v>6</v>
      </c>
      <c r="AE275">
        <v>5</v>
      </c>
      <c r="AF275">
        <v>4</v>
      </c>
      <c r="AG275">
        <v>5</v>
      </c>
      <c r="AH275">
        <v>5</v>
      </c>
      <c r="AI275">
        <v>6</v>
      </c>
      <c r="AJ275">
        <v>4</v>
      </c>
      <c r="AK275">
        <v>6</v>
      </c>
      <c r="AL275">
        <v>9</v>
      </c>
      <c r="AM275">
        <v>10</v>
      </c>
      <c r="AN275">
        <v>5</v>
      </c>
      <c r="AO275">
        <v>9</v>
      </c>
      <c r="AP275">
        <v>7</v>
      </c>
      <c r="AQ275">
        <v>7</v>
      </c>
      <c r="AR275">
        <v>6</v>
      </c>
      <c r="AS275">
        <v>4</v>
      </c>
    </row>
    <row r="276" spans="1:45">
      <c r="A276">
        <v>21063</v>
      </c>
      <c r="B276">
        <v>0</v>
      </c>
      <c r="C276">
        <v>1999</v>
      </c>
      <c r="D276" s="1">
        <v>44133.212546296294</v>
      </c>
      <c r="E276" t="s">
        <v>98</v>
      </c>
      <c r="F276">
        <v>4</v>
      </c>
      <c r="G276">
        <v>4</v>
      </c>
      <c r="H276">
        <v>2</v>
      </c>
      <c r="I276">
        <v>3</v>
      </c>
      <c r="J276">
        <v>1</v>
      </c>
      <c r="K276">
        <v>2</v>
      </c>
      <c r="L276">
        <v>5</v>
      </c>
      <c r="M276">
        <v>2</v>
      </c>
      <c r="N276">
        <v>4</v>
      </c>
      <c r="O276">
        <v>5</v>
      </c>
      <c r="P276">
        <v>1</v>
      </c>
      <c r="Q276">
        <v>2</v>
      </c>
      <c r="R276">
        <v>2</v>
      </c>
      <c r="S276">
        <v>2</v>
      </c>
      <c r="T276">
        <v>4</v>
      </c>
      <c r="U276">
        <v>2</v>
      </c>
      <c r="V276">
        <v>4</v>
      </c>
      <c r="W276">
        <v>2</v>
      </c>
      <c r="X276">
        <v>5</v>
      </c>
      <c r="Y276">
        <v>4</v>
      </c>
      <c r="Z276">
        <v>13</v>
      </c>
      <c r="AA276">
        <v>10</v>
      </c>
      <c r="AB276">
        <v>10</v>
      </c>
      <c r="AC276">
        <v>12</v>
      </c>
      <c r="AD276">
        <v>5</v>
      </c>
      <c r="AE276">
        <v>6</v>
      </c>
      <c r="AF276">
        <v>4</v>
      </c>
      <c r="AG276">
        <v>9</v>
      </c>
      <c r="AH276">
        <v>7</v>
      </c>
      <c r="AI276">
        <v>4</v>
      </c>
      <c r="AJ276">
        <v>6</v>
      </c>
      <c r="AK276">
        <v>7</v>
      </c>
      <c r="AL276">
        <v>13</v>
      </c>
      <c r="AM276">
        <v>12</v>
      </c>
      <c r="AN276">
        <v>10</v>
      </c>
      <c r="AO276">
        <v>7</v>
      </c>
      <c r="AP276">
        <v>7</v>
      </c>
      <c r="AQ276">
        <v>8</v>
      </c>
      <c r="AR276">
        <v>7</v>
      </c>
      <c r="AS276">
        <v>8</v>
      </c>
    </row>
    <row r="277" spans="1:45">
      <c r="A277">
        <v>21680</v>
      </c>
      <c r="B277">
        <v>0</v>
      </c>
      <c r="C277">
        <v>1993</v>
      </c>
      <c r="D277" s="1">
        <v>44134.826053240744</v>
      </c>
      <c r="E277" t="s">
        <v>91</v>
      </c>
      <c r="F277">
        <v>4</v>
      </c>
      <c r="G277">
        <v>5</v>
      </c>
      <c r="H277">
        <v>4</v>
      </c>
      <c r="I277">
        <v>5</v>
      </c>
      <c r="J277">
        <v>2</v>
      </c>
      <c r="K277">
        <v>2</v>
      </c>
      <c r="L277">
        <v>4</v>
      </c>
      <c r="M277">
        <v>2</v>
      </c>
      <c r="N277">
        <v>1</v>
      </c>
      <c r="O277">
        <v>5</v>
      </c>
      <c r="P277">
        <v>4</v>
      </c>
      <c r="Q277">
        <v>4</v>
      </c>
      <c r="R277">
        <v>5</v>
      </c>
      <c r="S277">
        <v>5</v>
      </c>
      <c r="T277">
        <v>5</v>
      </c>
      <c r="U277">
        <v>2</v>
      </c>
      <c r="V277">
        <v>4</v>
      </c>
      <c r="W277">
        <v>4</v>
      </c>
      <c r="X277">
        <v>2</v>
      </c>
      <c r="Y277">
        <v>5</v>
      </c>
      <c r="Z277">
        <v>6</v>
      </c>
      <c r="AA277">
        <v>2</v>
      </c>
      <c r="AB277">
        <v>4</v>
      </c>
      <c r="AC277">
        <v>3</v>
      </c>
      <c r="AD277">
        <v>6</v>
      </c>
      <c r="AE277">
        <v>13</v>
      </c>
      <c r="AF277">
        <v>13</v>
      </c>
      <c r="AG277">
        <v>56</v>
      </c>
      <c r="AH277">
        <v>5</v>
      </c>
      <c r="AI277">
        <v>2</v>
      </c>
      <c r="AJ277">
        <v>7</v>
      </c>
      <c r="AK277">
        <v>4</v>
      </c>
      <c r="AL277">
        <v>7</v>
      </c>
      <c r="AM277">
        <v>5</v>
      </c>
      <c r="AN277">
        <v>4</v>
      </c>
      <c r="AO277">
        <v>6</v>
      </c>
      <c r="AP277">
        <v>4</v>
      </c>
      <c r="AQ277">
        <v>5</v>
      </c>
      <c r="AR277">
        <v>5</v>
      </c>
      <c r="AS277">
        <v>4</v>
      </c>
    </row>
    <row r="278" spans="1:45">
      <c r="A278">
        <v>23438</v>
      </c>
      <c r="B278">
        <v>0</v>
      </c>
      <c r="C278">
        <v>1991</v>
      </c>
      <c r="D278" s="1">
        <v>44144.834386574075</v>
      </c>
      <c r="E278" t="s">
        <v>85</v>
      </c>
      <c r="F278">
        <v>4</v>
      </c>
      <c r="G278">
        <v>4</v>
      </c>
      <c r="H278">
        <v>2</v>
      </c>
      <c r="I278">
        <v>4</v>
      </c>
      <c r="J278">
        <v>2</v>
      </c>
      <c r="K278">
        <v>2</v>
      </c>
      <c r="L278">
        <v>4</v>
      </c>
      <c r="M278">
        <v>5</v>
      </c>
      <c r="N278">
        <v>5</v>
      </c>
      <c r="O278">
        <v>5</v>
      </c>
      <c r="P278">
        <v>4</v>
      </c>
      <c r="Q278">
        <v>4</v>
      </c>
      <c r="R278">
        <v>5</v>
      </c>
      <c r="S278">
        <v>4</v>
      </c>
      <c r="T278">
        <v>4</v>
      </c>
      <c r="U278">
        <v>2</v>
      </c>
      <c r="V278">
        <v>2</v>
      </c>
      <c r="W278">
        <v>4</v>
      </c>
      <c r="X278">
        <v>2</v>
      </c>
      <c r="Y278">
        <v>4</v>
      </c>
      <c r="Z278">
        <v>15</v>
      </c>
      <c r="AA278">
        <v>16</v>
      </c>
      <c r="AB278">
        <v>15</v>
      </c>
      <c r="AC278">
        <v>6</v>
      </c>
      <c r="AD278">
        <v>4</v>
      </c>
      <c r="AE278">
        <v>7</v>
      </c>
      <c r="AF278">
        <v>4</v>
      </c>
      <c r="AG278">
        <v>5</v>
      </c>
      <c r="AH278">
        <v>4</v>
      </c>
      <c r="AI278">
        <v>2</v>
      </c>
      <c r="AJ278">
        <v>5</v>
      </c>
      <c r="AK278">
        <v>4</v>
      </c>
      <c r="AL278">
        <v>9</v>
      </c>
      <c r="AM278">
        <v>6</v>
      </c>
      <c r="AN278">
        <v>9</v>
      </c>
      <c r="AO278">
        <v>6</v>
      </c>
      <c r="AP278">
        <v>7</v>
      </c>
      <c r="AQ278">
        <v>4</v>
      </c>
      <c r="AR278">
        <v>8</v>
      </c>
      <c r="AS278">
        <v>3</v>
      </c>
    </row>
    <row r="279" spans="1:45">
      <c r="A279">
        <v>21948</v>
      </c>
      <c r="B279">
        <v>0</v>
      </c>
      <c r="C279">
        <v>1971</v>
      </c>
      <c r="D279" s="1">
        <v>44145.973483796297</v>
      </c>
      <c r="E279" t="s">
        <v>88</v>
      </c>
      <c r="F279">
        <v>4</v>
      </c>
      <c r="G279">
        <v>2</v>
      </c>
      <c r="H279">
        <v>2</v>
      </c>
      <c r="I279">
        <v>4</v>
      </c>
      <c r="J279">
        <v>2</v>
      </c>
      <c r="K279">
        <v>2</v>
      </c>
      <c r="L279">
        <v>5</v>
      </c>
      <c r="M279">
        <v>2</v>
      </c>
      <c r="N279">
        <v>5</v>
      </c>
      <c r="O279">
        <v>4</v>
      </c>
      <c r="P279">
        <v>4</v>
      </c>
      <c r="Q279">
        <v>4</v>
      </c>
      <c r="R279">
        <v>2</v>
      </c>
      <c r="S279">
        <v>4</v>
      </c>
      <c r="T279">
        <v>2</v>
      </c>
      <c r="U279">
        <v>2</v>
      </c>
      <c r="V279">
        <v>4</v>
      </c>
      <c r="W279">
        <v>4</v>
      </c>
      <c r="X279">
        <v>5</v>
      </c>
      <c r="Y279">
        <v>5</v>
      </c>
      <c r="Z279">
        <v>9</v>
      </c>
      <c r="AA279">
        <v>2</v>
      </c>
      <c r="AB279">
        <v>11</v>
      </c>
      <c r="AC279">
        <v>19</v>
      </c>
      <c r="AD279">
        <v>4</v>
      </c>
      <c r="AE279">
        <v>4</v>
      </c>
      <c r="AF279">
        <v>2</v>
      </c>
      <c r="AG279">
        <v>3</v>
      </c>
      <c r="AH279">
        <v>3</v>
      </c>
      <c r="AI279">
        <v>4</v>
      </c>
      <c r="AJ279">
        <v>3</v>
      </c>
      <c r="AK279">
        <v>6</v>
      </c>
      <c r="AL279">
        <v>6</v>
      </c>
      <c r="AM279">
        <v>6</v>
      </c>
      <c r="AN279">
        <v>4</v>
      </c>
      <c r="AO279">
        <v>4</v>
      </c>
      <c r="AP279">
        <v>5</v>
      </c>
      <c r="AQ279">
        <v>7</v>
      </c>
      <c r="AR279">
        <v>4</v>
      </c>
      <c r="AS279">
        <v>3</v>
      </c>
    </row>
    <row r="280" spans="1:45">
      <c r="A280">
        <v>23694</v>
      </c>
      <c r="B280">
        <v>1</v>
      </c>
      <c r="C280">
        <v>1998</v>
      </c>
      <c r="D280" s="1">
        <v>44147.4840625</v>
      </c>
      <c r="E280" t="s">
        <v>88</v>
      </c>
      <c r="F280">
        <v>4</v>
      </c>
      <c r="G280">
        <v>5</v>
      </c>
      <c r="H280">
        <v>4</v>
      </c>
      <c r="I280">
        <v>4</v>
      </c>
      <c r="J280">
        <v>5</v>
      </c>
      <c r="K280">
        <v>2</v>
      </c>
      <c r="L280">
        <v>5</v>
      </c>
      <c r="M280">
        <v>4</v>
      </c>
      <c r="N280">
        <v>1</v>
      </c>
      <c r="O280">
        <v>5</v>
      </c>
      <c r="P280">
        <v>2</v>
      </c>
      <c r="Q280">
        <v>5</v>
      </c>
      <c r="R280">
        <v>1</v>
      </c>
      <c r="S280">
        <v>5</v>
      </c>
      <c r="T280">
        <v>5</v>
      </c>
      <c r="U280">
        <v>2</v>
      </c>
      <c r="V280">
        <v>4</v>
      </c>
      <c r="W280">
        <v>4</v>
      </c>
      <c r="X280">
        <v>5</v>
      </c>
      <c r="Y280">
        <v>5</v>
      </c>
      <c r="Z280">
        <v>17</v>
      </c>
      <c r="AA280">
        <v>5</v>
      </c>
      <c r="AB280">
        <v>14</v>
      </c>
      <c r="AC280">
        <v>11</v>
      </c>
      <c r="AD280">
        <v>6</v>
      </c>
      <c r="AE280">
        <v>12</v>
      </c>
      <c r="AF280">
        <v>6</v>
      </c>
      <c r="AG280">
        <v>5</v>
      </c>
      <c r="AH280">
        <v>8</v>
      </c>
      <c r="AI280">
        <v>4</v>
      </c>
      <c r="AJ280">
        <v>7</v>
      </c>
      <c r="AK280">
        <v>6</v>
      </c>
      <c r="AL280">
        <v>29</v>
      </c>
      <c r="AM280">
        <v>6</v>
      </c>
      <c r="AN280">
        <v>6</v>
      </c>
      <c r="AO280">
        <v>7</v>
      </c>
      <c r="AP280">
        <v>10</v>
      </c>
      <c r="AQ280">
        <v>4</v>
      </c>
      <c r="AR280">
        <v>10</v>
      </c>
      <c r="AS280">
        <v>5</v>
      </c>
    </row>
    <row r="281" spans="1:45">
      <c r="A281">
        <v>23808</v>
      </c>
      <c r="B281">
        <v>0</v>
      </c>
      <c r="C281">
        <v>1997</v>
      </c>
      <c r="D281" s="1">
        <v>44150.8512962963</v>
      </c>
      <c r="E281" t="s">
        <v>91</v>
      </c>
      <c r="F281">
        <v>4</v>
      </c>
      <c r="G281">
        <v>4</v>
      </c>
      <c r="H281">
        <v>2</v>
      </c>
      <c r="I281">
        <v>2</v>
      </c>
      <c r="J281">
        <v>2</v>
      </c>
      <c r="K281">
        <v>2</v>
      </c>
      <c r="L281">
        <v>5</v>
      </c>
      <c r="M281">
        <v>2</v>
      </c>
      <c r="N281">
        <v>4</v>
      </c>
      <c r="O281">
        <v>5</v>
      </c>
      <c r="P281">
        <v>4</v>
      </c>
      <c r="Q281">
        <v>2</v>
      </c>
      <c r="R281">
        <v>4</v>
      </c>
      <c r="S281">
        <v>4</v>
      </c>
      <c r="T281">
        <v>4</v>
      </c>
      <c r="U281">
        <v>2</v>
      </c>
      <c r="V281">
        <v>2</v>
      </c>
      <c r="W281">
        <v>4</v>
      </c>
      <c r="X281">
        <v>2</v>
      </c>
      <c r="Y281">
        <v>4</v>
      </c>
      <c r="Z281">
        <v>17</v>
      </c>
      <c r="AA281">
        <v>5</v>
      </c>
      <c r="AB281">
        <v>5</v>
      </c>
      <c r="AC281">
        <v>6</v>
      </c>
      <c r="AD281">
        <v>5</v>
      </c>
      <c r="AE281">
        <v>4</v>
      </c>
      <c r="AF281">
        <v>2</v>
      </c>
      <c r="AG281">
        <v>4</v>
      </c>
      <c r="AH281">
        <v>6</v>
      </c>
      <c r="AI281">
        <v>4</v>
      </c>
      <c r="AJ281">
        <v>4</v>
      </c>
      <c r="AK281">
        <v>5</v>
      </c>
      <c r="AL281">
        <v>8</v>
      </c>
      <c r="AM281">
        <v>3</v>
      </c>
      <c r="AN281">
        <v>5</v>
      </c>
      <c r="AO281">
        <v>6</v>
      </c>
      <c r="AP281">
        <v>3</v>
      </c>
      <c r="AQ281">
        <v>3</v>
      </c>
      <c r="AR281">
        <v>5</v>
      </c>
      <c r="AS281">
        <v>3</v>
      </c>
    </row>
    <row r="282" spans="1:45">
      <c r="A282">
        <v>23810</v>
      </c>
      <c r="B282">
        <v>0</v>
      </c>
      <c r="C282">
        <v>1979</v>
      </c>
      <c r="D282" s="1">
        <v>44150.866516203707</v>
      </c>
      <c r="E282" t="s">
        <v>91</v>
      </c>
      <c r="F282">
        <v>4</v>
      </c>
      <c r="G282">
        <v>4</v>
      </c>
      <c r="H282">
        <v>2</v>
      </c>
      <c r="I282">
        <v>4</v>
      </c>
      <c r="J282">
        <v>2</v>
      </c>
      <c r="K282">
        <v>2</v>
      </c>
      <c r="L282">
        <v>5</v>
      </c>
      <c r="M282">
        <v>2</v>
      </c>
      <c r="N282">
        <v>5</v>
      </c>
      <c r="O282">
        <v>5</v>
      </c>
      <c r="P282">
        <v>5</v>
      </c>
      <c r="Q282">
        <v>2</v>
      </c>
      <c r="R282">
        <v>4</v>
      </c>
      <c r="S282">
        <v>4</v>
      </c>
      <c r="T282">
        <v>5</v>
      </c>
      <c r="U282">
        <v>2</v>
      </c>
      <c r="V282">
        <v>4</v>
      </c>
      <c r="W282">
        <v>5</v>
      </c>
      <c r="X282">
        <v>5</v>
      </c>
      <c r="Y282">
        <v>4</v>
      </c>
      <c r="Z282">
        <v>18</v>
      </c>
      <c r="AA282">
        <v>5</v>
      </c>
      <c r="AB282">
        <v>7</v>
      </c>
      <c r="AC282">
        <v>12</v>
      </c>
      <c r="AD282">
        <v>18</v>
      </c>
      <c r="AE282">
        <v>18</v>
      </c>
      <c r="AF282">
        <v>3</v>
      </c>
      <c r="AG282">
        <v>12</v>
      </c>
      <c r="AH282">
        <v>5</v>
      </c>
      <c r="AI282">
        <v>4</v>
      </c>
      <c r="AJ282">
        <v>8</v>
      </c>
      <c r="AK282">
        <v>5</v>
      </c>
      <c r="AL282">
        <v>16</v>
      </c>
      <c r="AM282">
        <v>21</v>
      </c>
      <c r="AN282">
        <v>4</v>
      </c>
      <c r="AO282">
        <v>12</v>
      </c>
      <c r="AP282">
        <v>10</v>
      </c>
      <c r="AQ282">
        <v>5</v>
      </c>
      <c r="AR282">
        <v>6</v>
      </c>
      <c r="AS282">
        <v>7</v>
      </c>
    </row>
    <row r="283" spans="1:45">
      <c r="A283">
        <v>19390</v>
      </c>
      <c r="B283">
        <v>0</v>
      </c>
      <c r="C283">
        <v>1999</v>
      </c>
      <c r="D283" s="1">
        <v>44131.517546296294</v>
      </c>
      <c r="E283" t="s">
        <v>97</v>
      </c>
      <c r="F283">
        <v>3</v>
      </c>
      <c r="G283">
        <v>4</v>
      </c>
      <c r="H283">
        <v>2</v>
      </c>
      <c r="I283">
        <v>2</v>
      </c>
      <c r="J283">
        <v>3</v>
      </c>
      <c r="K283">
        <v>2</v>
      </c>
      <c r="L283">
        <v>4</v>
      </c>
      <c r="M283">
        <v>2</v>
      </c>
      <c r="N283">
        <v>4</v>
      </c>
      <c r="O283">
        <v>2</v>
      </c>
      <c r="P283">
        <v>4</v>
      </c>
      <c r="Q283">
        <v>4</v>
      </c>
      <c r="R283">
        <v>4</v>
      </c>
      <c r="S283">
        <v>3</v>
      </c>
      <c r="T283">
        <v>4</v>
      </c>
      <c r="U283">
        <v>2</v>
      </c>
      <c r="V283">
        <v>4</v>
      </c>
      <c r="W283">
        <v>4</v>
      </c>
      <c r="X283">
        <v>2</v>
      </c>
      <c r="Y283">
        <v>4</v>
      </c>
      <c r="Z283">
        <v>16</v>
      </c>
      <c r="AA283">
        <v>3</v>
      </c>
      <c r="AB283">
        <v>6</v>
      </c>
      <c r="AC283">
        <v>6</v>
      </c>
      <c r="AD283">
        <v>4</v>
      </c>
      <c r="AE283">
        <v>3</v>
      </c>
      <c r="AF283">
        <v>5</v>
      </c>
      <c r="AG283">
        <v>3</v>
      </c>
      <c r="AH283">
        <v>4</v>
      </c>
      <c r="AI283">
        <v>3</v>
      </c>
      <c r="AJ283">
        <v>4</v>
      </c>
      <c r="AK283">
        <v>6</v>
      </c>
      <c r="AL283">
        <v>6</v>
      </c>
      <c r="AM283">
        <v>4</v>
      </c>
      <c r="AN283">
        <v>4</v>
      </c>
      <c r="AO283">
        <v>3</v>
      </c>
      <c r="AP283">
        <v>6</v>
      </c>
      <c r="AQ283">
        <v>4</v>
      </c>
      <c r="AR283">
        <v>7</v>
      </c>
      <c r="AS283">
        <v>4</v>
      </c>
    </row>
    <row r="284" spans="1:45">
      <c r="A284">
        <v>20116</v>
      </c>
      <c r="B284">
        <v>0</v>
      </c>
      <c r="C284">
        <v>1995</v>
      </c>
      <c r="D284" s="1">
        <v>44131.833622685182</v>
      </c>
      <c r="E284" t="s">
        <v>91</v>
      </c>
      <c r="F284">
        <v>3</v>
      </c>
      <c r="G284">
        <v>5</v>
      </c>
      <c r="H284">
        <v>5</v>
      </c>
      <c r="I284">
        <v>4</v>
      </c>
      <c r="J284">
        <v>4</v>
      </c>
      <c r="K284">
        <v>2</v>
      </c>
      <c r="L284">
        <v>5</v>
      </c>
      <c r="M284">
        <v>4</v>
      </c>
      <c r="N284">
        <v>4</v>
      </c>
      <c r="O284">
        <v>5</v>
      </c>
      <c r="P284">
        <v>2</v>
      </c>
      <c r="Q284">
        <v>4</v>
      </c>
      <c r="R284">
        <v>5</v>
      </c>
      <c r="S284">
        <v>5</v>
      </c>
      <c r="T284">
        <v>5</v>
      </c>
      <c r="U284">
        <v>2</v>
      </c>
      <c r="V284">
        <v>2</v>
      </c>
      <c r="W284">
        <v>3</v>
      </c>
      <c r="X284">
        <v>3</v>
      </c>
      <c r="Y284">
        <v>4</v>
      </c>
      <c r="Z284">
        <v>3</v>
      </c>
      <c r="AA284">
        <v>3</v>
      </c>
      <c r="AB284">
        <v>4</v>
      </c>
      <c r="AC284">
        <v>3</v>
      </c>
      <c r="AD284">
        <v>3</v>
      </c>
      <c r="AE284">
        <v>3</v>
      </c>
      <c r="AF284">
        <v>3</v>
      </c>
      <c r="AG284">
        <v>5</v>
      </c>
      <c r="AH284">
        <v>4</v>
      </c>
      <c r="AI284">
        <v>2</v>
      </c>
      <c r="AJ284">
        <v>3</v>
      </c>
      <c r="AK284">
        <v>4</v>
      </c>
      <c r="AL284">
        <v>7</v>
      </c>
      <c r="AM284">
        <v>3</v>
      </c>
      <c r="AN284">
        <v>4</v>
      </c>
      <c r="AO284">
        <v>6</v>
      </c>
      <c r="AP284">
        <v>6</v>
      </c>
      <c r="AQ284">
        <v>3</v>
      </c>
      <c r="AR284">
        <v>6</v>
      </c>
      <c r="AS284">
        <v>2</v>
      </c>
    </row>
    <row r="285" spans="1:45">
      <c r="A285">
        <v>19445</v>
      </c>
      <c r="B285">
        <v>1</v>
      </c>
      <c r="C285">
        <v>2005</v>
      </c>
      <c r="D285" s="1">
        <v>44132.607037037036</v>
      </c>
      <c r="E285" t="s">
        <v>92</v>
      </c>
      <c r="F285">
        <v>3</v>
      </c>
      <c r="G285">
        <v>4</v>
      </c>
      <c r="H285">
        <v>2</v>
      </c>
      <c r="I285">
        <v>3</v>
      </c>
      <c r="J285">
        <v>2</v>
      </c>
      <c r="K285">
        <v>2</v>
      </c>
      <c r="L285">
        <v>2</v>
      </c>
      <c r="M285">
        <v>3</v>
      </c>
      <c r="N285">
        <v>1</v>
      </c>
      <c r="O285">
        <v>3</v>
      </c>
      <c r="P285">
        <v>4</v>
      </c>
      <c r="Q285">
        <v>4</v>
      </c>
      <c r="R285">
        <v>5</v>
      </c>
      <c r="S285">
        <v>1</v>
      </c>
      <c r="T285">
        <v>4</v>
      </c>
      <c r="U285">
        <v>2</v>
      </c>
      <c r="V285">
        <v>2</v>
      </c>
      <c r="W285">
        <v>2</v>
      </c>
      <c r="X285">
        <v>4</v>
      </c>
      <c r="Y285">
        <v>5</v>
      </c>
      <c r="Z285">
        <v>74</v>
      </c>
      <c r="AA285">
        <v>3</v>
      </c>
      <c r="AB285">
        <v>14</v>
      </c>
      <c r="AC285">
        <v>97</v>
      </c>
      <c r="AD285">
        <v>7</v>
      </c>
      <c r="AE285">
        <v>6</v>
      </c>
      <c r="AF285">
        <v>6</v>
      </c>
      <c r="AG285">
        <v>9</v>
      </c>
      <c r="AH285">
        <v>4</v>
      </c>
      <c r="AI285">
        <v>6</v>
      </c>
      <c r="AJ285">
        <v>10</v>
      </c>
      <c r="AK285">
        <v>12</v>
      </c>
      <c r="AL285">
        <v>13</v>
      </c>
      <c r="AM285">
        <v>6</v>
      </c>
      <c r="AN285">
        <v>6</v>
      </c>
      <c r="AO285">
        <v>6</v>
      </c>
      <c r="AP285">
        <v>11</v>
      </c>
      <c r="AQ285">
        <v>5</v>
      </c>
      <c r="AR285">
        <v>10</v>
      </c>
      <c r="AS285">
        <v>6</v>
      </c>
    </row>
    <row r="286" spans="1:45">
      <c r="A286">
        <v>20824</v>
      </c>
      <c r="B286">
        <v>0</v>
      </c>
      <c r="C286">
        <v>2006</v>
      </c>
      <c r="D286" s="1">
        <v>44132.834583333337</v>
      </c>
      <c r="E286" t="s">
        <v>85</v>
      </c>
      <c r="F286">
        <v>3</v>
      </c>
      <c r="G286">
        <v>4</v>
      </c>
      <c r="H286">
        <v>2</v>
      </c>
      <c r="I286">
        <v>3</v>
      </c>
      <c r="J286">
        <v>2</v>
      </c>
      <c r="K286">
        <v>2</v>
      </c>
      <c r="L286">
        <v>4</v>
      </c>
      <c r="M286">
        <v>3</v>
      </c>
      <c r="N286">
        <v>4</v>
      </c>
      <c r="O286">
        <v>4</v>
      </c>
      <c r="P286">
        <v>2</v>
      </c>
      <c r="Q286">
        <v>2</v>
      </c>
      <c r="R286">
        <v>3</v>
      </c>
      <c r="S286">
        <v>3</v>
      </c>
      <c r="T286">
        <v>4</v>
      </c>
      <c r="U286">
        <v>2</v>
      </c>
      <c r="V286">
        <v>2</v>
      </c>
      <c r="W286">
        <v>2</v>
      </c>
      <c r="X286">
        <v>2</v>
      </c>
      <c r="Y286">
        <v>3</v>
      </c>
      <c r="Z286">
        <v>40</v>
      </c>
      <c r="AA286">
        <v>7</v>
      </c>
      <c r="AB286">
        <v>15</v>
      </c>
      <c r="AC286">
        <v>15</v>
      </c>
      <c r="AD286">
        <v>5</v>
      </c>
      <c r="AE286">
        <v>4</v>
      </c>
      <c r="AF286">
        <v>6</v>
      </c>
      <c r="AG286">
        <v>4</v>
      </c>
      <c r="AH286">
        <v>4</v>
      </c>
      <c r="AI286">
        <v>7</v>
      </c>
      <c r="AJ286">
        <v>5</v>
      </c>
      <c r="AK286">
        <v>8</v>
      </c>
      <c r="AL286">
        <v>10</v>
      </c>
      <c r="AM286">
        <v>6</v>
      </c>
      <c r="AN286">
        <v>5</v>
      </c>
      <c r="AO286">
        <v>6</v>
      </c>
      <c r="AP286">
        <v>8</v>
      </c>
      <c r="AQ286">
        <v>6</v>
      </c>
      <c r="AR286">
        <v>7</v>
      </c>
      <c r="AS286">
        <v>8</v>
      </c>
    </row>
    <row r="287" spans="1:45">
      <c r="A287">
        <v>20825</v>
      </c>
      <c r="B287">
        <v>1</v>
      </c>
      <c r="C287">
        <v>1997</v>
      </c>
      <c r="D287" s="1">
        <v>44132.836261574077</v>
      </c>
      <c r="E287" t="s">
        <v>91</v>
      </c>
      <c r="F287">
        <v>3</v>
      </c>
      <c r="G287">
        <v>4</v>
      </c>
      <c r="H287">
        <v>4</v>
      </c>
      <c r="I287">
        <v>3</v>
      </c>
      <c r="J287">
        <v>3</v>
      </c>
      <c r="K287">
        <v>2</v>
      </c>
      <c r="L287">
        <v>5</v>
      </c>
      <c r="M287">
        <v>2</v>
      </c>
      <c r="N287">
        <v>4</v>
      </c>
      <c r="O287">
        <v>3</v>
      </c>
      <c r="P287">
        <v>2</v>
      </c>
      <c r="Q287">
        <v>4</v>
      </c>
      <c r="R287">
        <v>5</v>
      </c>
      <c r="S287">
        <v>2</v>
      </c>
      <c r="T287">
        <v>3</v>
      </c>
      <c r="U287">
        <v>2</v>
      </c>
      <c r="V287">
        <v>4</v>
      </c>
      <c r="W287">
        <v>4</v>
      </c>
      <c r="X287">
        <v>3</v>
      </c>
      <c r="Y287">
        <v>4</v>
      </c>
      <c r="Z287">
        <v>12</v>
      </c>
      <c r="AA287">
        <v>7</v>
      </c>
      <c r="AB287">
        <v>14</v>
      </c>
      <c r="AC287">
        <v>9</v>
      </c>
      <c r="AD287">
        <v>5</v>
      </c>
      <c r="AE287">
        <v>29</v>
      </c>
      <c r="AF287">
        <v>4</v>
      </c>
      <c r="AG287">
        <v>5</v>
      </c>
      <c r="AH287">
        <v>4</v>
      </c>
      <c r="AI287">
        <v>3</v>
      </c>
      <c r="AJ287">
        <v>4</v>
      </c>
      <c r="AK287">
        <v>40</v>
      </c>
      <c r="AL287">
        <v>7</v>
      </c>
      <c r="AM287">
        <v>7</v>
      </c>
      <c r="AN287">
        <v>51</v>
      </c>
      <c r="AO287">
        <v>5</v>
      </c>
      <c r="AP287">
        <v>6</v>
      </c>
      <c r="AQ287">
        <v>4</v>
      </c>
      <c r="AR287">
        <v>6</v>
      </c>
      <c r="AS287">
        <v>7</v>
      </c>
    </row>
    <row r="288" spans="1:45">
      <c r="A288">
        <v>21085</v>
      </c>
      <c r="B288">
        <v>0</v>
      </c>
      <c r="C288">
        <v>1986</v>
      </c>
      <c r="D288" s="1">
        <v>44133.307893518519</v>
      </c>
      <c r="E288" t="s">
        <v>85</v>
      </c>
      <c r="F288">
        <v>3</v>
      </c>
      <c r="G288">
        <v>2</v>
      </c>
      <c r="H288">
        <v>2</v>
      </c>
      <c r="I288">
        <v>4</v>
      </c>
      <c r="J288">
        <v>2</v>
      </c>
      <c r="K288">
        <v>2</v>
      </c>
      <c r="L288">
        <v>5</v>
      </c>
      <c r="M288">
        <v>5</v>
      </c>
      <c r="N288">
        <v>5</v>
      </c>
      <c r="O288">
        <v>5</v>
      </c>
      <c r="P288">
        <v>5</v>
      </c>
      <c r="Q288">
        <v>2</v>
      </c>
      <c r="R288">
        <v>5</v>
      </c>
      <c r="S288">
        <v>2</v>
      </c>
      <c r="T288">
        <v>2</v>
      </c>
      <c r="U288">
        <v>2</v>
      </c>
      <c r="V288">
        <v>4</v>
      </c>
      <c r="W288">
        <v>4</v>
      </c>
      <c r="X288">
        <v>4</v>
      </c>
      <c r="Y288">
        <v>4</v>
      </c>
      <c r="Z288">
        <v>7</v>
      </c>
      <c r="AA288">
        <v>6</v>
      </c>
      <c r="AB288">
        <v>8</v>
      </c>
      <c r="AC288">
        <v>17</v>
      </c>
      <c r="AD288">
        <v>10</v>
      </c>
      <c r="AE288">
        <v>6</v>
      </c>
      <c r="AF288">
        <v>5</v>
      </c>
      <c r="AG288">
        <v>7</v>
      </c>
      <c r="AH288">
        <v>3</v>
      </c>
      <c r="AI288">
        <v>3</v>
      </c>
      <c r="AJ288">
        <v>3</v>
      </c>
      <c r="AK288">
        <v>5</v>
      </c>
      <c r="AL288">
        <v>10</v>
      </c>
      <c r="AM288">
        <v>6</v>
      </c>
      <c r="AN288">
        <v>6</v>
      </c>
      <c r="AO288">
        <v>6</v>
      </c>
      <c r="AP288">
        <v>8</v>
      </c>
      <c r="AQ288">
        <v>8</v>
      </c>
      <c r="AR288">
        <v>5</v>
      </c>
      <c r="AS288">
        <v>8</v>
      </c>
    </row>
    <row r="289" spans="1:45">
      <c r="A289">
        <v>21118</v>
      </c>
      <c r="B289">
        <v>0</v>
      </c>
      <c r="C289">
        <v>1954</v>
      </c>
      <c r="D289" s="1">
        <v>44133.405775462961</v>
      </c>
      <c r="E289" t="s">
        <v>142</v>
      </c>
      <c r="F289">
        <v>3</v>
      </c>
      <c r="G289">
        <v>2</v>
      </c>
      <c r="H289">
        <v>2</v>
      </c>
      <c r="I289">
        <v>3</v>
      </c>
      <c r="J289">
        <v>2</v>
      </c>
      <c r="K289">
        <v>2</v>
      </c>
      <c r="L289">
        <v>3</v>
      </c>
      <c r="M289">
        <v>2</v>
      </c>
      <c r="N289">
        <v>4</v>
      </c>
      <c r="O289">
        <v>4</v>
      </c>
      <c r="P289">
        <v>4</v>
      </c>
      <c r="Q289">
        <v>2</v>
      </c>
      <c r="R289">
        <v>2</v>
      </c>
      <c r="S289">
        <v>2</v>
      </c>
      <c r="T289">
        <v>2</v>
      </c>
      <c r="U289">
        <v>2</v>
      </c>
      <c r="V289">
        <v>2</v>
      </c>
      <c r="W289">
        <v>4</v>
      </c>
      <c r="X289">
        <v>2</v>
      </c>
      <c r="Y289">
        <v>2</v>
      </c>
      <c r="Z289">
        <v>6</v>
      </c>
      <c r="AA289">
        <v>4</v>
      </c>
      <c r="AB289">
        <v>7</v>
      </c>
      <c r="AC289">
        <v>7</v>
      </c>
      <c r="AD289">
        <v>7</v>
      </c>
      <c r="AE289">
        <v>10</v>
      </c>
      <c r="AF289">
        <v>5</v>
      </c>
      <c r="AG289">
        <v>7</v>
      </c>
      <c r="AH289">
        <v>5</v>
      </c>
      <c r="AI289">
        <v>6</v>
      </c>
      <c r="AJ289">
        <v>7</v>
      </c>
      <c r="AK289">
        <v>7</v>
      </c>
      <c r="AL289">
        <v>21</v>
      </c>
      <c r="AM289">
        <v>7</v>
      </c>
      <c r="AN289">
        <v>8</v>
      </c>
      <c r="AO289">
        <v>11</v>
      </c>
      <c r="AP289">
        <v>8</v>
      </c>
      <c r="AQ289">
        <v>5</v>
      </c>
      <c r="AR289">
        <v>13</v>
      </c>
      <c r="AS289">
        <v>5</v>
      </c>
    </row>
    <row r="290" spans="1:45">
      <c r="A290">
        <v>21441</v>
      </c>
      <c r="B290">
        <v>0</v>
      </c>
      <c r="C290">
        <v>1995</v>
      </c>
      <c r="D290" s="1">
        <v>44133.820972222224</v>
      </c>
      <c r="E290" t="s">
        <v>98</v>
      </c>
      <c r="F290">
        <v>3</v>
      </c>
      <c r="G290">
        <v>2</v>
      </c>
      <c r="H290">
        <v>1</v>
      </c>
      <c r="I290">
        <v>4</v>
      </c>
      <c r="J290">
        <v>1</v>
      </c>
      <c r="K290">
        <v>2</v>
      </c>
      <c r="L290">
        <v>3</v>
      </c>
      <c r="M290">
        <v>4</v>
      </c>
      <c r="N290">
        <v>5</v>
      </c>
      <c r="O290">
        <v>2</v>
      </c>
      <c r="P290">
        <v>1</v>
      </c>
      <c r="Q290">
        <v>1</v>
      </c>
      <c r="R290">
        <v>4</v>
      </c>
      <c r="S290">
        <v>2</v>
      </c>
      <c r="T290">
        <v>1</v>
      </c>
      <c r="U290">
        <v>2</v>
      </c>
      <c r="V290">
        <v>2</v>
      </c>
      <c r="W290">
        <v>2</v>
      </c>
      <c r="X290">
        <v>1</v>
      </c>
      <c r="Y290">
        <v>1</v>
      </c>
      <c r="Z290">
        <v>10</v>
      </c>
      <c r="AA290">
        <v>2</v>
      </c>
      <c r="AB290">
        <v>4</v>
      </c>
      <c r="AC290">
        <v>3</v>
      </c>
      <c r="AD290">
        <v>3</v>
      </c>
      <c r="AE290">
        <v>2</v>
      </c>
      <c r="AF290">
        <v>3</v>
      </c>
      <c r="AG290">
        <v>5</v>
      </c>
      <c r="AH290">
        <v>3</v>
      </c>
      <c r="AI290">
        <v>2</v>
      </c>
      <c r="AJ290">
        <v>3</v>
      </c>
      <c r="AK290">
        <v>3</v>
      </c>
      <c r="AL290">
        <v>5</v>
      </c>
      <c r="AM290">
        <v>6</v>
      </c>
      <c r="AN290">
        <v>3</v>
      </c>
      <c r="AO290">
        <v>5</v>
      </c>
      <c r="AP290">
        <v>3</v>
      </c>
      <c r="AQ290">
        <v>10</v>
      </c>
      <c r="AR290">
        <v>5</v>
      </c>
      <c r="AS290">
        <v>3</v>
      </c>
    </row>
    <row r="291" spans="1:45">
      <c r="A291">
        <v>21511</v>
      </c>
      <c r="B291">
        <v>0</v>
      </c>
      <c r="C291">
        <v>1984</v>
      </c>
      <c r="D291" s="1">
        <v>44133.888009259259</v>
      </c>
      <c r="E291" t="s">
        <v>85</v>
      </c>
      <c r="F291">
        <v>3</v>
      </c>
      <c r="G291">
        <v>5</v>
      </c>
      <c r="H291">
        <v>4</v>
      </c>
      <c r="I291">
        <v>3</v>
      </c>
      <c r="J291">
        <v>2</v>
      </c>
      <c r="K291">
        <v>2</v>
      </c>
      <c r="L291">
        <v>5</v>
      </c>
      <c r="M291">
        <v>2</v>
      </c>
      <c r="N291">
        <v>4</v>
      </c>
      <c r="O291">
        <v>4</v>
      </c>
      <c r="P291">
        <v>2</v>
      </c>
      <c r="Q291">
        <v>2</v>
      </c>
      <c r="R291">
        <v>2</v>
      </c>
      <c r="S291">
        <v>4</v>
      </c>
      <c r="T291">
        <v>5</v>
      </c>
      <c r="U291">
        <v>2</v>
      </c>
      <c r="V291">
        <v>2</v>
      </c>
      <c r="W291">
        <v>3</v>
      </c>
      <c r="X291">
        <v>4</v>
      </c>
      <c r="Y291">
        <v>4</v>
      </c>
      <c r="Z291">
        <v>21</v>
      </c>
      <c r="AA291">
        <v>7</v>
      </c>
      <c r="AB291">
        <v>8</v>
      </c>
      <c r="AC291">
        <v>7</v>
      </c>
      <c r="AD291">
        <v>5</v>
      </c>
      <c r="AE291">
        <v>10</v>
      </c>
      <c r="AF291">
        <v>6</v>
      </c>
      <c r="AG291">
        <v>9</v>
      </c>
      <c r="AH291">
        <v>15</v>
      </c>
      <c r="AI291">
        <v>15</v>
      </c>
      <c r="AJ291">
        <v>5</v>
      </c>
      <c r="AK291">
        <v>7</v>
      </c>
      <c r="AL291">
        <v>12</v>
      </c>
      <c r="AM291">
        <v>8</v>
      </c>
      <c r="AN291">
        <v>6</v>
      </c>
      <c r="AO291">
        <v>10</v>
      </c>
      <c r="AP291">
        <v>4</v>
      </c>
      <c r="AQ291">
        <v>11</v>
      </c>
      <c r="AR291">
        <v>8</v>
      </c>
      <c r="AS291">
        <v>7</v>
      </c>
    </row>
    <row r="292" spans="1:45">
      <c r="A292">
        <v>21908</v>
      </c>
      <c r="B292">
        <v>0</v>
      </c>
      <c r="C292">
        <v>1971</v>
      </c>
      <c r="D292" s="1">
        <v>44135.542013888888</v>
      </c>
      <c r="E292" t="s">
        <v>156</v>
      </c>
      <c r="F292">
        <v>3</v>
      </c>
      <c r="G292">
        <v>2</v>
      </c>
      <c r="H292">
        <v>2</v>
      </c>
      <c r="I292">
        <v>2</v>
      </c>
      <c r="J292">
        <v>2</v>
      </c>
      <c r="K292">
        <v>2</v>
      </c>
      <c r="L292">
        <v>5</v>
      </c>
      <c r="M292">
        <v>2</v>
      </c>
      <c r="N292">
        <v>5</v>
      </c>
      <c r="O292">
        <v>2</v>
      </c>
      <c r="P292">
        <v>2</v>
      </c>
      <c r="Q292">
        <v>4</v>
      </c>
      <c r="R292">
        <v>2</v>
      </c>
      <c r="S292">
        <v>2</v>
      </c>
      <c r="T292">
        <v>1</v>
      </c>
      <c r="U292">
        <v>2</v>
      </c>
      <c r="V292">
        <v>2</v>
      </c>
      <c r="W292">
        <v>4</v>
      </c>
      <c r="X292">
        <v>5</v>
      </c>
      <c r="Y292">
        <v>5</v>
      </c>
      <c r="Z292">
        <v>13</v>
      </c>
      <c r="AA292">
        <v>12</v>
      </c>
      <c r="AB292">
        <v>8</v>
      </c>
      <c r="AC292">
        <v>4</v>
      </c>
      <c r="AD292">
        <v>6</v>
      </c>
      <c r="AE292">
        <v>4</v>
      </c>
      <c r="AF292">
        <v>2</v>
      </c>
      <c r="AG292">
        <v>5</v>
      </c>
      <c r="AH292">
        <v>3</v>
      </c>
      <c r="AI292">
        <v>3</v>
      </c>
      <c r="AJ292">
        <v>6</v>
      </c>
      <c r="AK292">
        <v>4</v>
      </c>
      <c r="AL292">
        <v>8</v>
      </c>
      <c r="AM292">
        <v>3</v>
      </c>
      <c r="AN292">
        <v>8</v>
      </c>
      <c r="AO292">
        <v>5</v>
      </c>
      <c r="AP292">
        <v>5</v>
      </c>
      <c r="AQ292">
        <v>5</v>
      </c>
      <c r="AR292">
        <v>5</v>
      </c>
      <c r="AS292">
        <v>4</v>
      </c>
    </row>
    <row r="293" spans="1:45">
      <c r="A293">
        <v>22131</v>
      </c>
      <c r="B293">
        <v>0</v>
      </c>
      <c r="C293">
        <v>1961</v>
      </c>
      <c r="D293" s="1">
        <v>44136.640289351853</v>
      </c>
      <c r="E293" t="s">
        <v>165</v>
      </c>
      <c r="F293">
        <v>3</v>
      </c>
      <c r="G293">
        <v>1</v>
      </c>
      <c r="H293">
        <v>2</v>
      </c>
      <c r="I293">
        <v>2</v>
      </c>
      <c r="J293">
        <v>3</v>
      </c>
      <c r="K293">
        <v>2</v>
      </c>
      <c r="L293">
        <v>3</v>
      </c>
      <c r="M293">
        <v>2</v>
      </c>
      <c r="N293">
        <v>4</v>
      </c>
      <c r="O293">
        <v>2</v>
      </c>
      <c r="P293">
        <v>4</v>
      </c>
      <c r="Q293">
        <v>2</v>
      </c>
      <c r="R293">
        <v>1</v>
      </c>
      <c r="S293">
        <v>2</v>
      </c>
      <c r="T293">
        <v>1</v>
      </c>
      <c r="U293">
        <v>2</v>
      </c>
      <c r="V293">
        <v>2</v>
      </c>
      <c r="W293">
        <v>1</v>
      </c>
      <c r="X293">
        <v>4</v>
      </c>
      <c r="Y293">
        <v>4</v>
      </c>
      <c r="Z293">
        <v>5</v>
      </c>
      <c r="AA293">
        <v>3</v>
      </c>
      <c r="AB293">
        <v>7</v>
      </c>
      <c r="AC293">
        <v>4</v>
      </c>
      <c r="AD293">
        <v>4</v>
      </c>
      <c r="AE293">
        <v>4</v>
      </c>
      <c r="AF293">
        <v>5</v>
      </c>
      <c r="AG293">
        <v>4</v>
      </c>
      <c r="AH293">
        <v>6</v>
      </c>
      <c r="AI293">
        <v>4</v>
      </c>
      <c r="AJ293">
        <v>5</v>
      </c>
      <c r="AK293">
        <v>4</v>
      </c>
      <c r="AL293">
        <v>62</v>
      </c>
      <c r="AM293">
        <v>7</v>
      </c>
      <c r="AN293">
        <v>4</v>
      </c>
      <c r="AO293">
        <v>9</v>
      </c>
      <c r="AP293">
        <v>4</v>
      </c>
      <c r="AQ293">
        <v>4</v>
      </c>
      <c r="AR293">
        <v>5</v>
      </c>
      <c r="AS293">
        <v>5</v>
      </c>
    </row>
    <row r="294" spans="1:45">
      <c r="A294">
        <v>22140</v>
      </c>
      <c r="B294">
        <v>0</v>
      </c>
      <c r="C294">
        <v>2001</v>
      </c>
      <c r="D294" s="1">
        <v>44136.666064814817</v>
      </c>
      <c r="E294" t="s">
        <v>99</v>
      </c>
      <c r="F294">
        <v>3</v>
      </c>
      <c r="G294">
        <v>4</v>
      </c>
      <c r="H294">
        <v>2</v>
      </c>
      <c r="I294">
        <v>3</v>
      </c>
      <c r="J294">
        <v>2</v>
      </c>
      <c r="K294">
        <v>2</v>
      </c>
      <c r="L294">
        <v>4</v>
      </c>
      <c r="M294">
        <v>2</v>
      </c>
      <c r="N294">
        <v>3</v>
      </c>
      <c r="O294">
        <v>3</v>
      </c>
      <c r="P294">
        <v>4</v>
      </c>
      <c r="Q294">
        <v>4</v>
      </c>
      <c r="R294">
        <v>2</v>
      </c>
      <c r="S294">
        <v>2</v>
      </c>
      <c r="T294">
        <v>4</v>
      </c>
      <c r="U294">
        <v>2</v>
      </c>
      <c r="V294">
        <v>2</v>
      </c>
      <c r="W294">
        <v>2</v>
      </c>
      <c r="X294">
        <v>2</v>
      </c>
      <c r="Y294">
        <v>2</v>
      </c>
      <c r="Z294">
        <v>7</v>
      </c>
      <c r="AA294">
        <v>3</v>
      </c>
      <c r="AB294">
        <v>6</v>
      </c>
      <c r="AC294">
        <v>4</v>
      </c>
      <c r="AD294">
        <v>4</v>
      </c>
      <c r="AE294">
        <v>2</v>
      </c>
      <c r="AF294">
        <v>4</v>
      </c>
      <c r="AG294">
        <v>5</v>
      </c>
      <c r="AH294">
        <v>4</v>
      </c>
      <c r="AI294">
        <v>4</v>
      </c>
      <c r="AJ294">
        <v>6</v>
      </c>
      <c r="AK294">
        <v>6</v>
      </c>
      <c r="AL294">
        <v>9</v>
      </c>
      <c r="AM294">
        <v>5</v>
      </c>
      <c r="AN294">
        <v>7</v>
      </c>
      <c r="AO294">
        <v>10</v>
      </c>
      <c r="AP294">
        <v>4</v>
      </c>
      <c r="AQ294">
        <v>4</v>
      </c>
      <c r="AR294">
        <v>7</v>
      </c>
      <c r="AS294">
        <v>3</v>
      </c>
    </row>
    <row r="295" spans="1:45">
      <c r="A295">
        <v>22410</v>
      </c>
      <c r="B295">
        <v>0</v>
      </c>
      <c r="C295">
        <v>1977</v>
      </c>
      <c r="D295" s="1">
        <v>44138.471226851849</v>
      </c>
      <c r="E295" t="s">
        <v>92</v>
      </c>
      <c r="F295">
        <v>3</v>
      </c>
      <c r="G295">
        <v>5</v>
      </c>
      <c r="H295">
        <v>2</v>
      </c>
      <c r="I295">
        <v>2</v>
      </c>
      <c r="J295">
        <v>1</v>
      </c>
      <c r="K295">
        <v>2</v>
      </c>
      <c r="L295">
        <v>5</v>
      </c>
      <c r="M295">
        <v>1</v>
      </c>
      <c r="N295">
        <v>4</v>
      </c>
      <c r="O295">
        <v>5</v>
      </c>
      <c r="P295">
        <v>2</v>
      </c>
      <c r="Q295">
        <v>1</v>
      </c>
      <c r="R295">
        <v>2</v>
      </c>
      <c r="S295">
        <v>2</v>
      </c>
      <c r="T295">
        <v>4</v>
      </c>
      <c r="U295">
        <v>2</v>
      </c>
      <c r="V295">
        <v>2</v>
      </c>
      <c r="W295">
        <v>4</v>
      </c>
      <c r="X295">
        <v>2</v>
      </c>
      <c r="Y295">
        <v>2</v>
      </c>
      <c r="Z295">
        <v>6</v>
      </c>
      <c r="AA295">
        <v>3</v>
      </c>
      <c r="AB295">
        <v>5</v>
      </c>
      <c r="AC295">
        <v>3</v>
      </c>
      <c r="AD295">
        <v>28</v>
      </c>
      <c r="AE295">
        <v>5</v>
      </c>
      <c r="AF295">
        <v>3</v>
      </c>
      <c r="AG295">
        <v>3</v>
      </c>
      <c r="AH295">
        <v>5</v>
      </c>
      <c r="AI295">
        <v>3</v>
      </c>
      <c r="AJ295">
        <v>3</v>
      </c>
      <c r="AK295">
        <v>5</v>
      </c>
      <c r="AL295">
        <v>7</v>
      </c>
      <c r="AM295">
        <v>9</v>
      </c>
      <c r="AN295">
        <v>3</v>
      </c>
      <c r="AO295">
        <v>5</v>
      </c>
      <c r="AP295">
        <v>4</v>
      </c>
      <c r="AQ295">
        <v>6</v>
      </c>
      <c r="AR295">
        <v>5</v>
      </c>
      <c r="AS295">
        <v>7</v>
      </c>
    </row>
    <row r="296" spans="1:45">
      <c r="A296">
        <v>19245</v>
      </c>
      <c r="B296">
        <v>0</v>
      </c>
      <c r="C296">
        <v>1997</v>
      </c>
      <c r="D296" s="1">
        <v>44131.368321759262</v>
      </c>
      <c r="E296" t="s">
        <v>88</v>
      </c>
      <c r="F296">
        <v>2</v>
      </c>
      <c r="G296">
        <v>4</v>
      </c>
      <c r="H296">
        <v>2</v>
      </c>
      <c r="I296">
        <v>2</v>
      </c>
      <c r="J296">
        <v>2</v>
      </c>
      <c r="K296">
        <v>2</v>
      </c>
      <c r="L296">
        <v>5</v>
      </c>
      <c r="M296">
        <v>1</v>
      </c>
      <c r="N296">
        <v>1</v>
      </c>
      <c r="O296">
        <v>5</v>
      </c>
      <c r="P296">
        <v>1</v>
      </c>
      <c r="Q296">
        <v>5</v>
      </c>
      <c r="R296">
        <v>2</v>
      </c>
      <c r="S296">
        <v>4</v>
      </c>
      <c r="T296">
        <v>4</v>
      </c>
      <c r="U296">
        <v>2</v>
      </c>
      <c r="V296">
        <v>4</v>
      </c>
      <c r="W296">
        <v>1</v>
      </c>
      <c r="X296">
        <v>5</v>
      </c>
      <c r="Y296">
        <v>5</v>
      </c>
      <c r="Z296">
        <v>5</v>
      </c>
      <c r="AA296">
        <v>5</v>
      </c>
      <c r="AB296">
        <v>5</v>
      </c>
      <c r="AC296">
        <v>4</v>
      </c>
      <c r="AD296">
        <v>4</v>
      </c>
      <c r="AE296">
        <v>2</v>
      </c>
      <c r="AF296">
        <v>4</v>
      </c>
      <c r="AG296">
        <v>4</v>
      </c>
      <c r="AH296">
        <v>3</v>
      </c>
      <c r="AI296">
        <v>2</v>
      </c>
      <c r="AJ296">
        <v>3</v>
      </c>
      <c r="AK296">
        <v>3</v>
      </c>
      <c r="AL296">
        <v>5</v>
      </c>
      <c r="AM296">
        <v>4</v>
      </c>
      <c r="AN296">
        <v>5</v>
      </c>
      <c r="AO296">
        <v>6</v>
      </c>
      <c r="AP296">
        <v>3</v>
      </c>
      <c r="AQ296">
        <v>3</v>
      </c>
      <c r="AR296">
        <v>3</v>
      </c>
      <c r="AS296">
        <v>148</v>
      </c>
    </row>
    <row r="297" spans="1:45">
      <c r="A297">
        <v>19452</v>
      </c>
      <c r="B297">
        <v>0</v>
      </c>
      <c r="C297">
        <v>1998</v>
      </c>
      <c r="D297" s="1">
        <v>44131.548449074071</v>
      </c>
      <c r="E297" t="s">
        <v>86</v>
      </c>
      <c r="F297">
        <v>2</v>
      </c>
      <c r="G297">
        <v>3</v>
      </c>
      <c r="H297">
        <v>2</v>
      </c>
      <c r="I297">
        <v>4</v>
      </c>
      <c r="J297">
        <v>2</v>
      </c>
      <c r="K297">
        <v>2</v>
      </c>
      <c r="L297">
        <v>2</v>
      </c>
      <c r="M297">
        <v>3</v>
      </c>
      <c r="N297">
        <v>2</v>
      </c>
      <c r="O297">
        <v>2</v>
      </c>
      <c r="P297">
        <v>2</v>
      </c>
      <c r="Q297">
        <v>4</v>
      </c>
      <c r="R297">
        <v>2</v>
      </c>
      <c r="S297">
        <v>2</v>
      </c>
      <c r="T297">
        <v>2</v>
      </c>
      <c r="U297">
        <v>2</v>
      </c>
      <c r="V297">
        <v>2</v>
      </c>
      <c r="W297">
        <v>2</v>
      </c>
      <c r="X297">
        <v>4</v>
      </c>
      <c r="Y297">
        <v>5</v>
      </c>
      <c r="Z297">
        <v>16</v>
      </c>
      <c r="AA297">
        <v>5</v>
      </c>
      <c r="AB297">
        <v>77</v>
      </c>
      <c r="AC297">
        <v>4</v>
      </c>
      <c r="AD297">
        <v>4</v>
      </c>
      <c r="AE297">
        <v>2</v>
      </c>
      <c r="AF297">
        <v>3</v>
      </c>
      <c r="AG297">
        <v>5</v>
      </c>
      <c r="AH297">
        <v>3</v>
      </c>
      <c r="AI297">
        <v>4</v>
      </c>
      <c r="AJ297">
        <v>4</v>
      </c>
      <c r="AK297">
        <v>4</v>
      </c>
      <c r="AL297">
        <v>10</v>
      </c>
      <c r="AM297">
        <v>4</v>
      </c>
      <c r="AN297">
        <v>69</v>
      </c>
      <c r="AO297">
        <v>5</v>
      </c>
      <c r="AP297">
        <v>3</v>
      </c>
      <c r="AQ297">
        <v>3</v>
      </c>
      <c r="AR297">
        <v>5</v>
      </c>
      <c r="AS297">
        <v>2</v>
      </c>
    </row>
    <row r="298" spans="1:45">
      <c r="A298">
        <v>19502</v>
      </c>
      <c r="B298">
        <v>0</v>
      </c>
      <c r="C298">
        <v>2000</v>
      </c>
      <c r="D298" s="1">
        <v>44131.551921296297</v>
      </c>
      <c r="E298" t="s">
        <v>86</v>
      </c>
      <c r="F298">
        <v>2</v>
      </c>
      <c r="G298">
        <v>4</v>
      </c>
      <c r="H298">
        <v>2</v>
      </c>
      <c r="I298">
        <v>2</v>
      </c>
      <c r="J298">
        <v>2</v>
      </c>
      <c r="K298">
        <v>2</v>
      </c>
      <c r="L298">
        <v>2</v>
      </c>
      <c r="M298">
        <v>3</v>
      </c>
      <c r="N298">
        <v>4</v>
      </c>
      <c r="O298">
        <v>4</v>
      </c>
      <c r="P298">
        <v>4</v>
      </c>
      <c r="Q298">
        <v>5</v>
      </c>
      <c r="R298">
        <v>5</v>
      </c>
      <c r="S298">
        <v>4</v>
      </c>
      <c r="T298">
        <v>4</v>
      </c>
      <c r="U298">
        <v>2</v>
      </c>
      <c r="V298">
        <v>2</v>
      </c>
      <c r="W298">
        <v>4</v>
      </c>
      <c r="X298">
        <v>4</v>
      </c>
      <c r="Y298">
        <v>2</v>
      </c>
      <c r="Z298">
        <v>7</v>
      </c>
      <c r="AA298">
        <v>2</v>
      </c>
      <c r="AB298">
        <v>6</v>
      </c>
      <c r="AC298">
        <v>4</v>
      </c>
      <c r="AD298">
        <v>5</v>
      </c>
      <c r="AE298">
        <v>2</v>
      </c>
      <c r="AF298">
        <v>7</v>
      </c>
      <c r="AG298">
        <v>10</v>
      </c>
      <c r="AH298">
        <v>11</v>
      </c>
      <c r="AI298">
        <v>3</v>
      </c>
      <c r="AJ298">
        <v>5</v>
      </c>
      <c r="AK298">
        <v>8</v>
      </c>
      <c r="AL298">
        <v>8</v>
      </c>
      <c r="AM298">
        <v>7</v>
      </c>
      <c r="AN298">
        <v>7</v>
      </c>
      <c r="AO298">
        <v>6</v>
      </c>
      <c r="AP298">
        <v>8</v>
      </c>
      <c r="AQ298">
        <v>5</v>
      </c>
      <c r="AR298">
        <v>7</v>
      </c>
      <c r="AS298">
        <v>6</v>
      </c>
    </row>
    <row r="299" spans="1:45">
      <c r="A299">
        <v>20028</v>
      </c>
      <c r="B299">
        <v>0</v>
      </c>
      <c r="C299">
        <v>2000</v>
      </c>
      <c r="D299" s="1">
        <v>44131.78597222222</v>
      </c>
      <c r="E299" t="s">
        <v>91</v>
      </c>
      <c r="F299">
        <v>2</v>
      </c>
      <c r="G299">
        <v>2</v>
      </c>
      <c r="H299">
        <v>2</v>
      </c>
      <c r="I299">
        <v>3</v>
      </c>
      <c r="J299">
        <v>2</v>
      </c>
      <c r="K299">
        <v>2</v>
      </c>
      <c r="L299">
        <v>4</v>
      </c>
      <c r="M299">
        <v>2</v>
      </c>
      <c r="N299">
        <v>1</v>
      </c>
      <c r="O299">
        <v>3</v>
      </c>
      <c r="P299">
        <v>2</v>
      </c>
      <c r="Q299">
        <v>4</v>
      </c>
      <c r="R299">
        <v>5</v>
      </c>
      <c r="S299">
        <v>3</v>
      </c>
      <c r="T299">
        <v>2</v>
      </c>
      <c r="U299">
        <v>2</v>
      </c>
      <c r="V299">
        <v>2</v>
      </c>
      <c r="W299">
        <v>2</v>
      </c>
      <c r="X299">
        <v>2</v>
      </c>
      <c r="Y299">
        <v>3</v>
      </c>
      <c r="Z299">
        <v>8</v>
      </c>
      <c r="AA299">
        <v>3</v>
      </c>
      <c r="AB299">
        <v>6</v>
      </c>
      <c r="AC299">
        <v>8</v>
      </c>
      <c r="AD299">
        <v>6</v>
      </c>
      <c r="AE299">
        <v>4</v>
      </c>
      <c r="AF299">
        <v>4</v>
      </c>
      <c r="AG299">
        <v>6</v>
      </c>
      <c r="AH299">
        <v>4</v>
      </c>
      <c r="AI299">
        <v>5</v>
      </c>
      <c r="AJ299">
        <v>4</v>
      </c>
      <c r="AK299">
        <v>5</v>
      </c>
      <c r="AL299">
        <v>8</v>
      </c>
      <c r="AM299">
        <v>6</v>
      </c>
      <c r="AN299">
        <v>8</v>
      </c>
      <c r="AO299">
        <v>5</v>
      </c>
      <c r="AP299">
        <v>4</v>
      </c>
      <c r="AQ299">
        <v>5</v>
      </c>
      <c r="AR299">
        <v>4</v>
      </c>
      <c r="AS299">
        <v>5</v>
      </c>
    </row>
    <row r="300" spans="1:45">
      <c r="A300">
        <v>20036</v>
      </c>
      <c r="B300">
        <v>0</v>
      </c>
      <c r="C300">
        <v>1996</v>
      </c>
      <c r="D300" s="1">
        <v>44131.800393518519</v>
      </c>
      <c r="E300" t="s">
        <v>85</v>
      </c>
      <c r="F300">
        <v>2</v>
      </c>
      <c r="G300">
        <v>5</v>
      </c>
      <c r="H300">
        <v>1</v>
      </c>
      <c r="I300">
        <v>2</v>
      </c>
      <c r="J300">
        <v>2</v>
      </c>
      <c r="K300">
        <v>2</v>
      </c>
      <c r="L300">
        <v>3</v>
      </c>
      <c r="M300">
        <v>2</v>
      </c>
      <c r="N300">
        <v>5</v>
      </c>
      <c r="O300">
        <v>3</v>
      </c>
      <c r="P300">
        <v>3</v>
      </c>
      <c r="Q300">
        <v>4</v>
      </c>
      <c r="R300">
        <v>5</v>
      </c>
      <c r="S300">
        <v>2</v>
      </c>
      <c r="T300">
        <v>4</v>
      </c>
      <c r="U300">
        <v>2</v>
      </c>
      <c r="V300">
        <v>1</v>
      </c>
      <c r="W300">
        <v>4</v>
      </c>
      <c r="X300">
        <v>3</v>
      </c>
      <c r="Y300">
        <v>5</v>
      </c>
      <c r="Z300">
        <v>12</v>
      </c>
      <c r="AA300">
        <v>7</v>
      </c>
      <c r="AB300">
        <v>5</v>
      </c>
      <c r="AC300">
        <v>6</v>
      </c>
      <c r="AD300">
        <v>4</v>
      </c>
      <c r="AE300">
        <v>2</v>
      </c>
      <c r="AF300">
        <v>3</v>
      </c>
      <c r="AG300">
        <v>4</v>
      </c>
      <c r="AH300">
        <v>5</v>
      </c>
      <c r="AI300">
        <v>3</v>
      </c>
      <c r="AJ300">
        <v>6</v>
      </c>
      <c r="AK300">
        <v>3</v>
      </c>
      <c r="AL300">
        <v>7</v>
      </c>
      <c r="AM300">
        <v>10</v>
      </c>
      <c r="AN300">
        <v>4</v>
      </c>
      <c r="AO300">
        <v>5</v>
      </c>
      <c r="AP300">
        <v>11</v>
      </c>
      <c r="AQ300">
        <v>3</v>
      </c>
      <c r="AR300">
        <v>5</v>
      </c>
      <c r="AS300">
        <v>6</v>
      </c>
    </row>
    <row r="301" spans="1:45">
      <c r="A301">
        <v>20316</v>
      </c>
      <c r="B301">
        <v>0</v>
      </c>
      <c r="C301">
        <v>1998</v>
      </c>
      <c r="D301" s="1">
        <v>44131.933865740742</v>
      </c>
      <c r="E301" t="s">
        <v>98</v>
      </c>
      <c r="F301">
        <v>2</v>
      </c>
      <c r="G301">
        <v>2</v>
      </c>
      <c r="H301">
        <v>4</v>
      </c>
      <c r="I301">
        <v>3</v>
      </c>
      <c r="J301">
        <v>2</v>
      </c>
      <c r="K301">
        <v>2</v>
      </c>
      <c r="L301">
        <v>5</v>
      </c>
      <c r="M301">
        <v>4</v>
      </c>
      <c r="N301">
        <v>5</v>
      </c>
      <c r="O301">
        <v>2</v>
      </c>
      <c r="P301">
        <v>3</v>
      </c>
      <c r="Q301">
        <v>2</v>
      </c>
      <c r="R301">
        <v>4</v>
      </c>
      <c r="S301">
        <v>2</v>
      </c>
      <c r="T301">
        <v>2</v>
      </c>
      <c r="U301">
        <v>2</v>
      </c>
      <c r="V301">
        <v>4</v>
      </c>
      <c r="W301">
        <v>4</v>
      </c>
      <c r="X301">
        <v>5</v>
      </c>
      <c r="Y301">
        <v>5</v>
      </c>
      <c r="Z301">
        <v>5</v>
      </c>
      <c r="AA301">
        <v>6</v>
      </c>
      <c r="AB301">
        <v>8</v>
      </c>
      <c r="AC301">
        <v>3</v>
      </c>
      <c r="AD301">
        <v>5</v>
      </c>
      <c r="AE301">
        <v>2</v>
      </c>
      <c r="AF301">
        <v>3</v>
      </c>
      <c r="AG301">
        <v>4</v>
      </c>
      <c r="AH301">
        <v>4</v>
      </c>
      <c r="AI301">
        <v>3</v>
      </c>
      <c r="AJ301">
        <v>6</v>
      </c>
      <c r="AK301">
        <v>5</v>
      </c>
      <c r="AL301">
        <v>7</v>
      </c>
      <c r="AM301">
        <v>6</v>
      </c>
      <c r="AN301">
        <v>4</v>
      </c>
      <c r="AO301">
        <v>5</v>
      </c>
      <c r="AP301">
        <v>5</v>
      </c>
      <c r="AQ301">
        <v>12</v>
      </c>
      <c r="AR301">
        <v>5</v>
      </c>
      <c r="AS301">
        <v>3</v>
      </c>
    </row>
    <row r="302" spans="1:45">
      <c r="A302">
        <v>20499</v>
      </c>
      <c r="B302">
        <v>0</v>
      </c>
      <c r="C302">
        <v>1961</v>
      </c>
      <c r="D302" s="1">
        <v>44132.437037037038</v>
      </c>
      <c r="E302" t="s">
        <v>118</v>
      </c>
      <c r="F302">
        <v>2</v>
      </c>
      <c r="G302">
        <v>4</v>
      </c>
      <c r="H302">
        <v>2</v>
      </c>
      <c r="I302">
        <v>4</v>
      </c>
      <c r="J302">
        <v>2</v>
      </c>
      <c r="K302">
        <v>2</v>
      </c>
      <c r="L302">
        <v>3</v>
      </c>
      <c r="M302">
        <v>4</v>
      </c>
      <c r="N302">
        <v>4</v>
      </c>
      <c r="O302">
        <v>4</v>
      </c>
      <c r="P302">
        <v>4</v>
      </c>
      <c r="Q302">
        <v>4</v>
      </c>
      <c r="R302">
        <v>4</v>
      </c>
      <c r="S302">
        <v>4</v>
      </c>
      <c r="T302">
        <v>4</v>
      </c>
      <c r="U302">
        <v>2</v>
      </c>
      <c r="V302">
        <v>4</v>
      </c>
      <c r="W302">
        <v>4</v>
      </c>
      <c r="X302">
        <v>2</v>
      </c>
      <c r="Y302">
        <v>4</v>
      </c>
      <c r="Z302">
        <v>7</v>
      </c>
      <c r="AA302">
        <v>5</v>
      </c>
      <c r="AB302">
        <v>9</v>
      </c>
      <c r="AC302">
        <v>13</v>
      </c>
      <c r="AD302">
        <v>6</v>
      </c>
      <c r="AE302">
        <v>3</v>
      </c>
      <c r="AF302">
        <v>6</v>
      </c>
      <c r="AG302">
        <v>6</v>
      </c>
      <c r="AH302">
        <v>3</v>
      </c>
      <c r="AI302">
        <v>3</v>
      </c>
      <c r="AJ302">
        <v>5</v>
      </c>
      <c r="AK302">
        <v>5</v>
      </c>
      <c r="AL302">
        <v>15</v>
      </c>
      <c r="AM302">
        <v>8</v>
      </c>
      <c r="AN302">
        <v>4</v>
      </c>
      <c r="AO302">
        <v>8</v>
      </c>
      <c r="AP302">
        <v>6</v>
      </c>
      <c r="AQ302">
        <v>3</v>
      </c>
      <c r="AR302">
        <v>11</v>
      </c>
      <c r="AS302">
        <v>3</v>
      </c>
    </row>
    <row r="303" spans="1:45">
      <c r="A303">
        <v>20565</v>
      </c>
      <c r="B303">
        <v>0</v>
      </c>
      <c r="C303">
        <v>1997</v>
      </c>
      <c r="D303" s="1">
        <v>44132.517870370371</v>
      </c>
      <c r="E303" t="s">
        <v>85</v>
      </c>
      <c r="F303">
        <v>2</v>
      </c>
      <c r="G303">
        <v>2</v>
      </c>
      <c r="H303">
        <v>2</v>
      </c>
      <c r="I303">
        <v>2</v>
      </c>
      <c r="J303">
        <v>2</v>
      </c>
      <c r="K303">
        <v>2</v>
      </c>
      <c r="L303">
        <v>3</v>
      </c>
      <c r="M303">
        <v>2</v>
      </c>
      <c r="N303">
        <v>1</v>
      </c>
      <c r="O303">
        <v>2</v>
      </c>
      <c r="P303">
        <v>3</v>
      </c>
      <c r="Q303">
        <v>2</v>
      </c>
      <c r="R303">
        <v>2</v>
      </c>
      <c r="S303">
        <v>2</v>
      </c>
      <c r="T303">
        <v>2</v>
      </c>
      <c r="U303">
        <v>2</v>
      </c>
      <c r="V303">
        <v>2</v>
      </c>
      <c r="W303">
        <v>2</v>
      </c>
      <c r="X303">
        <v>2</v>
      </c>
      <c r="Y303">
        <v>4</v>
      </c>
      <c r="Z303">
        <v>5</v>
      </c>
      <c r="AA303">
        <v>3</v>
      </c>
      <c r="AB303">
        <v>5</v>
      </c>
      <c r="AC303">
        <v>2</v>
      </c>
      <c r="AD303">
        <v>6</v>
      </c>
      <c r="AE303">
        <v>4</v>
      </c>
      <c r="AF303">
        <v>3</v>
      </c>
      <c r="AG303">
        <v>8</v>
      </c>
      <c r="AH303">
        <v>4</v>
      </c>
      <c r="AI303">
        <v>3</v>
      </c>
      <c r="AJ303">
        <v>5</v>
      </c>
      <c r="AK303">
        <v>9</v>
      </c>
      <c r="AL303">
        <v>6</v>
      </c>
      <c r="AM303">
        <v>8</v>
      </c>
      <c r="AN303">
        <v>3</v>
      </c>
      <c r="AO303">
        <v>7</v>
      </c>
      <c r="AP303">
        <v>5</v>
      </c>
      <c r="AQ303">
        <v>3</v>
      </c>
      <c r="AR303">
        <v>5</v>
      </c>
      <c r="AS303">
        <v>3</v>
      </c>
    </row>
    <row r="304" spans="1:45">
      <c r="A304">
        <v>20803</v>
      </c>
      <c r="B304">
        <v>0</v>
      </c>
      <c r="C304">
        <v>1995</v>
      </c>
      <c r="D304" s="1">
        <v>44132.792812500003</v>
      </c>
      <c r="E304" t="s">
        <v>85</v>
      </c>
      <c r="F304">
        <v>2</v>
      </c>
      <c r="G304">
        <v>4</v>
      </c>
      <c r="H304">
        <v>2</v>
      </c>
      <c r="I304">
        <v>2</v>
      </c>
      <c r="J304">
        <v>2</v>
      </c>
      <c r="K304">
        <v>2</v>
      </c>
      <c r="L304">
        <v>1</v>
      </c>
      <c r="M304">
        <v>4</v>
      </c>
      <c r="N304">
        <v>4</v>
      </c>
      <c r="O304">
        <v>3</v>
      </c>
      <c r="P304">
        <v>2</v>
      </c>
      <c r="Q304">
        <v>4</v>
      </c>
      <c r="R304">
        <v>5</v>
      </c>
      <c r="S304">
        <v>2</v>
      </c>
      <c r="T304">
        <v>4</v>
      </c>
      <c r="U304">
        <v>2</v>
      </c>
      <c r="V304">
        <v>2</v>
      </c>
      <c r="W304">
        <v>2</v>
      </c>
      <c r="X304">
        <v>3</v>
      </c>
      <c r="Y304">
        <v>4</v>
      </c>
      <c r="Z304">
        <v>4</v>
      </c>
      <c r="AA304">
        <v>4</v>
      </c>
      <c r="AB304">
        <v>4</v>
      </c>
      <c r="AC304">
        <v>4</v>
      </c>
      <c r="AD304">
        <v>2</v>
      </c>
      <c r="AE304">
        <v>2</v>
      </c>
      <c r="AF304">
        <v>3</v>
      </c>
      <c r="AG304">
        <v>3</v>
      </c>
      <c r="AH304">
        <v>3</v>
      </c>
      <c r="AI304">
        <v>3</v>
      </c>
      <c r="AJ304">
        <v>2</v>
      </c>
      <c r="AK304">
        <v>3</v>
      </c>
      <c r="AL304">
        <v>7</v>
      </c>
      <c r="AM304">
        <v>3</v>
      </c>
      <c r="AN304">
        <v>2</v>
      </c>
      <c r="AO304">
        <v>3</v>
      </c>
      <c r="AP304">
        <v>3</v>
      </c>
      <c r="AQ304">
        <v>3</v>
      </c>
      <c r="AR304">
        <v>5</v>
      </c>
      <c r="AS304">
        <v>3</v>
      </c>
    </row>
    <row r="305" spans="1:45">
      <c r="A305">
        <v>20867</v>
      </c>
      <c r="B305">
        <v>0</v>
      </c>
      <c r="C305">
        <v>1985</v>
      </c>
      <c r="D305" s="1">
        <v>44132.848124999997</v>
      </c>
      <c r="E305" t="s">
        <v>112</v>
      </c>
      <c r="F305">
        <v>2</v>
      </c>
      <c r="G305">
        <v>4</v>
      </c>
      <c r="H305">
        <v>2</v>
      </c>
      <c r="I305">
        <v>4</v>
      </c>
      <c r="J305">
        <v>2</v>
      </c>
      <c r="K305">
        <v>2</v>
      </c>
      <c r="L305">
        <v>5</v>
      </c>
      <c r="M305">
        <v>5</v>
      </c>
      <c r="N305">
        <v>4</v>
      </c>
      <c r="O305">
        <v>5</v>
      </c>
      <c r="P305">
        <v>5</v>
      </c>
      <c r="Q305">
        <v>4</v>
      </c>
      <c r="R305">
        <v>2</v>
      </c>
      <c r="S305">
        <v>4</v>
      </c>
      <c r="T305">
        <v>4</v>
      </c>
      <c r="U305">
        <v>2</v>
      </c>
      <c r="V305">
        <v>4</v>
      </c>
      <c r="W305">
        <v>4</v>
      </c>
      <c r="X305">
        <v>2</v>
      </c>
      <c r="Y305">
        <v>4</v>
      </c>
      <c r="Z305">
        <v>7</v>
      </c>
      <c r="AA305">
        <v>9</v>
      </c>
      <c r="AB305">
        <v>12</v>
      </c>
      <c r="AC305">
        <v>11</v>
      </c>
      <c r="AD305">
        <v>6</v>
      </c>
      <c r="AE305">
        <v>5</v>
      </c>
      <c r="AF305">
        <v>3</v>
      </c>
      <c r="AG305">
        <v>4</v>
      </c>
      <c r="AH305">
        <v>7</v>
      </c>
      <c r="AI305">
        <v>3</v>
      </c>
      <c r="AJ305">
        <v>4</v>
      </c>
      <c r="AK305">
        <v>5</v>
      </c>
      <c r="AL305">
        <v>9</v>
      </c>
      <c r="AM305">
        <v>6</v>
      </c>
      <c r="AN305">
        <v>4</v>
      </c>
      <c r="AO305">
        <v>9</v>
      </c>
      <c r="AP305">
        <v>4</v>
      </c>
      <c r="AQ305">
        <v>3</v>
      </c>
      <c r="AR305">
        <v>4</v>
      </c>
      <c r="AS305">
        <v>3</v>
      </c>
    </row>
    <row r="306" spans="1:45">
      <c r="A306">
        <v>20927</v>
      </c>
      <c r="B306">
        <v>0</v>
      </c>
      <c r="C306">
        <v>1990</v>
      </c>
      <c r="D306" s="1">
        <v>44132.874305555553</v>
      </c>
      <c r="E306" t="s">
        <v>85</v>
      </c>
      <c r="F306">
        <v>2</v>
      </c>
      <c r="G306">
        <v>2</v>
      </c>
      <c r="H306">
        <v>2</v>
      </c>
      <c r="I306">
        <v>2</v>
      </c>
      <c r="J306">
        <v>2</v>
      </c>
      <c r="K306">
        <v>2</v>
      </c>
      <c r="L306">
        <v>2</v>
      </c>
      <c r="M306">
        <v>4</v>
      </c>
      <c r="N306">
        <v>2</v>
      </c>
      <c r="O306">
        <v>1</v>
      </c>
      <c r="P306">
        <v>1</v>
      </c>
      <c r="Q306">
        <v>2</v>
      </c>
      <c r="R306">
        <v>4</v>
      </c>
      <c r="S306">
        <v>2</v>
      </c>
      <c r="T306">
        <v>2</v>
      </c>
      <c r="U306">
        <v>2</v>
      </c>
      <c r="V306">
        <v>4</v>
      </c>
      <c r="W306">
        <v>2</v>
      </c>
      <c r="X306">
        <v>2</v>
      </c>
      <c r="Y306">
        <v>4</v>
      </c>
      <c r="Z306">
        <v>37</v>
      </c>
      <c r="AA306">
        <v>8</v>
      </c>
      <c r="AB306">
        <v>9</v>
      </c>
      <c r="AC306">
        <v>14</v>
      </c>
      <c r="AD306">
        <v>15</v>
      </c>
      <c r="AE306">
        <v>4</v>
      </c>
      <c r="AF306">
        <v>4</v>
      </c>
      <c r="AG306">
        <v>13</v>
      </c>
      <c r="AH306">
        <v>6</v>
      </c>
      <c r="AI306">
        <v>3</v>
      </c>
      <c r="AJ306">
        <v>4</v>
      </c>
      <c r="AK306">
        <v>4</v>
      </c>
      <c r="AL306">
        <v>8</v>
      </c>
      <c r="AM306">
        <v>4</v>
      </c>
      <c r="AN306">
        <v>3</v>
      </c>
      <c r="AO306">
        <v>9</v>
      </c>
      <c r="AP306">
        <v>6</v>
      </c>
      <c r="AQ306">
        <v>4</v>
      </c>
      <c r="AR306">
        <v>15</v>
      </c>
      <c r="AS306">
        <v>4</v>
      </c>
    </row>
    <row r="307" spans="1:45">
      <c r="A307">
        <v>20948</v>
      </c>
      <c r="B307">
        <v>0</v>
      </c>
      <c r="C307">
        <v>1989</v>
      </c>
      <c r="D307" s="1">
        <v>44132.883726851855</v>
      </c>
      <c r="E307" t="s">
        <v>92</v>
      </c>
      <c r="F307">
        <v>2</v>
      </c>
      <c r="G307">
        <v>2</v>
      </c>
      <c r="H307">
        <v>2</v>
      </c>
      <c r="I307">
        <v>3</v>
      </c>
      <c r="J307">
        <v>2</v>
      </c>
      <c r="K307">
        <v>2</v>
      </c>
      <c r="L307">
        <v>1</v>
      </c>
      <c r="M307">
        <v>4</v>
      </c>
      <c r="N307">
        <v>4</v>
      </c>
      <c r="O307">
        <v>2</v>
      </c>
      <c r="P307">
        <v>1</v>
      </c>
      <c r="Q307">
        <v>1</v>
      </c>
      <c r="R307">
        <v>2</v>
      </c>
      <c r="S307">
        <v>1</v>
      </c>
      <c r="T307">
        <v>2</v>
      </c>
      <c r="U307">
        <v>2</v>
      </c>
      <c r="V307">
        <v>4</v>
      </c>
      <c r="W307">
        <v>2</v>
      </c>
      <c r="X307">
        <v>4</v>
      </c>
      <c r="Y307">
        <v>5</v>
      </c>
      <c r="Z307">
        <v>6</v>
      </c>
      <c r="AA307">
        <v>8</v>
      </c>
      <c r="AB307">
        <v>8</v>
      </c>
      <c r="AC307">
        <v>7</v>
      </c>
      <c r="AD307">
        <v>5</v>
      </c>
      <c r="AE307">
        <v>5</v>
      </c>
      <c r="AF307">
        <v>3</v>
      </c>
      <c r="AG307">
        <v>5</v>
      </c>
      <c r="AH307">
        <v>5</v>
      </c>
      <c r="AI307">
        <v>3</v>
      </c>
      <c r="AJ307">
        <v>4</v>
      </c>
      <c r="AK307">
        <v>5</v>
      </c>
      <c r="AL307">
        <v>8</v>
      </c>
      <c r="AM307">
        <v>6</v>
      </c>
      <c r="AN307">
        <v>3</v>
      </c>
      <c r="AO307">
        <v>7</v>
      </c>
      <c r="AP307">
        <v>5</v>
      </c>
      <c r="AQ307">
        <v>5</v>
      </c>
      <c r="AR307">
        <v>4</v>
      </c>
      <c r="AS307">
        <v>3</v>
      </c>
    </row>
    <row r="308" spans="1:45">
      <c r="A308">
        <v>21029</v>
      </c>
      <c r="B308">
        <v>0</v>
      </c>
      <c r="C308">
        <v>1980</v>
      </c>
      <c r="D308" s="1">
        <v>44132.96025462963</v>
      </c>
      <c r="E308" t="s">
        <v>85</v>
      </c>
      <c r="F308">
        <v>2</v>
      </c>
      <c r="G308">
        <v>4</v>
      </c>
      <c r="H308">
        <v>2</v>
      </c>
      <c r="I308">
        <v>4</v>
      </c>
      <c r="J308">
        <v>2</v>
      </c>
      <c r="K308">
        <v>2</v>
      </c>
      <c r="L308">
        <v>5</v>
      </c>
      <c r="M308">
        <v>2</v>
      </c>
      <c r="N308">
        <v>4</v>
      </c>
      <c r="O308">
        <v>4</v>
      </c>
      <c r="P308">
        <v>2</v>
      </c>
      <c r="Q308">
        <v>4</v>
      </c>
      <c r="R308">
        <v>4</v>
      </c>
      <c r="S308">
        <v>4</v>
      </c>
      <c r="T308">
        <v>4</v>
      </c>
      <c r="U308">
        <v>2</v>
      </c>
      <c r="V308">
        <v>4</v>
      </c>
      <c r="W308">
        <v>2</v>
      </c>
      <c r="X308">
        <v>2</v>
      </c>
      <c r="Y308">
        <v>4</v>
      </c>
      <c r="Z308">
        <v>36</v>
      </c>
      <c r="AA308">
        <v>13</v>
      </c>
      <c r="AB308">
        <v>37</v>
      </c>
      <c r="AC308">
        <v>14</v>
      </c>
      <c r="AD308">
        <v>39</v>
      </c>
      <c r="AE308">
        <v>13</v>
      </c>
      <c r="AF308">
        <v>5</v>
      </c>
      <c r="AG308">
        <v>8</v>
      </c>
      <c r="AH308">
        <v>11</v>
      </c>
      <c r="AI308">
        <v>7</v>
      </c>
      <c r="AJ308">
        <v>6</v>
      </c>
      <c r="AK308">
        <v>10</v>
      </c>
      <c r="AL308">
        <v>21</v>
      </c>
      <c r="AM308">
        <v>23</v>
      </c>
      <c r="AN308">
        <v>14</v>
      </c>
      <c r="AO308">
        <v>19</v>
      </c>
      <c r="AP308">
        <v>7</v>
      </c>
      <c r="AQ308">
        <v>18</v>
      </c>
      <c r="AR308">
        <v>17</v>
      </c>
      <c r="AS308">
        <v>10</v>
      </c>
    </row>
    <row r="309" spans="1:45">
      <c r="A309">
        <v>21043</v>
      </c>
      <c r="B309">
        <v>0</v>
      </c>
      <c r="C309">
        <v>1985</v>
      </c>
      <c r="D309" s="1">
        <v>44132.994571759256</v>
      </c>
      <c r="E309" t="s">
        <v>136</v>
      </c>
      <c r="F309">
        <v>2</v>
      </c>
      <c r="G309">
        <v>4</v>
      </c>
      <c r="H309">
        <v>1</v>
      </c>
      <c r="I309">
        <v>1</v>
      </c>
      <c r="J309">
        <v>1</v>
      </c>
      <c r="K309">
        <v>2</v>
      </c>
      <c r="L309">
        <v>4</v>
      </c>
      <c r="M309">
        <v>2</v>
      </c>
      <c r="N309">
        <v>2</v>
      </c>
      <c r="O309">
        <v>4</v>
      </c>
      <c r="P309">
        <v>1</v>
      </c>
      <c r="Q309">
        <v>1</v>
      </c>
      <c r="R309">
        <v>4</v>
      </c>
      <c r="S309">
        <v>2</v>
      </c>
      <c r="T309">
        <v>1</v>
      </c>
      <c r="U309">
        <v>2</v>
      </c>
      <c r="V309">
        <v>1</v>
      </c>
      <c r="W309">
        <v>4</v>
      </c>
      <c r="X309">
        <v>4</v>
      </c>
      <c r="Y309">
        <v>4</v>
      </c>
      <c r="Z309">
        <v>14</v>
      </c>
      <c r="AA309">
        <v>6</v>
      </c>
      <c r="AB309">
        <v>9</v>
      </c>
      <c r="AC309">
        <v>4</v>
      </c>
      <c r="AD309">
        <v>3</v>
      </c>
      <c r="AE309">
        <v>3</v>
      </c>
      <c r="AF309">
        <v>3</v>
      </c>
      <c r="AG309">
        <v>4</v>
      </c>
      <c r="AH309">
        <v>4</v>
      </c>
      <c r="AI309">
        <v>3</v>
      </c>
      <c r="AJ309">
        <v>3</v>
      </c>
      <c r="AK309">
        <v>8</v>
      </c>
      <c r="AL309">
        <v>9</v>
      </c>
      <c r="AM309">
        <v>4</v>
      </c>
      <c r="AN309">
        <v>3</v>
      </c>
      <c r="AO309">
        <v>5</v>
      </c>
      <c r="AP309">
        <v>6</v>
      </c>
      <c r="AQ309">
        <v>3</v>
      </c>
      <c r="AR309">
        <v>5</v>
      </c>
      <c r="AS309">
        <v>5</v>
      </c>
    </row>
    <row r="310" spans="1:45">
      <c r="A310">
        <v>20110</v>
      </c>
      <c r="B310">
        <v>0</v>
      </c>
      <c r="C310">
        <v>1998</v>
      </c>
      <c r="D310" s="1">
        <v>44133.536307870374</v>
      </c>
      <c r="E310" t="s">
        <v>94</v>
      </c>
      <c r="F310">
        <v>2</v>
      </c>
      <c r="G310">
        <v>4</v>
      </c>
      <c r="H310">
        <v>3</v>
      </c>
      <c r="I310">
        <v>2</v>
      </c>
      <c r="J310">
        <v>2</v>
      </c>
      <c r="K310">
        <v>2</v>
      </c>
      <c r="L310">
        <v>4</v>
      </c>
      <c r="M310">
        <v>2</v>
      </c>
      <c r="N310">
        <v>2</v>
      </c>
      <c r="O310">
        <v>2</v>
      </c>
      <c r="P310">
        <v>2</v>
      </c>
      <c r="Q310">
        <v>4</v>
      </c>
      <c r="R310">
        <v>2</v>
      </c>
      <c r="S310">
        <v>4</v>
      </c>
      <c r="T310">
        <v>3</v>
      </c>
      <c r="U310">
        <v>2</v>
      </c>
      <c r="V310">
        <v>3</v>
      </c>
      <c r="W310">
        <v>4</v>
      </c>
      <c r="X310">
        <v>4</v>
      </c>
      <c r="Y310">
        <v>4</v>
      </c>
      <c r="Z310">
        <v>7</v>
      </c>
      <c r="AA310">
        <v>4</v>
      </c>
      <c r="AB310">
        <v>8</v>
      </c>
      <c r="AC310">
        <v>5</v>
      </c>
      <c r="AD310">
        <v>2</v>
      </c>
      <c r="AE310">
        <v>2</v>
      </c>
      <c r="AF310">
        <v>3</v>
      </c>
      <c r="AG310">
        <v>3</v>
      </c>
      <c r="AH310">
        <v>4</v>
      </c>
      <c r="AI310">
        <v>1</v>
      </c>
      <c r="AJ310">
        <v>3</v>
      </c>
      <c r="AK310">
        <v>5</v>
      </c>
      <c r="AL310">
        <v>5</v>
      </c>
      <c r="AM310">
        <v>3</v>
      </c>
      <c r="AN310">
        <v>3</v>
      </c>
      <c r="AO310">
        <v>5</v>
      </c>
      <c r="AP310">
        <v>5</v>
      </c>
      <c r="AQ310">
        <v>2</v>
      </c>
      <c r="AR310">
        <v>4</v>
      </c>
      <c r="AS310">
        <v>2</v>
      </c>
    </row>
    <row r="311" spans="1:45">
      <c r="A311">
        <v>21541</v>
      </c>
      <c r="B311">
        <v>0</v>
      </c>
      <c r="C311">
        <v>1988</v>
      </c>
      <c r="D311" s="1">
        <v>44133.947650462964</v>
      </c>
      <c r="E311" t="s">
        <v>85</v>
      </c>
      <c r="F311">
        <v>2</v>
      </c>
      <c r="G311">
        <v>4</v>
      </c>
      <c r="H311">
        <v>2</v>
      </c>
      <c r="I311">
        <v>2</v>
      </c>
      <c r="J311">
        <v>2</v>
      </c>
      <c r="K311">
        <v>2</v>
      </c>
      <c r="L311">
        <v>4</v>
      </c>
      <c r="M311">
        <v>2</v>
      </c>
      <c r="N311">
        <v>2</v>
      </c>
      <c r="O311">
        <v>3</v>
      </c>
      <c r="P311">
        <v>4</v>
      </c>
      <c r="Q311">
        <v>2</v>
      </c>
      <c r="R311">
        <v>2</v>
      </c>
      <c r="S311">
        <v>2</v>
      </c>
      <c r="T311">
        <v>3</v>
      </c>
      <c r="U311">
        <v>2</v>
      </c>
      <c r="V311">
        <v>2</v>
      </c>
      <c r="W311">
        <v>4</v>
      </c>
      <c r="X311">
        <v>4</v>
      </c>
      <c r="Y311">
        <v>5</v>
      </c>
      <c r="Z311">
        <v>11</v>
      </c>
      <c r="AA311">
        <v>11</v>
      </c>
      <c r="AB311">
        <v>12</v>
      </c>
      <c r="AC311">
        <v>6</v>
      </c>
      <c r="AD311">
        <v>5</v>
      </c>
      <c r="AE311">
        <v>4</v>
      </c>
      <c r="AF311">
        <v>9</v>
      </c>
      <c r="AG311">
        <v>6</v>
      </c>
      <c r="AH311">
        <v>11</v>
      </c>
      <c r="AI311">
        <v>4</v>
      </c>
      <c r="AJ311">
        <v>14</v>
      </c>
      <c r="AK311">
        <v>6</v>
      </c>
      <c r="AL311">
        <v>22</v>
      </c>
      <c r="AM311">
        <v>6</v>
      </c>
      <c r="AN311">
        <v>9</v>
      </c>
      <c r="AO311">
        <v>11</v>
      </c>
      <c r="AP311">
        <v>16</v>
      </c>
      <c r="AQ311">
        <v>5</v>
      </c>
      <c r="AR311">
        <v>9</v>
      </c>
      <c r="AS311">
        <v>4</v>
      </c>
    </row>
    <row r="312" spans="1:45">
      <c r="A312">
        <v>21714</v>
      </c>
      <c r="B312">
        <v>0</v>
      </c>
      <c r="C312">
        <v>1995</v>
      </c>
      <c r="D312" s="1">
        <v>44134.698981481481</v>
      </c>
      <c r="E312" t="s">
        <v>85</v>
      </c>
      <c r="F312">
        <v>2</v>
      </c>
      <c r="G312">
        <v>3</v>
      </c>
      <c r="H312">
        <v>2</v>
      </c>
      <c r="I312">
        <v>2</v>
      </c>
      <c r="J312">
        <v>2</v>
      </c>
      <c r="K312">
        <v>2</v>
      </c>
      <c r="L312">
        <v>5</v>
      </c>
      <c r="M312">
        <v>1</v>
      </c>
      <c r="N312">
        <v>3</v>
      </c>
      <c r="O312">
        <v>4</v>
      </c>
      <c r="P312">
        <v>4</v>
      </c>
      <c r="Q312">
        <v>4</v>
      </c>
      <c r="R312">
        <v>2</v>
      </c>
      <c r="S312">
        <v>2</v>
      </c>
      <c r="T312">
        <v>3</v>
      </c>
      <c r="U312">
        <v>2</v>
      </c>
      <c r="V312">
        <v>2</v>
      </c>
      <c r="W312">
        <v>3</v>
      </c>
      <c r="X312">
        <v>4</v>
      </c>
      <c r="Y312">
        <v>4</v>
      </c>
      <c r="Z312">
        <v>6</v>
      </c>
      <c r="AA312">
        <v>3</v>
      </c>
      <c r="AB312">
        <v>3</v>
      </c>
      <c r="AC312">
        <v>2</v>
      </c>
      <c r="AD312">
        <v>2</v>
      </c>
      <c r="AE312">
        <v>3</v>
      </c>
      <c r="AF312">
        <v>2</v>
      </c>
      <c r="AG312">
        <v>3</v>
      </c>
      <c r="AH312">
        <v>3</v>
      </c>
      <c r="AI312">
        <v>3</v>
      </c>
      <c r="AJ312">
        <v>5</v>
      </c>
      <c r="AK312">
        <v>4</v>
      </c>
      <c r="AL312">
        <v>4</v>
      </c>
      <c r="AM312">
        <v>3</v>
      </c>
      <c r="AN312">
        <v>3</v>
      </c>
      <c r="AO312">
        <v>6</v>
      </c>
      <c r="AP312">
        <v>3</v>
      </c>
      <c r="AQ312">
        <v>3</v>
      </c>
      <c r="AR312">
        <v>3</v>
      </c>
      <c r="AS312">
        <v>2</v>
      </c>
    </row>
    <row r="313" spans="1:45">
      <c r="A313">
        <v>21727</v>
      </c>
      <c r="B313">
        <v>0</v>
      </c>
      <c r="C313">
        <v>1997</v>
      </c>
      <c r="D313" s="1">
        <v>44134.720567129632</v>
      </c>
      <c r="E313" t="s">
        <v>86</v>
      </c>
      <c r="F313">
        <v>2</v>
      </c>
      <c r="G313">
        <v>2</v>
      </c>
      <c r="H313">
        <v>2</v>
      </c>
      <c r="I313">
        <v>2</v>
      </c>
      <c r="J313">
        <v>2</v>
      </c>
      <c r="K313">
        <v>2</v>
      </c>
      <c r="L313">
        <v>2</v>
      </c>
      <c r="M313">
        <v>1</v>
      </c>
      <c r="N313">
        <v>4</v>
      </c>
      <c r="O313">
        <v>2</v>
      </c>
      <c r="P313">
        <v>2</v>
      </c>
      <c r="Q313">
        <v>2</v>
      </c>
      <c r="R313">
        <v>2</v>
      </c>
      <c r="S313">
        <v>1</v>
      </c>
      <c r="T313">
        <v>4</v>
      </c>
      <c r="U313">
        <v>2</v>
      </c>
      <c r="V313">
        <v>4</v>
      </c>
      <c r="W313">
        <v>4</v>
      </c>
      <c r="X313">
        <v>2</v>
      </c>
      <c r="Y313">
        <v>2</v>
      </c>
      <c r="Z313">
        <v>5</v>
      </c>
      <c r="AA313">
        <v>2</v>
      </c>
      <c r="AB313">
        <v>10</v>
      </c>
      <c r="AC313">
        <v>3</v>
      </c>
      <c r="AD313">
        <v>3</v>
      </c>
      <c r="AE313">
        <v>2</v>
      </c>
      <c r="AF313">
        <v>3</v>
      </c>
      <c r="AG313">
        <v>4</v>
      </c>
      <c r="AH313">
        <v>2</v>
      </c>
      <c r="AI313">
        <v>3</v>
      </c>
      <c r="AJ313">
        <v>2</v>
      </c>
      <c r="AK313">
        <v>4</v>
      </c>
      <c r="AL313">
        <v>7</v>
      </c>
      <c r="AM313">
        <v>4</v>
      </c>
      <c r="AN313">
        <v>3</v>
      </c>
      <c r="AO313">
        <v>4</v>
      </c>
      <c r="AP313">
        <v>4</v>
      </c>
      <c r="AQ313">
        <v>3</v>
      </c>
      <c r="AR313">
        <v>4</v>
      </c>
      <c r="AS313">
        <v>3</v>
      </c>
    </row>
    <row r="314" spans="1:45">
      <c r="A314">
        <v>21879</v>
      </c>
      <c r="B314">
        <v>1</v>
      </c>
      <c r="C314">
        <v>1984</v>
      </c>
      <c r="D314" s="1">
        <v>44135.503981481481</v>
      </c>
      <c r="E314" t="s">
        <v>92</v>
      </c>
      <c r="F314">
        <v>2</v>
      </c>
      <c r="G314">
        <v>2</v>
      </c>
      <c r="H314">
        <v>2</v>
      </c>
      <c r="I314">
        <v>2</v>
      </c>
      <c r="J314">
        <v>2</v>
      </c>
      <c r="K314">
        <v>2</v>
      </c>
      <c r="L314">
        <v>2</v>
      </c>
      <c r="M314">
        <v>2</v>
      </c>
      <c r="N314">
        <v>4</v>
      </c>
      <c r="O314">
        <v>2</v>
      </c>
      <c r="P314">
        <v>4</v>
      </c>
      <c r="Q314">
        <v>2</v>
      </c>
      <c r="R314">
        <v>5</v>
      </c>
      <c r="S314">
        <v>2</v>
      </c>
      <c r="T314">
        <v>4</v>
      </c>
      <c r="U314">
        <v>2</v>
      </c>
      <c r="V314">
        <v>2</v>
      </c>
      <c r="W314">
        <v>3</v>
      </c>
      <c r="X314">
        <v>2</v>
      </c>
      <c r="Y314">
        <v>1</v>
      </c>
      <c r="Z314">
        <v>6</v>
      </c>
      <c r="AA314">
        <v>10</v>
      </c>
      <c r="AB314">
        <v>10</v>
      </c>
      <c r="AC314">
        <v>7</v>
      </c>
      <c r="AD314">
        <v>5</v>
      </c>
      <c r="AE314">
        <v>3</v>
      </c>
      <c r="AF314">
        <v>5</v>
      </c>
      <c r="AG314">
        <v>4</v>
      </c>
      <c r="AH314">
        <v>4</v>
      </c>
      <c r="AI314">
        <v>5</v>
      </c>
      <c r="AJ314">
        <v>4</v>
      </c>
      <c r="AK314">
        <v>8</v>
      </c>
      <c r="AL314">
        <v>9</v>
      </c>
      <c r="AM314">
        <v>4</v>
      </c>
      <c r="AN314">
        <v>4</v>
      </c>
      <c r="AO314">
        <v>8</v>
      </c>
      <c r="AP314">
        <v>4</v>
      </c>
      <c r="AQ314">
        <v>5</v>
      </c>
      <c r="AR314">
        <v>6</v>
      </c>
      <c r="AS314">
        <v>3</v>
      </c>
    </row>
    <row r="315" spans="1:45">
      <c r="A315">
        <v>21887</v>
      </c>
      <c r="B315">
        <v>0</v>
      </c>
      <c r="C315">
        <v>1996</v>
      </c>
      <c r="D315" s="1">
        <v>44135.513981481483</v>
      </c>
      <c r="E315" t="s">
        <v>85</v>
      </c>
      <c r="F315">
        <v>2</v>
      </c>
      <c r="G315">
        <v>2</v>
      </c>
      <c r="H315">
        <v>2</v>
      </c>
      <c r="I315">
        <v>2</v>
      </c>
      <c r="J315">
        <v>2</v>
      </c>
      <c r="K315">
        <v>2</v>
      </c>
      <c r="L315">
        <v>3</v>
      </c>
      <c r="M315">
        <v>2</v>
      </c>
      <c r="N315">
        <v>2</v>
      </c>
      <c r="O315">
        <v>1</v>
      </c>
      <c r="P315">
        <v>2</v>
      </c>
      <c r="Q315">
        <v>2</v>
      </c>
      <c r="R315">
        <v>3</v>
      </c>
      <c r="S315">
        <v>2</v>
      </c>
      <c r="T315">
        <v>2</v>
      </c>
      <c r="U315">
        <v>2</v>
      </c>
      <c r="V315">
        <v>2</v>
      </c>
      <c r="W315">
        <v>2</v>
      </c>
      <c r="X315">
        <v>2</v>
      </c>
      <c r="Y315">
        <v>4</v>
      </c>
      <c r="Z315">
        <v>5</v>
      </c>
      <c r="AA315">
        <v>2</v>
      </c>
      <c r="AB315">
        <v>5</v>
      </c>
      <c r="AC315">
        <v>3</v>
      </c>
      <c r="AD315">
        <v>4</v>
      </c>
      <c r="AE315">
        <v>2</v>
      </c>
      <c r="AF315">
        <v>3</v>
      </c>
      <c r="AG315">
        <v>3</v>
      </c>
      <c r="AH315">
        <v>4</v>
      </c>
      <c r="AI315">
        <v>3</v>
      </c>
      <c r="AJ315">
        <v>4</v>
      </c>
      <c r="AK315">
        <v>4</v>
      </c>
      <c r="AL315">
        <v>6</v>
      </c>
      <c r="AM315">
        <v>5</v>
      </c>
      <c r="AN315">
        <v>3</v>
      </c>
      <c r="AO315">
        <v>4</v>
      </c>
      <c r="AP315">
        <v>3</v>
      </c>
      <c r="AQ315">
        <v>3</v>
      </c>
      <c r="AR315">
        <v>3</v>
      </c>
      <c r="AS315">
        <v>3</v>
      </c>
    </row>
    <row r="316" spans="1:45">
      <c r="A316">
        <v>21885</v>
      </c>
      <c r="B316">
        <v>1</v>
      </c>
      <c r="C316">
        <v>2004</v>
      </c>
      <c r="D316" s="1">
        <v>44135.521365740744</v>
      </c>
      <c r="E316" t="s">
        <v>85</v>
      </c>
      <c r="F316">
        <v>2</v>
      </c>
      <c r="G316">
        <v>5</v>
      </c>
      <c r="H316">
        <v>4</v>
      </c>
      <c r="I316">
        <v>3</v>
      </c>
      <c r="J316">
        <v>2</v>
      </c>
      <c r="K316">
        <v>2</v>
      </c>
      <c r="L316">
        <v>1</v>
      </c>
      <c r="M316">
        <v>4</v>
      </c>
      <c r="N316">
        <v>2</v>
      </c>
      <c r="O316">
        <v>4</v>
      </c>
      <c r="P316">
        <v>2</v>
      </c>
      <c r="Q316">
        <v>4</v>
      </c>
      <c r="R316">
        <v>5</v>
      </c>
      <c r="S316">
        <v>3</v>
      </c>
      <c r="T316">
        <v>5</v>
      </c>
      <c r="U316">
        <v>2</v>
      </c>
      <c r="V316">
        <v>5</v>
      </c>
      <c r="W316">
        <v>4</v>
      </c>
      <c r="X316">
        <v>5</v>
      </c>
      <c r="Y316">
        <v>4</v>
      </c>
      <c r="Z316">
        <v>11</v>
      </c>
      <c r="AA316">
        <v>2</v>
      </c>
      <c r="AB316">
        <v>9</v>
      </c>
      <c r="AC316">
        <v>5</v>
      </c>
      <c r="AD316">
        <v>5</v>
      </c>
      <c r="AE316">
        <v>3</v>
      </c>
      <c r="AF316">
        <v>4</v>
      </c>
      <c r="AG316">
        <v>5</v>
      </c>
      <c r="AH316">
        <v>5</v>
      </c>
      <c r="AI316">
        <v>3</v>
      </c>
      <c r="AJ316">
        <v>4</v>
      </c>
      <c r="AK316">
        <v>5</v>
      </c>
      <c r="AL316">
        <v>10</v>
      </c>
      <c r="AM316">
        <v>5</v>
      </c>
      <c r="AN316">
        <v>5</v>
      </c>
      <c r="AO316">
        <v>5</v>
      </c>
      <c r="AP316">
        <v>5</v>
      </c>
      <c r="AQ316">
        <v>4</v>
      </c>
      <c r="AR316">
        <v>9</v>
      </c>
      <c r="AS316">
        <v>6</v>
      </c>
    </row>
    <row r="317" spans="1:45">
      <c r="A317">
        <v>20812</v>
      </c>
      <c r="B317">
        <v>0</v>
      </c>
      <c r="C317">
        <v>1996</v>
      </c>
      <c r="D317" s="1">
        <v>44135.546631944446</v>
      </c>
      <c r="E317" t="s">
        <v>85</v>
      </c>
      <c r="F317">
        <v>2</v>
      </c>
      <c r="G317">
        <v>4</v>
      </c>
      <c r="H317">
        <v>3</v>
      </c>
      <c r="I317">
        <v>4</v>
      </c>
      <c r="J317">
        <v>2</v>
      </c>
      <c r="K317">
        <v>2</v>
      </c>
      <c r="L317">
        <v>5</v>
      </c>
      <c r="M317">
        <v>2</v>
      </c>
      <c r="N317">
        <v>5</v>
      </c>
      <c r="O317">
        <v>4</v>
      </c>
      <c r="P317">
        <v>1</v>
      </c>
      <c r="Q317">
        <v>5</v>
      </c>
      <c r="R317">
        <v>5</v>
      </c>
      <c r="S317">
        <v>3</v>
      </c>
      <c r="T317">
        <v>4</v>
      </c>
      <c r="U317">
        <v>2</v>
      </c>
      <c r="V317">
        <v>2</v>
      </c>
      <c r="W317">
        <v>4</v>
      </c>
      <c r="X317">
        <v>3</v>
      </c>
      <c r="Y317">
        <v>4</v>
      </c>
      <c r="Z317">
        <v>6</v>
      </c>
      <c r="AA317">
        <v>4</v>
      </c>
      <c r="AB317">
        <v>9</v>
      </c>
      <c r="AC317">
        <v>8</v>
      </c>
      <c r="AD317">
        <v>5</v>
      </c>
      <c r="AE317">
        <v>2</v>
      </c>
      <c r="AF317">
        <v>3</v>
      </c>
      <c r="AG317">
        <v>4</v>
      </c>
      <c r="AH317">
        <v>5</v>
      </c>
      <c r="AI317">
        <v>3</v>
      </c>
      <c r="AJ317">
        <v>3</v>
      </c>
      <c r="AK317">
        <v>5</v>
      </c>
      <c r="AL317">
        <v>8</v>
      </c>
      <c r="AM317">
        <v>5</v>
      </c>
      <c r="AN317">
        <v>6</v>
      </c>
      <c r="AO317">
        <v>5</v>
      </c>
      <c r="AP317">
        <v>6</v>
      </c>
      <c r="AQ317">
        <v>5</v>
      </c>
      <c r="AR317">
        <v>8</v>
      </c>
      <c r="AS317">
        <v>7</v>
      </c>
    </row>
    <row r="318" spans="1:45">
      <c r="A318">
        <v>21934</v>
      </c>
      <c r="B318">
        <v>1</v>
      </c>
      <c r="C318">
        <v>2002</v>
      </c>
      <c r="D318" s="1">
        <v>44135.587604166663</v>
      </c>
      <c r="E318" t="s">
        <v>158</v>
      </c>
      <c r="F318">
        <v>2</v>
      </c>
      <c r="G318">
        <v>4</v>
      </c>
      <c r="H318">
        <v>1</v>
      </c>
      <c r="I318">
        <v>2</v>
      </c>
      <c r="J318">
        <v>2</v>
      </c>
      <c r="K318">
        <v>2</v>
      </c>
      <c r="L318">
        <v>3</v>
      </c>
      <c r="M318">
        <v>4</v>
      </c>
      <c r="N318">
        <v>5</v>
      </c>
      <c r="O318">
        <v>1</v>
      </c>
      <c r="P318">
        <v>4</v>
      </c>
      <c r="Q318">
        <v>4</v>
      </c>
      <c r="R318">
        <v>1</v>
      </c>
      <c r="S318">
        <v>5</v>
      </c>
      <c r="T318">
        <v>5</v>
      </c>
      <c r="U318">
        <v>2</v>
      </c>
      <c r="V318">
        <v>4</v>
      </c>
      <c r="W318">
        <v>4</v>
      </c>
      <c r="X318">
        <v>2</v>
      </c>
      <c r="Y318">
        <v>4</v>
      </c>
      <c r="Z318">
        <v>11</v>
      </c>
      <c r="AA318">
        <v>9</v>
      </c>
      <c r="AB318">
        <v>8</v>
      </c>
      <c r="AC318">
        <v>13</v>
      </c>
      <c r="AD318">
        <v>6</v>
      </c>
      <c r="AE318">
        <v>10</v>
      </c>
      <c r="AF318">
        <v>4</v>
      </c>
      <c r="AG318">
        <v>6</v>
      </c>
      <c r="AH318">
        <v>3</v>
      </c>
      <c r="AI318">
        <v>2</v>
      </c>
      <c r="AJ318">
        <v>5</v>
      </c>
      <c r="AK318">
        <v>5</v>
      </c>
      <c r="AL318">
        <v>8</v>
      </c>
      <c r="AM318">
        <v>6</v>
      </c>
      <c r="AN318">
        <v>4</v>
      </c>
      <c r="AO318">
        <v>5</v>
      </c>
      <c r="AP318">
        <v>7</v>
      </c>
      <c r="AQ318">
        <v>4</v>
      </c>
      <c r="AR318">
        <v>11</v>
      </c>
      <c r="AS318">
        <v>5</v>
      </c>
    </row>
    <row r="319" spans="1:45">
      <c r="A319">
        <v>21991</v>
      </c>
      <c r="B319">
        <v>0</v>
      </c>
      <c r="C319">
        <v>1962</v>
      </c>
      <c r="D319" s="1">
        <v>44135.731539351851</v>
      </c>
      <c r="E319" t="s">
        <v>85</v>
      </c>
      <c r="F319">
        <v>2</v>
      </c>
      <c r="G319">
        <v>1</v>
      </c>
      <c r="H319">
        <v>2</v>
      </c>
      <c r="I319">
        <v>4</v>
      </c>
      <c r="J319">
        <v>2</v>
      </c>
      <c r="K319">
        <v>2</v>
      </c>
      <c r="L319">
        <v>5</v>
      </c>
      <c r="M319">
        <v>2</v>
      </c>
      <c r="N319">
        <v>2</v>
      </c>
      <c r="O319">
        <v>5</v>
      </c>
      <c r="P319">
        <v>2</v>
      </c>
      <c r="Q319">
        <v>1</v>
      </c>
      <c r="R319">
        <v>2</v>
      </c>
      <c r="S319">
        <v>4</v>
      </c>
      <c r="T319">
        <v>1</v>
      </c>
      <c r="U319">
        <v>2</v>
      </c>
      <c r="V319">
        <v>2</v>
      </c>
      <c r="W319">
        <v>4</v>
      </c>
      <c r="X319">
        <v>4</v>
      </c>
      <c r="Y319">
        <v>2</v>
      </c>
      <c r="Z319">
        <v>13</v>
      </c>
      <c r="AA319">
        <v>5</v>
      </c>
      <c r="AB319">
        <v>8</v>
      </c>
      <c r="AC319">
        <v>16</v>
      </c>
      <c r="AD319">
        <v>6</v>
      </c>
      <c r="AE319">
        <v>10</v>
      </c>
      <c r="AF319">
        <v>4</v>
      </c>
      <c r="AG319">
        <v>7</v>
      </c>
      <c r="AH319">
        <v>7</v>
      </c>
      <c r="AI319">
        <v>4</v>
      </c>
      <c r="AJ319">
        <v>8</v>
      </c>
      <c r="AK319">
        <v>8</v>
      </c>
      <c r="AL319">
        <v>11</v>
      </c>
      <c r="AM319">
        <v>9</v>
      </c>
      <c r="AN319">
        <v>6</v>
      </c>
      <c r="AO319">
        <v>9</v>
      </c>
      <c r="AP319">
        <v>6</v>
      </c>
      <c r="AQ319">
        <v>6</v>
      </c>
      <c r="AR319">
        <v>10</v>
      </c>
      <c r="AS319">
        <v>7</v>
      </c>
    </row>
    <row r="320" spans="1:45">
      <c r="A320">
        <v>22001</v>
      </c>
      <c r="B320">
        <v>0</v>
      </c>
      <c r="C320">
        <v>2001</v>
      </c>
      <c r="D320" s="1">
        <v>44135.761782407404</v>
      </c>
      <c r="E320" t="s">
        <v>160</v>
      </c>
      <c r="F320">
        <v>2</v>
      </c>
      <c r="G320">
        <v>4</v>
      </c>
      <c r="H320">
        <v>4</v>
      </c>
      <c r="I320">
        <v>3</v>
      </c>
      <c r="J320">
        <v>2</v>
      </c>
      <c r="K320">
        <v>2</v>
      </c>
      <c r="L320">
        <v>5</v>
      </c>
      <c r="M320">
        <v>2</v>
      </c>
      <c r="N320">
        <v>4</v>
      </c>
      <c r="O320">
        <v>4</v>
      </c>
      <c r="P320">
        <v>5</v>
      </c>
      <c r="Q320">
        <v>4</v>
      </c>
      <c r="R320">
        <v>4</v>
      </c>
      <c r="S320">
        <v>4</v>
      </c>
      <c r="T320">
        <v>4</v>
      </c>
      <c r="U320">
        <v>2</v>
      </c>
      <c r="V320">
        <v>4</v>
      </c>
      <c r="W320">
        <v>1</v>
      </c>
      <c r="X320">
        <v>4</v>
      </c>
      <c r="Y320">
        <v>4</v>
      </c>
      <c r="Z320">
        <v>5</v>
      </c>
      <c r="AA320">
        <v>2</v>
      </c>
      <c r="AB320">
        <v>4</v>
      </c>
      <c r="AC320">
        <v>3</v>
      </c>
      <c r="AD320">
        <v>6</v>
      </c>
      <c r="AE320">
        <v>2</v>
      </c>
      <c r="AF320">
        <v>2</v>
      </c>
      <c r="AG320">
        <v>3</v>
      </c>
      <c r="AH320">
        <v>3</v>
      </c>
      <c r="AI320">
        <v>1</v>
      </c>
      <c r="AJ320">
        <v>3</v>
      </c>
      <c r="AK320">
        <v>3</v>
      </c>
      <c r="AL320">
        <v>9</v>
      </c>
      <c r="AM320">
        <v>3</v>
      </c>
      <c r="AN320">
        <v>2</v>
      </c>
      <c r="AO320">
        <v>3</v>
      </c>
      <c r="AP320">
        <v>3</v>
      </c>
      <c r="AQ320">
        <v>4</v>
      </c>
      <c r="AR320">
        <v>4</v>
      </c>
      <c r="AS320">
        <v>2</v>
      </c>
    </row>
    <row r="321" spans="1:45">
      <c r="A321">
        <v>23136</v>
      </c>
      <c r="B321">
        <v>1</v>
      </c>
      <c r="C321">
        <v>1983</v>
      </c>
      <c r="D321" s="1">
        <v>44143.872499999998</v>
      </c>
      <c r="E321" t="s">
        <v>85</v>
      </c>
      <c r="F321">
        <v>2</v>
      </c>
      <c r="G321">
        <v>4</v>
      </c>
      <c r="H321">
        <v>1</v>
      </c>
      <c r="I321">
        <v>2</v>
      </c>
      <c r="J321">
        <v>2</v>
      </c>
      <c r="K321">
        <v>2</v>
      </c>
      <c r="L321">
        <v>3</v>
      </c>
      <c r="M321">
        <v>4</v>
      </c>
      <c r="N321">
        <v>4</v>
      </c>
      <c r="O321">
        <v>4</v>
      </c>
      <c r="P321">
        <v>4</v>
      </c>
      <c r="Q321">
        <v>4</v>
      </c>
      <c r="R321">
        <v>2</v>
      </c>
      <c r="S321">
        <v>2</v>
      </c>
      <c r="T321">
        <v>4</v>
      </c>
      <c r="U321">
        <v>2</v>
      </c>
      <c r="V321">
        <v>2</v>
      </c>
      <c r="W321">
        <v>4</v>
      </c>
      <c r="X321">
        <v>2</v>
      </c>
      <c r="Y321">
        <v>4</v>
      </c>
      <c r="Z321">
        <v>6</v>
      </c>
      <c r="AA321">
        <v>7</v>
      </c>
      <c r="AB321">
        <v>8</v>
      </c>
      <c r="AC321">
        <v>6</v>
      </c>
      <c r="AD321">
        <v>7</v>
      </c>
      <c r="AE321">
        <v>4</v>
      </c>
      <c r="AF321">
        <v>6</v>
      </c>
      <c r="AG321">
        <v>7</v>
      </c>
      <c r="AH321">
        <v>6</v>
      </c>
      <c r="AI321">
        <v>5</v>
      </c>
      <c r="AJ321">
        <v>10</v>
      </c>
      <c r="AK321">
        <v>12</v>
      </c>
      <c r="AL321">
        <v>19</v>
      </c>
      <c r="AM321">
        <v>8</v>
      </c>
      <c r="AN321">
        <v>7</v>
      </c>
      <c r="AO321">
        <v>5</v>
      </c>
      <c r="AP321">
        <v>6</v>
      </c>
      <c r="AQ321">
        <v>5</v>
      </c>
      <c r="AR321">
        <v>7</v>
      </c>
      <c r="AS321">
        <v>5</v>
      </c>
    </row>
    <row r="322" spans="1:45">
      <c r="A322">
        <v>23169</v>
      </c>
      <c r="B322">
        <v>0</v>
      </c>
      <c r="C322">
        <v>1995</v>
      </c>
      <c r="D322" s="1">
        <v>44144.293923611112</v>
      </c>
      <c r="E322" t="s">
        <v>98</v>
      </c>
      <c r="F322">
        <v>2</v>
      </c>
      <c r="G322">
        <v>2</v>
      </c>
      <c r="H322">
        <v>2</v>
      </c>
      <c r="I322">
        <v>2</v>
      </c>
      <c r="J322">
        <v>1</v>
      </c>
      <c r="K322">
        <v>2</v>
      </c>
      <c r="L322">
        <v>3</v>
      </c>
      <c r="M322">
        <v>3</v>
      </c>
      <c r="N322">
        <v>3</v>
      </c>
      <c r="O322">
        <v>2</v>
      </c>
      <c r="P322">
        <v>3</v>
      </c>
      <c r="Q322">
        <v>3</v>
      </c>
      <c r="R322">
        <v>2</v>
      </c>
      <c r="S322">
        <v>2</v>
      </c>
      <c r="T322">
        <v>2</v>
      </c>
      <c r="U322">
        <v>2</v>
      </c>
      <c r="V322">
        <v>3</v>
      </c>
      <c r="W322">
        <v>2</v>
      </c>
      <c r="X322">
        <v>4</v>
      </c>
      <c r="Y322">
        <v>4</v>
      </c>
      <c r="Z322">
        <v>4</v>
      </c>
      <c r="AA322">
        <v>3</v>
      </c>
      <c r="AB322">
        <v>6</v>
      </c>
      <c r="AC322">
        <v>4</v>
      </c>
      <c r="AD322">
        <v>4</v>
      </c>
      <c r="AE322">
        <v>3</v>
      </c>
      <c r="AF322">
        <v>4</v>
      </c>
      <c r="AG322">
        <v>4</v>
      </c>
      <c r="AH322">
        <v>5</v>
      </c>
      <c r="AI322">
        <v>9</v>
      </c>
      <c r="AJ322">
        <v>7</v>
      </c>
      <c r="AK322">
        <v>5</v>
      </c>
      <c r="AL322">
        <v>7</v>
      </c>
      <c r="AM322">
        <v>4</v>
      </c>
      <c r="AN322">
        <v>5</v>
      </c>
      <c r="AO322">
        <v>4</v>
      </c>
      <c r="AP322">
        <v>5</v>
      </c>
      <c r="AQ322">
        <v>4</v>
      </c>
      <c r="AR322">
        <v>7</v>
      </c>
      <c r="AS322">
        <v>6</v>
      </c>
    </row>
    <row r="323" spans="1:45">
      <c r="A323">
        <v>23606</v>
      </c>
      <c r="B323">
        <v>1</v>
      </c>
      <c r="C323">
        <v>1984</v>
      </c>
      <c r="D323" s="1">
        <v>44145.931863425925</v>
      </c>
      <c r="E323" t="s">
        <v>92</v>
      </c>
      <c r="F323">
        <v>2</v>
      </c>
      <c r="G323">
        <v>2</v>
      </c>
      <c r="H323">
        <v>2</v>
      </c>
      <c r="I323">
        <v>2</v>
      </c>
      <c r="J323">
        <v>2</v>
      </c>
      <c r="K323">
        <v>2</v>
      </c>
      <c r="L323">
        <v>2</v>
      </c>
      <c r="M323">
        <v>4</v>
      </c>
      <c r="N323">
        <v>4</v>
      </c>
      <c r="O323">
        <v>2</v>
      </c>
      <c r="P323">
        <v>4</v>
      </c>
      <c r="Q323">
        <v>2</v>
      </c>
      <c r="R323">
        <v>4</v>
      </c>
      <c r="S323">
        <v>2</v>
      </c>
      <c r="T323">
        <v>2</v>
      </c>
      <c r="U323">
        <v>2</v>
      </c>
      <c r="V323">
        <v>2</v>
      </c>
      <c r="W323">
        <v>3</v>
      </c>
      <c r="X323">
        <v>2</v>
      </c>
      <c r="Y323">
        <v>2</v>
      </c>
      <c r="Z323">
        <v>5</v>
      </c>
      <c r="AA323">
        <v>3</v>
      </c>
      <c r="AB323">
        <v>3</v>
      </c>
      <c r="AC323">
        <v>3</v>
      </c>
      <c r="AD323">
        <v>2</v>
      </c>
      <c r="AE323">
        <v>3</v>
      </c>
      <c r="AF323">
        <v>4</v>
      </c>
      <c r="AG323">
        <v>7</v>
      </c>
      <c r="AH323">
        <v>5</v>
      </c>
      <c r="AI323">
        <v>2</v>
      </c>
      <c r="AJ323">
        <v>3</v>
      </c>
      <c r="AK323">
        <v>4</v>
      </c>
      <c r="AL323">
        <v>4</v>
      </c>
      <c r="AM323">
        <v>5</v>
      </c>
      <c r="AN323">
        <v>4</v>
      </c>
      <c r="AO323">
        <v>3</v>
      </c>
      <c r="AP323">
        <v>4</v>
      </c>
      <c r="AQ323">
        <v>4</v>
      </c>
      <c r="AR323">
        <v>10</v>
      </c>
      <c r="AS323">
        <v>4</v>
      </c>
    </row>
    <row r="324" spans="1:45">
      <c r="A324">
        <v>23668</v>
      </c>
      <c r="B324">
        <v>0</v>
      </c>
      <c r="C324">
        <v>1997</v>
      </c>
      <c r="D324" s="1">
        <v>44147.356076388889</v>
      </c>
      <c r="E324" t="s">
        <v>194</v>
      </c>
      <c r="F324">
        <v>2</v>
      </c>
      <c r="G324">
        <v>4</v>
      </c>
      <c r="H324">
        <v>2</v>
      </c>
      <c r="I324">
        <v>4</v>
      </c>
      <c r="J324">
        <v>2</v>
      </c>
      <c r="K324">
        <v>2</v>
      </c>
      <c r="L324">
        <v>3</v>
      </c>
      <c r="M324">
        <v>1</v>
      </c>
      <c r="N324">
        <v>1</v>
      </c>
      <c r="O324">
        <v>5</v>
      </c>
      <c r="P324">
        <v>1</v>
      </c>
      <c r="Q324">
        <v>2</v>
      </c>
      <c r="R324">
        <v>2</v>
      </c>
      <c r="S324">
        <v>2</v>
      </c>
      <c r="T324">
        <v>3</v>
      </c>
      <c r="U324">
        <v>2</v>
      </c>
      <c r="V324">
        <v>4</v>
      </c>
      <c r="W324">
        <v>1</v>
      </c>
      <c r="X324">
        <v>2</v>
      </c>
      <c r="Y324">
        <v>5</v>
      </c>
      <c r="Z324">
        <v>10</v>
      </c>
      <c r="AA324">
        <v>17</v>
      </c>
      <c r="AB324">
        <v>14</v>
      </c>
      <c r="AC324">
        <v>4</v>
      </c>
      <c r="AD324">
        <v>6</v>
      </c>
      <c r="AE324">
        <v>3</v>
      </c>
      <c r="AF324">
        <v>3</v>
      </c>
      <c r="AG324">
        <v>4</v>
      </c>
      <c r="AH324">
        <v>3</v>
      </c>
      <c r="AI324">
        <v>3</v>
      </c>
      <c r="AJ324">
        <v>4</v>
      </c>
      <c r="AK324">
        <v>4</v>
      </c>
      <c r="AL324">
        <v>7</v>
      </c>
      <c r="AM324">
        <v>7</v>
      </c>
      <c r="AN324">
        <v>5</v>
      </c>
      <c r="AO324">
        <v>6</v>
      </c>
      <c r="AP324">
        <v>5</v>
      </c>
      <c r="AQ324">
        <v>4</v>
      </c>
      <c r="AR324">
        <v>5</v>
      </c>
      <c r="AS324">
        <v>12</v>
      </c>
    </row>
    <row r="325" spans="1:45">
      <c r="A325">
        <v>23809</v>
      </c>
      <c r="B325">
        <v>0</v>
      </c>
      <c r="C325">
        <v>1969</v>
      </c>
      <c r="D325" s="1">
        <v>44150.8591087963</v>
      </c>
      <c r="E325" t="s">
        <v>88</v>
      </c>
      <c r="F325">
        <v>2</v>
      </c>
      <c r="G325">
        <v>4</v>
      </c>
      <c r="H325">
        <v>2</v>
      </c>
      <c r="I325">
        <v>2</v>
      </c>
      <c r="J325">
        <v>2</v>
      </c>
      <c r="K325">
        <v>2</v>
      </c>
      <c r="L325">
        <v>3</v>
      </c>
      <c r="M325">
        <v>2</v>
      </c>
      <c r="N325">
        <v>4</v>
      </c>
      <c r="O325">
        <v>2</v>
      </c>
      <c r="P325">
        <v>5</v>
      </c>
      <c r="Q325">
        <v>4</v>
      </c>
      <c r="R325">
        <v>2</v>
      </c>
      <c r="S325">
        <v>2</v>
      </c>
      <c r="T325">
        <v>2</v>
      </c>
      <c r="U325">
        <v>2</v>
      </c>
      <c r="V325">
        <v>2</v>
      </c>
      <c r="W325">
        <v>4</v>
      </c>
      <c r="X325">
        <v>5</v>
      </c>
      <c r="Y325">
        <v>4</v>
      </c>
      <c r="Z325">
        <v>17</v>
      </c>
      <c r="AA325">
        <v>15</v>
      </c>
      <c r="AB325">
        <v>15</v>
      </c>
      <c r="AC325">
        <v>7</v>
      </c>
      <c r="AD325">
        <v>6</v>
      </c>
      <c r="AE325">
        <v>4</v>
      </c>
      <c r="AF325">
        <v>7</v>
      </c>
      <c r="AG325">
        <v>7</v>
      </c>
      <c r="AH325">
        <v>4</v>
      </c>
      <c r="AI325">
        <v>4</v>
      </c>
      <c r="AJ325">
        <v>8</v>
      </c>
      <c r="AK325">
        <v>7</v>
      </c>
      <c r="AL325">
        <v>22</v>
      </c>
      <c r="AM325">
        <v>8</v>
      </c>
      <c r="AN325">
        <v>13</v>
      </c>
      <c r="AO325">
        <v>13</v>
      </c>
      <c r="AP325">
        <v>13</v>
      </c>
      <c r="AQ325">
        <v>6</v>
      </c>
      <c r="AR325">
        <v>12</v>
      </c>
      <c r="AS325">
        <v>19</v>
      </c>
    </row>
    <row r="326" spans="1:45">
      <c r="A326">
        <v>19264</v>
      </c>
      <c r="B326">
        <v>1</v>
      </c>
      <c r="C326">
        <v>1999</v>
      </c>
      <c r="D326" s="1">
        <v>44131.416574074072</v>
      </c>
      <c r="E326" t="s">
        <v>90</v>
      </c>
      <c r="F326">
        <v>1</v>
      </c>
      <c r="G326">
        <v>4</v>
      </c>
      <c r="H326">
        <v>2</v>
      </c>
      <c r="I326">
        <v>2</v>
      </c>
      <c r="J326">
        <v>2</v>
      </c>
      <c r="K326">
        <v>2</v>
      </c>
      <c r="L326">
        <v>1</v>
      </c>
      <c r="M326">
        <v>2</v>
      </c>
      <c r="N326">
        <v>2</v>
      </c>
      <c r="O326">
        <v>2</v>
      </c>
      <c r="P326">
        <v>2</v>
      </c>
      <c r="Q326">
        <v>2</v>
      </c>
      <c r="R326">
        <v>2</v>
      </c>
      <c r="S326">
        <v>3</v>
      </c>
      <c r="T326">
        <v>4</v>
      </c>
      <c r="U326">
        <v>2</v>
      </c>
      <c r="V326">
        <v>5</v>
      </c>
      <c r="W326">
        <v>4</v>
      </c>
      <c r="X326">
        <v>2</v>
      </c>
      <c r="Y326">
        <v>3</v>
      </c>
      <c r="Z326">
        <v>5</v>
      </c>
      <c r="AA326">
        <v>3</v>
      </c>
      <c r="AB326">
        <v>5</v>
      </c>
      <c r="AC326">
        <v>3</v>
      </c>
      <c r="AD326">
        <v>3</v>
      </c>
      <c r="AE326">
        <v>3</v>
      </c>
      <c r="AF326">
        <v>3</v>
      </c>
      <c r="AG326">
        <v>5</v>
      </c>
      <c r="AH326">
        <v>2</v>
      </c>
      <c r="AI326">
        <v>2</v>
      </c>
      <c r="AJ326">
        <v>2</v>
      </c>
      <c r="AK326">
        <v>4</v>
      </c>
      <c r="AL326">
        <v>6</v>
      </c>
      <c r="AM326">
        <v>5</v>
      </c>
      <c r="AN326">
        <v>5</v>
      </c>
      <c r="AO326">
        <v>4</v>
      </c>
      <c r="AP326">
        <v>5</v>
      </c>
      <c r="AQ326">
        <v>5</v>
      </c>
      <c r="AR326">
        <v>7</v>
      </c>
      <c r="AS326">
        <v>5</v>
      </c>
    </row>
    <row r="327" spans="1:45">
      <c r="A327">
        <v>19328</v>
      </c>
      <c r="B327">
        <v>0</v>
      </c>
      <c r="C327">
        <v>1996</v>
      </c>
      <c r="D327" s="1">
        <v>44131.483599537038</v>
      </c>
      <c r="E327" t="s">
        <v>91</v>
      </c>
      <c r="F327">
        <v>1</v>
      </c>
      <c r="G327">
        <v>4</v>
      </c>
      <c r="H327">
        <v>1</v>
      </c>
      <c r="I327">
        <v>2</v>
      </c>
      <c r="J327">
        <v>2</v>
      </c>
      <c r="K327">
        <v>2</v>
      </c>
      <c r="L327">
        <v>4</v>
      </c>
      <c r="M327">
        <v>2</v>
      </c>
      <c r="N327">
        <v>4</v>
      </c>
      <c r="O327">
        <v>2</v>
      </c>
      <c r="P327">
        <v>2</v>
      </c>
      <c r="Q327">
        <v>2</v>
      </c>
      <c r="R327">
        <v>1</v>
      </c>
      <c r="S327">
        <v>2</v>
      </c>
      <c r="T327">
        <v>2</v>
      </c>
      <c r="U327">
        <v>2</v>
      </c>
      <c r="V327">
        <v>4</v>
      </c>
      <c r="W327">
        <v>4</v>
      </c>
      <c r="X327">
        <v>4</v>
      </c>
      <c r="Y327">
        <v>2</v>
      </c>
      <c r="Z327">
        <v>12</v>
      </c>
      <c r="AA327">
        <v>8</v>
      </c>
      <c r="AB327">
        <v>9</v>
      </c>
      <c r="AC327">
        <v>22</v>
      </c>
      <c r="AD327">
        <v>5</v>
      </c>
      <c r="AE327">
        <v>4</v>
      </c>
      <c r="AF327">
        <v>8</v>
      </c>
      <c r="AG327">
        <v>7</v>
      </c>
      <c r="AH327">
        <v>7</v>
      </c>
      <c r="AI327">
        <v>6</v>
      </c>
      <c r="AJ327">
        <v>3</v>
      </c>
      <c r="AK327">
        <v>8</v>
      </c>
      <c r="AL327">
        <v>9</v>
      </c>
      <c r="AM327">
        <v>7</v>
      </c>
      <c r="AN327">
        <v>6</v>
      </c>
      <c r="AO327">
        <v>8</v>
      </c>
      <c r="AP327">
        <v>4</v>
      </c>
      <c r="AQ327">
        <v>4</v>
      </c>
      <c r="AR327">
        <v>4</v>
      </c>
      <c r="AS327">
        <v>3</v>
      </c>
    </row>
    <row r="328" spans="1:45">
      <c r="A328">
        <v>19402</v>
      </c>
      <c r="B328">
        <v>1</v>
      </c>
      <c r="C328">
        <v>1993</v>
      </c>
      <c r="D328" s="1">
        <v>44131.506412037037</v>
      </c>
      <c r="E328" t="s">
        <v>91</v>
      </c>
      <c r="F328">
        <v>1</v>
      </c>
      <c r="G328">
        <v>5</v>
      </c>
      <c r="H328">
        <v>2</v>
      </c>
      <c r="I328">
        <v>2</v>
      </c>
      <c r="J328">
        <v>2</v>
      </c>
      <c r="K328">
        <v>2</v>
      </c>
      <c r="L328">
        <v>5</v>
      </c>
      <c r="M328">
        <v>5</v>
      </c>
      <c r="N328">
        <v>2</v>
      </c>
      <c r="O328">
        <v>1</v>
      </c>
      <c r="P328">
        <v>1</v>
      </c>
      <c r="Q328">
        <v>2</v>
      </c>
      <c r="R328">
        <v>5</v>
      </c>
      <c r="S328">
        <v>2</v>
      </c>
      <c r="T328">
        <v>2</v>
      </c>
      <c r="U328">
        <v>2</v>
      </c>
      <c r="V328">
        <v>2</v>
      </c>
      <c r="W328">
        <v>2</v>
      </c>
      <c r="X328">
        <v>2</v>
      </c>
      <c r="Y328">
        <v>5</v>
      </c>
      <c r="Z328">
        <v>8</v>
      </c>
      <c r="AA328">
        <v>15</v>
      </c>
      <c r="AB328">
        <v>10</v>
      </c>
      <c r="AC328">
        <v>10</v>
      </c>
      <c r="AD328">
        <v>7</v>
      </c>
      <c r="AE328">
        <v>11</v>
      </c>
      <c r="AF328">
        <v>8</v>
      </c>
      <c r="AG328">
        <v>10</v>
      </c>
      <c r="AH328">
        <v>10</v>
      </c>
      <c r="AI328">
        <v>6</v>
      </c>
      <c r="AJ328">
        <v>12</v>
      </c>
      <c r="AK328">
        <v>14</v>
      </c>
      <c r="AL328">
        <v>116</v>
      </c>
      <c r="AM328">
        <v>14</v>
      </c>
      <c r="AN328">
        <v>10</v>
      </c>
      <c r="AO328">
        <v>8</v>
      </c>
      <c r="AP328">
        <v>7</v>
      </c>
      <c r="AQ328">
        <v>6</v>
      </c>
      <c r="AR328">
        <v>11</v>
      </c>
      <c r="AS328">
        <v>7</v>
      </c>
    </row>
    <row r="329" spans="1:45">
      <c r="A329">
        <v>19442</v>
      </c>
      <c r="B329">
        <v>1</v>
      </c>
      <c r="C329">
        <v>1999</v>
      </c>
      <c r="D329" s="1">
        <v>44131.521307870367</v>
      </c>
      <c r="E329" t="s">
        <v>85</v>
      </c>
      <c r="F329">
        <v>1</v>
      </c>
      <c r="G329">
        <v>2</v>
      </c>
      <c r="H329">
        <v>2</v>
      </c>
      <c r="I329">
        <v>1</v>
      </c>
      <c r="J329">
        <v>1</v>
      </c>
      <c r="K329">
        <v>2</v>
      </c>
      <c r="L329">
        <v>1</v>
      </c>
      <c r="M329">
        <v>2</v>
      </c>
      <c r="N329">
        <v>1</v>
      </c>
      <c r="O329">
        <v>2</v>
      </c>
      <c r="P329">
        <v>2</v>
      </c>
      <c r="Q329">
        <v>2</v>
      </c>
      <c r="R329">
        <v>4</v>
      </c>
      <c r="S329">
        <v>1</v>
      </c>
      <c r="T329">
        <v>2</v>
      </c>
      <c r="U329">
        <v>2</v>
      </c>
      <c r="V329">
        <v>2</v>
      </c>
      <c r="W329">
        <v>4</v>
      </c>
      <c r="X329">
        <v>5</v>
      </c>
      <c r="Y329">
        <v>2</v>
      </c>
      <c r="Z329">
        <v>5</v>
      </c>
      <c r="AA329">
        <v>3</v>
      </c>
      <c r="AB329">
        <v>102</v>
      </c>
      <c r="AC329">
        <v>4</v>
      </c>
      <c r="AD329">
        <v>3</v>
      </c>
      <c r="AE329">
        <v>4</v>
      </c>
      <c r="AF329">
        <v>4</v>
      </c>
      <c r="AG329">
        <v>3</v>
      </c>
      <c r="AH329">
        <v>4</v>
      </c>
      <c r="AI329">
        <v>12</v>
      </c>
      <c r="AJ329">
        <v>13</v>
      </c>
      <c r="AK329">
        <v>4</v>
      </c>
      <c r="AL329">
        <v>5</v>
      </c>
      <c r="AM329">
        <v>3</v>
      </c>
      <c r="AN329">
        <v>30</v>
      </c>
      <c r="AO329">
        <v>59</v>
      </c>
      <c r="AP329">
        <v>4</v>
      </c>
      <c r="AQ329">
        <v>5</v>
      </c>
      <c r="AR329">
        <v>121</v>
      </c>
      <c r="AS329">
        <v>3</v>
      </c>
    </row>
    <row r="330" spans="1:45">
      <c r="A330">
        <v>19521</v>
      </c>
      <c r="B330">
        <v>1</v>
      </c>
      <c r="C330">
        <v>1998</v>
      </c>
      <c r="D330" s="1">
        <v>44131.574629629627</v>
      </c>
      <c r="E330" t="s">
        <v>101</v>
      </c>
      <c r="F330">
        <v>1</v>
      </c>
      <c r="G330">
        <v>4</v>
      </c>
      <c r="H330">
        <v>2</v>
      </c>
      <c r="I330">
        <v>2</v>
      </c>
      <c r="J330">
        <v>2</v>
      </c>
      <c r="K330">
        <v>2</v>
      </c>
      <c r="L330">
        <v>2</v>
      </c>
      <c r="M330">
        <v>2</v>
      </c>
      <c r="N330">
        <v>1</v>
      </c>
      <c r="O330">
        <v>3</v>
      </c>
      <c r="P330">
        <v>1</v>
      </c>
      <c r="Q330">
        <v>2</v>
      </c>
      <c r="R330">
        <v>5</v>
      </c>
      <c r="S330">
        <v>3</v>
      </c>
      <c r="T330">
        <v>4</v>
      </c>
      <c r="U330">
        <v>2</v>
      </c>
      <c r="V330">
        <v>2</v>
      </c>
      <c r="W330">
        <v>2</v>
      </c>
      <c r="X330">
        <v>4</v>
      </c>
      <c r="Y330">
        <v>4</v>
      </c>
      <c r="Z330">
        <v>12</v>
      </c>
      <c r="AA330">
        <v>3</v>
      </c>
      <c r="AB330">
        <v>4</v>
      </c>
      <c r="AC330">
        <v>9</v>
      </c>
      <c r="AD330">
        <v>2</v>
      </c>
      <c r="AE330">
        <v>3</v>
      </c>
      <c r="AF330">
        <v>3</v>
      </c>
      <c r="AG330">
        <v>2</v>
      </c>
      <c r="AH330">
        <v>3</v>
      </c>
      <c r="AI330">
        <v>6</v>
      </c>
      <c r="AJ330">
        <v>3</v>
      </c>
      <c r="AK330">
        <v>4</v>
      </c>
      <c r="AL330">
        <v>5</v>
      </c>
      <c r="AM330">
        <v>6</v>
      </c>
      <c r="AN330">
        <v>4</v>
      </c>
      <c r="AO330">
        <v>3</v>
      </c>
      <c r="AP330">
        <v>4</v>
      </c>
      <c r="AQ330">
        <v>3</v>
      </c>
      <c r="AR330">
        <v>4</v>
      </c>
      <c r="AS330">
        <v>3</v>
      </c>
    </row>
    <row r="331" spans="1:45">
      <c r="A331">
        <v>19804</v>
      </c>
      <c r="B331">
        <v>0</v>
      </c>
      <c r="C331">
        <v>2001</v>
      </c>
      <c r="D331" s="1">
        <v>44131.681805555556</v>
      </c>
      <c r="E331" t="s">
        <v>91</v>
      </c>
      <c r="F331">
        <v>1</v>
      </c>
      <c r="G331">
        <v>2</v>
      </c>
      <c r="H331">
        <v>2</v>
      </c>
      <c r="I331">
        <v>3</v>
      </c>
      <c r="J331">
        <v>3</v>
      </c>
      <c r="K331">
        <v>2</v>
      </c>
      <c r="L331">
        <v>3</v>
      </c>
      <c r="M331">
        <v>4</v>
      </c>
      <c r="N331">
        <v>1</v>
      </c>
      <c r="O331">
        <v>5</v>
      </c>
      <c r="P331">
        <v>2</v>
      </c>
      <c r="Q331">
        <v>4</v>
      </c>
      <c r="R331">
        <v>1</v>
      </c>
      <c r="S331">
        <v>1</v>
      </c>
      <c r="T331">
        <v>2</v>
      </c>
      <c r="U331">
        <v>2</v>
      </c>
      <c r="V331">
        <v>4</v>
      </c>
      <c r="W331">
        <v>2</v>
      </c>
      <c r="X331">
        <v>4</v>
      </c>
      <c r="Y331">
        <v>4</v>
      </c>
      <c r="Z331">
        <v>33</v>
      </c>
      <c r="AA331">
        <v>6</v>
      </c>
      <c r="AB331">
        <v>5</v>
      </c>
      <c r="AC331">
        <v>3</v>
      </c>
      <c r="AD331">
        <v>3</v>
      </c>
      <c r="AE331">
        <v>2</v>
      </c>
      <c r="AF331">
        <v>3</v>
      </c>
      <c r="AG331">
        <v>3</v>
      </c>
      <c r="AH331">
        <v>9</v>
      </c>
      <c r="AI331">
        <v>2</v>
      </c>
      <c r="AJ331">
        <v>6</v>
      </c>
      <c r="AK331">
        <v>5</v>
      </c>
      <c r="AL331">
        <v>19</v>
      </c>
      <c r="AM331">
        <v>4</v>
      </c>
      <c r="AN331">
        <v>2</v>
      </c>
      <c r="AO331">
        <v>4</v>
      </c>
      <c r="AP331">
        <v>36</v>
      </c>
      <c r="AQ331">
        <v>4</v>
      </c>
      <c r="AR331">
        <v>3</v>
      </c>
      <c r="AS331">
        <v>4</v>
      </c>
    </row>
    <row r="332" spans="1:45">
      <c r="A332">
        <v>19877</v>
      </c>
      <c r="B332">
        <v>0</v>
      </c>
      <c r="C332">
        <v>2001</v>
      </c>
      <c r="D332" s="1">
        <v>44131.711597222224</v>
      </c>
      <c r="E332" t="s">
        <v>92</v>
      </c>
      <c r="F332">
        <v>1</v>
      </c>
      <c r="G332">
        <v>2</v>
      </c>
      <c r="H332">
        <v>2</v>
      </c>
      <c r="I332">
        <v>3</v>
      </c>
      <c r="J332">
        <v>2</v>
      </c>
      <c r="K332">
        <v>2</v>
      </c>
      <c r="L332">
        <v>5</v>
      </c>
      <c r="M332">
        <v>2</v>
      </c>
      <c r="N332">
        <v>4</v>
      </c>
      <c r="O332">
        <v>2</v>
      </c>
      <c r="P332">
        <v>1</v>
      </c>
      <c r="Q332">
        <v>2</v>
      </c>
      <c r="R332">
        <v>4</v>
      </c>
      <c r="S332">
        <v>4</v>
      </c>
      <c r="T332">
        <v>5</v>
      </c>
      <c r="U332">
        <v>2</v>
      </c>
      <c r="V332">
        <v>5</v>
      </c>
      <c r="W332">
        <v>5</v>
      </c>
      <c r="X332">
        <v>1</v>
      </c>
      <c r="Y332">
        <v>5</v>
      </c>
      <c r="Z332">
        <v>5</v>
      </c>
      <c r="AA332">
        <v>4</v>
      </c>
      <c r="AB332">
        <v>9</v>
      </c>
      <c r="AC332">
        <v>4</v>
      </c>
      <c r="AD332">
        <v>3</v>
      </c>
      <c r="AE332">
        <v>5</v>
      </c>
      <c r="AF332">
        <v>6</v>
      </c>
      <c r="AG332">
        <v>4</v>
      </c>
      <c r="AH332">
        <v>4</v>
      </c>
      <c r="AI332">
        <v>4</v>
      </c>
      <c r="AJ332">
        <v>4</v>
      </c>
      <c r="AK332">
        <v>6</v>
      </c>
      <c r="AL332">
        <v>8</v>
      </c>
      <c r="AM332">
        <v>6</v>
      </c>
      <c r="AN332">
        <v>3</v>
      </c>
      <c r="AO332">
        <v>6</v>
      </c>
      <c r="AP332">
        <v>3</v>
      </c>
      <c r="AQ332">
        <v>3</v>
      </c>
      <c r="AR332">
        <v>5</v>
      </c>
      <c r="AS332">
        <v>3</v>
      </c>
    </row>
    <row r="333" spans="1:45">
      <c r="A333">
        <v>20071</v>
      </c>
      <c r="B333">
        <v>1</v>
      </c>
      <c r="C333">
        <v>1998</v>
      </c>
      <c r="D333" s="1">
        <v>44131.816342592596</v>
      </c>
      <c r="E333" t="s">
        <v>85</v>
      </c>
      <c r="F333">
        <v>1</v>
      </c>
      <c r="G333">
        <v>2</v>
      </c>
      <c r="H333">
        <v>2</v>
      </c>
      <c r="I333">
        <v>2</v>
      </c>
      <c r="J333">
        <v>2</v>
      </c>
      <c r="K333">
        <v>2</v>
      </c>
      <c r="L333">
        <v>3</v>
      </c>
      <c r="M333">
        <v>4</v>
      </c>
      <c r="N333">
        <v>4</v>
      </c>
      <c r="O333">
        <v>5</v>
      </c>
      <c r="P333">
        <v>4</v>
      </c>
      <c r="Q333">
        <v>2</v>
      </c>
      <c r="R333">
        <v>2</v>
      </c>
      <c r="S333">
        <v>2</v>
      </c>
      <c r="T333">
        <v>3</v>
      </c>
      <c r="U333">
        <v>2</v>
      </c>
      <c r="V333">
        <v>2</v>
      </c>
      <c r="W333">
        <v>4</v>
      </c>
      <c r="X333">
        <v>2</v>
      </c>
      <c r="Y333">
        <v>4</v>
      </c>
      <c r="Z333">
        <v>6</v>
      </c>
      <c r="AA333">
        <v>5</v>
      </c>
      <c r="AB333">
        <v>8</v>
      </c>
      <c r="AC333">
        <v>3</v>
      </c>
      <c r="AD333">
        <v>3</v>
      </c>
      <c r="AE333">
        <v>2</v>
      </c>
      <c r="AF333">
        <v>3</v>
      </c>
      <c r="AG333">
        <v>15</v>
      </c>
      <c r="AH333">
        <v>3</v>
      </c>
      <c r="AI333">
        <v>2</v>
      </c>
      <c r="AJ333">
        <v>2</v>
      </c>
      <c r="AK333">
        <v>6</v>
      </c>
      <c r="AL333">
        <v>6</v>
      </c>
      <c r="AM333">
        <v>3</v>
      </c>
      <c r="AN333">
        <v>5</v>
      </c>
      <c r="AO333">
        <v>3</v>
      </c>
      <c r="AP333">
        <v>6</v>
      </c>
      <c r="AQ333">
        <v>3</v>
      </c>
      <c r="AR333">
        <v>4</v>
      </c>
      <c r="AS333">
        <v>7</v>
      </c>
    </row>
    <row r="334" spans="1:45">
      <c r="A334">
        <v>20228</v>
      </c>
      <c r="B334">
        <v>0</v>
      </c>
      <c r="C334">
        <v>1997</v>
      </c>
      <c r="D334" s="1">
        <v>44131.868136574078</v>
      </c>
      <c r="E334" t="s">
        <v>85</v>
      </c>
      <c r="F334">
        <v>1</v>
      </c>
      <c r="G334">
        <v>4</v>
      </c>
      <c r="H334">
        <v>2</v>
      </c>
      <c r="I334">
        <v>2</v>
      </c>
      <c r="J334">
        <v>2</v>
      </c>
      <c r="K334">
        <v>2</v>
      </c>
      <c r="L334">
        <v>5</v>
      </c>
      <c r="M334">
        <v>4</v>
      </c>
      <c r="N334">
        <v>5</v>
      </c>
      <c r="O334">
        <v>4</v>
      </c>
      <c r="P334">
        <v>3</v>
      </c>
      <c r="Q334">
        <v>2</v>
      </c>
      <c r="R334">
        <v>5</v>
      </c>
      <c r="S334">
        <v>4</v>
      </c>
      <c r="T334">
        <v>3</v>
      </c>
      <c r="U334">
        <v>2</v>
      </c>
      <c r="V334">
        <v>2</v>
      </c>
      <c r="W334">
        <v>5</v>
      </c>
      <c r="X334">
        <v>2</v>
      </c>
      <c r="Y334">
        <v>1</v>
      </c>
      <c r="Z334">
        <v>14</v>
      </c>
      <c r="AA334">
        <v>17</v>
      </c>
      <c r="AB334">
        <v>11</v>
      </c>
      <c r="AC334">
        <v>8</v>
      </c>
      <c r="AD334">
        <v>6</v>
      </c>
      <c r="AE334">
        <v>5</v>
      </c>
      <c r="AF334">
        <v>7</v>
      </c>
      <c r="AG334">
        <v>9</v>
      </c>
      <c r="AH334">
        <v>6</v>
      </c>
      <c r="AI334">
        <v>9</v>
      </c>
      <c r="AJ334">
        <v>11</v>
      </c>
      <c r="AK334">
        <v>9</v>
      </c>
      <c r="AL334">
        <v>16</v>
      </c>
      <c r="AM334">
        <v>11</v>
      </c>
      <c r="AN334">
        <v>11</v>
      </c>
      <c r="AO334">
        <v>9</v>
      </c>
      <c r="AP334">
        <v>7</v>
      </c>
      <c r="AQ334">
        <v>8</v>
      </c>
      <c r="AR334">
        <v>16</v>
      </c>
      <c r="AS334">
        <v>7</v>
      </c>
    </row>
    <row r="335" spans="1:45">
      <c r="A335">
        <v>20364</v>
      </c>
      <c r="B335">
        <v>0</v>
      </c>
      <c r="C335">
        <v>1999</v>
      </c>
      <c r="D335" s="1">
        <v>44131.96020833333</v>
      </c>
      <c r="E335" t="s">
        <v>91</v>
      </c>
      <c r="F335">
        <v>1</v>
      </c>
      <c r="G335">
        <v>2</v>
      </c>
      <c r="H335">
        <v>2</v>
      </c>
      <c r="I335">
        <v>2</v>
      </c>
      <c r="J335">
        <v>1</v>
      </c>
      <c r="K335">
        <v>2</v>
      </c>
      <c r="L335">
        <v>4</v>
      </c>
      <c r="M335">
        <v>2</v>
      </c>
      <c r="N335">
        <v>1</v>
      </c>
      <c r="O335">
        <v>5</v>
      </c>
      <c r="P335">
        <v>1</v>
      </c>
      <c r="Q335">
        <v>3</v>
      </c>
      <c r="R335">
        <v>5</v>
      </c>
      <c r="S335">
        <v>2</v>
      </c>
      <c r="T335">
        <v>4</v>
      </c>
      <c r="U335">
        <v>2</v>
      </c>
      <c r="V335">
        <v>5</v>
      </c>
      <c r="W335">
        <v>4</v>
      </c>
      <c r="X335">
        <v>1</v>
      </c>
      <c r="Y335">
        <v>2</v>
      </c>
      <c r="Z335">
        <v>32</v>
      </c>
      <c r="AA335">
        <v>12</v>
      </c>
      <c r="AB335">
        <v>13</v>
      </c>
      <c r="AC335">
        <v>29</v>
      </c>
      <c r="AD335">
        <v>17</v>
      </c>
      <c r="AE335">
        <v>19</v>
      </c>
      <c r="AF335">
        <v>8</v>
      </c>
      <c r="AG335">
        <v>28</v>
      </c>
      <c r="AH335">
        <v>7</v>
      </c>
      <c r="AI335">
        <v>8</v>
      </c>
      <c r="AJ335">
        <v>10</v>
      </c>
      <c r="AK335">
        <v>18</v>
      </c>
      <c r="AL335">
        <v>19</v>
      </c>
      <c r="AM335">
        <v>45</v>
      </c>
      <c r="AN335">
        <v>21</v>
      </c>
      <c r="AO335">
        <v>42</v>
      </c>
      <c r="AP335">
        <v>11</v>
      </c>
      <c r="AQ335">
        <v>9</v>
      </c>
      <c r="AR335">
        <v>13</v>
      </c>
      <c r="AS335">
        <v>17</v>
      </c>
    </row>
    <row r="336" spans="1:45">
      <c r="A336">
        <v>14468</v>
      </c>
      <c r="B336">
        <v>0</v>
      </c>
      <c r="C336">
        <v>1997</v>
      </c>
      <c r="D336" s="1">
        <v>44131.983726851853</v>
      </c>
      <c r="E336" t="s">
        <v>114</v>
      </c>
      <c r="F336">
        <v>1</v>
      </c>
      <c r="G336">
        <v>4</v>
      </c>
      <c r="H336">
        <v>2</v>
      </c>
      <c r="I336">
        <v>4</v>
      </c>
      <c r="J336">
        <v>3</v>
      </c>
      <c r="K336">
        <v>2</v>
      </c>
      <c r="L336">
        <v>5</v>
      </c>
      <c r="M336">
        <v>2</v>
      </c>
      <c r="N336">
        <v>1</v>
      </c>
      <c r="O336">
        <v>5</v>
      </c>
      <c r="P336">
        <v>4</v>
      </c>
      <c r="Q336">
        <v>2</v>
      </c>
      <c r="R336">
        <v>2</v>
      </c>
      <c r="S336">
        <v>3</v>
      </c>
      <c r="T336">
        <v>3</v>
      </c>
      <c r="U336">
        <v>2</v>
      </c>
      <c r="V336">
        <v>2</v>
      </c>
      <c r="W336">
        <v>2</v>
      </c>
      <c r="X336">
        <v>2</v>
      </c>
      <c r="Y336">
        <v>2</v>
      </c>
      <c r="Z336">
        <v>4</v>
      </c>
      <c r="AA336">
        <v>4</v>
      </c>
      <c r="AB336">
        <v>5</v>
      </c>
      <c r="AC336">
        <v>3</v>
      </c>
      <c r="AD336">
        <v>5</v>
      </c>
      <c r="AE336">
        <v>3</v>
      </c>
      <c r="AF336">
        <v>3</v>
      </c>
      <c r="AG336">
        <v>3</v>
      </c>
      <c r="AH336">
        <v>4</v>
      </c>
      <c r="AI336">
        <v>3</v>
      </c>
      <c r="AJ336">
        <v>3</v>
      </c>
      <c r="AK336">
        <v>5</v>
      </c>
      <c r="AL336">
        <v>7</v>
      </c>
      <c r="AM336">
        <v>4</v>
      </c>
      <c r="AN336">
        <v>3</v>
      </c>
      <c r="AO336">
        <v>4</v>
      </c>
      <c r="AP336">
        <v>4</v>
      </c>
      <c r="AQ336">
        <v>3</v>
      </c>
      <c r="AR336">
        <v>5</v>
      </c>
      <c r="AS336">
        <v>3</v>
      </c>
    </row>
    <row r="337" spans="1:45">
      <c r="A337">
        <v>20637</v>
      </c>
      <c r="B337">
        <v>0</v>
      </c>
      <c r="C337">
        <v>1978</v>
      </c>
      <c r="D337" s="1">
        <v>44132.582685185182</v>
      </c>
      <c r="E337" t="s">
        <v>85</v>
      </c>
      <c r="F337">
        <v>1</v>
      </c>
      <c r="G337">
        <v>4</v>
      </c>
      <c r="H337">
        <v>4</v>
      </c>
      <c r="I337">
        <v>3</v>
      </c>
      <c r="J337">
        <v>2</v>
      </c>
      <c r="K337">
        <v>2</v>
      </c>
      <c r="L337">
        <v>3</v>
      </c>
      <c r="M337">
        <v>2</v>
      </c>
      <c r="N337">
        <v>4</v>
      </c>
      <c r="O337">
        <v>4</v>
      </c>
      <c r="P337">
        <v>2</v>
      </c>
      <c r="Q337">
        <v>2</v>
      </c>
      <c r="R337">
        <v>2</v>
      </c>
      <c r="S337">
        <v>3</v>
      </c>
      <c r="T337">
        <v>4</v>
      </c>
      <c r="U337">
        <v>2</v>
      </c>
      <c r="V337">
        <v>2</v>
      </c>
      <c r="W337">
        <v>3</v>
      </c>
      <c r="X337">
        <v>4</v>
      </c>
      <c r="Y337">
        <v>4</v>
      </c>
      <c r="Z337">
        <v>18</v>
      </c>
      <c r="AA337">
        <v>8</v>
      </c>
      <c r="AB337">
        <v>11</v>
      </c>
      <c r="AC337">
        <v>11</v>
      </c>
      <c r="AD337">
        <v>7</v>
      </c>
      <c r="AE337">
        <v>4</v>
      </c>
      <c r="AF337">
        <v>3</v>
      </c>
      <c r="AG337">
        <v>5</v>
      </c>
      <c r="AH337">
        <v>6</v>
      </c>
      <c r="AI337">
        <v>7</v>
      </c>
      <c r="AJ337">
        <v>6</v>
      </c>
      <c r="AK337">
        <v>11</v>
      </c>
      <c r="AL337">
        <v>9</v>
      </c>
      <c r="AM337">
        <v>5</v>
      </c>
      <c r="AN337">
        <v>5</v>
      </c>
      <c r="AO337">
        <v>7</v>
      </c>
      <c r="AP337">
        <v>4</v>
      </c>
      <c r="AQ337">
        <v>5</v>
      </c>
      <c r="AR337">
        <v>7</v>
      </c>
      <c r="AS337">
        <v>10</v>
      </c>
    </row>
    <row r="338" spans="1:45">
      <c r="A338">
        <v>19963</v>
      </c>
      <c r="B338">
        <v>0</v>
      </c>
      <c r="C338">
        <v>1993</v>
      </c>
      <c r="D338" s="1">
        <v>44132.634629629632</v>
      </c>
      <c r="E338" t="s">
        <v>91</v>
      </c>
      <c r="F338">
        <v>1</v>
      </c>
      <c r="G338">
        <v>5</v>
      </c>
      <c r="H338">
        <v>4</v>
      </c>
      <c r="I338">
        <v>2</v>
      </c>
      <c r="J338">
        <v>2</v>
      </c>
      <c r="K338">
        <v>2</v>
      </c>
      <c r="L338">
        <v>5</v>
      </c>
      <c r="M338">
        <v>2</v>
      </c>
      <c r="N338">
        <v>5</v>
      </c>
      <c r="O338">
        <v>4</v>
      </c>
      <c r="P338">
        <v>4</v>
      </c>
      <c r="Q338">
        <v>4</v>
      </c>
      <c r="R338">
        <v>1</v>
      </c>
      <c r="S338">
        <v>4</v>
      </c>
      <c r="T338">
        <v>4</v>
      </c>
      <c r="U338">
        <v>2</v>
      </c>
      <c r="V338">
        <v>4</v>
      </c>
      <c r="W338">
        <v>4</v>
      </c>
      <c r="X338">
        <v>2</v>
      </c>
      <c r="Y338">
        <v>4</v>
      </c>
      <c r="Z338">
        <v>12</v>
      </c>
      <c r="AA338">
        <v>3</v>
      </c>
      <c r="AB338">
        <v>12</v>
      </c>
      <c r="AC338">
        <v>8</v>
      </c>
      <c r="AD338">
        <v>5</v>
      </c>
      <c r="AE338">
        <v>3</v>
      </c>
      <c r="AF338">
        <v>3</v>
      </c>
      <c r="AG338">
        <v>6</v>
      </c>
      <c r="AH338">
        <v>3</v>
      </c>
      <c r="AI338">
        <v>16</v>
      </c>
      <c r="AJ338">
        <v>6</v>
      </c>
      <c r="AK338">
        <v>5</v>
      </c>
      <c r="AL338">
        <v>7</v>
      </c>
      <c r="AM338">
        <v>12</v>
      </c>
      <c r="AN338">
        <v>4</v>
      </c>
      <c r="AO338">
        <v>5</v>
      </c>
      <c r="AP338">
        <v>9</v>
      </c>
      <c r="AQ338">
        <v>3</v>
      </c>
      <c r="AR338">
        <v>7</v>
      </c>
      <c r="AS338">
        <v>11</v>
      </c>
    </row>
    <row r="339" spans="1:45">
      <c r="A339">
        <v>20778</v>
      </c>
      <c r="B339">
        <v>1</v>
      </c>
      <c r="C339">
        <v>1973</v>
      </c>
      <c r="D339" s="1">
        <v>44132.766041666669</v>
      </c>
      <c r="E339" t="s">
        <v>114</v>
      </c>
      <c r="F339">
        <v>1</v>
      </c>
      <c r="G339">
        <v>4</v>
      </c>
      <c r="H339">
        <v>1</v>
      </c>
      <c r="I339">
        <v>2</v>
      </c>
      <c r="J339">
        <v>1</v>
      </c>
      <c r="K339">
        <v>2</v>
      </c>
      <c r="L339">
        <v>5</v>
      </c>
      <c r="M339">
        <v>1</v>
      </c>
      <c r="N339">
        <v>2</v>
      </c>
      <c r="O339">
        <v>3</v>
      </c>
      <c r="P339">
        <v>2</v>
      </c>
      <c r="Q339">
        <v>2</v>
      </c>
      <c r="R339">
        <v>1</v>
      </c>
      <c r="S339">
        <v>2</v>
      </c>
      <c r="T339">
        <v>4</v>
      </c>
      <c r="U339">
        <v>2</v>
      </c>
      <c r="V339">
        <v>1</v>
      </c>
      <c r="W339">
        <v>4</v>
      </c>
      <c r="X339">
        <v>1</v>
      </c>
      <c r="Y339">
        <v>2</v>
      </c>
      <c r="Z339">
        <v>20</v>
      </c>
      <c r="AA339">
        <v>9</v>
      </c>
      <c r="AB339">
        <v>8</v>
      </c>
      <c r="AC339">
        <v>24</v>
      </c>
      <c r="AD339">
        <v>11</v>
      </c>
      <c r="AE339">
        <v>8</v>
      </c>
      <c r="AF339">
        <v>7</v>
      </c>
      <c r="AG339">
        <v>6</v>
      </c>
      <c r="AH339">
        <v>11</v>
      </c>
      <c r="AI339">
        <v>10</v>
      </c>
      <c r="AJ339">
        <v>8</v>
      </c>
      <c r="AK339">
        <v>14</v>
      </c>
      <c r="AL339">
        <v>13</v>
      </c>
      <c r="AM339">
        <v>52</v>
      </c>
      <c r="AN339">
        <v>11</v>
      </c>
      <c r="AO339">
        <v>15</v>
      </c>
      <c r="AP339">
        <v>8</v>
      </c>
      <c r="AQ339">
        <v>23</v>
      </c>
      <c r="AR339">
        <v>14</v>
      </c>
      <c r="AS339">
        <v>8</v>
      </c>
    </row>
    <row r="340" spans="1:45">
      <c r="A340">
        <v>20823</v>
      </c>
      <c r="B340">
        <v>1</v>
      </c>
      <c r="C340">
        <v>1996</v>
      </c>
      <c r="D340" s="1">
        <v>44132.832314814812</v>
      </c>
      <c r="E340" t="s">
        <v>85</v>
      </c>
      <c r="F340">
        <v>1</v>
      </c>
      <c r="G340">
        <v>3</v>
      </c>
      <c r="H340">
        <v>2</v>
      </c>
      <c r="I340">
        <v>1</v>
      </c>
      <c r="J340">
        <v>2</v>
      </c>
      <c r="K340">
        <v>2</v>
      </c>
      <c r="L340">
        <v>5</v>
      </c>
      <c r="M340">
        <v>2</v>
      </c>
      <c r="N340">
        <v>5</v>
      </c>
      <c r="O340">
        <v>1</v>
      </c>
      <c r="P340">
        <v>2</v>
      </c>
      <c r="Q340">
        <v>4</v>
      </c>
      <c r="R340">
        <v>5</v>
      </c>
      <c r="S340">
        <v>2</v>
      </c>
      <c r="T340">
        <v>4</v>
      </c>
      <c r="U340">
        <v>2</v>
      </c>
      <c r="V340">
        <v>2</v>
      </c>
      <c r="W340">
        <v>4</v>
      </c>
      <c r="X340">
        <v>5</v>
      </c>
      <c r="Y340">
        <v>2</v>
      </c>
      <c r="Z340">
        <v>5</v>
      </c>
      <c r="AA340">
        <v>5</v>
      </c>
      <c r="AB340">
        <v>4</v>
      </c>
      <c r="AC340">
        <v>3</v>
      </c>
      <c r="AD340">
        <v>3</v>
      </c>
      <c r="AE340">
        <v>3</v>
      </c>
      <c r="AF340">
        <v>2</v>
      </c>
      <c r="AG340">
        <v>5</v>
      </c>
      <c r="AH340">
        <v>3</v>
      </c>
      <c r="AI340">
        <v>2</v>
      </c>
      <c r="AJ340">
        <v>5</v>
      </c>
      <c r="AK340">
        <v>4</v>
      </c>
      <c r="AL340">
        <v>6</v>
      </c>
      <c r="AM340">
        <v>4</v>
      </c>
      <c r="AN340">
        <v>3</v>
      </c>
      <c r="AO340">
        <v>3</v>
      </c>
      <c r="AP340">
        <v>4</v>
      </c>
      <c r="AQ340">
        <v>3</v>
      </c>
      <c r="AR340">
        <v>3</v>
      </c>
      <c r="AS340">
        <v>3</v>
      </c>
    </row>
    <row r="341" spans="1:45">
      <c r="A341">
        <v>21024</v>
      </c>
      <c r="B341">
        <v>0</v>
      </c>
      <c r="C341">
        <v>1967</v>
      </c>
      <c r="D341" s="1">
        <v>44132.951504629629</v>
      </c>
      <c r="E341" t="s">
        <v>85</v>
      </c>
      <c r="F341">
        <v>1</v>
      </c>
      <c r="G341">
        <v>3</v>
      </c>
      <c r="H341">
        <v>2</v>
      </c>
      <c r="I341">
        <v>1</v>
      </c>
      <c r="J341">
        <v>2</v>
      </c>
      <c r="K341">
        <v>2</v>
      </c>
      <c r="L341">
        <v>2</v>
      </c>
      <c r="M341">
        <v>3</v>
      </c>
      <c r="N341">
        <v>5</v>
      </c>
      <c r="O341">
        <v>1</v>
      </c>
      <c r="P341">
        <v>1</v>
      </c>
      <c r="Q341">
        <v>1</v>
      </c>
      <c r="R341">
        <v>4</v>
      </c>
      <c r="S341">
        <v>1</v>
      </c>
      <c r="T341">
        <v>2</v>
      </c>
      <c r="U341">
        <v>2</v>
      </c>
      <c r="V341">
        <v>2</v>
      </c>
      <c r="W341">
        <v>3</v>
      </c>
      <c r="X341">
        <v>5</v>
      </c>
      <c r="Y341">
        <v>4</v>
      </c>
      <c r="Z341">
        <v>6</v>
      </c>
      <c r="AA341">
        <v>12</v>
      </c>
      <c r="AB341">
        <v>8</v>
      </c>
      <c r="AC341">
        <v>4</v>
      </c>
      <c r="AD341">
        <v>5</v>
      </c>
      <c r="AE341">
        <v>5</v>
      </c>
      <c r="AF341">
        <v>3</v>
      </c>
      <c r="AG341">
        <v>8</v>
      </c>
      <c r="AH341">
        <v>4</v>
      </c>
      <c r="AI341">
        <v>3</v>
      </c>
      <c r="AJ341">
        <v>3</v>
      </c>
      <c r="AK341">
        <v>4</v>
      </c>
      <c r="AL341">
        <v>7</v>
      </c>
      <c r="AM341">
        <v>3</v>
      </c>
      <c r="AN341">
        <v>5</v>
      </c>
      <c r="AO341">
        <v>7</v>
      </c>
      <c r="AP341">
        <v>6</v>
      </c>
      <c r="AQ341">
        <v>4</v>
      </c>
      <c r="AR341">
        <v>6</v>
      </c>
      <c r="AS341">
        <v>6</v>
      </c>
    </row>
    <row r="342" spans="1:45">
      <c r="A342">
        <v>21048</v>
      </c>
      <c r="B342">
        <v>0</v>
      </c>
      <c r="C342">
        <v>1971</v>
      </c>
      <c r="D342" s="1">
        <v>44133.011956018519</v>
      </c>
      <c r="E342" t="s">
        <v>86</v>
      </c>
      <c r="F342">
        <v>1</v>
      </c>
      <c r="G342">
        <v>2</v>
      </c>
      <c r="H342">
        <v>2</v>
      </c>
      <c r="I342">
        <v>1</v>
      </c>
      <c r="J342">
        <v>2</v>
      </c>
      <c r="K342">
        <v>2</v>
      </c>
      <c r="L342">
        <v>4</v>
      </c>
      <c r="M342">
        <v>2</v>
      </c>
      <c r="N342">
        <v>4</v>
      </c>
      <c r="O342">
        <v>3</v>
      </c>
      <c r="P342">
        <v>4</v>
      </c>
      <c r="Q342">
        <v>1</v>
      </c>
      <c r="R342">
        <v>2</v>
      </c>
      <c r="S342">
        <v>2</v>
      </c>
      <c r="T342">
        <v>1</v>
      </c>
      <c r="U342">
        <v>2</v>
      </c>
      <c r="V342">
        <v>2</v>
      </c>
      <c r="W342">
        <v>4</v>
      </c>
      <c r="X342">
        <v>4</v>
      </c>
      <c r="Y342">
        <v>4</v>
      </c>
      <c r="Z342">
        <v>10</v>
      </c>
      <c r="AA342">
        <v>10</v>
      </c>
      <c r="AB342">
        <v>5</v>
      </c>
      <c r="AC342">
        <v>5</v>
      </c>
      <c r="AD342">
        <v>3</v>
      </c>
      <c r="AE342">
        <v>6</v>
      </c>
      <c r="AF342">
        <v>4</v>
      </c>
      <c r="AG342">
        <v>5</v>
      </c>
      <c r="AH342">
        <v>3</v>
      </c>
      <c r="AI342">
        <v>4</v>
      </c>
      <c r="AJ342">
        <v>7</v>
      </c>
      <c r="AK342">
        <v>7</v>
      </c>
      <c r="AL342">
        <v>11</v>
      </c>
      <c r="AM342">
        <v>20</v>
      </c>
      <c r="AN342">
        <v>5</v>
      </c>
      <c r="AO342">
        <v>7</v>
      </c>
      <c r="AP342">
        <v>4</v>
      </c>
      <c r="AQ342">
        <v>7</v>
      </c>
      <c r="AR342">
        <v>7</v>
      </c>
      <c r="AS342">
        <v>7</v>
      </c>
    </row>
    <row r="343" spans="1:45">
      <c r="A343">
        <v>21506</v>
      </c>
      <c r="B343">
        <v>1</v>
      </c>
      <c r="C343">
        <v>1999</v>
      </c>
      <c r="D343" s="1">
        <v>44133.887638888889</v>
      </c>
      <c r="E343" t="s">
        <v>92</v>
      </c>
      <c r="F343">
        <v>1</v>
      </c>
      <c r="G343">
        <v>4</v>
      </c>
      <c r="H343">
        <v>2</v>
      </c>
      <c r="I343">
        <v>3</v>
      </c>
      <c r="J343">
        <v>3</v>
      </c>
      <c r="K343">
        <v>2</v>
      </c>
      <c r="L343">
        <v>3</v>
      </c>
      <c r="M343">
        <v>2</v>
      </c>
      <c r="N343">
        <v>4</v>
      </c>
      <c r="O343">
        <v>4</v>
      </c>
      <c r="P343">
        <v>3</v>
      </c>
      <c r="Q343">
        <v>4</v>
      </c>
      <c r="R343">
        <v>5</v>
      </c>
      <c r="S343">
        <v>3</v>
      </c>
      <c r="T343">
        <v>4</v>
      </c>
      <c r="U343">
        <v>2</v>
      </c>
      <c r="V343">
        <v>3</v>
      </c>
      <c r="W343">
        <v>3</v>
      </c>
      <c r="X343">
        <v>4</v>
      </c>
      <c r="Y343">
        <v>4</v>
      </c>
      <c r="Z343">
        <v>13</v>
      </c>
      <c r="AA343">
        <v>4</v>
      </c>
      <c r="AB343">
        <v>5</v>
      </c>
      <c r="AC343">
        <v>3</v>
      </c>
      <c r="AD343">
        <v>22</v>
      </c>
      <c r="AE343">
        <v>4</v>
      </c>
      <c r="AF343">
        <v>3</v>
      </c>
      <c r="AG343">
        <v>17</v>
      </c>
      <c r="AH343">
        <v>4</v>
      </c>
      <c r="AI343">
        <v>74</v>
      </c>
      <c r="AJ343">
        <v>4</v>
      </c>
      <c r="AK343">
        <v>4</v>
      </c>
      <c r="AL343">
        <v>10</v>
      </c>
      <c r="AM343">
        <v>5</v>
      </c>
      <c r="AN343">
        <v>5</v>
      </c>
      <c r="AO343">
        <v>4</v>
      </c>
      <c r="AP343">
        <v>24</v>
      </c>
      <c r="AQ343">
        <v>3</v>
      </c>
      <c r="AR343">
        <v>10</v>
      </c>
      <c r="AS343">
        <v>3</v>
      </c>
    </row>
    <row r="344" spans="1:45">
      <c r="A344">
        <v>21602</v>
      </c>
      <c r="B344">
        <v>0</v>
      </c>
      <c r="C344">
        <v>2003</v>
      </c>
      <c r="D344" s="1">
        <v>44134.413124999999</v>
      </c>
      <c r="E344" t="s">
        <v>94</v>
      </c>
      <c r="F344">
        <v>1</v>
      </c>
      <c r="G344">
        <v>3</v>
      </c>
      <c r="H344">
        <v>2</v>
      </c>
      <c r="I344">
        <v>1</v>
      </c>
      <c r="J344">
        <v>1</v>
      </c>
      <c r="K344">
        <v>2</v>
      </c>
      <c r="L344">
        <v>3</v>
      </c>
      <c r="M344">
        <v>1</v>
      </c>
      <c r="N344">
        <v>2</v>
      </c>
      <c r="O344">
        <v>1</v>
      </c>
      <c r="P344">
        <v>1</v>
      </c>
      <c r="Q344">
        <v>2</v>
      </c>
      <c r="R344">
        <v>2</v>
      </c>
      <c r="S344">
        <v>1</v>
      </c>
      <c r="T344">
        <v>2</v>
      </c>
      <c r="U344">
        <v>2</v>
      </c>
      <c r="V344">
        <v>3</v>
      </c>
      <c r="W344">
        <v>2</v>
      </c>
      <c r="X344">
        <v>3</v>
      </c>
      <c r="Y344">
        <v>2</v>
      </c>
      <c r="Z344">
        <v>4</v>
      </c>
      <c r="AA344">
        <v>4</v>
      </c>
      <c r="AB344">
        <v>3</v>
      </c>
      <c r="AC344">
        <v>3</v>
      </c>
      <c r="AD344">
        <v>2</v>
      </c>
      <c r="AE344">
        <v>2</v>
      </c>
      <c r="AF344">
        <v>4</v>
      </c>
      <c r="AG344">
        <v>3</v>
      </c>
      <c r="AH344">
        <v>2</v>
      </c>
      <c r="AI344">
        <v>3</v>
      </c>
      <c r="AJ344">
        <v>2</v>
      </c>
      <c r="AK344">
        <v>6</v>
      </c>
      <c r="AL344">
        <v>7</v>
      </c>
      <c r="AM344">
        <v>3</v>
      </c>
      <c r="AN344">
        <v>3</v>
      </c>
      <c r="AO344">
        <v>5</v>
      </c>
      <c r="AP344">
        <v>4</v>
      </c>
      <c r="AQ344">
        <v>3</v>
      </c>
      <c r="AR344">
        <v>6</v>
      </c>
      <c r="AS344">
        <v>2</v>
      </c>
    </row>
    <row r="345" spans="1:45">
      <c r="A345">
        <v>21895</v>
      </c>
      <c r="B345">
        <v>1</v>
      </c>
      <c r="C345">
        <v>1988</v>
      </c>
      <c r="D345" s="1">
        <v>44135.523692129631</v>
      </c>
      <c r="E345" t="s">
        <v>85</v>
      </c>
      <c r="F345">
        <v>1</v>
      </c>
      <c r="G345">
        <v>2</v>
      </c>
      <c r="H345">
        <v>2</v>
      </c>
      <c r="I345">
        <v>1</v>
      </c>
      <c r="J345">
        <v>1</v>
      </c>
      <c r="K345">
        <v>2</v>
      </c>
      <c r="L345">
        <v>1</v>
      </c>
      <c r="M345">
        <v>1</v>
      </c>
      <c r="N345">
        <v>2</v>
      </c>
      <c r="O345">
        <v>1</v>
      </c>
      <c r="P345">
        <v>4</v>
      </c>
      <c r="Q345">
        <v>1</v>
      </c>
      <c r="R345">
        <v>4</v>
      </c>
      <c r="S345">
        <v>2</v>
      </c>
      <c r="T345">
        <v>2</v>
      </c>
      <c r="U345">
        <v>2</v>
      </c>
      <c r="V345">
        <v>2</v>
      </c>
      <c r="W345">
        <v>4</v>
      </c>
      <c r="X345">
        <v>4</v>
      </c>
      <c r="Y345">
        <v>4</v>
      </c>
      <c r="Z345">
        <v>13</v>
      </c>
      <c r="AA345">
        <v>5</v>
      </c>
      <c r="AB345">
        <v>44</v>
      </c>
      <c r="AC345">
        <v>9</v>
      </c>
      <c r="AD345">
        <v>14</v>
      </c>
      <c r="AE345">
        <v>7</v>
      </c>
      <c r="AF345">
        <v>5</v>
      </c>
      <c r="AG345">
        <v>7</v>
      </c>
      <c r="AH345">
        <v>6</v>
      </c>
      <c r="AI345">
        <v>3</v>
      </c>
      <c r="AJ345">
        <v>8</v>
      </c>
      <c r="AK345">
        <v>8</v>
      </c>
      <c r="AL345">
        <v>20</v>
      </c>
      <c r="AM345">
        <v>8</v>
      </c>
      <c r="AN345">
        <v>8</v>
      </c>
      <c r="AO345">
        <v>8</v>
      </c>
      <c r="AP345">
        <v>21</v>
      </c>
      <c r="AQ345">
        <v>7</v>
      </c>
      <c r="AR345">
        <v>8</v>
      </c>
      <c r="AS345">
        <v>10</v>
      </c>
    </row>
    <row r="346" spans="1:45">
      <c r="A346">
        <v>22002</v>
      </c>
      <c r="B346">
        <v>0</v>
      </c>
      <c r="C346">
        <v>1970</v>
      </c>
      <c r="D346" s="1">
        <v>44135.77107638889</v>
      </c>
      <c r="E346" t="s">
        <v>161</v>
      </c>
      <c r="F346">
        <v>1</v>
      </c>
      <c r="G346">
        <v>3</v>
      </c>
      <c r="H346">
        <v>2</v>
      </c>
      <c r="I346">
        <v>2</v>
      </c>
      <c r="J346">
        <v>2</v>
      </c>
      <c r="K346">
        <v>2</v>
      </c>
      <c r="L346">
        <v>1</v>
      </c>
      <c r="M346">
        <v>2</v>
      </c>
      <c r="N346">
        <v>2</v>
      </c>
      <c r="O346">
        <v>3</v>
      </c>
      <c r="P346">
        <v>2</v>
      </c>
      <c r="Q346">
        <v>2</v>
      </c>
      <c r="R346">
        <v>2</v>
      </c>
      <c r="S346">
        <v>3</v>
      </c>
      <c r="T346">
        <v>3</v>
      </c>
      <c r="U346">
        <v>2</v>
      </c>
      <c r="V346">
        <v>4</v>
      </c>
      <c r="W346">
        <v>2</v>
      </c>
      <c r="X346">
        <v>2</v>
      </c>
      <c r="Y346">
        <v>4</v>
      </c>
      <c r="Z346">
        <v>11</v>
      </c>
      <c r="AA346">
        <v>4</v>
      </c>
      <c r="AB346">
        <v>7</v>
      </c>
      <c r="AC346">
        <v>7</v>
      </c>
      <c r="AD346">
        <v>5</v>
      </c>
      <c r="AE346">
        <v>12</v>
      </c>
      <c r="AF346">
        <v>5</v>
      </c>
      <c r="AG346">
        <v>4</v>
      </c>
      <c r="AH346">
        <v>8</v>
      </c>
      <c r="AI346">
        <v>6</v>
      </c>
      <c r="AJ346">
        <v>4</v>
      </c>
      <c r="AK346">
        <v>5</v>
      </c>
      <c r="AL346">
        <v>16</v>
      </c>
      <c r="AM346">
        <v>15</v>
      </c>
      <c r="AN346">
        <v>5</v>
      </c>
      <c r="AO346">
        <v>7</v>
      </c>
      <c r="AP346">
        <v>5</v>
      </c>
      <c r="AQ346">
        <v>5</v>
      </c>
      <c r="AR346">
        <v>8</v>
      </c>
      <c r="AS346">
        <v>6</v>
      </c>
    </row>
    <row r="347" spans="1:45">
      <c r="A347">
        <v>22003</v>
      </c>
      <c r="B347">
        <v>0</v>
      </c>
      <c r="C347">
        <v>2000</v>
      </c>
      <c r="D347" s="1">
        <v>44135.773576388892</v>
      </c>
      <c r="E347" t="s">
        <v>91</v>
      </c>
      <c r="F347">
        <v>1</v>
      </c>
      <c r="G347">
        <v>2</v>
      </c>
      <c r="H347">
        <v>2</v>
      </c>
      <c r="I347">
        <v>1</v>
      </c>
      <c r="J347">
        <v>1</v>
      </c>
      <c r="K347">
        <v>2</v>
      </c>
      <c r="L347">
        <v>1</v>
      </c>
      <c r="M347">
        <v>1</v>
      </c>
      <c r="N347">
        <v>5</v>
      </c>
      <c r="O347">
        <v>1</v>
      </c>
      <c r="P347">
        <v>1</v>
      </c>
      <c r="Q347">
        <v>1</v>
      </c>
      <c r="R347">
        <v>1</v>
      </c>
      <c r="S347">
        <v>2</v>
      </c>
      <c r="T347">
        <v>2</v>
      </c>
      <c r="U347">
        <v>2</v>
      </c>
      <c r="V347">
        <v>2</v>
      </c>
      <c r="W347">
        <v>4</v>
      </c>
      <c r="X347">
        <v>4</v>
      </c>
      <c r="Y347">
        <v>5</v>
      </c>
      <c r="Z347">
        <v>6</v>
      </c>
      <c r="AA347">
        <v>4</v>
      </c>
      <c r="AB347">
        <v>4</v>
      </c>
      <c r="AC347">
        <v>3</v>
      </c>
      <c r="AD347">
        <v>6</v>
      </c>
      <c r="AE347">
        <v>3</v>
      </c>
      <c r="AF347">
        <v>4</v>
      </c>
      <c r="AG347">
        <v>3</v>
      </c>
      <c r="AH347">
        <v>22</v>
      </c>
      <c r="AI347">
        <v>2</v>
      </c>
      <c r="AJ347">
        <v>3</v>
      </c>
      <c r="AK347">
        <v>2</v>
      </c>
      <c r="AL347">
        <v>9</v>
      </c>
      <c r="AM347">
        <v>7</v>
      </c>
      <c r="AN347">
        <v>7</v>
      </c>
      <c r="AO347">
        <v>11</v>
      </c>
      <c r="AP347">
        <v>4</v>
      </c>
      <c r="AQ347">
        <v>5</v>
      </c>
      <c r="AR347">
        <v>6</v>
      </c>
      <c r="AS347">
        <v>2</v>
      </c>
    </row>
    <row r="348" spans="1:45">
      <c r="A348">
        <v>20360</v>
      </c>
      <c r="B348">
        <v>0</v>
      </c>
      <c r="C348">
        <v>2001</v>
      </c>
      <c r="D348" s="1">
        <v>44135.787962962961</v>
      </c>
      <c r="E348" t="s">
        <v>88</v>
      </c>
      <c r="F348">
        <v>1</v>
      </c>
      <c r="G348">
        <v>1</v>
      </c>
      <c r="H348">
        <v>2</v>
      </c>
      <c r="I348">
        <v>1</v>
      </c>
      <c r="J348">
        <v>2</v>
      </c>
      <c r="K348">
        <v>2</v>
      </c>
      <c r="L348">
        <v>1</v>
      </c>
      <c r="M348">
        <v>1</v>
      </c>
      <c r="N348">
        <v>1</v>
      </c>
      <c r="O348">
        <v>2</v>
      </c>
      <c r="P348">
        <v>4</v>
      </c>
      <c r="Q348">
        <v>1</v>
      </c>
      <c r="R348">
        <v>2</v>
      </c>
      <c r="S348">
        <v>1</v>
      </c>
      <c r="T348">
        <v>1</v>
      </c>
      <c r="U348">
        <v>2</v>
      </c>
      <c r="V348">
        <v>4</v>
      </c>
      <c r="W348">
        <v>2</v>
      </c>
      <c r="X348">
        <v>2</v>
      </c>
      <c r="Y348">
        <v>2</v>
      </c>
      <c r="Z348">
        <v>6</v>
      </c>
      <c r="AA348">
        <v>2</v>
      </c>
      <c r="AB348">
        <v>5</v>
      </c>
      <c r="AC348">
        <v>3</v>
      </c>
      <c r="AD348">
        <v>3</v>
      </c>
      <c r="AE348">
        <v>3</v>
      </c>
      <c r="AF348">
        <v>3</v>
      </c>
      <c r="AG348">
        <v>3</v>
      </c>
      <c r="AH348">
        <v>3</v>
      </c>
      <c r="AI348">
        <v>4</v>
      </c>
      <c r="AJ348">
        <v>4</v>
      </c>
      <c r="AK348">
        <v>5</v>
      </c>
      <c r="AL348">
        <v>8</v>
      </c>
      <c r="AM348">
        <v>6</v>
      </c>
      <c r="AN348">
        <v>4</v>
      </c>
      <c r="AO348">
        <v>5</v>
      </c>
      <c r="AP348">
        <v>8</v>
      </c>
      <c r="AQ348">
        <v>5</v>
      </c>
      <c r="AR348">
        <v>5</v>
      </c>
      <c r="AS348">
        <v>2</v>
      </c>
    </row>
    <row r="349" spans="1:45">
      <c r="A349">
        <v>22096</v>
      </c>
      <c r="B349">
        <v>0</v>
      </c>
      <c r="C349">
        <v>1992</v>
      </c>
      <c r="D349" s="1">
        <v>44136.380578703705</v>
      </c>
      <c r="E349" t="s">
        <v>91</v>
      </c>
      <c r="F349">
        <v>1</v>
      </c>
      <c r="G349">
        <v>3</v>
      </c>
      <c r="H349">
        <v>2</v>
      </c>
      <c r="I349">
        <v>3</v>
      </c>
      <c r="J349">
        <v>2</v>
      </c>
      <c r="K349">
        <v>2</v>
      </c>
      <c r="L349">
        <v>4</v>
      </c>
      <c r="M349">
        <v>2</v>
      </c>
      <c r="N349">
        <v>4</v>
      </c>
      <c r="O349">
        <v>4</v>
      </c>
      <c r="P349">
        <v>2</v>
      </c>
      <c r="Q349">
        <v>2</v>
      </c>
      <c r="R349">
        <v>4</v>
      </c>
      <c r="S349">
        <v>3</v>
      </c>
      <c r="T349">
        <v>4</v>
      </c>
      <c r="U349">
        <v>2</v>
      </c>
      <c r="V349">
        <v>3</v>
      </c>
      <c r="W349">
        <v>2</v>
      </c>
      <c r="X349">
        <v>4</v>
      </c>
      <c r="Y349">
        <v>4</v>
      </c>
      <c r="Z349">
        <v>17</v>
      </c>
      <c r="AA349">
        <v>20</v>
      </c>
      <c r="AB349">
        <v>11</v>
      </c>
      <c r="AC349">
        <v>9</v>
      </c>
      <c r="AD349">
        <v>5</v>
      </c>
      <c r="AE349">
        <v>9</v>
      </c>
      <c r="AF349">
        <v>5</v>
      </c>
      <c r="AG349">
        <v>5</v>
      </c>
      <c r="AH349">
        <v>7</v>
      </c>
      <c r="AI349">
        <v>6</v>
      </c>
      <c r="AJ349">
        <v>9</v>
      </c>
      <c r="AK349">
        <v>7</v>
      </c>
      <c r="AL349">
        <v>8</v>
      </c>
      <c r="AM349">
        <v>20</v>
      </c>
      <c r="AN349">
        <v>5</v>
      </c>
      <c r="AO349">
        <v>10</v>
      </c>
      <c r="AP349">
        <v>10</v>
      </c>
      <c r="AQ349">
        <v>5</v>
      </c>
      <c r="AR349">
        <v>7</v>
      </c>
      <c r="AS349">
        <v>8</v>
      </c>
    </row>
    <row r="350" spans="1:45">
      <c r="A350">
        <v>22281</v>
      </c>
      <c r="B350">
        <v>1</v>
      </c>
      <c r="C350">
        <v>1992</v>
      </c>
      <c r="D350" s="1">
        <v>44137.633206018516</v>
      </c>
      <c r="E350" t="s">
        <v>85</v>
      </c>
      <c r="F350">
        <v>1</v>
      </c>
      <c r="G350">
        <v>4</v>
      </c>
      <c r="H350">
        <v>2</v>
      </c>
      <c r="I350">
        <v>2</v>
      </c>
      <c r="J350">
        <v>2</v>
      </c>
      <c r="K350">
        <v>2</v>
      </c>
      <c r="L350">
        <v>2</v>
      </c>
      <c r="M350">
        <v>2</v>
      </c>
      <c r="N350">
        <v>4</v>
      </c>
      <c r="O350">
        <v>3</v>
      </c>
      <c r="P350">
        <v>4</v>
      </c>
      <c r="Q350">
        <v>2</v>
      </c>
      <c r="R350">
        <v>5</v>
      </c>
      <c r="S350">
        <v>4</v>
      </c>
      <c r="T350">
        <v>4</v>
      </c>
      <c r="U350">
        <v>2</v>
      </c>
      <c r="V350">
        <v>2</v>
      </c>
      <c r="W350">
        <v>4</v>
      </c>
      <c r="X350">
        <v>4</v>
      </c>
      <c r="Y350">
        <v>4</v>
      </c>
      <c r="Z350">
        <v>42</v>
      </c>
      <c r="AA350">
        <v>4</v>
      </c>
      <c r="AB350">
        <v>10</v>
      </c>
      <c r="AC350">
        <v>5</v>
      </c>
      <c r="AD350">
        <v>18</v>
      </c>
      <c r="AE350">
        <v>4</v>
      </c>
      <c r="AF350">
        <v>4</v>
      </c>
      <c r="AG350">
        <v>5</v>
      </c>
      <c r="AH350">
        <v>6</v>
      </c>
      <c r="AI350">
        <v>3</v>
      </c>
      <c r="AJ350">
        <v>3</v>
      </c>
      <c r="AK350">
        <v>4</v>
      </c>
      <c r="AL350">
        <v>8</v>
      </c>
      <c r="AM350">
        <v>12</v>
      </c>
      <c r="AN350">
        <v>4</v>
      </c>
      <c r="AO350">
        <v>8</v>
      </c>
      <c r="AP350">
        <v>9</v>
      </c>
      <c r="AQ350">
        <v>5</v>
      </c>
      <c r="AR350">
        <v>6</v>
      </c>
      <c r="AS350">
        <v>6</v>
      </c>
    </row>
    <row r="351" spans="1:45">
      <c r="A351">
        <v>22286</v>
      </c>
      <c r="B351">
        <v>0</v>
      </c>
      <c r="C351">
        <v>1997</v>
      </c>
      <c r="D351" s="1">
        <v>44137.651585648149</v>
      </c>
      <c r="E351" t="s">
        <v>86</v>
      </c>
      <c r="F351">
        <v>1</v>
      </c>
      <c r="G351">
        <v>2</v>
      </c>
      <c r="H351">
        <v>2</v>
      </c>
      <c r="I351">
        <v>2</v>
      </c>
      <c r="J351">
        <v>2</v>
      </c>
      <c r="K351">
        <v>2</v>
      </c>
      <c r="L351">
        <v>3</v>
      </c>
      <c r="M351">
        <v>2</v>
      </c>
      <c r="N351">
        <v>4</v>
      </c>
      <c r="O351">
        <v>3</v>
      </c>
      <c r="P351">
        <v>4</v>
      </c>
      <c r="Q351">
        <v>2</v>
      </c>
      <c r="R351">
        <v>2</v>
      </c>
      <c r="S351">
        <v>1</v>
      </c>
      <c r="T351">
        <v>3</v>
      </c>
      <c r="U351">
        <v>2</v>
      </c>
      <c r="V351">
        <v>2</v>
      </c>
      <c r="W351">
        <v>3</v>
      </c>
      <c r="X351">
        <v>2</v>
      </c>
      <c r="Y351">
        <v>2</v>
      </c>
      <c r="Z351">
        <v>5</v>
      </c>
      <c r="AA351">
        <v>3</v>
      </c>
      <c r="AB351">
        <v>4</v>
      </c>
      <c r="AC351">
        <v>4</v>
      </c>
      <c r="AD351">
        <v>6</v>
      </c>
      <c r="AE351">
        <v>3</v>
      </c>
      <c r="AF351">
        <v>3</v>
      </c>
      <c r="AG351">
        <v>4</v>
      </c>
      <c r="AH351">
        <v>3</v>
      </c>
      <c r="AI351">
        <v>3</v>
      </c>
      <c r="AJ351">
        <v>4</v>
      </c>
      <c r="AK351">
        <v>6</v>
      </c>
      <c r="AL351">
        <v>9</v>
      </c>
      <c r="AM351">
        <v>4</v>
      </c>
      <c r="AN351">
        <v>5</v>
      </c>
      <c r="AO351">
        <v>4</v>
      </c>
      <c r="AP351">
        <v>4</v>
      </c>
      <c r="AQ351">
        <v>4</v>
      </c>
      <c r="AR351">
        <v>5</v>
      </c>
      <c r="AS351">
        <v>6</v>
      </c>
    </row>
    <row r="352" spans="1:45">
      <c r="A352">
        <v>22593</v>
      </c>
      <c r="B352">
        <v>0</v>
      </c>
      <c r="C352">
        <v>1996</v>
      </c>
      <c r="D352" s="1">
        <v>44139.568090277775</v>
      </c>
      <c r="E352" t="s">
        <v>91</v>
      </c>
      <c r="F352">
        <v>1</v>
      </c>
      <c r="G352">
        <v>4</v>
      </c>
      <c r="H352">
        <v>4</v>
      </c>
      <c r="I352">
        <v>3</v>
      </c>
      <c r="J352">
        <v>2</v>
      </c>
      <c r="K352">
        <v>2</v>
      </c>
      <c r="L352">
        <v>5</v>
      </c>
      <c r="M352">
        <v>2</v>
      </c>
      <c r="N352">
        <v>4</v>
      </c>
      <c r="O352">
        <v>5</v>
      </c>
      <c r="P352">
        <v>2</v>
      </c>
      <c r="Q352">
        <v>3</v>
      </c>
      <c r="R352">
        <v>4</v>
      </c>
      <c r="S352">
        <v>3</v>
      </c>
      <c r="T352">
        <v>4</v>
      </c>
      <c r="U352">
        <v>2</v>
      </c>
      <c r="V352">
        <v>4</v>
      </c>
      <c r="W352">
        <v>3</v>
      </c>
      <c r="X352">
        <v>5</v>
      </c>
      <c r="Y352">
        <v>5</v>
      </c>
      <c r="Z352">
        <v>10</v>
      </c>
      <c r="AA352">
        <v>6</v>
      </c>
      <c r="AB352">
        <v>9</v>
      </c>
      <c r="AC352">
        <v>10</v>
      </c>
      <c r="AD352">
        <v>6</v>
      </c>
      <c r="AE352">
        <v>2</v>
      </c>
      <c r="AF352">
        <v>3</v>
      </c>
      <c r="AG352">
        <v>6</v>
      </c>
      <c r="AH352">
        <v>3</v>
      </c>
      <c r="AI352">
        <v>2</v>
      </c>
      <c r="AJ352">
        <v>5</v>
      </c>
      <c r="AK352">
        <v>7</v>
      </c>
      <c r="AL352">
        <v>11</v>
      </c>
      <c r="AM352">
        <v>7</v>
      </c>
      <c r="AN352">
        <v>3</v>
      </c>
      <c r="AO352">
        <v>4</v>
      </c>
      <c r="AP352">
        <v>6</v>
      </c>
      <c r="AQ352">
        <v>4</v>
      </c>
      <c r="AR352">
        <v>6</v>
      </c>
      <c r="AS352">
        <v>5</v>
      </c>
    </row>
    <row r="353" spans="1:45">
      <c r="A353">
        <v>22834</v>
      </c>
      <c r="B353">
        <v>0</v>
      </c>
      <c r="C353">
        <v>1990</v>
      </c>
      <c r="D353" s="1">
        <v>44140.838738425926</v>
      </c>
      <c r="E353" t="s">
        <v>91</v>
      </c>
      <c r="F353">
        <v>1</v>
      </c>
      <c r="G353">
        <v>4</v>
      </c>
      <c r="H353">
        <v>2</v>
      </c>
      <c r="I353">
        <v>2</v>
      </c>
      <c r="J353">
        <v>2</v>
      </c>
      <c r="K353">
        <v>2</v>
      </c>
      <c r="L353">
        <v>4</v>
      </c>
      <c r="M353">
        <v>4</v>
      </c>
      <c r="N353">
        <v>4</v>
      </c>
      <c r="O353">
        <v>3</v>
      </c>
      <c r="P353">
        <v>2</v>
      </c>
      <c r="Q353">
        <v>4</v>
      </c>
      <c r="R353">
        <v>4</v>
      </c>
      <c r="S353">
        <v>2</v>
      </c>
      <c r="T353">
        <v>4</v>
      </c>
      <c r="U353">
        <v>2</v>
      </c>
      <c r="V353">
        <v>2</v>
      </c>
      <c r="W353">
        <v>5</v>
      </c>
      <c r="X353">
        <v>2</v>
      </c>
      <c r="Y353">
        <v>5</v>
      </c>
      <c r="Z353">
        <v>5</v>
      </c>
      <c r="AA353">
        <v>3</v>
      </c>
      <c r="AB353">
        <v>6</v>
      </c>
      <c r="AC353">
        <v>3</v>
      </c>
      <c r="AD353">
        <v>5</v>
      </c>
      <c r="AE353">
        <v>5</v>
      </c>
      <c r="AF353">
        <v>3</v>
      </c>
      <c r="AG353">
        <v>5</v>
      </c>
      <c r="AH353">
        <v>4</v>
      </c>
      <c r="AI353">
        <v>4</v>
      </c>
      <c r="AJ353">
        <v>4</v>
      </c>
      <c r="AK353">
        <v>5</v>
      </c>
      <c r="AL353">
        <v>8</v>
      </c>
      <c r="AM353">
        <v>6</v>
      </c>
      <c r="AN353">
        <v>5</v>
      </c>
      <c r="AO353">
        <v>7</v>
      </c>
      <c r="AP353">
        <v>14</v>
      </c>
      <c r="AQ353">
        <v>4</v>
      </c>
      <c r="AR353">
        <v>9</v>
      </c>
      <c r="AS353">
        <v>10</v>
      </c>
    </row>
    <row r="354" spans="1:45">
      <c r="A354">
        <v>22911</v>
      </c>
      <c r="B354">
        <v>1</v>
      </c>
      <c r="C354">
        <v>2000</v>
      </c>
      <c r="D354" s="1">
        <v>44141.570914351854</v>
      </c>
      <c r="E354" t="s">
        <v>175</v>
      </c>
      <c r="F354">
        <v>1</v>
      </c>
      <c r="G354">
        <v>2</v>
      </c>
      <c r="H354">
        <v>2</v>
      </c>
      <c r="I354">
        <v>1</v>
      </c>
      <c r="J354">
        <v>2</v>
      </c>
      <c r="K354">
        <v>2</v>
      </c>
      <c r="L354">
        <v>3</v>
      </c>
      <c r="M354">
        <v>2</v>
      </c>
      <c r="N354">
        <v>2</v>
      </c>
      <c r="O354">
        <v>2</v>
      </c>
      <c r="P354">
        <v>1</v>
      </c>
      <c r="Q354">
        <v>1</v>
      </c>
      <c r="R354">
        <v>1</v>
      </c>
      <c r="S354">
        <v>1</v>
      </c>
      <c r="T354">
        <v>2</v>
      </c>
      <c r="U354">
        <v>2</v>
      </c>
      <c r="V354">
        <v>4</v>
      </c>
      <c r="W354">
        <v>2</v>
      </c>
      <c r="X354">
        <v>2</v>
      </c>
      <c r="Y354">
        <v>4</v>
      </c>
      <c r="Z354">
        <v>6</v>
      </c>
      <c r="AA354">
        <v>2</v>
      </c>
      <c r="AB354">
        <v>5</v>
      </c>
      <c r="AC354">
        <v>5</v>
      </c>
      <c r="AD354">
        <v>3</v>
      </c>
      <c r="AE354">
        <v>4</v>
      </c>
      <c r="AF354">
        <v>4</v>
      </c>
      <c r="AG354">
        <v>3</v>
      </c>
      <c r="AH354">
        <v>3</v>
      </c>
      <c r="AI354">
        <v>4</v>
      </c>
      <c r="AJ354">
        <v>2</v>
      </c>
      <c r="AK354">
        <v>5</v>
      </c>
      <c r="AL354">
        <v>7</v>
      </c>
      <c r="AM354">
        <v>3</v>
      </c>
      <c r="AN354">
        <v>3</v>
      </c>
      <c r="AO354">
        <v>5</v>
      </c>
      <c r="AP354">
        <v>5</v>
      </c>
      <c r="AQ354">
        <v>4</v>
      </c>
      <c r="AR354">
        <v>6</v>
      </c>
      <c r="AS354">
        <v>4</v>
      </c>
    </row>
    <row r="355" spans="1:45">
      <c r="A355">
        <v>23127</v>
      </c>
      <c r="B355">
        <v>1</v>
      </c>
      <c r="C355">
        <v>2004</v>
      </c>
      <c r="D355" s="1">
        <v>44143.865717592591</v>
      </c>
      <c r="E355" t="s">
        <v>85</v>
      </c>
      <c r="F355">
        <v>1</v>
      </c>
      <c r="G355">
        <v>5</v>
      </c>
      <c r="H355">
        <v>2</v>
      </c>
      <c r="I355">
        <v>3</v>
      </c>
      <c r="J355">
        <v>2</v>
      </c>
      <c r="K355">
        <v>2</v>
      </c>
      <c r="L355">
        <v>2</v>
      </c>
      <c r="M355">
        <v>2</v>
      </c>
      <c r="N355">
        <v>4</v>
      </c>
      <c r="O355">
        <v>4</v>
      </c>
      <c r="P355">
        <v>4</v>
      </c>
      <c r="Q355">
        <v>2</v>
      </c>
      <c r="R355">
        <v>4</v>
      </c>
      <c r="S355">
        <v>2</v>
      </c>
      <c r="T355">
        <v>4</v>
      </c>
      <c r="U355">
        <v>2</v>
      </c>
      <c r="V355">
        <v>2</v>
      </c>
      <c r="W355">
        <v>4</v>
      </c>
      <c r="X355">
        <v>4</v>
      </c>
      <c r="Y355">
        <v>1</v>
      </c>
      <c r="Z355">
        <v>18</v>
      </c>
      <c r="AA355">
        <v>7</v>
      </c>
      <c r="AB355">
        <v>12</v>
      </c>
      <c r="AC355">
        <v>20</v>
      </c>
      <c r="AD355">
        <v>8</v>
      </c>
      <c r="AE355">
        <v>14</v>
      </c>
      <c r="AF355">
        <v>12</v>
      </c>
      <c r="AG355">
        <v>8</v>
      </c>
      <c r="AH355">
        <v>7</v>
      </c>
      <c r="AI355">
        <v>5</v>
      </c>
      <c r="AJ355">
        <v>9</v>
      </c>
      <c r="AK355">
        <v>7</v>
      </c>
      <c r="AL355">
        <v>14</v>
      </c>
      <c r="AM355">
        <v>14</v>
      </c>
      <c r="AN355">
        <v>11</v>
      </c>
      <c r="AO355">
        <v>7</v>
      </c>
      <c r="AP355">
        <v>7</v>
      </c>
      <c r="AQ355">
        <v>8</v>
      </c>
      <c r="AR355">
        <v>12</v>
      </c>
      <c r="AS355">
        <v>7</v>
      </c>
    </row>
    <row r="356" spans="1:45">
      <c r="A356">
        <v>23234</v>
      </c>
      <c r="B356">
        <v>0</v>
      </c>
      <c r="C356">
        <v>1998</v>
      </c>
      <c r="D356" s="1">
        <v>44144.600983796299</v>
      </c>
      <c r="E356" t="s">
        <v>86</v>
      </c>
      <c r="F356">
        <v>1</v>
      </c>
      <c r="G356">
        <v>2</v>
      </c>
      <c r="H356">
        <v>2</v>
      </c>
      <c r="I356">
        <v>2</v>
      </c>
      <c r="J356">
        <v>2</v>
      </c>
      <c r="K356">
        <v>2</v>
      </c>
      <c r="L356">
        <v>3</v>
      </c>
      <c r="M356">
        <v>1</v>
      </c>
      <c r="N356">
        <v>2</v>
      </c>
      <c r="O356">
        <v>2</v>
      </c>
      <c r="P356">
        <v>1</v>
      </c>
      <c r="Q356">
        <v>2</v>
      </c>
      <c r="R356">
        <v>4</v>
      </c>
      <c r="S356">
        <v>2</v>
      </c>
      <c r="T356">
        <v>2</v>
      </c>
      <c r="U356">
        <v>2</v>
      </c>
      <c r="V356">
        <v>3</v>
      </c>
      <c r="W356">
        <v>2</v>
      </c>
      <c r="X356">
        <v>4</v>
      </c>
      <c r="Y356">
        <v>5</v>
      </c>
      <c r="Z356">
        <v>8</v>
      </c>
      <c r="AA356">
        <v>2</v>
      </c>
      <c r="AB356">
        <v>6</v>
      </c>
      <c r="AC356">
        <v>10</v>
      </c>
      <c r="AD356">
        <v>6</v>
      </c>
      <c r="AE356">
        <v>5</v>
      </c>
      <c r="AF356">
        <v>9</v>
      </c>
      <c r="AG356">
        <v>5</v>
      </c>
      <c r="AH356">
        <v>2</v>
      </c>
      <c r="AI356">
        <v>16</v>
      </c>
      <c r="AJ356">
        <v>4</v>
      </c>
      <c r="AK356">
        <v>3</v>
      </c>
      <c r="AL356">
        <v>6</v>
      </c>
      <c r="AM356">
        <v>9</v>
      </c>
      <c r="AN356">
        <v>4</v>
      </c>
      <c r="AO356">
        <v>4</v>
      </c>
      <c r="AP356">
        <v>4</v>
      </c>
      <c r="AQ356">
        <v>5</v>
      </c>
      <c r="AR356">
        <v>7</v>
      </c>
      <c r="AS356">
        <v>3</v>
      </c>
    </row>
    <row r="357" spans="1:45">
      <c r="A357">
        <v>23316</v>
      </c>
      <c r="B357">
        <v>0</v>
      </c>
      <c r="C357">
        <v>1996</v>
      </c>
      <c r="D357" s="1">
        <v>44144.700694444444</v>
      </c>
      <c r="E357" t="s">
        <v>91</v>
      </c>
      <c r="F357">
        <v>1</v>
      </c>
      <c r="G357">
        <v>1</v>
      </c>
      <c r="H357">
        <v>2</v>
      </c>
      <c r="I357">
        <v>2</v>
      </c>
      <c r="J357">
        <v>2</v>
      </c>
      <c r="K357">
        <v>2</v>
      </c>
      <c r="L357">
        <v>2</v>
      </c>
      <c r="M357">
        <v>1</v>
      </c>
      <c r="N357">
        <v>1</v>
      </c>
      <c r="O357">
        <v>2</v>
      </c>
      <c r="P357">
        <v>1</v>
      </c>
      <c r="Q357">
        <v>2</v>
      </c>
      <c r="R357">
        <v>1</v>
      </c>
      <c r="S357">
        <v>1</v>
      </c>
      <c r="T357">
        <v>1</v>
      </c>
      <c r="U357">
        <v>2</v>
      </c>
      <c r="V357">
        <v>4</v>
      </c>
      <c r="W357">
        <v>2</v>
      </c>
      <c r="X357">
        <v>4</v>
      </c>
      <c r="Y357">
        <v>4</v>
      </c>
      <c r="Z357">
        <v>4</v>
      </c>
      <c r="AA357">
        <v>2</v>
      </c>
      <c r="AB357">
        <v>4</v>
      </c>
      <c r="AC357">
        <v>3</v>
      </c>
      <c r="AD357">
        <v>3</v>
      </c>
      <c r="AE357">
        <v>4</v>
      </c>
      <c r="AF357">
        <v>5</v>
      </c>
      <c r="AG357">
        <v>3</v>
      </c>
      <c r="AH357">
        <v>3</v>
      </c>
      <c r="AI357">
        <v>3</v>
      </c>
      <c r="AJ357">
        <v>4</v>
      </c>
      <c r="AK357">
        <v>3</v>
      </c>
      <c r="AL357">
        <v>5</v>
      </c>
      <c r="AM357">
        <v>3</v>
      </c>
      <c r="AN357">
        <v>3</v>
      </c>
      <c r="AO357">
        <v>7</v>
      </c>
      <c r="AP357">
        <v>6</v>
      </c>
      <c r="AQ357">
        <v>3</v>
      </c>
      <c r="AR357">
        <v>4</v>
      </c>
      <c r="AS357">
        <v>5</v>
      </c>
    </row>
    <row r="358" spans="1:45">
      <c r="A358">
        <v>23347</v>
      </c>
      <c r="B358">
        <v>0</v>
      </c>
      <c r="C358">
        <v>1977</v>
      </c>
      <c r="D358" s="1">
        <v>44144.724687499998</v>
      </c>
      <c r="E358" t="s">
        <v>114</v>
      </c>
      <c r="F358">
        <v>1</v>
      </c>
      <c r="G358">
        <v>2</v>
      </c>
      <c r="H358">
        <v>2</v>
      </c>
      <c r="I358">
        <v>2</v>
      </c>
      <c r="J358">
        <v>2</v>
      </c>
      <c r="K358">
        <v>2</v>
      </c>
      <c r="L358">
        <v>2</v>
      </c>
      <c r="M358">
        <v>2</v>
      </c>
      <c r="N358">
        <v>2</v>
      </c>
      <c r="O358">
        <v>2</v>
      </c>
      <c r="P358">
        <v>2</v>
      </c>
      <c r="Q358">
        <v>2</v>
      </c>
      <c r="R358">
        <v>4</v>
      </c>
      <c r="S358">
        <v>2</v>
      </c>
      <c r="T358">
        <v>4</v>
      </c>
      <c r="U358">
        <v>2</v>
      </c>
      <c r="V358">
        <v>4</v>
      </c>
      <c r="W358">
        <v>4</v>
      </c>
      <c r="X358">
        <v>4</v>
      </c>
      <c r="Y358">
        <v>2</v>
      </c>
      <c r="Z358">
        <v>8</v>
      </c>
      <c r="AA358">
        <v>2</v>
      </c>
      <c r="AB358">
        <v>3</v>
      </c>
      <c r="AC358">
        <v>2</v>
      </c>
      <c r="AD358">
        <v>4</v>
      </c>
      <c r="AE358">
        <v>3</v>
      </c>
      <c r="AF358">
        <v>3</v>
      </c>
      <c r="AG358">
        <v>4</v>
      </c>
      <c r="AH358">
        <v>3</v>
      </c>
      <c r="AI358">
        <v>2</v>
      </c>
      <c r="AJ358">
        <v>3</v>
      </c>
      <c r="AK358">
        <v>3</v>
      </c>
      <c r="AL358">
        <v>6</v>
      </c>
      <c r="AM358">
        <v>6</v>
      </c>
      <c r="AN358">
        <v>3</v>
      </c>
      <c r="AO358">
        <v>4</v>
      </c>
      <c r="AP358">
        <v>5</v>
      </c>
      <c r="AQ358">
        <v>4</v>
      </c>
      <c r="AR358">
        <v>2</v>
      </c>
      <c r="AS358">
        <v>5</v>
      </c>
    </row>
    <row r="359" spans="1:45">
      <c r="A359">
        <v>19415</v>
      </c>
      <c r="B359">
        <v>0</v>
      </c>
      <c r="C359">
        <v>1992</v>
      </c>
      <c r="D359" s="1">
        <v>44144.823888888888</v>
      </c>
      <c r="E359" t="s">
        <v>86</v>
      </c>
      <c r="F359">
        <v>1</v>
      </c>
      <c r="G359">
        <v>4</v>
      </c>
      <c r="H359">
        <v>1</v>
      </c>
      <c r="I359">
        <v>2</v>
      </c>
      <c r="J359">
        <v>2</v>
      </c>
      <c r="K359">
        <v>2</v>
      </c>
      <c r="L359">
        <v>5</v>
      </c>
      <c r="M359">
        <v>2</v>
      </c>
      <c r="N359">
        <v>2</v>
      </c>
      <c r="O359">
        <v>4</v>
      </c>
      <c r="P359">
        <v>5</v>
      </c>
      <c r="Q359">
        <v>4</v>
      </c>
      <c r="R359">
        <v>4</v>
      </c>
      <c r="S359">
        <v>1</v>
      </c>
      <c r="T359">
        <v>4</v>
      </c>
      <c r="U359">
        <v>2</v>
      </c>
      <c r="V359">
        <v>2</v>
      </c>
      <c r="W359">
        <v>5</v>
      </c>
      <c r="X359">
        <v>2</v>
      </c>
      <c r="Y359">
        <v>4</v>
      </c>
      <c r="Z359">
        <v>4</v>
      </c>
      <c r="AA359">
        <v>5</v>
      </c>
      <c r="AB359">
        <v>154</v>
      </c>
      <c r="AC359">
        <v>5</v>
      </c>
      <c r="AD359">
        <v>5</v>
      </c>
      <c r="AE359">
        <v>2</v>
      </c>
      <c r="AF359">
        <v>3</v>
      </c>
      <c r="AG359">
        <v>13</v>
      </c>
      <c r="AH359">
        <v>2</v>
      </c>
      <c r="AI359">
        <v>3</v>
      </c>
      <c r="AJ359">
        <v>3</v>
      </c>
      <c r="AK359">
        <v>5</v>
      </c>
      <c r="AL359">
        <v>10</v>
      </c>
      <c r="AM359">
        <v>5</v>
      </c>
      <c r="AN359">
        <v>5</v>
      </c>
      <c r="AO359">
        <v>7</v>
      </c>
      <c r="AP359">
        <v>3</v>
      </c>
      <c r="AQ359">
        <v>4</v>
      </c>
      <c r="AR359">
        <v>6</v>
      </c>
      <c r="AS359">
        <v>5</v>
      </c>
    </row>
    <row r="360" spans="1:45">
      <c r="A360">
        <v>23558</v>
      </c>
      <c r="B360">
        <v>0</v>
      </c>
      <c r="C360">
        <v>2001</v>
      </c>
      <c r="D360" s="1">
        <v>44145.379201388889</v>
      </c>
      <c r="E360" t="s">
        <v>91</v>
      </c>
      <c r="F360">
        <v>1</v>
      </c>
      <c r="G360">
        <v>4</v>
      </c>
      <c r="H360">
        <v>2</v>
      </c>
      <c r="I360">
        <v>2</v>
      </c>
      <c r="J360">
        <v>3</v>
      </c>
      <c r="K360">
        <v>2</v>
      </c>
      <c r="L360">
        <v>3</v>
      </c>
      <c r="M360">
        <v>2</v>
      </c>
      <c r="N360">
        <v>2</v>
      </c>
      <c r="O360">
        <v>2</v>
      </c>
      <c r="P360">
        <v>2</v>
      </c>
      <c r="Q360">
        <v>4</v>
      </c>
      <c r="R360">
        <v>2</v>
      </c>
      <c r="S360">
        <v>1</v>
      </c>
      <c r="T360">
        <v>4</v>
      </c>
      <c r="U360">
        <v>2</v>
      </c>
      <c r="V360">
        <v>2</v>
      </c>
      <c r="W360">
        <v>2</v>
      </c>
      <c r="X360">
        <v>2</v>
      </c>
      <c r="Y360">
        <v>4</v>
      </c>
      <c r="Z360">
        <v>6</v>
      </c>
      <c r="AA360">
        <v>4</v>
      </c>
      <c r="AB360">
        <v>15</v>
      </c>
      <c r="AC360">
        <v>5</v>
      </c>
      <c r="AD360">
        <v>7</v>
      </c>
      <c r="AE360">
        <v>2</v>
      </c>
      <c r="AF360">
        <v>7</v>
      </c>
      <c r="AG360">
        <v>5</v>
      </c>
      <c r="AH360">
        <v>3</v>
      </c>
      <c r="AI360">
        <v>16</v>
      </c>
      <c r="AJ360">
        <v>3</v>
      </c>
      <c r="AK360">
        <v>5</v>
      </c>
      <c r="AL360">
        <v>6</v>
      </c>
      <c r="AM360">
        <v>9</v>
      </c>
      <c r="AN360">
        <v>4</v>
      </c>
      <c r="AO360">
        <v>7</v>
      </c>
      <c r="AP360">
        <v>4</v>
      </c>
      <c r="AQ360">
        <v>14</v>
      </c>
      <c r="AR360">
        <v>8</v>
      </c>
      <c r="AS360">
        <v>3</v>
      </c>
    </row>
    <row r="361" spans="1:45">
      <c r="A361">
        <v>23559</v>
      </c>
      <c r="B361">
        <v>0</v>
      </c>
      <c r="C361">
        <v>1990</v>
      </c>
      <c r="D361" s="1">
        <v>44145.388460648152</v>
      </c>
      <c r="E361" t="s">
        <v>104</v>
      </c>
      <c r="F361">
        <v>1</v>
      </c>
      <c r="G361">
        <v>4</v>
      </c>
      <c r="H361">
        <v>2</v>
      </c>
      <c r="I361">
        <v>3</v>
      </c>
      <c r="J361">
        <v>2</v>
      </c>
      <c r="K361">
        <v>2</v>
      </c>
      <c r="L361">
        <v>5</v>
      </c>
      <c r="M361">
        <v>1</v>
      </c>
      <c r="N361">
        <v>2</v>
      </c>
      <c r="O361">
        <v>3</v>
      </c>
      <c r="P361">
        <v>4</v>
      </c>
      <c r="Q361">
        <v>2</v>
      </c>
      <c r="R361">
        <v>1</v>
      </c>
      <c r="S361">
        <v>4</v>
      </c>
      <c r="T361">
        <v>4</v>
      </c>
      <c r="U361">
        <v>2</v>
      </c>
      <c r="V361">
        <v>4</v>
      </c>
      <c r="W361">
        <v>4</v>
      </c>
      <c r="X361">
        <v>2</v>
      </c>
      <c r="Y361">
        <v>5</v>
      </c>
      <c r="Z361">
        <v>16</v>
      </c>
      <c r="AA361">
        <v>12</v>
      </c>
      <c r="AB361">
        <v>7</v>
      </c>
      <c r="AC361">
        <v>15</v>
      </c>
      <c r="AD361">
        <v>4</v>
      </c>
      <c r="AE361">
        <v>9</v>
      </c>
      <c r="AF361">
        <v>4</v>
      </c>
      <c r="AG361">
        <v>5</v>
      </c>
      <c r="AH361">
        <v>13</v>
      </c>
      <c r="AI361">
        <v>9</v>
      </c>
      <c r="AJ361">
        <v>5</v>
      </c>
      <c r="AK361">
        <v>5</v>
      </c>
      <c r="AL361">
        <v>14</v>
      </c>
      <c r="AM361">
        <v>6</v>
      </c>
      <c r="AN361">
        <v>3</v>
      </c>
      <c r="AO361">
        <v>6</v>
      </c>
      <c r="AP361">
        <v>11</v>
      </c>
      <c r="AQ361">
        <v>7</v>
      </c>
      <c r="AR361">
        <v>9</v>
      </c>
      <c r="AS361">
        <v>6</v>
      </c>
    </row>
    <row r="362" spans="1:45">
      <c r="A362">
        <v>22137</v>
      </c>
      <c r="B362">
        <v>0</v>
      </c>
      <c r="C362">
        <v>1992</v>
      </c>
      <c r="D362" s="1">
        <v>44148.774074074077</v>
      </c>
      <c r="E362" t="s">
        <v>196</v>
      </c>
      <c r="F362">
        <v>1</v>
      </c>
      <c r="G362">
        <v>2</v>
      </c>
      <c r="H362">
        <v>2</v>
      </c>
      <c r="I362">
        <v>2</v>
      </c>
      <c r="J362">
        <v>2</v>
      </c>
      <c r="K362">
        <v>2</v>
      </c>
      <c r="L362">
        <v>2</v>
      </c>
      <c r="M362">
        <v>2</v>
      </c>
      <c r="N362">
        <v>3</v>
      </c>
      <c r="O362">
        <v>2</v>
      </c>
      <c r="P362">
        <v>3</v>
      </c>
      <c r="Q362">
        <v>2</v>
      </c>
      <c r="R362">
        <v>4</v>
      </c>
      <c r="S362">
        <v>3</v>
      </c>
      <c r="T362">
        <v>2</v>
      </c>
      <c r="U362">
        <v>2</v>
      </c>
      <c r="V362">
        <v>3</v>
      </c>
      <c r="W362">
        <v>3</v>
      </c>
      <c r="X362">
        <v>3</v>
      </c>
      <c r="Y362">
        <v>5</v>
      </c>
      <c r="Z362">
        <v>17</v>
      </c>
      <c r="AA362">
        <v>10</v>
      </c>
      <c r="AB362">
        <v>27</v>
      </c>
      <c r="AC362">
        <v>3</v>
      </c>
      <c r="AD362">
        <v>5</v>
      </c>
      <c r="AE362">
        <v>7</v>
      </c>
      <c r="AF362">
        <v>42</v>
      </c>
      <c r="AG362">
        <v>380</v>
      </c>
      <c r="AH362">
        <v>14</v>
      </c>
      <c r="AI362">
        <v>4</v>
      </c>
      <c r="AJ362">
        <v>6</v>
      </c>
      <c r="AK362">
        <v>7</v>
      </c>
      <c r="AL362">
        <v>13</v>
      </c>
      <c r="AM362">
        <v>11</v>
      </c>
      <c r="AN362">
        <v>6</v>
      </c>
      <c r="AO362">
        <v>9</v>
      </c>
      <c r="AP362">
        <v>8</v>
      </c>
      <c r="AQ362">
        <v>9</v>
      </c>
      <c r="AR362">
        <v>7</v>
      </c>
      <c r="AS362">
        <v>7</v>
      </c>
    </row>
    <row r="363" spans="1:45">
      <c r="A363">
        <v>23805</v>
      </c>
      <c r="B363">
        <v>0</v>
      </c>
      <c r="C363">
        <v>1988</v>
      </c>
      <c r="D363" s="1">
        <v>44150.846446759257</v>
      </c>
      <c r="E363" t="s">
        <v>85</v>
      </c>
      <c r="F363">
        <v>1</v>
      </c>
      <c r="G363">
        <v>2</v>
      </c>
      <c r="H363">
        <v>2</v>
      </c>
      <c r="I363">
        <v>2</v>
      </c>
      <c r="J363">
        <v>2</v>
      </c>
      <c r="K363">
        <v>2</v>
      </c>
      <c r="L363">
        <v>4</v>
      </c>
      <c r="M363">
        <v>4</v>
      </c>
      <c r="N363">
        <v>1</v>
      </c>
      <c r="O363">
        <v>4</v>
      </c>
      <c r="P363">
        <v>1</v>
      </c>
      <c r="Q363">
        <v>1</v>
      </c>
      <c r="R363">
        <v>1</v>
      </c>
      <c r="S363">
        <v>1</v>
      </c>
      <c r="T363">
        <v>2</v>
      </c>
      <c r="U363">
        <v>2</v>
      </c>
      <c r="V363">
        <v>4</v>
      </c>
      <c r="W363">
        <v>2</v>
      </c>
      <c r="X363">
        <v>2</v>
      </c>
      <c r="Y363">
        <v>5</v>
      </c>
      <c r="Z363">
        <v>6</v>
      </c>
      <c r="AA363">
        <v>6</v>
      </c>
      <c r="AB363">
        <v>9</v>
      </c>
      <c r="AC363">
        <v>3</v>
      </c>
      <c r="AD363">
        <v>4</v>
      </c>
      <c r="AE363">
        <v>5</v>
      </c>
      <c r="AF363">
        <v>4</v>
      </c>
      <c r="AG363">
        <v>5</v>
      </c>
      <c r="AH363">
        <v>4</v>
      </c>
      <c r="AI363">
        <v>3</v>
      </c>
      <c r="AJ363">
        <v>3</v>
      </c>
      <c r="AK363">
        <v>5</v>
      </c>
      <c r="AL363">
        <v>4</v>
      </c>
      <c r="AM363">
        <v>4</v>
      </c>
      <c r="AN363">
        <v>3</v>
      </c>
      <c r="AO363">
        <v>4</v>
      </c>
      <c r="AP363">
        <v>4</v>
      </c>
      <c r="AQ363">
        <v>3</v>
      </c>
      <c r="AR363">
        <v>4</v>
      </c>
      <c r="AS363">
        <v>4</v>
      </c>
    </row>
    <row r="364" spans="1:45">
      <c r="A364">
        <v>23815</v>
      </c>
      <c r="B364">
        <v>0</v>
      </c>
      <c r="C364">
        <v>1984</v>
      </c>
      <c r="D364" s="1">
        <v>44150.871747685182</v>
      </c>
      <c r="E364">
        <v>2</v>
      </c>
      <c r="F364">
        <v>1</v>
      </c>
      <c r="G364">
        <v>2</v>
      </c>
      <c r="H364">
        <v>2</v>
      </c>
      <c r="I364">
        <v>5</v>
      </c>
      <c r="J364">
        <v>2</v>
      </c>
      <c r="K364">
        <v>2</v>
      </c>
      <c r="L364">
        <v>5</v>
      </c>
      <c r="M364">
        <v>4</v>
      </c>
      <c r="N364">
        <v>1</v>
      </c>
      <c r="O364">
        <v>5</v>
      </c>
      <c r="P364">
        <v>5</v>
      </c>
      <c r="Q364">
        <v>1</v>
      </c>
      <c r="R364">
        <v>1</v>
      </c>
      <c r="S364">
        <v>1</v>
      </c>
      <c r="T364">
        <v>1</v>
      </c>
      <c r="U364">
        <v>2</v>
      </c>
      <c r="V364">
        <v>5</v>
      </c>
      <c r="W364">
        <v>1</v>
      </c>
      <c r="X364">
        <v>4</v>
      </c>
      <c r="Y364">
        <v>4</v>
      </c>
      <c r="Z364">
        <v>6</v>
      </c>
      <c r="AA364">
        <v>4</v>
      </c>
      <c r="AB364">
        <v>8</v>
      </c>
      <c r="AC364">
        <v>3</v>
      </c>
      <c r="AD364">
        <v>5</v>
      </c>
      <c r="AE364">
        <v>4</v>
      </c>
      <c r="AF364">
        <v>3</v>
      </c>
      <c r="AG364">
        <v>3</v>
      </c>
      <c r="AH364">
        <v>5</v>
      </c>
      <c r="AI364">
        <v>3</v>
      </c>
      <c r="AJ364">
        <v>5</v>
      </c>
      <c r="AK364">
        <v>5</v>
      </c>
      <c r="AL364">
        <v>8</v>
      </c>
      <c r="AM364">
        <v>3</v>
      </c>
      <c r="AN364">
        <v>4</v>
      </c>
      <c r="AO364">
        <v>3</v>
      </c>
      <c r="AP364">
        <v>2</v>
      </c>
      <c r="AQ364">
        <v>3</v>
      </c>
      <c r="AR364">
        <v>3</v>
      </c>
      <c r="AS364">
        <v>2</v>
      </c>
    </row>
    <row r="365" spans="1:45">
      <c r="A365">
        <v>19904</v>
      </c>
      <c r="B365">
        <v>0</v>
      </c>
      <c r="C365">
        <v>2003</v>
      </c>
      <c r="D365" s="1">
        <v>44131.709317129629</v>
      </c>
      <c r="E365" t="s">
        <v>92</v>
      </c>
      <c r="F365">
        <v>4</v>
      </c>
      <c r="G365">
        <v>2</v>
      </c>
      <c r="H365">
        <v>2</v>
      </c>
      <c r="I365">
        <v>2</v>
      </c>
      <c r="J365">
        <v>1</v>
      </c>
      <c r="K365">
        <v>1</v>
      </c>
      <c r="L365">
        <v>2</v>
      </c>
      <c r="M365">
        <v>2</v>
      </c>
      <c r="N365">
        <v>1</v>
      </c>
      <c r="O365">
        <v>2</v>
      </c>
      <c r="P365">
        <v>4</v>
      </c>
      <c r="Q365">
        <v>2</v>
      </c>
      <c r="R365">
        <v>1</v>
      </c>
      <c r="S365">
        <v>2</v>
      </c>
      <c r="T365">
        <v>4</v>
      </c>
      <c r="U365">
        <v>2</v>
      </c>
      <c r="V365">
        <v>2</v>
      </c>
      <c r="W365">
        <v>1</v>
      </c>
      <c r="X365">
        <v>2</v>
      </c>
      <c r="Y365">
        <v>3</v>
      </c>
      <c r="Z365">
        <v>25</v>
      </c>
      <c r="AA365">
        <v>5</v>
      </c>
      <c r="AB365">
        <v>12</v>
      </c>
      <c r="AC365">
        <v>10</v>
      </c>
      <c r="AD365">
        <v>5</v>
      </c>
      <c r="AE365">
        <v>4</v>
      </c>
      <c r="AF365">
        <v>5</v>
      </c>
      <c r="AG365">
        <v>8</v>
      </c>
      <c r="AH365">
        <v>5</v>
      </c>
      <c r="AI365">
        <v>3</v>
      </c>
      <c r="AJ365">
        <v>5</v>
      </c>
      <c r="AK365">
        <v>5</v>
      </c>
      <c r="AL365">
        <v>13</v>
      </c>
      <c r="AM365">
        <v>6</v>
      </c>
      <c r="AN365">
        <v>5</v>
      </c>
      <c r="AO365">
        <v>8</v>
      </c>
      <c r="AP365">
        <v>6</v>
      </c>
      <c r="AQ365">
        <v>5</v>
      </c>
      <c r="AR365">
        <v>5</v>
      </c>
      <c r="AS365">
        <v>6</v>
      </c>
    </row>
    <row r="366" spans="1:45">
      <c r="A366">
        <v>20931</v>
      </c>
      <c r="B366">
        <v>0</v>
      </c>
      <c r="C366">
        <v>1985</v>
      </c>
      <c r="D366" s="1">
        <v>44132.875173611108</v>
      </c>
      <c r="E366" t="s">
        <v>86</v>
      </c>
      <c r="F366">
        <v>4</v>
      </c>
      <c r="G366">
        <v>4</v>
      </c>
      <c r="H366">
        <v>2</v>
      </c>
      <c r="I366">
        <v>2</v>
      </c>
      <c r="J366">
        <v>2</v>
      </c>
      <c r="K366">
        <v>1</v>
      </c>
      <c r="L366">
        <v>5</v>
      </c>
      <c r="M366">
        <v>5</v>
      </c>
      <c r="N366">
        <v>4</v>
      </c>
      <c r="O366">
        <v>4</v>
      </c>
      <c r="P366">
        <v>4</v>
      </c>
      <c r="Q366">
        <v>3</v>
      </c>
      <c r="R366">
        <v>4</v>
      </c>
      <c r="S366">
        <v>4</v>
      </c>
      <c r="T366">
        <v>4</v>
      </c>
      <c r="U366">
        <v>2</v>
      </c>
      <c r="V366">
        <v>4</v>
      </c>
      <c r="W366">
        <v>4</v>
      </c>
      <c r="X366">
        <v>2</v>
      </c>
      <c r="Y366">
        <v>4</v>
      </c>
      <c r="Z366">
        <v>13</v>
      </c>
      <c r="AA366">
        <v>10</v>
      </c>
      <c r="AB366">
        <v>5</v>
      </c>
      <c r="AC366">
        <v>5</v>
      </c>
      <c r="AD366">
        <v>3</v>
      </c>
      <c r="AE366">
        <v>2</v>
      </c>
      <c r="AF366">
        <v>4</v>
      </c>
      <c r="AG366">
        <v>5</v>
      </c>
      <c r="AH366">
        <v>7</v>
      </c>
      <c r="AI366">
        <v>3</v>
      </c>
      <c r="AJ366">
        <v>6</v>
      </c>
      <c r="AK366">
        <v>14</v>
      </c>
      <c r="AL366">
        <v>7</v>
      </c>
      <c r="AM366">
        <v>5</v>
      </c>
      <c r="AN366">
        <v>3</v>
      </c>
      <c r="AO366">
        <v>7</v>
      </c>
      <c r="AP366">
        <v>3</v>
      </c>
      <c r="AQ366">
        <v>4</v>
      </c>
      <c r="AR366">
        <v>5</v>
      </c>
      <c r="AS366">
        <v>3</v>
      </c>
    </row>
    <row r="367" spans="1:45">
      <c r="A367">
        <v>21493</v>
      </c>
      <c r="B367">
        <v>1</v>
      </c>
      <c r="C367">
        <v>1997</v>
      </c>
      <c r="D367" s="1">
        <v>44133.897997685184</v>
      </c>
      <c r="E367" t="s">
        <v>92</v>
      </c>
      <c r="F367">
        <v>4</v>
      </c>
      <c r="G367">
        <v>4</v>
      </c>
      <c r="H367">
        <v>4</v>
      </c>
      <c r="I367">
        <v>4</v>
      </c>
      <c r="J367">
        <v>5</v>
      </c>
      <c r="K367">
        <v>1</v>
      </c>
      <c r="L367">
        <v>5</v>
      </c>
      <c r="M367">
        <v>5</v>
      </c>
      <c r="N367">
        <v>5</v>
      </c>
      <c r="O367">
        <v>5</v>
      </c>
      <c r="P367">
        <v>2</v>
      </c>
      <c r="Q367">
        <v>5</v>
      </c>
      <c r="R367">
        <v>5</v>
      </c>
      <c r="S367">
        <v>5</v>
      </c>
      <c r="T367">
        <v>5</v>
      </c>
      <c r="U367">
        <v>2</v>
      </c>
      <c r="V367">
        <v>4</v>
      </c>
      <c r="W367">
        <v>5</v>
      </c>
      <c r="X367">
        <v>5</v>
      </c>
      <c r="Y367">
        <v>5</v>
      </c>
      <c r="Z367">
        <v>10</v>
      </c>
      <c r="AA367">
        <v>2</v>
      </c>
      <c r="AB367">
        <v>9</v>
      </c>
      <c r="AC367">
        <v>3</v>
      </c>
      <c r="AD367">
        <v>8</v>
      </c>
      <c r="AE367">
        <v>3</v>
      </c>
      <c r="AF367">
        <v>3</v>
      </c>
      <c r="AG367">
        <v>5</v>
      </c>
      <c r="AH367">
        <v>3</v>
      </c>
      <c r="AI367">
        <v>2</v>
      </c>
      <c r="AJ367">
        <v>4</v>
      </c>
      <c r="AK367">
        <v>6</v>
      </c>
      <c r="AL367">
        <v>10</v>
      </c>
      <c r="AM367">
        <v>5</v>
      </c>
      <c r="AN367">
        <v>4</v>
      </c>
      <c r="AO367">
        <v>11</v>
      </c>
      <c r="AP367">
        <v>4</v>
      </c>
      <c r="AQ367">
        <v>4</v>
      </c>
      <c r="AR367">
        <v>5</v>
      </c>
      <c r="AS367">
        <v>2</v>
      </c>
    </row>
    <row r="368" spans="1:45">
      <c r="A368">
        <v>22212</v>
      </c>
      <c r="B368">
        <v>1</v>
      </c>
      <c r="C368">
        <v>1991</v>
      </c>
      <c r="D368" s="1">
        <v>44137.384131944447</v>
      </c>
      <c r="E368" t="s">
        <v>92</v>
      </c>
      <c r="F368">
        <v>3</v>
      </c>
      <c r="G368">
        <v>5</v>
      </c>
      <c r="H368">
        <v>4</v>
      </c>
      <c r="I368">
        <v>1</v>
      </c>
      <c r="J368">
        <v>1</v>
      </c>
      <c r="K368">
        <v>1</v>
      </c>
      <c r="L368">
        <v>4</v>
      </c>
      <c r="M368">
        <v>2</v>
      </c>
      <c r="N368">
        <v>5</v>
      </c>
      <c r="O368">
        <v>2</v>
      </c>
      <c r="P368">
        <v>2</v>
      </c>
      <c r="Q368">
        <v>5</v>
      </c>
      <c r="R368">
        <v>2</v>
      </c>
      <c r="S368">
        <v>3</v>
      </c>
      <c r="T368">
        <v>5</v>
      </c>
      <c r="U368">
        <v>2</v>
      </c>
      <c r="V368">
        <v>2</v>
      </c>
      <c r="W368">
        <v>5</v>
      </c>
      <c r="X368">
        <v>5</v>
      </c>
      <c r="Y368">
        <v>5</v>
      </c>
      <c r="Z368">
        <v>8</v>
      </c>
      <c r="AA368">
        <v>4</v>
      </c>
      <c r="AB368">
        <v>13</v>
      </c>
      <c r="AC368">
        <v>11</v>
      </c>
      <c r="AD368">
        <v>7</v>
      </c>
      <c r="AE368">
        <v>5</v>
      </c>
      <c r="AF368">
        <v>7</v>
      </c>
      <c r="AG368">
        <v>8</v>
      </c>
      <c r="AH368">
        <v>4</v>
      </c>
      <c r="AI368">
        <v>6</v>
      </c>
      <c r="AJ368">
        <v>8</v>
      </c>
      <c r="AK368">
        <v>8</v>
      </c>
      <c r="AL368">
        <v>17</v>
      </c>
      <c r="AM368">
        <v>12</v>
      </c>
      <c r="AN368">
        <v>6</v>
      </c>
      <c r="AO368">
        <v>14</v>
      </c>
      <c r="AP368">
        <v>9</v>
      </c>
      <c r="AQ368">
        <v>6</v>
      </c>
      <c r="AR368">
        <v>11</v>
      </c>
      <c r="AS368">
        <v>5</v>
      </c>
    </row>
    <row r="369" spans="1:45">
      <c r="A369">
        <v>22755</v>
      </c>
      <c r="B369">
        <v>0</v>
      </c>
      <c r="C369">
        <v>1970</v>
      </c>
      <c r="D369" s="1">
        <v>44140.421226851853</v>
      </c>
      <c r="E369" t="s">
        <v>114</v>
      </c>
      <c r="F369">
        <v>3</v>
      </c>
      <c r="G369">
        <v>4</v>
      </c>
      <c r="H369">
        <v>5</v>
      </c>
      <c r="I369">
        <v>2</v>
      </c>
      <c r="J369">
        <v>1</v>
      </c>
      <c r="K369">
        <v>1</v>
      </c>
      <c r="L369">
        <v>4</v>
      </c>
      <c r="M369">
        <v>1</v>
      </c>
      <c r="N369">
        <v>4</v>
      </c>
      <c r="O369">
        <v>2</v>
      </c>
      <c r="P369">
        <v>4</v>
      </c>
      <c r="Q369">
        <v>4</v>
      </c>
      <c r="R369">
        <v>4</v>
      </c>
      <c r="S369">
        <v>2</v>
      </c>
      <c r="T369">
        <v>4</v>
      </c>
      <c r="U369">
        <v>2</v>
      </c>
      <c r="V369">
        <v>4</v>
      </c>
      <c r="W369">
        <v>4</v>
      </c>
      <c r="X369">
        <v>1</v>
      </c>
      <c r="Y369">
        <v>5</v>
      </c>
      <c r="Z369">
        <v>9</v>
      </c>
      <c r="AA369">
        <v>4</v>
      </c>
      <c r="AB369">
        <v>5</v>
      </c>
      <c r="AC369">
        <v>14</v>
      </c>
      <c r="AD369">
        <v>6</v>
      </c>
      <c r="AE369">
        <v>5</v>
      </c>
      <c r="AF369">
        <v>4</v>
      </c>
      <c r="AG369">
        <v>6</v>
      </c>
      <c r="AH369">
        <v>9</v>
      </c>
      <c r="AI369">
        <v>4</v>
      </c>
      <c r="AJ369">
        <v>5</v>
      </c>
      <c r="AK369">
        <v>7</v>
      </c>
      <c r="AL369">
        <v>8</v>
      </c>
      <c r="AM369">
        <v>5</v>
      </c>
      <c r="AN369">
        <v>5</v>
      </c>
      <c r="AO369">
        <v>9</v>
      </c>
      <c r="AP369">
        <v>5</v>
      </c>
      <c r="AQ369">
        <v>8</v>
      </c>
      <c r="AR369">
        <v>4</v>
      </c>
      <c r="AS369">
        <v>4</v>
      </c>
    </row>
    <row r="370" spans="1:45">
      <c r="A370">
        <v>23285</v>
      </c>
      <c r="B370">
        <v>0</v>
      </c>
      <c r="C370">
        <v>1977</v>
      </c>
      <c r="D370" s="1">
        <v>44144.6559837963</v>
      </c>
      <c r="E370" t="s">
        <v>91</v>
      </c>
      <c r="F370">
        <v>3</v>
      </c>
      <c r="G370">
        <v>4</v>
      </c>
      <c r="H370">
        <v>2</v>
      </c>
      <c r="I370">
        <v>3</v>
      </c>
      <c r="J370">
        <v>3</v>
      </c>
      <c r="K370">
        <v>1</v>
      </c>
      <c r="L370">
        <v>5</v>
      </c>
      <c r="M370">
        <v>4</v>
      </c>
      <c r="N370">
        <v>4</v>
      </c>
      <c r="O370">
        <v>4</v>
      </c>
      <c r="P370">
        <v>1</v>
      </c>
      <c r="Q370">
        <v>2</v>
      </c>
      <c r="R370">
        <v>2</v>
      </c>
      <c r="S370">
        <v>5</v>
      </c>
      <c r="T370">
        <v>3</v>
      </c>
      <c r="U370">
        <v>2</v>
      </c>
      <c r="V370">
        <v>2</v>
      </c>
      <c r="W370">
        <v>4</v>
      </c>
      <c r="X370">
        <v>2</v>
      </c>
      <c r="Y370">
        <v>3</v>
      </c>
      <c r="Z370">
        <v>7</v>
      </c>
      <c r="AA370">
        <v>3</v>
      </c>
      <c r="AB370">
        <v>7</v>
      </c>
      <c r="AC370">
        <v>3</v>
      </c>
      <c r="AD370">
        <v>4</v>
      </c>
      <c r="AE370">
        <v>3</v>
      </c>
      <c r="AF370">
        <v>4</v>
      </c>
      <c r="AG370">
        <v>10</v>
      </c>
      <c r="AH370">
        <v>4</v>
      </c>
      <c r="AI370">
        <v>3</v>
      </c>
      <c r="AJ370">
        <v>5</v>
      </c>
      <c r="AK370">
        <v>5</v>
      </c>
      <c r="AL370">
        <v>8</v>
      </c>
      <c r="AM370">
        <v>3</v>
      </c>
      <c r="AN370">
        <v>7</v>
      </c>
      <c r="AO370">
        <v>5</v>
      </c>
      <c r="AP370">
        <v>11</v>
      </c>
      <c r="AQ370">
        <v>3</v>
      </c>
      <c r="AR370">
        <v>8</v>
      </c>
      <c r="AS370">
        <v>6</v>
      </c>
    </row>
    <row r="371" spans="1:45">
      <c r="A371">
        <v>23478</v>
      </c>
      <c r="B371">
        <v>0</v>
      </c>
      <c r="C371">
        <v>1971</v>
      </c>
      <c r="D371" s="1">
        <v>44144.897569444445</v>
      </c>
      <c r="E371" t="s">
        <v>85</v>
      </c>
      <c r="F371">
        <v>3</v>
      </c>
      <c r="G371">
        <v>2</v>
      </c>
      <c r="H371">
        <v>2</v>
      </c>
      <c r="I371">
        <v>2</v>
      </c>
      <c r="J371">
        <v>2</v>
      </c>
      <c r="K371">
        <v>1</v>
      </c>
      <c r="L371">
        <v>5</v>
      </c>
      <c r="M371">
        <v>2</v>
      </c>
      <c r="N371">
        <v>2</v>
      </c>
      <c r="O371">
        <v>3</v>
      </c>
      <c r="P371">
        <v>4</v>
      </c>
      <c r="Q371">
        <v>1</v>
      </c>
      <c r="R371">
        <v>1</v>
      </c>
      <c r="S371">
        <v>3</v>
      </c>
      <c r="T371">
        <v>2</v>
      </c>
      <c r="U371">
        <v>2</v>
      </c>
      <c r="V371">
        <v>2</v>
      </c>
      <c r="W371">
        <v>2</v>
      </c>
      <c r="X371">
        <v>2</v>
      </c>
      <c r="Y371">
        <v>4</v>
      </c>
      <c r="Z371">
        <v>9</v>
      </c>
      <c r="AA371">
        <v>4</v>
      </c>
      <c r="AB371">
        <v>13</v>
      </c>
      <c r="AC371">
        <v>4</v>
      </c>
      <c r="AD371">
        <v>5</v>
      </c>
      <c r="AE371">
        <v>8</v>
      </c>
      <c r="AF371">
        <v>5</v>
      </c>
      <c r="AG371">
        <v>6</v>
      </c>
      <c r="AH371">
        <v>4</v>
      </c>
      <c r="AI371">
        <v>6</v>
      </c>
      <c r="AJ371">
        <v>5</v>
      </c>
      <c r="AK371">
        <v>6</v>
      </c>
      <c r="AL371">
        <v>10</v>
      </c>
      <c r="AM371">
        <v>6</v>
      </c>
      <c r="AN371">
        <v>5</v>
      </c>
      <c r="AO371">
        <v>5</v>
      </c>
      <c r="AP371">
        <v>8</v>
      </c>
      <c r="AQ371">
        <v>4</v>
      </c>
      <c r="AR371">
        <v>7</v>
      </c>
      <c r="AS371">
        <v>4</v>
      </c>
    </row>
    <row r="372" spans="1:45">
      <c r="A372">
        <v>19332</v>
      </c>
      <c r="B372">
        <v>0</v>
      </c>
      <c r="C372">
        <v>1994</v>
      </c>
      <c r="D372" s="1">
        <v>44131.483842592592</v>
      </c>
      <c r="E372" t="s">
        <v>94</v>
      </c>
      <c r="F372">
        <v>2</v>
      </c>
      <c r="G372">
        <v>4</v>
      </c>
      <c r="H372">
        <v>1</v>
      </c>
      <c r="I372">
        <v>2</v>
      </c>
      <c r="J372">
        <v>1</v>
      </c>
      <c r="K372">
        <v>1</v>
      </c>
      <c r="L372">
        <v>4</v>
      </c>
      <c r="M372">
        <v>2</v>
      </c>
      <c r="N372">
        <v>2</v>
      </c>
      <c r="O372">
        <v>2</v>
      </c>
      <c r="P372">
        <v>2</v>
      </c>
      <c r="Q372">
        <v>3</v>
      </c>
      <c r="R372">
        <v>1</v>
      </c>
      <c r="S372">
        <v>2</v>
      </c>
      <c r="T372">
        <v>4</v>
      </c>
      <c r="U372">
        <v>2</v>
      </c>
      <c r="V372">
        <v>4</v>
      </c>
      <c r="W372">
        <v>4</v>
      </c>
      <c r="X372">
        <v>3</v>
      </c>
      <c r="Y372">
        <v>3</v>
      </c>
      <c r="Z372">
        <v>6</v>
      </c>
      <c r="AA372">
        <v>6</v>
      </c>
      <c r="AB372">
        <v>8</v>
      </c>
      <c r="AC372">
        <v>5</v>
      </c>
      <c r="AD372">
        <v>7</v>
      </c>
      <c r="AE372">
        <v>3</v>
      </c>
      <c r="AF372">
        <v>3</v>
      </c>
      <c r="AG372">
        <v>5</v>
      </c>
      <c r="AH372">
        <v>4</v>
      </c>
      <c r="AI372">
        <v>3</v>
      </c>
      <c r="AJ372">
        <v>4</v>
      </c>
      <c r="AK372">
        <v>5</v>
      </c>
      <c r="AL372">
        <v>9</v>
      </c>
      <c r="AM372">
        <v>4</v>
      </c>
      <c r="AN372">
        <v>4</v>
      </c>
      <c r="AO372">
        <v>4</v>
      </c>
      <c r="AP372">
        <v>4</v>
      </c>
      <c r="AQ372">
        <v>3</v>
      </c>
      <c r="AR372">
        <v>5</v>
      </c>
      <c r="AS372">
        <v>5</v>
      </c>
    </row>
    <row r="373" spans="1:45">
      <c r="A373">
        <v>19331</v>
      </c>
      <c r="B373">
        <v>0</v>
      </c>
      <c r="C373">
        <v>1998</v>
      </c>
      <c r="D373" s="1">
        <v>44131.484930555554</v>
      </c>
      <c r="E373" t="s">
        <v>91</v>
      </c>
      <c r="F373">
        <v>2</v>
      </c>
      <c r="G373">
        <v>2</v>
      </c>
      <c r="H373">
        <v>4</v>
      </c>
      <c r="I373">
        <v>2</v>
      </c>
      <c r="J373">
        <v>2</v>
      </c>
      <c r="K373">
        <v>1</v>
      </c>
      <c r="L373">
        <v>3</v>
      </c>
      <c r="M373">
        <v>2</v>
      </c>
      <c r="N373">
        <v>4</v>
      </c>
      <c r="O373">
        <v>3</v>
      </c>
      <c r="P373">
        <v>5</v>
      </c>
      <c r="Q373">
        <v>2</v>
      </c>
      <c r="R373">
        <v>4</v>
      </c>
      <c r="S373">
        <v>2</v>
      </c>
      <c r="T373">
        <v>2</v>
      </c>
      <c r="U373">
        <v>2</v>
      </c>
      <c r="V373">
        <v>4</v>
      </c>
      <c r="W373">
        <v>3</v>
      </c>
      <c r="X373">
        <v>5</v>
      </c>
      <c r="Y373">
        <v>4</v>
      </c>
      <c r="Z373">
        <v>14</v>
      </c>
      <c r="AA373">
        <v>4</v>
      </c>
      <c r="AB373">
        <v>23</v>
      </c>
      <c r="AC373">
        <v>5</v>
      </c>
      <c r="AD373">
        <v>19</v>
      </c>
      <c r="AE373">
        <v>5</v>
      </c>
      <c r="AF373">
        <v>5</v>
      </c>
      <c r="AG373">
        <v>4</v>
      </c>
      <c r="AH373">
        <v>7</v>
      </c>
      <c r="AI373">
        <v>56</v>
      </c>
      <c r="AJ373">
        <v>8</v>
      </c>
      <c r="AK373">
        <v>5</v>
      </c>
      <c r="AL373">
        <v>14</v>
      </c>
      <c r="AM373">
        <v>16</v>
      </c>
      <c r="AN373">
        <v>4</v>
      </c>
      <c r="AO373">
        <v>3</v>
      </c>
      <c r="AP373">
        <v>7</v>
      </c>
      <c r="AQ373">
        <v>6</v>
      </c>
      <c r="AR373">
        <v>6</v>
      </c>
      <c r="AS373">
        <v>4</v>
      </c>
    </row>
    <row r="374" spans="1:45">
      <c r="A374">
        <v>19366</v>
      </c>
      <c r="B374">
        <v>0</v>
      </c>
      <c r="C374">
        <v>1999</v>
      </c>
      <c r="D374" s="1">
        <v>44131.516111111108</v>
      </c>
      <c r="E374" t="s">
        <v>96</v>
      </c>
      <c r="F374">
        <v>2</v>
      </c>
      <c r="G374">
        <v>4</v>
      </c>
      <c r="H374">
        <v>1</v>
      </c>
      <c r="I374">
        <v>4</v>
      </c>
      <c r="J374">
        <v>2</v>
      </c>
      <c r="K374">
        <v>1</v>
      </c>
      <c r="L374">
        <v>4</v>
      </c>
      <c r="M374">
        <v>1</v>
      </c>
      <c r="N374">
        <v>2</v>
      </c>
      <c r="O374">
        <v>4</v>
      </c>
      <c r="P374">
        <v>1</v>
      </c>
      <c r="Q374">
        <v>4</v>
      </c>
      <c r="R374">
        <v>1</v>
      </c>
      <c r="S374">
        <v>2</v>
      </c>
      <c r="T374">
        <v>4</v>
      </c>
      <c r="U374">
        <v>2</v>
      </c>
      <c r="V374">
        <v>5</v>
      </c>
      <c r="W374">
        <v>2</v>
      </c>
      <c r="X374">
        <v>2</v>
      </c>
      <c r="Y374">
        <v>5</v>
      </c>
      <c r="Z374">
        <v>9</v>
      </c>
      <c r="AA374">
        <v>4</v>
      </c>
      <c r="AB374">
        <v>4</v>
      </c>
      <c r="AC374">
        <v>6</v>
      </c>
      <c r="AD374">
        <v>4</v>
      </c>
      <c r="AE374">
        <v>3</v>
      </c>
      <c r="AF374">
        <v>5</v>
      </c>
      <c r="AG374">
        <v>5</v>
      </c>
      <c r="AH374">
        <v>3</v>
      </c>
      <c r="AI374">
        <v>4</v>
      </c>
      <c r="AJ374">
        <v>2</v>
      </c>
      <c r="AK374">
        <v>4</v>
      </c>
      <c r="AL374">
        <v>6</v>
      </c>
      <c r="AM374">
        <v>3</v>
      </c>
      <c r="AN374">
        <v>7</v>
      </c>
      <c r="AO374">
        <v>5</v>
      </c>
      <c r="AP374">
        <v>5</v>
      </c>
      <c r="AQ374">
        <v>2</v>
      </c>
      <c r="AR374">
        <v>6</v>
      </c>
      <c r="AS374">
        <v>3</v>
      </c>
    </row>
    <row r="375" spans="1:45">
      <c r="A375">
        <v>19532</v>
      </c>
      <c r="B375">
        <v>0</v>
      </c>
      <c r="C375">
        <v>2000</v>
      </c>
      <c r="D375" s="1">
        <v>44131.548935185187</v>
      </c>
      <c r="E375" t="s">
        <v>91</v>
      </c>
      <c r="F375">
        <v>2</v>
      </c>
      <c r="G375">
        <v>3</v>
      </c>
      <c r="H375">
        <v>2</v>
      </c>
      <c r="I375">
        <v>2</v>
      </c>
      <c r="J375">
        <v>2</v>
      </c>
      <c r="K375">
        <v>1</v>
      </c>
      <c r="L375">
        <v>3</v>
      </c>
      <c r="M375">
        <v>2</v>
      </c>
      <c r="N375">
        <v>3</v>
      </c>
      <c r="O375">
        <v>3</v>
      </c>
      <c r="P375">
        <v>1</v>
      </c>
      <c r="Q375">
        <v>2</v>
      </c>
      <c r="R375">
        <v>1</v>
      </c>
      <c r="S375">
        <v>2</v>
      </c>
      <c r="T375">
        <v>4</v>
      </c>
      <c r="U375">
        <v>2</v>
      </c>
      <c r="V375">
        <v>2</v>
      </c>
      <c r="W375">
        <v>4</v>
      </c>
      <c r="X375">
        <v>5</v>
      </c>
      <c r="Y375">
        <v>5</v>
      </c>
      <c r="Z375">
        <v>7</v>
      </c>
      <c r="AA375">
        <v>3</v>
      </c>
      <c r="AB375">
        <v>4</v>
      </c>
      <c r="AC375">
        <v>5</v>
      </c>
      <c r="AD375">
        <v>4</v>
      </c>
      <c r="AE375">
        <v>3</v>
      </c>
      <c r="AF375">
        <v>5</v>
      </c>
      <c r="AG375">
        <v>6</v>
      </c>
      <c r="AH375">
        <v>7</v>
      </c>
      <c r="AI375">
        <v>3</v>
      </c>
      <c r="AJ375">
        <v>3</v>
      </c>
      <c r="AK375">
        <v>4</v>
      </c>
      <c r="AL375">
        <v>6</v>
      </c>
      <c r="AM375">
        <v>4</v>
      </c>
      <c r="AN375">
        <v>3</v>
      </c>
      <c r="AO375">
        <v>4</v>
      </c>
      <c r="AP375">
        <v>4</v>
      </c>
      <c r="AQ375">
        <v>3</v>
      </c>
      <c r="AR375">
        <v>5</v>
      </c>
      <c r="AS375">
        <v>3</v>
      </c>
    </row>
    <row r="376" spans="1:45">
      <c r="A376">
        <v>19696</v>
      </c>
      <c r="B376">
        <v>0</v>
      </c>
      <c r="C376">
        <v>1989</v>
      </c>
      <c r="D376" s="1">
        <v>44131.696400462963</v>
      </c>
      <c r="E376" t="s">
        <v>88</v>
      </c>
      <c r="F376">
        <v>2</v>
      </c>
      <c r="G376">
        <v>1</v>
      </c>
      <c r="H376">
        <v>2</v>
      </c>
      <c r="I376">
        <v>2</v>
      </c>
      <c r="J376">
        <v>2</v>
      </c>
      <c r="K376">
        <v>1</v>
      </c>
      <c r="L376">
        <v>4</v>
      </c>
      <c r="M376">
        <v>1</v>
      </c>
      <c r="N376">
        <v>2</v>
      </c>
      <c r="O376">
        <v>4</v>
      </c>
      <c r="P376">
        <v>2</v>
      </c>
      <c r="Q376">
        <v>2</v>
      </c>
      <c r="R376">
        <v>2</v>
      </c>
      <c r="S376">
        <v>2</v>
      </c>
      <c r="T376">
        <v>5</v>
      </c>
      <c r="U376">
        <v>2</v>
      </c>
      <c r="V376">
        <v>5</v>
      </c>
      <c r="W376">
        <v>4</v>
      </c>
      <c r="X376">
        <v>4</v>
      </c>
      <c r="Y376">
        <v>4</v>
      </c>
      <c r="Z376">
        <v>553</v>
      </c>
      <c r="AA376">
        <v>11</v>
      </c>
      <c r="AB376">
        <v>13</v>
      </c>
      <c r="AC376">
        <v>3</v>
      </c>
      <c r="AD376">
        <v>3</v>
      </c>
      <c r="AE376">
        <v>3</v>
      </c>
      <c r="AF376">
        <v>6</v>
      </c>
      <c r="AG376">
        <v>13</v>
      </c>
      <c r="AH376">
        <v>10</v>
      </c>
      <c r="AI376">
        <v>4</v>
      </c>
      <c r="AJ376">
        <v>5</v>
      </c>
      <c r="AK376">
        <v>6</v>
      </c>
      <c r="AL376">
        <v>8</v>
      </c>
      <c r="AM376">
        <v>8</v>
      </c>
      <c r="AN376">
        <v>40</v>
      </c>
      <c r="AO376">
        <v>8</v>
      </c>
      <c r="AP376">
        <v>4</v>
      </c>
      <c r="AQ376">
        <v>39</v>
      </c>
      <c r="AR376">
        <v>5</v>
      </c>
      <c r="AS376">
        <v>3</v>
      </c>
    </row>
    <row r="377" spans="1:45">
      <c r="A377">
        <v>19934</v>
      </c>
      <c r="B377">
        <v>0</v>
      </c>
      <c r="C377">
        <v>1999</v>
      </c>
      <c r="D377" s="1">
        <v>44131.733020833337</v>
      </c>
      <c r="E377" t="s">
        <v>107</v>
      </c>
      <c r="F377">
        <v>2</v>
      </c>
      <c r="G377">
        <v>2</v>
      </c>
      <c r="H377">
        <v>2</v>
      </c>
      <c r="I377">
        <v>1</v>
      </c>
      <c r="J377">
        <v>1</v>
      </c>
      <c r="K377">
        <v>1</v>
      </c>
      <c r="L377">
        <v>3</v>
      </c>
      <c r="M377">
        <v>2</v>
      </c>
      <c r="N377">
        <v>1</v>
      </c>
      <c r="O377">
        <v>1</v>
      </c>
      <c r="P377">
        <v>1</v>
      </c>
      <c r="Q377">
        <v>2</v>
      </c>
      <c r="R377">
        <v>5</v>
      </c>
      <c r="S377">
        <v>2</v>
      </c>
      <c r="T377">
        <v>2</v>
      </c>
      <c r="U377">
        <v>2</v>
      </c>
      <c r="V377">
        <v>2</v>
      </c>
      <c r="W377">
        <v>4</v>
      </c>
      <c r="X377">
        <v>2</v>
      </c>
      <c r="Y377">
        <v>2</v>
      </c>
      <c r="Z377">
        <v>14</v>
      </c>
      <c r="AA377">
        <v>4</v>
      </c>
      <c r="AB377">
        <v>11</v>
      </c>
      <c r="AC377">
        <v>6</v>
      </c>
      <c r="AD377">
        <v>3</v>
      </c>
      <c r="AE377">
        <v>3</v>
      </c>
      <c r="AF377">
        <v>3</v>
      </c>
      <c r="AG377">
        <v>8</v>
      </c>
      <c r="AH377">
        <v>3</v>
      </c>
      <c r="AI377">
        <v>2</v>
      </c>
      <c r="AJ377">
        <v>4</v>
      </c>
      <c r="AK377">
        <v>7</v>
      </c>
      <c r="AL377">
        <v>8</v>
      </c>
      <c r="AM377">
        <v>6</v>
      </c>
      <c r="AN377">
        <v>8</v>
      </c>
      <c r="AO377">
        <v>7</v>
      </c>
      <c r="AP377">
        <v>4</v>
      </c>
      <c r="AQ377">
        <v>4</v>
      </c>
      <c r="AR377">
        <v>5</v>
      </c>
      <c r="AS377">
        <v>8</v>
      </c>
    </row>
    <row r="378" spans="1:45">
      <c r="A378">
        <v>20102</v>
      </c>
      <c r="B378">
        <v>0</v>
      </c>
      <c r="C378">
        <v>1998</v>
      </c>
      <c r="D378" s="1">
        <v>44131.828472222223</v>
      </c>
      <c r="E378" t="s">
        <v>109</v>
      </c>
      <c r="F378">
        <v>2</v>
      </c>
      <c r="G378">
        <v>5</v>
      </c>
      <c r="H378">
        <v>2</v>
      </c>
      <c r="I378">
        <v>1</v>
      </c>
      <c r="J378">
        <v>1</v>
      </c>
      <c r="K378">
        <v>1</v>
      </c>
      <c r="L378">
        <v>3</v>
      </c>
      <c r="M378">
        <v>4</v>
      </c>
      <c r="N378">
        <v>4</v>
      </c>
      <c r="O378">
        <v>3</v>
      </c>
      <c r="P378">
        <v>5</v>
      </c>
      <c r="Q378">
        <v>1</v>
      </c>
      <c r="R378">
        <v>2</v>
      </c>
      <c r="S378">
        <v>1</v>
      </c>
      <c r="T378">
        <v>4</v>
      </c>
      <c r="U378">
        <v>2</v>
      </c>
      <c r="V378">
        <v>2</v>
      </c>
      <c r="W378">
        <v>3</v>
      </c>
      <c r="X378">
        <v>4</v>
      </c>
      <c r="Y378">
        <v>4</v>
      </c>
      <c r="Z378">
        <v>9</v>
      </c>
      <c r="AA378">
        <v>3</v>
      </c>
      <c r="AB378">
        <v>10</v>
      </c>
      <c r="AC378">
        <v>5</v>
      </c>
      <c r="AD378">
        <v>3</v>
      </c>
      <c r="AE378">
        <v>2</v>
      </c>
      <c r="AF378">
        <v>6</v>
      </c>
      <c r="AG378">
        <v>5</v>
      </c>
      <c r="AH378">
        <v>5</v>
      </c>
      <c r="AI378">
        <v>5</v>
      </c>
      <c r="AJ378">
        <v>3</v>
      </c>
      <c r="AK378">
        <v>7</v>
      </c>
      <c r="AL378">
        <v>10</v>
      </c>
      <c r="AM378">
        <v>5</v>
      </c>
      <c r="AN378">
        <v>6</v>
      </c>
      <c r="AO378">
        <v>6</v>
      </c>
      <c r="AP378">
        <v>5</v>
      </c>
      <c r="AQ378">
        <v>6</v>
      </c>
      <c r="AR378">
        <v>6</v>
      </c>
      <c r="AS378">
        <v>4</v>
      </c>
    </row>
    <row r="379" spans="1:45">
      <c r="A379">
        <v>20303</v>
      </c>
      <c r="B379">
        <v>0</v>
      </c>
      <c r="C379">
        <v>1986</v>
      </c>
      <c r="D379" s="1">
        <v>44131.904976851853</v>
      </c>
      <c r="E379" t="s">
        <v>85</v>
      </c>
      <c r="F379">
        <v>2</v>
      </c>
      <c r="G379">
        <v>4</v>
      </c>
      <c r="H379">
        <v>2</v>
      </c>
      <c r="I379">
        <v>3</v>
      </c>
      <c r="J379">
        <v>2</v>
      </c>
      <c r="K379">
        <v>1</v>
      </c>
      <c r="L379">
        <v>4</v>
      </c>
      <c r="M379">
        <v>2</v>
      </c>
      <c r="N379">
        <v>4</v>
      </c>
      <c r="O379">
        <v>3</v>
      </c>
      <c r="P379">
        <v>2</v>
      </c>
      <c r="Q379">
        <v>2</v>
      </c>
      <c r="R379">
        <v>4</v>
      </c>
      <c r="S379">
        <v>3</v>
      </c>
      <c r="T379">
        <v>2</v>
      </c>
      <c r="U379">
        <v>2</v>
      </c>
      <c r="V379">
        <v>4</v>
      </c>
      <c r="W379">
        <v>4</v>
      </c>
      <c r="X379">
        <v>4</v>
      </c>
      <c r="Y379">
        <v>5</v>
      </c>
      <c r="Z379">
        <v>10</v>
      </c>
      <c r="AA379">
        <v>5</v>
      </c>
      <c r="AB379">
        <v>9</v>
      </c>
      <c r="AC379">
        <v>8</v>
      </c>
      <c r="AD379">
        <v>5</v>
      </c>
      <c r="AE379">
        <v>7</v>
      </c>
      <c r="AF379">
        <v>6</v>
      </c>
      <c r="AG379">
        <v>4</v>
      </c>
      <c r="AH379">
        <v>4</v>
      </c>
      <c r="AI379">
        <v>3</v>
      </c>
      <c r="AJ379">
        <v>3</v>
      </c>
      <c r="AK379">
        <v>5</v>
      </c>
      <c r="AL379">
        <v>7</v>
      </c>
      <c r="AM379">
        <v>4</v>
      </c>
      <c r="AN379">
        <v>6</v>
      </c>
      <c r="AO379">
        <v>7</v>
      </c>
      <c r="AP379">
        <v>4</v>
      </c>
      <c r="AQ379">
        <v>6</v>
      </c>
      <c r="AR379">
        <v>5</v>
      </c>
      <c r="AS379">
        <v>4</v>
      </c>
    </row>
    <row r="380" spans="1:45">
      <c r="A380">
        <v>19650</v>
      </c>
      <c r="B380">
        <v>0</v>
      </c>
      <c r="C380">
        <v>1998</v>
      </c>
      <c r="D380" s="1">
        <v>44131.986226851855</v>
      </c>
      <c r="E380" t="s">
        <v>91</v>
      </c>
      <c r="F380">
        <v>2</v>
      </c>
      <c r="G380">
        <v>2</v>
      </c>
      <c r="H380">
        <v>2</v>
      </c>
      <c r="I380">
        <v>2</v>
      </c>
      <c r="J380">
        <v>2</v>
      </c>
      <c r="K380">
        <v>1</v>
      </c>
      <c r="L380">
        <v>5</v>
      </c>
      <c r="M380">
        <v>1</v>
      </c>
      <c r="N380">
        <v>2</v>
      </c>
      <c r="O380">
        <v>5</v>
      </c>
      <c r="P380">
        <v>1</v>
      </c>
      <c r="Q380">
        <v>1</v>
      </c>
      <c r="R380">
        <v>5</v>
      </c>
      <c r="S380">
        <v>3</v>
      </c>
      <c r="T380">
        <v>2</v>
      </c>
      <c r="U380">
        <v>2</v>
      </c>
      <c r="V380">
        <v>5</v>
      </c>
      <c r="W380">
        <v>2</v>
      </c>
      <c r="X380">
        <v>5</v>
      </c>
      <c r="Y380">
        <v>5</v>
      </c>
      <c r="Z380">
        <v>9</v>
      </c>
      <c r="AA380">
        <v>3</v>
      </c>
      <c r="AB380">
        <v>5</v>
      </c>
      <c r="AC380">
        <v>8</v>
      </c>
      <c r="AD380">
        <v>3</v>
      </c>
      <c r="AE380">
        <v>3</v>
      </c>
      <c r="AF380">
        <v>3</v>
      </c>
      <c r="AG380">
        <v>3</v>
      </c>
      <c r="AH380">
        <v>4</v>
      </c>
      <c r="AI380">
        <v>2</v>
      </c>
      <c r="AJ380">
        <v>4</v>
      </c>
      <c r="AK380">
        <v>4</v>
      </c>
      <c r="AL380">
        <v>7</v>
      </c>
      <c r="AM380">
        <v>5</v>
      </c>
      <c r="AN380">
        <v>3</v>
      </c>
      <c r="AO380">
        <v>6</v>
      </c>
      <c r="AP380">
        <v>4</v>
      </c>
      <c r="AQ380">
        <v>5</v>
      </c>
      <c r="AR380">
        <v>4</v>
      </c>
      <c r="AS380">
        <v>2</v>
      </c>
    </row>
    <row r="381" spans="1:45">
      <c r="A381">
        <v>20357</v>
      </c>
      <c r="B381">
        <v>0</v>
      </c>
      <c r="C381">
        <v>2000</v>
      </c>
      <c r="D381" s="1">
        <v>44132.660057870373</v>
      </c>
      <c r="E381" t="s">
        <v>91</v>
      </c>
      <c r="F381">
        <v>2</v>
      </c>
      <c r="G381">
        <v>4</v>
      </c>
      <c r="H381">
        <v>2</v>
      </c>
      <c r="I381">
        <v>2</v>
      </c>
      <c r="J381">
        <v>1</v>
      </c>
      <c r="K381">
        <v>1</v>
      </c>
      <c r="L381">
        <v>4</v>
      </c>
      <c r="M381">
        <v>2</v>
      </c>
      <c r="N381">
        <v>4</v>
      </c>
      <c r="O381">
        <v>4</v>
      </c>
      <c r="P381">
        <v>2</v>
      </c>
      <c r="Q381">
        <v>4</v>
      </c>
      <c r="R381">
        <v>2</v>
      </c>
      <c r="S381">
        <v>1</v>
      </c>
      <c r="T381">
        <v>2</v>
      </c>
      <c r="U381">
        <v>2</v>
      </c>
      <c r="V381">
        <v>4</v>
      </c>
      <c r="W381">
        <v>4</v>
      </c>
      <c r="X381">
        <v>5</v>
      </c>
      <c r="Y381">
        <v>5</v>
      </c>
      <c r="Z381">
        <v>5</v>
      </c>
      <c r="AA381">
        <v>3</v>
      </c>
      <c r="AB381">
        <v>6</v>
      </c>
      <c r="AC381">
        <v>2</v>
      </c>
      <c r="AD381">
        <v>2</v>
      </c>
      <c r="AE381">
        <v>2</v>
      </c>
      <c r="AF381">
        <v>2</v>
      </c>
      <c r="AG381">
        <v>4</v>
      </c>
      <c r="AH381">
        <v>3</v>
      </c>
      <c r="AI381">
        <v>2</v>
      </c>
      <c r="AJ381">
        <v>5</v>
      </c>
      <c r="AK381">
        <v>3</v>
      </c>
      <c r="AL381">
        <v>4</v>
      </c>
      <c r="AM381">
        <v>2</v>
      </c>
      <c r="AN381">
        <v>3</v>
      </c>
      <c r="AO381">
        <v>3</v>
      </c>
      <c r="AP381">
        <v>3</v>
      </c>
      <c r="AQ381">
        <v>2</v>
      </c>
      <c r="AR381">
        <v>3</v>
      </c>
      <c r="AS381">
        <v>1</v>
      </c>
    </row>
    <row r="382" spans="1:45">
      <c r="A382">
        <v>20837</v>
      </c>
      <c r="B382">
        <v>1</v>
      </c>
      <c r="C382">
        <v>1997</v>
      </c>
      <c r="D382" s="1">
        <v>44132.83792824074</v>
      </c>
      <c r="E382" t="s">
        <v>91</v>
      </c>
      <c r="F382">
        <v>2</v>
      </c>
      <c r="G382">
        <v>4</v>
      </c>
      <c r="H382">
        <v>1</v>
      </c>
      <c r="I382">
        <v>3</v>
      </c>
      <c r="J382">
        <v>2</v>
      </c>
      <c r="K382">
        <v>1</v>
      </c>
      <c r="L382">
        <v>4</v>
      </c>
      <c r="M382">
        <v>2</v>
      </c>
      <c r="N382">
        <v>3</v>
      </c>
      <c r="O382">
        <v>2</v>
      </c>
      <c r="P382">
        <v>4</v>
      </c>
      <c r="Q382">
        <v>4</v>
      </c>
      <c r="R382">
        <v>4</v>
      </c>
      <c r="S382">
        <v>1</v>
      </c>
      <c r="T382">
        <v>5</v>
      </c>
      <c r="U382">
        <v>2</v>
      </c>
      <c r="V382">
        <v>2</v>
      </c>
      <c r="W382">
        <v>5</v>
      </c>
      <c r="X382">
        <v>2</v>
      </c>
      <c r="Y382">
        <v>5</v>
      </c>
      <c r="Z382">
        <v>6</v>
      </c>
      <c r="AA382">
        <v>5</v>
      </c>
      <c r="AB382">
        <v>4</v>
      </c>
      <c r="AC382">
        <v>5</v>
      </c>
      <c r="AD382">
        <v>4</v>
      </c>
      <c r="AE382">
        <v>4</v>
      </c>
      <c r="AF382">
        <v>3</v>
      </c>
      <c r="AG382">
        <v>6</v>
      </c>
      <c r="AH382">
        <v>5</v>
      </c>
      <c r="AI382">
        <v>3</v>
      </c>
      <c r="AJ382">
        <v>4</v>
      </c>
      <c r="AK382">
        <v>4</v>
      </c>
      <c r="AL382">
        <v>10</v>
      </c>
      <c r="AM382">
        <v>12</v>
      </c>
      <c r="AN382">
        <v>3</v>
      </c>
      <c r="AO382">
        <v>4</v>
      </c>
      <c r="AP382">
        <v>4</v>
      </c>
      <c r="AQ382">
        <v>4</v>
      </c>
      <c r="AR382">
        <v>9</v>
      </c>
      <c r="AS382">
        <v>2</v>
      </c>
    </row>
    <row r="383" spans="1:45">
      <c r="A383">
        <v>20915</v>
      </c>
      <c r="B383">
        <v>0</v>
      </c>
      <c r="C383">
        <v>1990</v>
      </c>
      <c r="D383" s="1">
        <v>44132.866446759261</v>
      </c>
      <c r="E383" t="s">
        <v>85</v>
      </c>
      <c r="F383">
        <v>2</v>
      </c>
      <c r="G383">
        <v>2</v>
      </c>
      <c r="H383">
        <v>4</v>
      </c>
      <c r="I383">
        <v>2</v>
      </c>
      <c r="J383">
        <v>2</v>
      </c>
      <c r="K383">
        <v>1</v>
      </c>
      <c r="L383">
        <v>3</v>
      </c>
      <c r="M383">
        <v>2</v>
      </c>
      <c r="N383">
        <v>2</v>
      </c>
      <c r="O383">
        <v>3</v>
      </c>
      <c r="P383">
        <v>2</v>
      </c>
      <c r="Q383">
        <v>3</v>
      </c>
      <c r="R383">
        <v>1</v>
      </c>
      <c r="S383">
        <v>2</v>
      </c>
      <c r="T383">
        <v>2</v>
      </c>
      <c r="U383">
        <v>2</v>
      </c>
      <c r="V383">
        <v>2</v>
      </c>
      <c r="W383">
        <v>1</v>
      </c>
      <c r="X383">
        <v>4</v>
      </c>
      <c r="Y383">
        <v>4</v>
      </c>
      <c r="Z383">
        <v>22</v>
      </c>
      <c r="AA383">
        <v>9</v>
      </c>
      <c r="AB383">
        <v>18</v>
      </c>
      <c r="AC383">
        <v>5</v>
      </c>
      <c r="AD383">
        <v>5</v>
      </c>
      <c r="AE383">
        <v>8</v>
      </c>
      <c r="AF383">
        <v>8</v>
      </c>
      <c r="AG383">
        <v>6</v>
      </c>
      <c r="AH383">
        <v>3</v>
      </c>
      <c r="AI383">
        <v>3</v>
      </c>
      <c r="AJ383">
        <v>6</v>
      </c>
      <c r="AK383">
        <v>4</v>
      </c>
      <c r="AL383">
        <v>9</v>
      </c>
      <c r="AM383">
        <v>5</v>
      </c>
      <c r="AN383">
        <v>4</v>
      </c>
      <c r="AO383">
        <v>8</v>
      </c>
      <c r="AP383">
        <v>5</v>
      </c>
      <c r="AQ383">
        <v>4</v>
      </c>
      <c r="AR383">
        <v>8</v>
      </c>
      <c r="AS383">
        <v>4</v>
      </c>
    </row>
    <row r="384" spans="1:45">
      <c r="A384">
        <v>20949</v>
      </c>
      <c r="B384">
        <v>0</v>
      </c>
      <c r="C384">
        <v>1981</v>
      </c>
      <c r="D384" s="1">
        <v>44132.883923611109</v>
      </c>
      <c r="E384" t="s">
        <v>91</v>
      </c>
      <c r="F384">
        <v>2</v>
      </c>
      <c r="G384">
        <v>2</v>
      </c>
      <c r="H384">
        <v>2</v>
      </c>
      <c r="I384">
        <v>2</v>
      </c>
      <c r="J384">
        <v>2</v>
      </c>
      <c r="K384">
        <v>1</v>
      </c>
      <c r="L384">
        <v>5</v>
      </c>
      <c r="M384">
        <v>2</v>
      </c>
      <c r="N384">
        <v>4</v>
      </c>
      <c r="O384">
        <v>2</v>
      </c>
      <c r="P384">
        <v>2</v>
      </c>
      <c r="Q384">
        <v>4</v>
      </c>
      <c r="R384">
        <v>2</v>
      </c>
      <c r="S384">
        <v>2</v>
      </c>
      <c r="T384">
        <v>2</v>
      </c>
      <c r="U384">
        <v>2</v>
      </c>
      <c r="V384">
        <v>4</v>
      </c>
      <c r="W384">
        <v>1</v>
      </c>
      <c r="X384">
        <v>2</v>
      </c>
      <c r="Y384">
        <v>4</v>
      </c>
      <c r="Z384">
        <v>8</v>
      </c>
      <c r="AA384">
        <v>4</v>
      </c>
      <c r="AB384">
        <v>7</v>
      </c>
      <c r="AC384">
        <v>5</v>
      </c>
      <c r="AD384">
        <v>4</v>
      </c>
      <c r="AE384">
        <v>5</v>
      </c>
      <c r="AF384">
        <v>4</v>
      </c>
      <c r="AG384">
        <v>6</v>
      </c>
      <c r="AH384">
        <v>7</v>
      </c>
      <c r="AI384">
        <v>4</v>
      </c>
      <c r="AJ384">
        <v>6</v>
      </c>
      <c r="AK384">
        <v>7</v>
      </c>
      <c r="AL384">
        <v>10</v>
      </c>
      <c r="AM384">
        <v>4</v>
      </c>
      <c r="AN384">
        <v>8</v>
      </c>
      <c r="AO384">
        <v>5</v>
      </c>
      <c r="AP384">
        <v>4</v>
      </c>
      <c r="AQ384">
        <v>6</v>
      </c>
      <c r="AR384">
        <v>5</v>
      </c>
      <c r="AS384">
        <v>4</v>
      </c>
    </row>
    <row r="385" spans="1:45">
      <c r="A385">
        <v>20947</v>
      </c>
      <c r="B385">
        <v>0</v>
      </c>
      <c r="C385">
        <v>1969</v>
      </c>
      <c r="D385" s="1">
        <v>44132.885335648149</v>
      </c>
      <c r="E385" t="s">
        <v>98</v>
      </c>
      <c r="F385">
        <v>2</v>
      </c>
      <c r="G385">
        <v>3</v>
      </c>
      <c r="H385">
        <v>2</v>
      </c>
      <c r="I385">
        <v>2</v>
      </c>
      <c r="J385">
        <v>2</v>
      </c>
      <c r="K385">
        <v>1</v>
      </c>
      <c r="L385">
        <v>4</v>
      </c>
      <c r="M385">
        <v>4</v>
      </c>
      <c r="N385">
        <v>5</v>
      </c>
      <c r="O385">
        <v>2</v>
      </c>
      <c r="P385">
        <v>4</v>
      </c>
      <c r="Q385">
        <v>1</v>
      </c>
      <c r="R385">
        <v>2</v>
      </c>
      <c r="S385">
        <v>3</v>
      </c>
      <c r="T385">
        <v>2</v>
      </c>
      <c r="U385">
        <v>2</v>
      </c>
      <c r="V385">
        <v>3</v>
      </c>
      <c r="W385">
        <v>3</v>
      </c>
      <c r="X385">
        <v>4</v>
      </c>
      <c r="Y385">
        <v>4</v>
      </c>
      <c r="Z385">
        <v>25</v>
      </c>
      <c r="AA385">
        <v>16</v>
      </c>
      <c r="AB385">
        <v>9</v>
      </c>
      <c r="AC385">
        <v>10</v>
      </c>
      <c r="AD385">
        <v>7</v>
      </c>
      <c r="AE385">
        <v>7</v>
      </c>
      <c r="AF385">
        <v>7</v>
      </c>
      <c r="AG385">
        <v>12</v>
      </c>
      <c r="AH385">
        <v>7</v>
      </c>
      <c r="AI385">
        <v>5</v>
      </c>
      <c r="AJ385">
        <v>8</v>
      </c>
      <c r="AK385">
        <v>9</v>
      </c>
      <c r="AL385">
        <v>13</v>
      </c>
      <c r="AM385">
        <v>8</v>
      </c>
      <c r="AN385">
        <v>18</v>
      </c>
      <c r="AO385">
        <v>11</v>
      </c>
      <c r="AP385">
        <v>14</v>
      </c>
      <c r="AQ385">
        <v>8</v>
      </c>
      <c r="AR385">
        <v>8</v>
      </c>
      <c r="AS385">
        <v>9</v>
      </c>
    </row>
    <row r="386" spans="1:45">
      <c r="A386">
        <v>21028</v>
      </c>
      <c r="B386">
        <v>0</v>
      </c>
      <c r="C386">
        <v>1980</v>
      </c>
      <c r="D386" s="1">
        <v>44132.955625000002</v>
      </c>
      <c r="E386" t="s">
        <v>98</v>
      </c>
      <c r="F386">
        <v>2</v>
      </c>
      <c r="G386">
        <v>1</v>
      </c>
      <c r="H386">
        <v>1</v>
      </c>
      <c r="I386">
        <v>1</v>
      </c>
      <c r="J386">
        <v>1</v>
      </c>
      <c r="K386">
        <v>1</v>
      </c>
      <c r="L386">
        <v>5</v>
      </c>
      <c r="M386">
        <v>1</v>
      </c>
      <c r="N386">
        <v>3</v>
      </c>
      <c r="O386">
        <v>4</v>
      </c>
      <c r="P386">
        <v>3</v>
      </c>
      <c r="Q386">
        <v>2</v>
      </c>
      <c r="R386">
        <v>1</v>
      </c>
      <c r="S386">
        <v>2</v>
      </c>
      <c r="T386">
        <v>1</v>
      </c>
      <c r="U386">
        <v>2</v>
      </c>
      <c r="V386">
        <v>1</v>
      </c>
      <c r="W386">
        <v>2</v>
      </c>
      <c r="X386">
        <v>4</v>
      </c>
      <c r="Y386">
        <v>2</v>
      </c>
      <c r="Z386">
        <v>15</v>
      </c>
      <c r="AA386">
        <v>9</v>
      </c>
      <c r="AB386">
        <v>7</v>
      </c>
      <c r="AC386">
        <v>10</v>
      </c>
      <c r="AD386">
        <v>5</v>
      </c>
      <c r="AE386">
        <v>6</v>
      </c>
      <c r="AF386">
        <v>7</v>
      </c>
      <c r="AG386">
        <v>4</v>
      </c>
      <c r="AH386">
        <v>6</v>
      </c>
      <c r="AI386">
        <v>8</v>
      </c>
      <c r="AJ386">
        <v>6</v>
      </c>
      <c r="AK386">
        <v>5</v>
      </c>
      <c r="AL386">
        <v>9</v>
      </c>
      <c r="AM386">
        <v>9</v>
      </c>
      <c r="AN386">
        <v>6</v>
      </c>
      <c r="AO386">
        <v>5</v>
      </c>
      <c r="AP386">
        <v>5</v>
      </c>
      <c r="AQ386">
        <v>7</v>
      </c>
      <c r="AR386">
        <v>17</v>
      </c>
      <c r="AS386">
        <v>5</v>
      </c>
    </row>
    <row r="387" spans="1:45">
      <c r="A387">
        <v>21038</v>
      </c>
      <c r="B387">
        <v>0</v>
      </c>
      <c r="C387">
        <v>1986</v>
      </c>
      <c r="D387" s="1">
        <v>44132.978055555555</v>
      </c>
      <c r="E387" t="s">
        <v>98</v>
      </c>
      <c r="F387">
        <v>2</v>
      </c>
      <c r="G387">
        <v>3</v>
      </c>
      <c r="H387">
        <v>1</v>
      </c>
      <c r="I387">
        <v>2</v>
      </c>
      <c r="J387">
        <v>2</v>
      </c>
      <c r="K387">
        <v>1</v>
      </c>
      <c r="L387">
        <v>4</v>
      </c>
      <c r="M387">
        <v>2</v>
      </c>
      <c r="N387">
        <v>4</v>
      </c>
      <c r="O387">
        <v>4</v>
      </c>
      <c r="P387">
        <v>4</v>
      </c>
      <c r="Q387">
        <v>2</v>
      </c>
      <c r="R387">
        <v>1</v>
      </c>
      <c r="S387">
        <v>1</v>
      </c>
      <c r="T387">
        <v>4</v>
      </c>
      <c r="U387">
        <v>2</v>
      </c>
      <c r="V387">
        <v>2</v>
      </c>
      <c r="W387">
        <v>4</v>
      </c>
      <c r="X387">
        <v>4</v>
      </c>
      <c r="Y387">
        <v>2</v>
      </c>
      <c r="Z387">
        <v>15</v>
      </c>
      <c r="AA387">
        <v>5</v>
      </c>
      <c r="AB387">
        <v>7</v>
      </c>
      <c r="AC387">
        <v>5</v>
      </c>
      <c r="AD387">
        <v>4</v>
      </c>
      <c r="AE387">
        <v>4</v>
      </c>
      <c r="AF387">
        <v>4</v>
      </c>
      <c r="AG387">
        <v>7</v>
      </c>
      <c r="AH387">
        <v>9</v>
      </c>
      <c r="AI387">
        <v>9</v>
      </c>
      <c r="AJ387">
        <v>7</v>
      </c>
      <c r="AK387">
        <v>25</v>
      </c>
      <c r="AL387">
        <v>10</v>
      </c>
      <c r="AM387">
        <v>7</v>
      </c>
      <c r="AN387">
        <v>5</v>
      </c>
      <c r="AO387">
        <v>4</v>
      </c>
      <c r="AP387">
        <v>9</v>
      </c>
      <c r="AQ387">
        <v>5</v>
      </c>
      <c r="AR387">
        <v>8</v>
      </c>
      <c r="AS387">
        <v>5</v>
      </c>
    </row>
    <row r="388" spans="1:45">
      <c r="A388">
        <v>21059</v>
      </c>
      <c r="B388">
        <v>0</v>
      </c>
      <c r="C388">
        <v>1990</v>
      </c>
      <c r="D388" s="1">
        <v>44133.168530092589</v>
      </c>
      <c r="E388" t="s">
        <v>92</v>
      </c>
      <c r="F388">
        <v>2</v>
      </c>
      <c r="G388">
        <v>2</v>
      </c>
      <c r="H388">
        <v>2</v>
      </c>
      <c r="I388">
        <v>1</v>
      </c>
      <c r="J388">
        <v>1</v>
      </c>
      <c r="K388">
        <v>1</v>
      </c>
      <c r="L388">
        <v>3</v>
      </c>
      <c r="M388">
        <v>4</v>
      </c>
      <c r="N388">
        <v>5</v>
      </c>
      <c r="O388">
        <v>3</v>
      </c>
      <c r="P388">
        <v>2</v>
      </c>
      <c r="Q388">
        <v>2</v>
      </c>
      <c r="R388">
        <v>2</v>
      </c>
      <c r="S388">
        <v>2</v>
      </c>
      <c r="T388">
        <v>3</v>
      </c>
      <c r="U388">
        <v>2</v>
      </c>
      <c r="V388">
        <v>2</v>
      </c>
      <c r="W388">
        <v>4</v>
      </c>
      <c r="X388">
        <v>4</v>
      </c>
      <c r="Y388">
        <v>5</v>
      </c>
      <c r="Z388">
        <v>7</v>
      </c>
      <c r="AA388">
        <v>8</v>
      </c>
      <c r="AB388">
        <v>8</v>
      </c>
      <c r="AC388">
        <v>5</v>
      </c>
      <c r="AD388">
        <v>5</v>
      </c>
      <c r="AE388">
        <v>4</v>
      </c>
      <c r="AF388">
        <v>3</v>
      </c>
      <c r="AG388">
        <v>7</v>
      </c>
      <c r="AH388">
        <v>4</v>
      </c>
      <c r="AI388">
        <v>3</v>
      </c>
      <c r="AJ388">
        <v>4</v>
      </c>
      <c r="AK388">
        <v>8</v>
      </c>
      <c r="AL388">
        <v>8</v>
      </c>
      <c r="AM388">
        <v>4</v>
      </c>
      <c r="AN388">
        <v>5</v>
      </c>
      <c r="AO388">
        <v>10</v>
      </c>
      <c r="AP388">
        <v>4</v>
      </c>
      <c r="AQ388">
        <v>4</v>
      </c>
      <c r="AR388">
        <v>7</v>
      </c>
      <c r="AS388">
        <v>6</v>
      </c>
    </row>
    <row r="389" spans="1:45">
      <c r="A389">
        <v>21089</v>
      </c>
      <c r="B389">
        <v>0</v>
      </c>
      <c r="C389">
        <v>1989</v>
      </c>
      <c r="D389" s="1">
        <v>44133.319050925929</v>
      </c>
      <c r="E389" t="s">
        <v>85</v>
      </c>
      <c r="F389">
        <v>2</v>
      </c>
      <c r="G389">
        <v>2</v>
      </c>
      <c r="H389">
        <v>4</v>
      </c>
      <c r="I389">
        <v>1</v>
      </c>
      <c r="J389">
        <v>2</v>
      </c>
      <c r="K389">
        <v>1</v>
      </c>
      <c r="L389">
        <v>4</v>
      </c>
      <c r="M389">
        <v>1</v>
      </c>
      <c r="N389">
        <v>2</v>
      </c>
      <c r="O389">
        <v>3</v>
      </c>
      <c r="P389">
        <v>2</v>
      </c>
      <c r="Q389">
        <v>2</v>
      </c>
      <c r="R389">
        <v>2</v>
      </c>
      <c r="S389">
        <v>1</v>
      </c>
      <c r="T389">
        <v>4</v>
      </c>
      <c r="U389">
        <v>2</v>
      </c>
      <c r="V389">
        <v>5</v>
      </c>
      <c r="W389">
        <v>4</v>
      </c>
      <c r="X389">
        <v>2</v>
      </c>
      <c r="Y389">
        <v>2</v>
      </c>
      <c r="Z389">
        <v>13</v>
      </c>
      <c r="AA389">
        <v>13</v>
      </c>
      <c r="AB389">
        <v>12</v>
      </c>
      <c r="AC389">
        <v>10</v>
      </c>
      <c r="AD389">
        <v>6</v>
      </c>
      <c r="AE389">
        <v>4</v>
      </c>
      <c r="AF389">
        <v>6</v>
      </c>
      <c r="AG389">
        <v>5</v>
      </c>
      <c r="AH389">
        <v>8</v>
      </c>
      <c r="AI389">
        <v>4</v>
      </c>
      <c r="AJ389">
        <v>6</v>
      </c>
      <c r="AK389">
        <v>26</v>
      </c>
      <c r="AL389">
        <v>15</v>
      </c>
      <c r="AM389">
        <v>8</v>
      </c>
      <c r="AN389">
        <v>9</v>
      </c>
      <c r="AO389">
        <v>9</v>
      </c>
      <c r="AP389">
        <v>6</v>
      </c>
      <c r="AQ389">
        <v>6</v>
      </c>
      <c r="AR389">
        <v>7</v>
      </c>
      <c r="AS389">
        <v>10</v>
      </c>
    </row>
    <row r="390" spans="1:45">
      <c r="A390">
        <v>21281</v>
      </c>
      <c r="B390">
        <v>0</v>
      </c>
      <c r="C390">
        <v>1986</v>
      </c>
      <c r="D390" s="1">
        <v>44133.615370370368</v>
      </c>
      <c r="E390" t="s">
        <v>85</v>
      </c>
      <c r="F390">
        <v>2</v>
      </c>
      <c r="G390">
        <v>3</v>
      </c>
      <c r="H390">
        <v>2</v>
      </c>
      <c r="I390">
        <v>2</v>
      </c>
      <c r="J390">
        <v>2</v>
      </c>
      <c r="K390">
        <v>1</v>
      </c>
      <c r="L390">
        <v>5</v>
      </c>
      <c r="M390">
        <v>2</v>
      </c>
      <c r="N390">
        <v>5</v>
      </c>
      <c r="O390">
        <v>4</v>
      </c>
      <c r="P390">
        <v>4</v>
      </c>
      <c r="Q390">
        <v>1</v>
      </c>
      <c r="R390">
        <v>1</v>
      </c>
      <c r="S390">
        <v>3</v>
      </c>
      <c r="T390">
        <v>2</v>
      </c>
      <c r="U390">
        <v>2</v>
      </c>
      <c r="V390">
        <v>2</v>
      </c>
      <c r="W390">
        <v>4</v>
      </c>
      <c r="X390">
        <v>4</v>
      </c>
      <c r="Y390">
        <v>2</v>
      </c>
      <c r="Z390">
        <v>7</v>
      </c>
      <c r="AA390">
        <v>4</v>
      </c>
      <c r="AB390">
        <v>5</v>
      </c>
      <c r="AC390">
        <v>7</v>
      </c>
      <c r="AD390">
        <v>5</v>
      </c>
      <c r="AE390">
        <v>3</v>
      </c>
      <c r="AF390">
        <v>3</v>
      </c>
      <c r="AG390">
        <v>5</v>
      </c>
      <c r="AH390">
        <v>4</v>
      </c>
      <c r="AI390">
        <v>3</v>
      </c>
      <c r="AJ390">
        <v>4</v>
      </c>
      <c r="AK390">
        <v>4</v>
      </c>
      <c r="AL390">
        <v>10</v>
      </c>
      <c r="AM390">
        <v>6</v>
      </c>
      <c r="AN390">
        <v>4</v>
      </c>
      <c r="AO390">
        <v>5</v>
      </c>
      <c r="AP390">
        <v>5</v>
      </c>
      <c r="AQ390">
        <v>3</v>
      </c>
      <c r="AR390">
        <v>8</v>
      </c>
      <c r="AS390">
        <v>3</v>
      </c>
    </row>
    <row r="391" spans="1:45">
      <c r="A391">
        <v>21349</v>
      </c>
      <c r="B391">
        <v>0</v>
      </c>
      <c r="C391">
        <v>1999</v>
      </c>
      <c r="D391" s="1">
        <v>44133.716574074075</v>
      </c>
      <c r="E391" t="s">
        <v>86</v>
      </c>
      <c r="F391">
        <v>2</v>
      </c>
      <c r="G391">
        <v>4</v>
      </c>
      <c r="H391">
        <v>2</v>
      </c>
      <c r="I391">
        <v>1</v>
      </c>
      <c r="J391">
        <v>1</v>
      </c>
      <c r="K391">
        <v>1</v>
      </c>
      <c r="L391">
        <v>2</v>
      </c>
      <c r="M391">
        <v>2</v>
      </c>
      <c r="N391">
        <v>2</v>
      </c>
      <c r="O391">
        <v>5</v>
      </c>
      <c r="P391">
        <v>5</v>
      </c>
      <c r="Q391">
        <v>4</v>
      </c>
      <c r="R391">
        <v>4</v>
      </c>
      <c r="S391">
        <v>4</v>
      </c>
      <c r="T391">
        <v>2</v>
      </c>
      <c r="U391">
        <v>2</v>
      </c>
      <c r="V391">
        <v>2</v>
      </c>
      <c r="W391">
        <v>2</v>
      </c>
      <c r="X391">
        <v>4</v>
      </c>
      <c r="Y391">
        <v>2</v>
      </c>
      <c r="Z391">
        <v>8</v>
      </c>
      <c r="AA391">
        <v>3</v>
      </c>
      <c r="AB391">
        <v>4</v>
      </c>
      <c r="AC391">
        <v>4</v>
      </c>
      <c r="AD391">
        <v>2</v>
      </c>
      <c r="AE391">
        <v>9</v>
      </c>
      <c r="AF391">
        <v>3</v>
      </c>
      <c r="AG391">
        <v>3</v>
      </c>
      <c r="AH391">
        <v>2</v>
      </c>
      <c r="AI391">
        <v>2</v>
      </c>
      <c r="AJ391">
        <v>5</v>
      </c>
      <c r="AK391">
        <v>5</v>
      </c>
      <c r="AL391">
        <v>8</v>
      </c>
      <c r="AM391">
        <v>6</v>
      </c>
      <c r="AN391">
        <v>4</v>
      </c>
      <c r="AO391">
        <v>4</v>
      </c>
      <c r="AP391">
        <v>5</v>
      </c>
      <c r="AQ391">
        <v>4</v>
      </c>
      <c r="AR391">
        <v>5</v>
      </c>
      <c r="AS391">
        <v>3</v>
      </c>
    </row>
    <row r="392" spans="1:45">
      <c r="A392">
        <v>21393</v>
      </c>
      <c r="B392">
        <v>0</v>
      </c>
      <c r="C392">
        <v>1977</v>
      </c>
      <c r="D392" s="1">
        <v>44133.745937500003</v>
      </c>
      <c r="E392" t="s">
        <v>149</v>
      </c>
      <c r="F392">
        <v>2</v>
      </c>
      <c r="G392">
        <v>2</v>
      </c>
      <c r="H392">
        <v>2</v>
      </c>
      <c r="I392">
        <v>2</v>
      </c>
      <c r="J392">
        <v>1</v>
      </c>
      <c r="K392">
        <v>1</v>
      </c>
      <c r="L392">
        <v>3</v>
      </c>
      <c r="M392">
        <v>2</v>
      </c>
      <c r="N392">
        <v>4</v>
      </c>
      <c r="O392">
        <v>4</v>
      </c>
      <c r="P392">
        <v>2</v>
      </c>
      <c r="Q392">
        <v>2</v>
      </c>
      <c r="R392">
        <v>2</v>
      </c>
      <c r="S392">
        <v>2</v>
      </c>
      <c r="T392">
        <v>2</v>
      </c>
      <c r="U392">
        <v>2</v>
      </c>
      <c r="V392">
        <v>2</v>
      </c>
      <c r="W392">
        <v>2</v>
      </c>
      <c r="X392">
        <v>2</v>
      </c>
      <c r="Y392">
        <v>4</v>
      </c>
      <c r="Z392">
        <v>13</v>
      </c>
      <c r="AA392">
        <v>5</v>
      </c>
      <c r="AB392">
        <v>6</v>
      </c>
      <c r="AC392">
        <v>5</v>
      </c>
      <c r="AD392">
        <v>6</v>
      </c>
      <c r="AE392">
        <v>5</v>
      </c>
      <c r="AF392">
        <v>4</v>
      </c>
      <c r="AG392">
        <v>4</v>
      </c>
      <c r="AH392">
        <v>5</v>
      </c>
      <c r="AI392">
        <v>4</v>
      </c>
      <c r="AJ392">
        <v>4</v>
      </c>
      <c r="AK392">
        <v>6</v>
      </c>
      <c r="AL392">
        <v>9</v>
      </c>
      <c r="AM392">
        <v>4</v>
      </c>
      <c r="AN392">
        <v>6</v>
      </c>
      <c r="AO392">
        <v>5</v>
      </c>
      <c r="AP392">
        <v>5</v>
      </c>
      <c r="AQ392">
        <v>4</v>
      </c>
      <c r="AR392">
        <v>5</v>
      </c>
      <c r="AS392">
        <v>4</v>
      </c>
    </row>
    <row r="393" spans="1:45">
      <c r="A393">
        <v>21422</v>
      </c>
      <c r="B393">
        <v>0</v>
      </c>
      <c r="C393">
        <v>1992</v>
      </c>
      <c r="D393" s="1">
        <v>44133.784375000003</v>
      </c>
      <c r="E393" t="s">
        <v>85</v>
      </c>
      <c r="F393">
        <v>2</v>
      </c>
      <c r="G393">
        <v>4</v>
      </c>
      <c r="H393">
        <v>2</v>
      </c>
      <c r="I393">
        <v>3</v>
      </c>
      <c r="J393">
        <v>2</v>
      </c>
      <c r="K393">
        <v>1</v>
      </c>
      <c r="L393">
        <v>4</v>
      </c>
      <c r="M393">
        <v>2</v>
      </c>
      <c r="N393">
        <v>2</v>
      </c>
      <c r="O393">
        <v>2</v>
      </c>
      <c r="P393">
        <v>2</v>
      </c>
      <c r="Q393">
        <v>3</v>
      </c>
      <c r="R393">
        <v>4</v>
      </c>
      <c r="S393">
        <v>4</v>
      </c>
      <c r="T393">
        <v>4</v>
      </c>
      <c r="U393">
        <v>2</v>
      </c>
      <c r="V393">
        <v>2</v>
      </c>
      <c r="W393">
        <v>4</v>
      </c>
      <c r="X393">
        <v>2</v>
      </c>
      <c r="Y393">
        <v>5</v>
      </c>
      <c r="Z393">
        <v>10</v>
      </c>
      <c r="AA393">
        <v>5</v>
      </c>
      <c r="AB393">
        <v>14</v>
      </c>
      <c r="AC393">
        <v>13</v>
      </c>
      <c r="AD393">
        <v>7</v>
      </c>
      <c r="AE393">
        <v>4</v>
      </c>
      <c r="AF393">
        <v>24</v>
      </c>
      <c r="AG393">
        <v>6</v>
      </c>
      <c r="AH393">
        <v>8</v>
      </c>
      <c r="AI393">
        <v>6</v>
      </c>
      <c r="AJ393">
        <v>5</v>
      </c>
      <c r="AK393">
        <v>14</v>
      </c>
      <c r="AL393">
        <v>9</v>
      </c>
      <c r="AM393">
        <v>7</v>
      </c>
      <c r="AN393">
        <v>6</v>
      </c>
      <c r="AO393">
        <v>5</v>
      </c>
      <c r="AP393">
        <v>16</v>
      </c>
      <c r="AQ393">
        <v>6</v>
      </c>
      <c r="AR393">
        <v>10</v>
      </c>
      <c r="AS393">
        <v>8</v>
      </c>
    </row>
    <row r="394" spans="1:45">
      <c r="A394">
        <v>21533</v>
      </c>
      <c r="B394">
        <v>0</v>
      </c>
      <c r="C394">
        <v>1980</v>
      </c>
      <c r="D394" s="1">
        <v>44133.922210648147</v>
      </c>
      <c r="E394" t="s">
        <v>85</v>
      </c>
      <c r="F394">
        <v>2</v>
      </c>
      <c r="G394">
        <v>4</v>
      </c>
      <c r="H394">
        <v>2</v>
      </c>
      <c r="I394">
        <v>1</v>
      </c>
      <c r="J394">
        <v>1</v>
      </c>
      <c r="K394">
        <v>1</v>
      </c>
      <c r="L394">
        <v>4</v>
      </c>
      <c r="M394">
        <v>2</v>
      </c>
      <c r="N394">
        <v>4</v>
      </c>
      <c r="O394">
        <v>2</v>
      </c>
      <c r="P394">
        <v>4</v>
      </c>
      <c r="Q394">
        <v>5</v>
      </c>
      <c r="R394">
        <v>5</v>
      </c>
      <c r="S394">
        <v>2</v>
      </c>
      <c r="T394">
        <v>3</v>
      </c>
      <c r="U394">
        <v>2</v>
      </c>
      <c r="V394">
        <v>1</v>
      </c>
      <c r="W394">
        <v>1</v>
      </c>
      <c r="X394">
        <v>3</v>
      </c>
      <c r="Y394">
        <v>2</v>
      </c>
      <c r="Z394">
        <v>7</v>
      </c>
      <c r="AA394">
        <v>20</v>
      </c>
      <c r="AB394">
        <v>10</v>
      </c>
      <c r="AC394">
        <v>17</v>
      </c>
      <c r="AD394">
        <v>15</v>
      </c>
      <c r="AE394">
        <v>16</v>
      </c>
      <c r="AF394">
        <v>5</v>
      </c>
      <c r="AG394">
        <v>6</v>
      </c>
      <c r="AH394">
        <v>6</v>
      </c>
      <c r="AI394">
        <v>3</v>
      </c>
      <c r="AJ394">
        <v>4</v>
      </c>
      <c r="AK394">
        <v>4</v>
      </c>
      <c r="AL394">
        <v>13</v>
      </c>
      <c r="AM394">
        <v>6</v>
      </c>
      <c r="AN394">
        <v>5</v>
      </c>
      <c r="AO394">
        <v>7</v>
      </c>
      <c r="AP394">
        <v>6</v>
      </c>
      <c r="AQ394">
        <v>4</v>
      </c>
      <c r="AR394">
        <v>6</v>
      </c>
      <c r="AS394">
        <v>4</v>
      </c>
    </row>
    <row r="395" spans="1:45">
      <c r="A395">
        <v>21556</v>
      </c>
      <c r="B395">
        <v>0</v>
      </c>
      <c r="C395">
        <v>1988</v>
      </c>
      <c r="D395" s="1">
        <v>44134.029965277776</v>
      </c>
      <c r="E395" t="s">
        <v>151</v>
      </c>
      <c r="F395">
        <v>2</v>
      </c>
      <c r="G395">
        <v>4</v>
      </c>
      <c r="H395">
        <v>4</v>
      </c>
      <c r="I395">
        <v>2</v>
      </c>
      <c r="J395">
        <v>2</v>
      </c>
      <c r="K395">
        <v>1</v>
      </c>
      <c r="L395">
        <v>3</v>
      </c>
      <c r="M395">
        <v>4</v>
      </c>
      <c r="N395">
        <v>4</v>
      </c>
      <c r="O395">
        <v>4</v>
      </c>
      <c r="P395">
        <v>4</v>
      </c>
      <c r="Q395">
        <v>1</v>
      </c>
      <c r="R395">
        <v>3</v>
      </c>
      <c r="S395">
        <v>2</v>
      </c>
      <c r="T395">
        <v>4</v>
      </c>
      <c r="U395">
        <v>2</v>
      </c>
      <c r="V395">
        <v>3</v>
      </c>
      <c r="W395">
        <v>5</v>
      </c>
      <c r="X395">
        <v>4</v>
      </c>
      <c r="Y395">
        <v>5</v>
      </c>
      <c r="Z395">
        <v>8</v>
      </c>
      <c r="AA395">
        <v>4</v>
      </c>
      <c r="AB395">
        <v>17</v>
      </c>
      <c r="AC395">
        <v>5</v>
      </c>
      <c r="AD395">
        <v>4</v>
      </c>
      <c r="AE395">
        <v>5</v>
      </c>
      <c r="AF395">
        <v>3</v>
      </c>
      <c r="AG395">
        <v>10</v>
      </c>
      <c r="AH395">
        <v>8</v>
      </c>
      <c r="AI395">
        <v>4</v>
      </c>
      <c r="AJ395">
        <v>6</v>
      </c>
      <c r="AK395">
        <v>3</v>
      </c>
      <c r="AL395">
        <v>9</v>
      </c>
      <c r="AM395">
        <v>5</v>
      </c>
      <c r="AN395">
        <v>5</v>
      </c>
      <c r="AO395">
        <v>8</v>
      </c>
      <c r="AP395">
        <v>6</v>
      </c>
      <c r="AQ395">
        <v>4</v>
      </c>
      <c r="AR395">
        <v>4</v>
      </c>
      <c r="AS395">
        <v>4</v>
      </c>
    </row>
    <row r="396" spans="1:45">
      <c r="A396">
        <v>21933</v>
      </c>
      <c r="B396">
        <v>0</v>
      </c>
      <c r="C396">
        <v>1995</v>
      </c>
      <c r="D396" s="1">
        <v>44135.578287037039</v>
      </c>
      <c r="E396" t="s">
        <v>157</v>
      </c>
      <c r="F396">
        <v>2</v>
      </c>
      <c r="G396">
        <v>4</v>
      </c>
      <c r="H396">
        <v>1</v>
      </c>
      <c r="I396">
        <v>2</v>
      </c>
      <c r="J396">
        <v>2</v>
      </c>
      <c r="K396">
        <v>1</v>
      </c>
      <c r="L396">
        <v>5</v>
      </c>
      <c r="M396">
        <v>4</v>
      </c>
      <c r="N396">
        <v>5</v>
      </c>
      <c r="O396">
        <v>2</v>
      </c>
      <c r="P396">
        <v>5</v>
      </c>
      <c r="Q396">
        <v>4</v>
      </c>
      <c r="R396">
        <v>2</v>
      </c>
      <c r="S396">
        <v>3</v>
      </c>
      <c r="T396">
        <v>4</v>
      </c>
      <c r="U396">
        <v>2</v>
      </c>
      <c r="V396">
        <v>3</v>
      </c>
      <c r="W396">
        <v>2</v>
      </c>
      <c r="X396">
        <v>4</v>
      </c>
      <c r="Y396">
        <v>5</v>
      </c>
      <c r="Z396">
        <v>11</v>
      </c>
      <c r="AA396">
        <v>11</v>
      </c>
      <c r="AB396">
        <v>5</v>
      </c>
      <c r="AC396">
        <v>8</v>
      </c>
      <c r="AD396">
        <v>6</v>
      </c>
      <c r="AE396">
        <v>6</v>
      </c>
      <c r="AF396">
        <v>11</v>
      </c>
      <c r="AG396">
        <v>16</v>
      </c>
      <c r="AH396">
        <v>6</v>
      </c>
      <c r="AI396">
        <v>6</v>
      </c>
      <c r="AJ396">
        <v>4</v>
      </c>
      <c r="AK396">
        <v>5</v>
      </c>
      <c r="AL396">
        <v>8</v>
      </c>
      <c r="AM396">
        <v>4</v>
      </c>
      <c r="AN396">
        <v>6</v>
      </c>
      <c r="AO396">
        <v>7</v>
      </c>
      <c r="AP396">
        <v>5</v>
      </c>
      <c r="AQ396">
        <v>4</v>
      </c>
      <c r="AR396">
        <v>6</v>
      </c>
      <c r="AS396">
        <v>3</v>
      </c>
    </row>
    <row r="397" spans="1:45">
      <c r="A397">
        <v>22628</v>
      </c>
      <c r="B397">
        <v>0</v>
      </c>
      <c r="C397">
        <v>1980</v>
      </c>
      <c r="D397" s="1">
        <v>44139.699780092589</v>
      </c>
      <c r="E397" t="s">
        <v>86</v>
      </c>
      <c r="F397">
        <v>2</v>
      </c>
      <c r="G397">
        <v>4</v>
      </c>
      <c r="H397">
        <v>2</v>
      </c>
      <c r="I397">
        <v>2</v>
      </c>
      <c r="J397">
        <v>2</v>
      </c>
      <c r="K397">
        <v>1</v>
      </c>
      <c r="L397">
        <v>4</v>
      </c>
      <c r="M397">
        <v>2</v>
      </c>
      <c r="N397">
        <v>5</v>
      </c>
      <c r="O397">
        <v>4</v>
      </c>
      <c r="P397">
        <v>4</v>
      </c>
      <c r="Q397">
        <v>1</v>
      </c>
      <c r="R397">
        <v>4</v>
      </c>
      <c r="S397">
        <v>2</v>
      </c>
      <c r="T397">
        <v>4</v>
      </c>
      <c r="U397">
        <v>2</v>
      </c>
      <c r="V397">
        <v>2</v>
      </c>
      <c r="W397">
        <v>2</v>
      </c>
      <c r="X397">
        <v>2</v>
      </c>
      <c r="Y397">
        <v>4</v>
      </c>
      <c r="Z397">
        <v>23</v>
      </c>
      <c r="AA397">
        <v>9</v>
      </c>
      <c r="AB397">
        <v>14</v>
      </c>
      <c r="AC397">
        <v>5</v>
      </c>
      <c r="AD397">
        <v>10</v>
      </c>
      <c r="AE397">
        <v>8</v>
      </c>
      <c r="AF397">
        <v>5</v>
      </c>
      <c r="AG397">
        <v>6</v>
      </c>
      <c r="AH397">
        <v>17</v>
      </c>
      <c r="AI397">
        <v>3</v>
      </c>
      <c r="AJ397">
        <v>7</v>
      </c>
      <c r="AK397">
        <v>5</v>
      </c>
      <c r="AL397">
        <v>19</v>
      </c>
      <c r="AM397">
        <v>7</v>
      </c>
      <c r="AN397">
        <v>4</v>
      </c>
      <c r="AO397">
        <v>16</v>
      </c>
      <c r="AP397">
        <v>8</v>
      </c>
      <c r="AQ397">
        <v>8</v>
      </c>
      <c r="AR397">
        <v>9</v>
      </c>
      <c r="AS397">
        <v>9</v>
      </c>
    </row>
    <row r="398" spans="1:45">
      <c r="A398">
        <v>22494</v>
      </c>
      <c r="B398">
        <v>0</v>
      </c>
      <c r="C398">
        <v>1999</v>
      </c>
      <c r="D398" s="1">
        <v>44142.471678240741</v>
      </c>
      <c r="E398" t="s">
        <v>86</v>
      </c>
      <c r="F398">
        <v>2</v>
      </c>
      <c r="G398">
        <v>2</v>
      </c>
      <c r="H398">
        <v>2</v>
      </c>
      <c r="I398">
        <v>3</v>
      </c>
      <c r="J398">
        <v>2</v>
      </c>
      <c r="K398">
        <v>1</v>
      </c>
      <c r="L398">
        <v>5</v>
      </c>
      <c r="M398">
        <v>4</v>
      </c>
      <c r="N398">
        <v>1</v>
      </c>
      <c r="O398">
        <v>2</v>
      </c>
      <c r="P398">
        <v>4</v>
      </c>
      <c r="Q398">
        <v>4</v>
      </c>
      <c r="R398">
        <v>2</v>
      </c>
      <c r="S398">
        <v>3</v>
      </c>
      <c r="T398">
        <v>2</v>
      </c>
      <c r="U398">
        <v>2</v>
      </c>
      <c r="V398">
        <v>4</v>
      </c>
      <c r="W398">
        <v>3</v>
      </c>
      <c r="X398">
        <v>5</v>
      </c>
      <c r="Y398">
        <v>5</v>
      </c>
      <c r="Z398">
        <v>7</v>
      </c>
      <c r="AA398">
        <v>7</v>
      </c>
      <c r="AB398">
        <v>8</v>
      </c>
      <c r="AC398">
        <v>5</v>
      </c>
      <c r="AD398">
        <v>5</v>
      </c>
      <c r="AE398">
        <v>7</v>
      </c>
      <c r="AF398">
        <v>4</v>
      </c>
      <c r="AG398">
        <v>5</v>
      </c>
      <c r="AH398">
        <v>3</v>
      </c>
      <c r="AI398">
        <v>4</v>
      </c>
      <c r="AJ398">
        <v>3</v>
      </c>
      <c r="AK398">
        <v>6</v>
      </c>
      <c r="AL398">
        <v>20</v>
      </c>
      <c r="AM398">
        <v>5</v>
      </c>
      <c r="AN398">
        <v>14</v>
      </c>
      <c r="AO398">
        <v>7</v>
      </c>
      <c r="AP398">
        <v>5</v>
      </c>
      <c r="AQ398">
        <v>6</v>
      </c>
      <c r="AR398">
        <v>6</v>
      </c>
      <c r="AS398">
        <v>3</v>
      </c>
    </row>
    <row r="399" spans="1:45">
      <c r="A399">
        <v>23350</v>
      </c>
      <c r="B399">
        <v>0</v>
      </c>
      <c r="C399">
        <v>1977</v>
      </c>
      <c r="D399" s="1">
        <v>44144.727280092593</v>
      </c>
      <c r="E399" t="s">
        <v>88</v>
      </c>
      <c r="F399">
        <v>2</v>
      </c>
      <c r="G399">
        <v>4</v>
      </c>
      <c r="H399">
        <v>4</v>
      </c>
      <c r="I399">
        <v>2</v>
      </c>
      <c r="J399">
        <v>2</v>
      </c>
      <c r="K399">
        <v>1</v>
      </c>
      <c r="L399">
        <v>2</v>
      </c>
      <c r="M399">
        <v>2</v>
      </c>
      <c r="N399">
        <v>1</v>
      </c>
      <c r="O399">
        <v>4</v>
      </c>
      <c r="P399">
        <v>2</v>
      </c>
      <c r="Q399">
        <v>2</v>
      </c>
      <c r="R399">
        <v>4</v>
      </c>
      <c r="S399">
        <v>3</v>
      </c>
      <c r="T399">
        <v>4</v>
      </c>
      <c r="U399">
        <v>2</v>
      </c>
      <c r="V399">
        <v>4</v>
      </c>
      <c r="W399">
        <v>4</v>
      </c>
      <c r="X399">
        <v>2</v>
      </c>
      <c r="Y399">
        <v>3</v>
      </c>
      <c r="Z399">
        <v>8</v>
      </c>
      <c r="AA399">
        <v>5</v>
      </c>
      <c r="AB399">
        <v>8</v>
      </c>
      <c r="AC399">
        <v>7</v>
      </c>
      <c r="AD399">
        <v>5</v>
      </c>
      <c r="AE399">
        <v>3</v>
      </c>
      <c r="AF399">
        <v>9</v>
      </c>
      <c r="AG399">
        <v>4</v>
      </c>
      <c r="AH399">
        <v>3</v>
      </c>
      <c r="AI399">
        <v>6</v>
      </c>
      <c r="AJ399">
        <v>6</v>
      </c>
      <c r="AK399">
        <v>8</v>
      </c>
      <c r="AL399">
        <v>10</v>
      </c>
      <c r="AM399">
        <v>6</v>
      </c>
      <c r="AN399">
        <v>5</v>
      </c>
      <c r="AO399">
        <v>5</v>
      </c>
      <c r="AP399">
        <v>6</v>
      </c>
      <c r="AQ399">
        <v>4</v>
      </c>
      <c r="AR399">
        <v>8</v>
      </c>
      <c r="AS399">
        <v>7</v>
      </c>
    </row>
    <row r="400" spans="1:45">
      <c r="A400">
        <v>23439</v>
      </c>
      <c r="B400">
        <v>0</v>
      </c>
      <c r="C400">
        <v>2000</v>
      </c>
      <c r="D400" s="1">
        <v>44144.839965277781</v>
      </c>
      <c r="E400" t="s">
        <v>85</v>
      </c>
      <c r="F400">
        <v>2</v>
      </c>
      <c r="G400">
        <v>2</v>
      </c>
      <c r="H400">
        <v>2</v>
      </c>
      <c r="I400">
        <v>1</v>
      </c>
      <c r="J400">
        <v>1</v>
      </c>
      <c r="K400">
        <v>1</v>
      </c>
      <c r="L400">
        <v>3</v>
      </c>
      <c r="M400">
        <v>2</v>
      </c>
      <c r="N400">
        <v>2</v>
      </c>
      <c r="O400">
        <v>1</v>
      </c>
      <c r="P400">
        <v>1</v>
      </c>
      <c r="Q400">
        <v>1</v>
      </c>
      <c r="R400">
        <v>2</v>
      </c>
      <c r="S400">
        <v>1</v>
      </c>
      <c r="T400">
        <v>3</v>
      </c>
      <c r="U400">
        <v>2</v>
      </c>
      <c r="V400">
        <v>4</v>
      </c>
      <c r="W400">
        <v>2</v>
      </c>
      <c r="X400">
        <v>5</v>
      </c>
      <c r="Y400">
        <v>4</v>
      </c>
      <c r="Z400">
        <v>12</v>
      </c>
      <c r="AA400">
        <v>10</v>
      </c>
      <c r="AB400">
        <v>7</v>
      </c>
      <c r="AC400">
        <v>3</v>
      </c>
      <c r="AD400">
        <v>2</v>
      </c>
      <c r="AE400">
        <v>3</v>
      </c>
      <c r="AF400">
        <v>5</v>
      </c>
      <c r="AG400">
        <v>5</v>
      </c>
      <c r="AH400">
        <v>5</v>
      </c>
      <c r="AI400">
        <v>3</v>
      </c>
      <c r="AJ400">
        <v>3</v>
      </c>
      <c r="AK400">
        <v>3</v>
      </c>
      <c r="AL400">
        <v>8</v>
      </c>
      <c r="AM400">
        <v>4</v>
      </c>
      <c r="AN400">
        <v>25</v>
      </c>
      <c r="AO400">
        <v>4</v>
      </c>
      <c r="AP400">
        <v>4</v>
      </c>
      <c r="AQ400">
        <v>5</v>
      </c>
      <c r="AR400">
        <v>5</v>
      </c>
      <c r="AS400">
        <v>3</v>
      </c>
    </row>
    <row r="401" spans="1:45">
      <c r="A401">
        <v>23562</v>
      </c>
      <c r="B401">
        <v>0</v>
      </c>
      <c r="C401">
        <v>1996</v>
      </c>
      <c r="D401" s="1">
        <v>44145.427465277775</v>
      </c>
      <c r="E401" t="s">
        <v>190</v>
      </c>
      <c r="F401">
        <v>2</v>
      </c>
      <c r="G401">
        <v>2</v>
      </c>
      <c r="H401">
        <v>1</v>
      </c>
      <c r="I401">
        <v>1</v>
      </c>
      <c r="J401">
        <v>1</v>
      </c>
      <c r="K401">
        <v>1</v>
      </c>
      <c r="L401">
        <v>3</v>
      </c>
      <c r="M401">
        <v>2</v>
      </c>
      <c r="N401">
        <v>2</v>
      </c>
      <c r="O401">
        <v>3</v>
      </c>
      <c r="P401">
        <v>4</v>
      </c>
      <c r="Q401">
        <v>1</v>
      </c>
      <c r="R401">
        <v>2</v>
      </c>
      <c r="S401">
        <v>1</v>
      </c>
      <c r="T401">
        <v>2</v>
      </c>
      <c r="U401">
        <v>2</v>
      </c>
      <c r="V401">
        <v>3</v>
      </c>
      <c r="W401">
        <v>2</v>
      </c>
      <c r="X401">
        <v>4</v>
      </c>
      <c r="Y401">
        <v>3</v>
      </c>
      <c r="Z401">
        <v>8</v>
      </c>
      <c r="AA401">
        <v>2</v>
      </c>
      <c r="AB401">
        <v>4</v>
      </c>
      <c r="AC401">
        <v>3</v>
      </c>
      <c r="AD401">
        <v>3</v>
      </c>
      <c r="AE401">
        <v>2</v>
      </c>
      <c r="AF401">
        <v>3</v>
      </c>
      <c r="AG401">
        <v>3</v>
      </c>
      <c r="AH401">
        <v>3</v>
      </c>
      <c r="AI401">
        <v>5</v>
      </c>
      <c r="AJ401">
        <v>3</v>
      </c>
      <c r="AK401">
        <v>4</v>
      </c>
      <c r="AL401">
        <v>6</v>
      </c>
      <c r="AM401">
        <v>6</v>
      </c>
      <c r="AN401">
        <v>4</v>
      </c>
      <c r="AO401">
        <v>2</v>
      </c>
      <c r="AP401">
        <v>3</v>
      </c>
      <c r="AQ401">
        <v>5</v>
      </c>
      <c r="AR401">
        <v>5</v>
      </c>
      <c r="AS401">
        <v>2</v>
      </c>
    </row>
    <row r="402" spans="1:45">
      <c r="A402">
        <v>23812</v>
      </c>
      <c r="B402">
        <v>0</v>
      </c>
      <c r="C402">
        <v>1993</v>
      </c>
      <c r="D402" s="1">
        <v>44150.869872685187</v>
      </c>
      <c r="E402" t="s">
        <v>199</v>
      </c>
      <c r="F402">
        <v>2</v>
      </c>
      <c r="G402">
        <v>3</v>
      </c>
      <c r="H402">
        <v>1</v>
      </c>
      <c r="I402">
        <v>1</v>
      </c>
      <c r="J402">
        <v>1</v>
      </c>
      <c r="K402">
        <v>1</v>
      </c>
      <c r="L402">
        <v>5</v>
      </c>
      <c r="M402">
        <v>2</v>
      </c>
      <c r="N402">
        <v>3</v>
      </c>
      <c r="O402">
        <v>4</v>
      </c>
      <c r="P402">
        <v>3</v>
      </c>
      <c r="Q402">
        <v>1</v>
      </c>
      <c r="R402">
        <v>5</v>
      </c>
      <c r="S402">
        <v>1</v>
      </c>
      <c r="T402">
        <v>2</v>
      </c>
      <c r="U402">
        <v>2</v>
      </c>
      <c r="V402">
        <v>2</v>
      </c>
      <c r="W402">
        <v>4</v>
      </c>
      <c r="X402">
        <v>4</v>
      </c>
      <c r="Y402">
        <v>3</v>
      </c>
      <c r="Z402">
        <v>9</v>
      </c>
      <c r="AA402">
        <v>5</v>
      </c>
      <c r="AB402">
        <v>8</v>
      </c>
      <c r="AC402">
        <v>5</v>
      </c>
      <c r="AD402">
        <v>3</v>
      </c>
      <c r="AE402">
        <v>3</v>
      </c>
      <c r="AF402">
        <v>4</v>
      </c>
      <c r="AG402">
        <v>10</v>
      </c>
      <c r="AH402">
        <v>4</v>
      </c>
      <c r="AI402">
        <v>3</v>
      </c>
      <c r="AJ402">
        <v>4</v>
      </c>
      <c r="AK402">
        <v>5</v>
      </c>
      <c r="AL402">
        <v>8</v>
      </c>
      <c r="AM402">
        <v>5</v>
      </c>
      <c r="AN402">
        <v>4</v>
      </c>
      <c r="AO402">
        <v>5</v>
      </c>
      <c r="AP402">
        <v>5</v>
      </c>
      <c r="AQ402">
        <v>3</v>
      </c>
      <c r="AR402">
        <v>4</v>
      </c>
      <c r="AS402">
        <v>4</v>
      </c>
    </row>
    <row r="403" spans="1:45">
      <c r="A403">
        <v>19237</v>
      </c>
      <c r="B403">
        <v>0</v>
      </c>
      <c r="C403">
        <v>1997</v>
      </c>
      <c r="D403" s="1">
        <v>44131.344872685186</v>
      </c>
      <c r="E403" t="s">
        <v>86</v>
      </c>
      <c r="F403">
        <v>1</v>
      </c>
      <c r="G403">
        <v>2</v>
      </c>
      <c r="H403">
        <v>2</v>
      </c>
      <c r="I403">
        <v>2</v>
      </c>
      <c r="J403">
        <v>1</v>
      </c>
      <c r="K403">
        <v>1</v>
      </c>
      <c r="L403">
        <v>3</v>
      </c>
      <c r="M403">
        <v>2</v>
      </c>
      <c r="N403">
        <v>2</v>
      </c>
      <c r="O403">
        <v>2</v>
      </c>
      <c r="P403">
        <v>2</v>
      </c>
      <c r="Q403">
        <v>2</v>
      </c>
      <c r="R403">
        <v>4</v>
      </c>
      <c r="S403">
        <v>1</v>
      </c>
      <c r="T403">
        <v>2</v>
      </c>
      <c r="U403">
        <v>2</v>
      </c>
      <c r="V403">
        <v>2</v>
      </c>
      <c r="W403">
        <v>2</v>
      </c>
      <c r="X403">
        <v>5</v>
      </c>
      <c r="Y403">
        <v>4</v>
      </c>
      <c r="Z403">
        <v>6</v>
      </c>
      <c r="AA403">
        <v>2</v>
      </c>
      <c r="AB403">
        <v>3</v>
      </c>
      <c r="AC403">
        <v>3</v>
      </c>
      <c r="AD403">
        <v>3</v>
      </c>
      <c r="AE403">
        <v>3</v>
      </c>
      <c r="AF403">
        <v>3</v>
      </c>
      <c r="AG403">
        <v>3</v>
      </c>
      <c r="AH403">
        <v>3</v>
      </c>
      <c r="AI403">
        <v>2</v>
      </c>
      <c r="AJ403">
        <v>2</v>
      </c>
      <c r="AK403">
        <v>5</v>
      </c>
      <c r="AL403">
        <v>6</v>
      </c>
      <c r="AM403">
        <v>3</v>
      </c>
      <c r="AN403">
        <v>5</v>
      </c>
      <c r="AO403">
        <v>4</v>
      </c>
      <c r="AP403">
        <v>4</v>
      </c>
      <c r="AQ403">
        <v>3</v>
      </c>
      <c r="AR403">
        <v>5</v>
      </c>
      <c r="AS403">
        <v>10</v>
      </c>
    </row>
    <row r="404" spans="1:45">
      <c r="A404">
        <v>19248</v>
      </c>
      <c r="B404">
        <v>0</v>
      </c>
      <c r="C404">
        <v>1999</v>
      </c>
      <c r="D404" s="1">
        <v>44131.370636574073</v>
      </c>
      <c r="E404" t="s">
        <v>89</v>
      </c>
      <c r="F404">
        <v>1</v>
      </c>
      <c r="G404">
        <v>2</v>
      </c>
      <c r="H404">
        <v>1</v>
      </c>
      <c r="I404">
        <v>3</v>
      </c>
      <c r="J404">
        <v>1</v>
      </c>
      <c r="K404">
        <v>1</v>
      </c>
      <c r="L404">
        <v>4</v>
      </c>
      <c r="M404">
        <v>5</v>
      </c>
      <c r="N404">
        <v>2</v>
      </c>
      <c r="O404">
        <v>4</v>
      </c>
      <c r="P404">
        <v>4</v>
      </c>
      <c r="Q404">
        <v>3</v>
      </c>
      <c r="R404">
        <v>4</v>
      </c>
      <c r="S404">
        <v>1</v>
      </c>
      <c r="T404">
        <v>2</v>
      </c>
      <c r="U404">
        <v>2</v>
      </c>
      <c r="V404">
        <v>3</v>
      </c>
      <c r="W404">
        <v>2</v>
      </c>
      <c r="X404">
        <v>1</v>
      </c>
      <c r="Y404">
        <v>5</v>
      </c>
      <c r="Z404">
        <v>5</v>
      </c>
      <c r="AA404">
        <v>2</v>
      </c>
      <c r="AB404">
        <v>6</v>
      </c>
      <c r="AC404">
        <v>8</v>
      </c>
      <c r="AD404">
        <v>6</v>
      </c>
      <c r="AE404">
        <v>2</v>
      </c>
      <c r="AF404">
        <v>4</v>
      </c>
      <c r="AG404">
        <v>4</v>
      </c>
      <c r="AH404">
        <v>3</v>
      </c>
      <c r="AI404">
        <v>2</v>
      </c>
      <c r="AJ404">
        <v>6</v>
      </c>
      <c r="AK404">
        <v>5</v>
      </c>
      <c r="AL404">
        <v>6</v>
      </c>
      <c r="AM404">
        <v>5</v>
      </c>
      <c r="AN404">
        <v>3</v>
      </c>
      <c r="AO404">
        <v>7</v>
      </c>
      <c r="AP404">
        <v>4</v>
      </c>
      <c r="AQ404">
        <v>4</v>
      </c>
      <c r="AR404">
        <v>7</v>
      </c>
      <c r="AS404">
        <v>3</v>
      </c>
    </row>
    <row r="405" spans="1:45">
      <c r="A405">
        <v>19294</v>
      </c>
      <c r="B405">
        <v>1</v>
      </c>
      <c r="C405">
        <v>1999</v>
      </c>
      <c r="D405" s="1">
        <v>44131.465636574074</v>
      </c>
      <c r="E405" t="s">
        <v>92</v>
      </c>
      <c r="F405">
        <v>1</v>
      </c>
      <c r="G405">
        <v>4</v>
      </c>
      <c r="H405">
        <v>2</v>
      </c>
      <c r="I405">
        <v>2</v>
      </c>
      <c r="J405">
        <v>2</v>
      </c>
      <c r="K405">
        <v>1</v>
      </c>
      <c r="L405">
        <v>4</v>
      </c>
      <c r="M405">
        <v>4</v>
      </c>
      <c r="N405">
        <v>5</v>
      </c>
      <c r="O405">
        <v>2</v>
      </c>
      <c r="P405">
        <v>3</v>
      </c>
      <c r="Q405">
        <v>1</v>
      </c>
      <c r="R405">
        <v>4</v>
      </c>
      <c r="S405">
        <v>2</v>
      </c>
      <c r="T405">
        <v>5</v>
      </c>
      <c r="U405">
        <v>2</v>
      </c>
      <c r="V405">
        <v>4</v>
      </c>
      <c r="W405">
        <v>4</v>
      </c>
      <c r="X405">
        <v>4</v>
      </c>
      <c r="Y405">
        <v>4</v>
      </c>
      <c r="Z405">
        <v>5</v>
      </c>
      <c r="AA405">
        <v>5</v>
      </c>
      <c r="AB405">
        <v>4</v>
      </c>
      <c r="AC405">
        <v>4</v>
      </c>
      <c r="AD405">
        <v>3</v>
      </c>
      <c r="AE405">
        <v>1</v>
      </c>
      <c r="AF405">
        <v>3</v>
      </c>
      <c r="AG405">
        <v>5</v>
      </c>
      <c r="AH405">
        <v>2</v>
      </c>
      <c r="AI405">
        <v>3</v>
      </c>
      <c r="AJ405">
        <v>3</v>
      </c>
      <c r="AK405">
        <v>4</v>
      </c>
      <c r="AL405">
        <v>4</v>
      </c>
      <c r="AM405">
        <v>3</v>
      </c>
      <c r="AN405">
        <v>4</v>
      </c>
      <c r="AO405">
        <v>4</v>
      </c>
      <c r="AP405">
        <v>3</v>
      </c>
      <c r="AQ405">
        <v>2</v>
      </c>
      <c r="AR405">
        <v>4</v>
      </c>
      <c r="AS405">
        <v>2</v>
      </c>
    </row>
    <row r="406" spans="1:45">
      <c r="A406">
        <v>19333</v>
      </c>
      <c r="B406">
        <v>1</v>
      </c>
      <c r="C406">
        <v>1996</v>
      </c>
      <c r="D406" s="1">
        <v>44131.501712962963</v>
      </c>
      <c r="E406" t="s">
        <v>85</v>
      </c>
      <c r="F406">
        <v>1</v>
      </c>
      <c r="G406">
        <v>4</v>
      </c>
      <c r="H406">
        <v>4</v>
      </c>
      <c r="I406">
        <v>2</v>
      </c>
      <c r="J406">
        <v>2</v>
      </c>
      <c r="K406">
        <v>1</v>
      </c>
      <c r="L406">
        <v>1</v>
      </c>
      <c r="M406">
        <v>2</v>
      </c>
      <c r="N406">
        <v>2</v>
      </c>
      <c r="O406">
        <v>2</v>
      </c>
      <c r="P406">
        <v>5</v>
      </c>
      <c r="Q406">
        <v>4</v>
      </c>
      <c r="R406">
        <v>2</v>
      </c>
      <c r="S406">
        <v>1</v>
      </c>
      <c r="T406">
        <v>4</v>
      </c>
      <c r="U406">
        <v>2</v>
      </c>
      <c r="V406">
        <v>5</v>
      </c>
      <c r="W406">
        <v>4</v>
      </c>
      <c r="X406">
        <v>5</v>
      </c>
      <c r="Y406">
        <v>5</v>
      </c>
      <c r="Z406">
        <v>4</v>
      </c>
      <c r="AA406">
        <v>2</v>
      </c>
      <c r="AB406">
        <v>4</v>
      </c>
      <c r="AC406">
        <v>3</v>
      </c>
      <c r="AD406">
        <v>2</v>
      </c>
      <c r="AE406">
        <v>2</v>
      </c>
      <c r="AF406">
        <v>2</v>
      </c>
      <c r="AG406">
        <v>4</v>
      </c>
      <c r="AH406">
        <v>2</v>
      </c>
      <c r="AI406">
        <v>3</v>
      </c>
      <c r="AJ406">
        <v>4</v>
      </c>
      <c r="AK406">
        <v>4</v>
      </c>
      <c r="AL406">
        <v>10</v>
      </c>
      <c r="AM406">
        <v>3</v>
      </c>
      <c r="AN406">
        <v>3</v>
      </c>
      <c r="AO406">
        <v>4</v>
      </c>
      <c r="AP406">
        <v>3</v>
      </c>
      <c r="AQ406">
        <v>3</v>
      </c>
      <c r="AR406">
        <v>4</v>
      </c>
      <c r="AS406">
        <v>2</v>
      </c>
    </row>
    <row r="407" spans="1:45">
      <c r="A407">
        <v>19458</v>
      </c>
      <c r="B407">
        <v>0</v>
      </c>
      <c r="C407">
        <v>1987</v>
      </c>
      <c r="D407" s="1">
        <v>44131.523738425924</v>
      </c>
      <c r="E407" t="s">
        <v>91</v>
      </c>
      <c r="F407">
        <v>1</v>
      </c>
      <c r="G407">
        <v>4</v>
      </c>
      <c r="H407">
        <v>3</v>
      </c>
      <c r="I407">
        <v>2</v>
      </c>
      <c r="J407">
        <v>1</v>
      </c>
      <c r="K407">
        <v>1</v>
      </c>
      <c r="L407">
        <v>3</v>
      </c>
      <c r="M407">
        <v>2</v>
      </c>
      <c r="N407">
        <v>4</v>
      </c>
      <c r="O407">
        <v>1</v>
      </c>
      <c r="P407">
        <v>2</v>
      </c>
      <c r="Q407">
        <v>2</v>
      </c>
      <c r="R407">
        <v>4</v>
      </c>
      <c r="S407">
        <v>3</v>
      </c>
      <c r="T407">
        <v>4</v>
      </c>
      <c r="U407">
        <v>2</v>
      </c>
      <c r="V407">
        <v>2</v>
      </c>
      <c r="W407">
        <v>4</v>
      </c>
      <c r="X407">
        <v>2</v>
      </c>
      <c r="Y407">
        <v>4</v>
      </c>
      <c r="Z407">
        <v>9</v>
      </c>
      <c r="AA407">
        <v>10</v>
      </c>
      <c r="AB407">
        <v>17</v>
      </c>
      <c r="AC407">
        <v>9</v>
      </c>
      <c r="AD407">
        <v>5</v>
      </c>
      <c r="AE407">
        <v>3</v>
      </c>
      <c r="AF407">
        <v>4</v>
      </c>
      <c r="AG407">
        <v>5</v>
      </c>
      <c r="AH407">
        <v>5</v>
      </c>
      <c r="AI407">
        <v>3</v>
      </c>
      <c r="AJ407">
        <v>8</v>
      </c>
      <c r="AK407">
        <v>6</v>
      </c>
      <c r="AL407">
        <v>36</v>
      </c>
      <c r="AM407">
        <v>8</v>
      </c>
      <c r="AN407">
        <v>6</v>
      </c>
      <c r="AO407">
        <v>10</v>
      </c>
      <c r="AP407">
        <v>5</v>
      </c>
      <c r="AQ407">
        <v>11</v>
      </c>
      <c r="AR407">
        <v>13</v>
      </c>
      <c r="AS407">
        <v>8</v>
      </c>
    </row>
    <row r="408" spans="1:45">
      <c r="A408">
        <v>19444</v>
      </c>
      <c r="B408">
        <v>0</v>
      </c>
      <c r="C408">
        <v>2000</v>
      </c>
      <c r="D408" s="1">
        <v>44131.527002314811</v>
      </c>
      <c r="E408" t="s">
        <v>92</v>
      </c>
      <c r="F408">
        <v>1</v>
      </c>
      <c r="G408">
        <v>5</v>
      </c>
      <c r="H408">
        <v>2</v>
      </c>
      <c r="I408">
        <v>1</v>
      </c>
      <c r="J408">
        <v>1</v>
      </c>
      <c r="K408">
        <v>1</v>
      </c>
      <c r="L408">
        <v>3</v>
      </c>
      <c r="M408">
        <v>2</v>
      </c>
      <c r="N408">
        <v>4</v>
      </c>
      <c r="O408">
        <v>4</v>
      </c>
      <c r="P408">
        <v>1</v>
      </c>
      <c r="Q408">
        <v>2</v>
      </c>
      <c r="R408">
        <v>1</v>
      </c>
      <c r="S408">
        <v>2</v>
      </c>
      <c r="T408">
        <v>4</v>
      </c>
      <c r="U408">
        <v>2</v>
      </c>
      <c r="V408">
        <v>4</v>
      </c>
      <c r="W408">
        <v>2</v>
      </c>
      <c r="X408">
        <v>2</v>
      </c>
      <c r="Y408">
        <v>2</v>
      </c>
      <c r="Z408">
        <v>9</v>
      </c>
      <c r="AA408">
        <v>3</v>
      </c>
      <c r="AB408">
        <v>16</v>
      </c>
      <c r="AC408">
        <v>4</v>
      </c>
      <c r="AD408">
        <v>3</v>
      </c>
      <c r="AE408">
        <v>4</v>
      </c>
      <c r="AF408">
        <v>4</v>
      </c>
      <c r="AG408">
        <v>4</v>
      </c>
      <c r="AH408">
        <v>3</v>
      </c>
      <c r="AI408">
        <v>3</v>
      </c>
      <c r="AJ408">
        <v>5</v>
      </c>
      <c r="AK408">
        <v>4</v>
      </c>
      <c r="AL408">
        <v>8</v>
      </c>
      <c r="AM408">
        <v>6</v>
      </c>
      <c r="AN408">
        <v>5</v>
      </c>
      <c r="AO408">
        <v>4</v>
      </c>
      <c r="AP408">
        <v>4</v>
      </c>
      <c r="AQ408">
        <v>5</v>
      </c>
      <c r="AR408">
        <v>8</v>
      </c>
      <c r="AS408">
        <v>5</v>
      </c>
    </row>
    <row r="409" spans="1:45">
      <c r="A409">
        <v>19459</v>
      </c>
      <c r="B409">
        <v>1</v>
      </c>
      <c r="C409">
        <v>1972</v>
      </c>
      <c r="D409" s="1">
        <v>44131.543530092589</v>
      </c>
      <c r="E409" t="s">
        <v>98</v>
      </c>
      <c r="F409">
        <v>1</v>
      </c>
      <c r="G409">
        <v>1</v>
      </c>
      <c r="H409">
        <v>1</v>
      </c>
      <c r="I409">
        <v>1</v>
      </c>
      <c r="J409">
        <v>1</v>
      </c>
      <c r="K409">
        <v>1</v>
      </c>
      <c r="L409">
        <v>1</v>
      </c>
      <c r="M409">
        <v>5</v>
      </c>
      <c r="N409">
        <v>2</v>
      </c>
      <c r="O409">
        <v>2</v>
      </c>
      <c r="P409">
        <v>4</v>
      </c>
      <c r="Q409">
        <v>5</v>
      </c>
      <c r="R409">
        <v>4</v>
      </c>
      <c r="S409">
        <v>2</v>
      </c>
      <c r="T409">
        <v>2</v>
      </c>
      <c r="U409">
        <v>2</v>
      </c>
      <c r="V409">
        <v>2</v>
      </c>
      <c r="W409">
        <v>2</v>
      </c>
      <c r="X409">
        <v>4</v>
      </c>
      <c r="Y409">
        <v>4</v>
      </c>
      <c r="Z409">
        <v>7</v>
      </c>
      <c r="AA409">
        <v>4</v>
      </c>
      <c r="AB409">
        <v>3</v>
      </c>
      <c r="AC409">
        <v>3</v>
      </c>
      <c r="AD409">
        <v>3</v>
      </c>
      <c r="AE409">
        <v>3</v>
      </c>
      <c r="AF409">
        <v>3</v>
      </c>
      <c r="AG409">
        <v>4</v>
      </c>
      <c r="AH409">
        <v>3</v>
      </c>
      <c r="AI409">
        <v>3</v>
      </c>
      <c r="AJ409">
        <v>4</v>
      </c>
      <c r="AK409">
        <v>4</v>
      </c>
      <c r="AL409">
        <v>15</v>
      </c>
      <c r="AM409">
        <v>4</v>
      </c>
      <c r="AN409">
        <v>4</v>
      </c>
      <c r="AO409">
        <v>11</v>
      </c>
      <c r="AP409">
        <v>5</v>
      </c>
      <c r="AQ409">
        <v>5</v>
      </c>
      <c r="AR409">
        <v>3</v>
      </c>
      <c r="AS409">
        <v>5</v>
      </c>
    </row>
    <row r="410" spans="1:45">
      <c r="A410">
        <v>19529</v>
      </c>
      <c r="B410">
        <v>0</v>
      </c>
      <c r="C410">
        <v>1999</v>
      </c>
      <c r="D410" s="1">
        <v>44131.551736111112</v>
      </c>
      <c r="E410" t="s">
        <v>91</v>
      </c>
      <c r="F410">
        <v>1</v>
      </c>
      <c r="G410">
        <v>1</v>
      </c>
      <c r="H410">
        <v>1</v>
      </c>
      <c r="I410">
        <v>1</v>
      </c>
      <c r="J410">
        <v>1</v>
      </c>
      <c r="K410">
        <v>1</v>
      </c>
      <c r="L410">
        <v>1</v>
      </c>
      <c r="M410">
        <v>4</v>
      </c>
      <c r="N410">
        <v>2</v>
      </c>
      <c r="O410">
        <v>2</v>
      </c>
      <c r="P410">
        <v>1</v>
      </c>
      <c r="Q410">
        <v>4</v>
      </c>
      <c r="R410">
        <v>4</v>
      </c>
      <c r="S410">
        <v>1</v>
      </c>
      <c r="T410">
        <v>2</v>
      </c>
      <c r="U410">
        <v>2</v>
      </c>
      <c r="V410">
        <v>1</v>
      </c>
      <c r="W410">
        <v>4</v>
      </c>
      <c r="X410">
        <v>4</v>
      </c>
      <c r="Y410">
        <v>4</v>
      </c>
      <c r="Z410">
        <v>5</v>
      </c>
      <c r="AA410">
        <v>2</v>
      </c>
      <c r="AB410">
        <v>3</v>
      </c>
      <c r="AC410">
        <v>4</v>
      </c>
      <c r="AD410">
        <v>4</v>
      </c>
      <c r="AE410">
        <v>3</v>
      </c>
      <c r="AF410">
        <v>2</v>
      </c>
      <c r="AG410">
        <v>4</v>
      </c>
      <c r="AH410">
        <v>3</v>
      </c>
      <c r="AI410">
        <v>2</v>
      </c>
      <c r="AJ410">
        <v>2</v>
      </c>
      <c r="AK410">
        <v>3</v>
      </c>
      <c r="AL410">
        <v>5</v>
      </c>
      <c r="AM410">
        <v>4</v>
      </c>
      <c r="AN410">
        <v>2</v>
      </c>
      <c r="AO410">
        <v>3</v>
      </c>
      <c r="AP410">
        <v>5</v>
      </c>
      <c r="AQ410">
        <v>5</v>
      </c>
      <c r="AR410">
        <v>3</v>
      </c>
      <c r="AS410">
        <v>2</v>
      </c>
    </row>
    <row r="411" spans="1:45">
      <c r="A411">
        <v>19890</v>
      </c>
      <c r="B411">
        <v>1</v>
      </c>
      <c r="C411">
        <v>1977</v>
      </c>
      <c r="D411" s="1">
        <v>44131.713437500002</v>
      </c>
      <c r="E411" t="s">
        <v>106</v>
      </c>
      <c r="F411">
        <v>1</v>
      </c>
      <c r="G411">
        <v>1</v>
      </c>
      <c r="H411">
        <v>2</v>
      </c>
      <c r="I411">
        <v>2</v>
      </c>
      <c r="J411">
        <v>2</v>
      </c>
      <c r="K411">
        <v>1</v>
      </c>
      <c r="L411">
        <v>3</v>
      </c>
      <c r="M411">
        <v>1</v>
      </c>
      <c r="N411">
        <v>5</v>
      </c>
      <c r="O411">
        <v>2</v>
      </c>
      <c r="P411">
        <v>4</v>
      </c>
      <c r="Q411">
        <v>2</v>
      </c>
      <c r="R411">
        <v>4</v>
      </c>
      <c r="S411">
        <v>3</v>
      </c>
      <c r="T411">
        <v>4</v>
      </c>
      <c r="U411">
        <v>2</v>
      </c>
      <c r="V411">
        <v>2</v>
      </c>
      <c r="W411">
        <v>4</v>
      </c>
      <c r="X411">
        <v>3</v>
      </c>
      <c r="Y411">
        <v>5</v>
      </c>
      <c r="Z411">
        <v>8</v>
      </c>
      <c r="AA411">
        <v>6</v>
      </c>
      <c r="AB411">
        <v>9</v>
      </c>
      <c r="AC411">
        <v>10</v>
      </c>
      <c r="AD411">
        <v>4</v>
      </c>
      <c r="AE411">
        <v>7</v>
      </c>
      <c r="AF411">
        <v>3</v>
      </c>
      <c r="AG411">
        <v>4</v>
      </c>
      <c r="AH411">
        <v>4</v>
      </c>
      <c r="AI411">
        <v>6</v>
      </c>
      <c r="AJ411">
        <v>3</v>
      </c>
      <c r="AK411">
        <v>5</v>
      </c>
      <c r="AL411">
        <v>7</v>
      </c>
      <c r="AM411">
        <v>5</v>
      </c>
      <c r="AN411">
        <v>6</v>
      </c>
      <c r="AO411">
        <v>6</v>
      </c>
      <c r="AP411">
        <v>3</v>
      </c>
      <c r="AQ411">
        <v>7</v>
      </c>
      <c r="AR411">
        <v>5</v>
      </c>
      <c r="AS411">
        <v>4</v>
      </c>
    </row>
    <row r="412" spans="1:45">
      <c r="A412">
        <v>20093</v>
      </c>
      <c r="B412">
        <v>1</v>
      </c>
      <c r="C412">
        <v>1978</v>
      </c>
      <c r="D412" s="1">
        <v>44131.824687499997</v>
      </c>
      <c r="E412" t="s">
        <v>91</v>
      </c>
      <c r="F412">
        <v>1</v>
      </c>
      <c r="G412">
        <v>2</v>
      </c>
      <c r="H412">
        <v>1</v>
      </c>
      <c r="I412">
        <v>1</v>
      </c>
      <c r="J412">
        <v>1</v>
      </c>
      <c r="K412">
        <v>1</v>
      </c>
      <c r="L412">
        <v>1</v>
      </c>
      <c r="M412">
        <v>1</v>
      </c>
      <c r="N412">
        <v>3</v>
      </c>
      <c r="O412">
        <v>2</v>
      </c>
      <c r="P412">
        <v>1</v>
      </c>
      <c r="Q412">
        <v>4</v>
      </c>
      <c r="R412">
        <v>2</v>
      </c>
      <c r="S412">
        <v>2</v>
      </c>
      <c r="T412">
        <v>5</v>
      </c>
      <c r="U412">
        <v>2</v>
      </c>
      <c r="V412">
        <v>1</v>
      </c>
      <c r="W412">
        <v>3</v>
      </c>
      <c r="X412">
        <v>4</v>
      </c>
      <c r="Y412">
        <v>5</v>
      </c>
      <c r="Z412">
        <v>4</v>
      </c>
      <c r="AA412">
        <v>7</v>
      </c>
      <c r="AB412">
        <v>7</v>
      </c>
      <c r="AC412">
        <v>3</v>
      </c>
      <c r="AD412">
        <v>3</v>
      </c>
      <c r="AE412">
        <v>2</v>
      </c>
      <c r="AF412">
        <v>2</v>
      </c>
      <c r="AG412">
        <v>3</v>
      </c>
      <c r="AH412">
        <v>4</v>
      </c>
      <c r="AI412">
        <v>2</v>
      </c>
      <c r="AJ412">
        <v>3</v>
      </c>
      <c r="AK412">
        <v>3</v>
      </c>
      <c r="AL412">
        <v>8</v>
      </c>
      <c r="AM412">
        <v>4</v>
      </c>
      <c r="AN412">
        <v>3</v>
      </c>
      <c r="AO412">
        <v>9</v>
      </c>
      <c r="AP412">
        <v>3</v>
      </c>
      <c r="AQ412">
        <v>3</v>
      </c>
      <c r="AR412">
        <v>11</v>
      </c>
      <c r="AS412">
        <v>2</v>
      </c>
    </row>
    <row r="413" spans="1:45">
      <c r="A413">
        <v>20321</v>
      </c>
      <c r="B413">
        <v>0</v>
      </c>
      <c r="C413">
        <v>1987</v>
      </c>
      <c r="D413" s="1">
        <v>44131.922210648147</v>
      </c>
      <c r="E413" t="s">
        <v>85</v>
      </c>
      <c r="F413">
        <v>1</v>
      </c>
      <c r="G413">
        <v>1</v>
      </c>
      <c r="H413">
        <v>2</v>
      </c>
      <c r="I413">
        <v>1</v>
      </c>
      <c r="J413">
        <v>1</v>
      </c>
      <c r="K413">
        <v>1</v>
      </c>
      <c r="L413">
        <v>4</v>
      </c>
      <c r="M413">
        <v>4</v>
      </c>
      <c r="N413">
        <v>4</v>
      </c>
      <c r="O413">
        <v>4</v>
      </c>
      <c r="P413">
        <v>2</v>
      </c>
      <c r="Q413">
        <v>2</v>
      </c>
      <c r="R413">
        <v>4</v>
      </c>
      <c r="S413">
        <v>2</v>
      </c>
      <c r="T413">
        <v>1</v>
      </c>
      <c r="U413">
        <v>2</v>
      </c>
      <c r="V413">
        <v>5</v>
      </c>
      <c r="W413">
        <v>2</v>
      </c>
      <c r="X413">
        <v>4</v>
      </c>
      <c r="Y413">
        <v>4</v>
      </c>
      <c r="Z413">
        <v>6</v>
      </c>
      <c r="AA413">
        <v>3</v>
      </c>
      <c r="AB413">
        <v>11</v>
      </c>
      <c r="AC413">
        <v>4</v>
      </c>
      <c r="AD413">
        <v>4</v>
      </c>
      <c r="AE413">
        <v>3</v>
      </c>
      <c r="AF413">
        <v>4</v>
      </c>
      <c r="AG413">
        <v>12</v>
      </c>
      <c r="AH413">
        <v>6</v>
      </c>
      <c r="AI413">
        <v>15</v>
      </c>
      <c r="AJ413">
        <v>8</v>
      </c>
      <c r="AK413">
        <v>9</v>
      </c>
      <c r="AL413">
        <v>12</v>
      </c>
      <c r="AM413">
        <v>7</v>
      </c>
      <c r="AN413">
        <v>7</v>
      </c>
      <c r="AO413">
        <v>6</v>
      </c>
      <c r="AP413">
        <v>5</v>
      </c>
      <c r="AQ413">
        <v>4</v>
      </c>
      <c r="AR413">
        <v>7</v>
      </c>
      <c r="AS413">
        <v>4</v>
      </c>
    </row>
    <row r="414" spans="1:45">
      <c r="A414">
        <v>20377</v>
      </c>
      <c r="B414">
        <v>0</v>
      </c>
      <c r="C414">
        <v>1968</v>
      </c>
      <c r="D414" s="1">
        <v>44131.982916666668</v>
      </c>
      <c r="E414" t="s">
        <v>113</v>
      </c>
      <c r="F414">
        <v>1</v>
      </c>
      <c r="G414">
        <v>1</v>
      </c>
      <c r="H414">
        <v>1</v>
      </c>
      <c r="I414">
        <v>1</v>
      </c>
      <c r="J414">
        <v>2</v>
      </c>
      <c r="K414">
        <v>1</v>
      </c>
      <c r="L414">
        <v>1</v>
      </c>
      <c r="M414">
        <v>2</v>
      </c>
      <c r="N414">
        <v>4</v>
      </c>
      <c r="O414">
        <v>2</v>
      </c>
      <c r="P414">
        <v>1</v>
      </c>
      <c r="Q414">
        <v>3</v>
      </c>
      <c r="R414">
        <v>2</v>
      </c>
      <c r="S414">
        <v>3</v>
      </c>
      <c r="T414">
        <v>1</v>
      </c>
      <c r="U414">
        <v>2</v>
      </c>
      <c r="V414">
        <v>1</v>
      </c>
      <c r="W414">
        <v>1</v>
      </c>
      <c r="X414">
        <v>1</v>
      </c>
      <c r="Y414">
        <v>4</v>
      </c>
      <c r="Z414">
        <v>5</v>
      </c>
      <c r="AA414">
        <v>2</v>
      </c>
      <c r="AB414">
        <v>4</v>
      </c>
      <c r="AC414">
        <v>2</v>
      </c>
      <c r="AD414">
        <v>5</v>
      </c>
      <c r="AE414">
        <v>5</v>
      </c>
      <c r="AF414">
        <v>5</v>
      </c>
      <c r="AG414">
        <v>3</v>
      </c>
      <c r="AH414">
        <v>5</v>
      </c>
      <c r="AI414">
        <v>3</v>
      </c>
      <c r="AJ414">
        <v>2</v>
      </c>
      <c r="AK414">
        <v>8</v>
      </c>
      <c r="AL414">
        <v>5</v>
      </c>
      <c r="AM414">
        <v>7</v>
      </c>
      <c r="AN414">
        <v>3</v>
      </c>
      <c r="AO414">
        <v>5</v>
      </c>
      <c r="AP414">
        <v>4</v>
      </c>
      <c r="AQ414">
        <v>3</v>
      </c>
      <c r="AR414">
        <v>5</v>
      </c>
      <c r="AS414">
        <v>4</v>
      </c>
    </row>
    <row r="415" spans="1:45">
      <c r="A415">
        <v>20557</v>
      </c>
      <c r="B415">
        <v>0</v>
      </c>
      <c r="C415">
        <v>1988</v>
      </c>
      <c r="D415" s="1">
        <v>44132.534722222219</v>
      </c>
      <c r="E415" t="s">
        <v>114</v>
      </c>
      <c r="F415">
        <v>1</v>
      </c>
      <c r="G415">
        <v>4</v>
      </c>
      <c r="H415">
        <v>4</v>
      </c>
      <c r="I415">
        <v>2</v>
      </c>
      <c r="J415">
        <v>2</v>
      </c>
      <c r="K415">
        <v>1</v>
      </c>
      <c r="L415">
        <v>4</v>
      </c>
      <c r="M415">
        <v>4</v>
      </c>
      <c r="N415">
        <v>4</v>
      </c>
      <c r="O415">
        <v>4</v>
      </c>
      <c r="P415">
        <v>4</v>
      </c>
      <c r="Q415">
        <v>4</v>
      </c>
      <c r="R415">
        <v>4</v>
      </c>
      <c r="S415">
        <v>4</v>
      </c>
      <c r="T415">
        <v>2</v>
      </c>
      <c r="U415">
        <v>2</v>
      </c>
      <c r="V415">
        <v>4</v>
      </c>
      <c r="W415">
        <v>4</v>
      </c>
      <c r="X415">
        <v>2</v>
      </c>
      <c r="Y415">
        <v>5</v>
      </c>
      <c r="Z415">
        <v>9</v>
      </c>
      <c r="AA415">
        <v>10</v>
      </c>
      <c r="AB415">
        <v>5</v>
      </c>
      <c r="AC415">
        <v>8</v>
      </c>
      <c r="AD415">
        <v>4</v>
      </c>
      <c r="AE415">
        <v>4</v>
      </c>
      <c r="AF415">
        <v>4</v>
      </c>
      <c r="AG415">
        <v>3</v>
      </c>
      <c r="AH415">
        <v>3</v>
      </c>
      <c r="AI415">
        <v>2</v>
      </c>
      <c r="AJ415">
        <v>5</v>
      </c>
      <c r="AK415">
        <v>5</v>
      </c>
      <c r="AL415">
        <v>6</v>
      </c>
      <c r="AM415">
        <v>6</v>
      </c>
      <c r="AN415">
        <v>9</v>
      </c>
      <c r="AO415">
        <v>6</v>
      </c>
      <c r="AP415">
        <v>4</v>
      </c>
      <c r="AQ415">
        <v>3</v>
      </c>
      <c r="AR415">
        <v>7</v>
      </c>
      <c r="AS415">
        <v>5</v>
      </c>
    </row>
    <row r="416" spans="1:45">
      <c r="A416">
        <v>20593</v>
      </c>
      <c r="B416">
        <v>1</v>
      </c>
      <c r="C416">
        <v>1997</v>
      </c>
      <c r="D416" s="1">
        <v>44132.53633101852</v>
      </c>
      <c r="E416" t="s">
        <v>86</v>
      </c>
      <c r="F416">
        <v>1</v>
      </c>
      <c r="G416">
        <v>4</v>
      </c>
      <c r="H416">
        <v>2</v>
      </c>
      <c r="I416">
        <v>1</v>
      </c>
      <c r="J416">
        <v>2</v>
      </c>
      <c r="K416">
        <v>1</v>
      </c>
      <c r="L416">
        <v>3</v>
      </c>
      <c r="M416">
        <v>2</v>
      </c>
      <c r="N416">
        <v>5</v>
      </c>
      <c r="O416">
        <v>2</v>
      </c>
      <c r="P416">
        <v>3</v>
      </c>
      <c r="Q416">
        <v>4</v>
      </c>
      <c r="R416">
        <v>5</v>
      </c>
      <c r="S416">
        <v>2</v>
      </c>
      <c r="T416">
        <v>3</v>
      </c>
      <c r="U416">
        <v>2</v>
      </c>
      <c r="V416">
        <v>1</v>
      </c>
      <c r="W416">
        <v>5</v>
      </c>
      <c r="X416">
        <v>2</v>
      </c>
      <c r="Y416">
        <v>3</v>
      </c>
      <c r="Z416">
        <v>4</v>
      </c>
      <c r="AA416">
        <v>4</v>
      </c>
      <c r="AB416">
        <v>4</v>
      </c>
      <c r="AC416">
        <v>3</v>
      </c>
      <c r="AD416">
        <v>3</v>
      </c>
      <c r="AE416">
        <v>2</v>
      </c>
      <c r="AF416">
        <v>3</v>
      </c>
      <c r="AG416">
        <v>2</v>
      </c>
      <c r="AH416">
        <v>4</v>
      </c>
      <c r="AI416">
        <v>6</v>
      </c>
      <c r="AJ416">
        <v>4</v>
      </c>
      <c r="AK416">
        <v>5</v>
      </c>
      <c r="AL416">
        <v>8</v>
      </c>
      <c r="AM416">
        <v>5</v>
      </c>
      <c r="AN416">
        <v>6</v>
      </c>
      <c r="AO416">
        <v>3</v>
      </c>
      <c r="AP416">
        <v>4</v>
      </c>
      <c r="AQ416">
        <v>3</v>
      </c>
      <c r="AR416">
        <v>6</v>
      </c>
      <c r="AS416">
        <v>5</v>
      </c>
    </row>
    <row r="417" spans="1:45">
      <c r="A417">
        <v>20694</v>
      </c>
      <c r="B417">
        <v>1</v>
      </c>
      <c r="C417">
        <v>1941</v>
      </c>
      <c r="D417" s="1">
        <v>44132.690208333333</v>
      </c>
      <c r="E417" t="s">
        <v>120</v>
      </c>
      <c r="F417">
        <v>1</v>
      </c>
      <c r="G417">
        <v>5</v>
      </c>
      <c r="H417">
        <v>1</v>
      </c>
      <c r="I417">
        <v>4</v>
      </c>
      <c r="J417">
        <v>2</v>
      </c>
      <c r="K417">
        <v>1</v>
      </c>
      <c r="L417">
        <v>4</v>
      </c>
      <c r="M417">
        <v>5</v>
      </c>
      <c r="N417">
        <v>5</v>
      </c>
      <c r="O417">
        <v>4</v>
      </c>
      <c r="P417">
        <v>2</v>
      </c>
      <c r="Q417">
        <v>1</v>
      </c>
      <c r="R417">
        <v>4</v>
      </c>
      <c r="S417">
        <v>2</v>
      </c>
      <c r="T417">
        <v>5</v>
      </c>
      <c r="U417">
        <v>2</v>
      </c>
      <c r="V417">
        <v>4</v>
      </c>
      <c r="W417">
        <v>2</v>
      </c>
      <c r="X417">
        <v>5</v>
      </c>
      <c r="Y417">
        <v>2</v>
      </c>
      <c r="Z417">
        <v>17</v>
      </c>
      <c r="AA417">
        <v>5</v>
      </c>
      <c r="AB417">
        <v>7</v>
      </c>
      <c r="AC417">
        <v>9</v>
      </c>
      <c r="AD417">
        <v>6</v>
      </c>
      <c r="AE417">
        <v>12</v>
      </c>
      <c r="AF417">
        <v>9</v>
      </c>
      <c r="AG417">
        <v>5</v>
      </c>
      <c r="AH417">
        <v>5</v>
      </c>
      <c r="AI417">
        <v>8</v>
      </c>
      <c r="AJ417">
        <v>7</v>
      </c>
      <c r="AK417">
        <v>6</v>
      </c>
      <c r="AL417">
        <v>23</v>
      </c>
      <c r="AM417">
        <v>16</v>
      </c>
      <c r="AN417">
        <v>5</v>
      </c>
      <c r="AO417">
        <v>4</v>
      </c>
      <c r="AP417">
        <v>8</v>
      </c>
      <c r="AQ417">
        <v>6</v>
      </c>
      <c r="AR417">
        <v>5</v>
      </c>
      <c r="AS417">
        <v>5</v>
      </c>
    </row>
    <row r="418" spans="1:45">
      <c r="A418">
        <v>20723</v>
      </c>
      <c r="B418">
        <v>0</v>
      </c>
      <c r="C418">
        <v>1999</v>
      </c>
      <c r="D418" s="1">
        <v>44132.70648148148</v>
      </c>
      <c r="E418" t="s">
        <v>91</v>
      </c>
      <c r="F418">
        <v>1</v>
      </c>
      <c r="G418">
        <v>4</v>
      </c>
      <c r="H418">
        <v>1</v>
      </c>
      <c r="I418">
        <v>1</v>
      </c>
      <c r="J418">
        <v>1</v>
      </c>
      <c r="K418">
        <v>1</v>
      </c>
      <c r="L418">
        <v>3</v>
      </c>
      <c r="M418">
        <v>2</v>
      </c>
      <c r="N418">
        <v>4</v>
      </c>
      <c r="O418">
        <v>2</v>
      </c>
      <c r="P418">
        <v>1</v>
      </c>
      <c r="Q418">
        <v>1</v>
      </c>
      <c r="R418">
        <v>4</v>
      </c>
      <c r="S418">
        <v>1</v>
      </c>
      <c r="T418">
        <v>4</v>
      </c>
      <c r="U418">
        <v>2</v>
      </c>
      <c r="V418">
        <v>2</v>
      </c>
      <c r="W418">
        <v>4</v>
      </c>
      <c r="X418">
        <v>3</v>
      </c>
      <c r="Y418">
        <v>2</v>
      </c>
      <c r="Z418">
        <v>6</v>
      </c>
      <c r="AA418">
        <v>12</v>
      </c>
      <c r="AB418">
        <v>17</v>
      </c>
      <c r="AC418">
        <v>5</v>
      </c>
      <c r="AD418">
        <v>4</v>
      </c>
      <c r="AE418">
        <v>3</v>
      </c>
      <c r="AF418">
        <v>5</v>
      </c>
      <c r="AG418">
        <v>7</v>
      </c>
      <c r="AH418">
        <v>5</v>
      </c>
      <c r="AI418">
        <v>6</v>
      </c>
      <c r="AJ418">
        <v>4</v>
      </c>
      <c r="AK418">
        <v>7</v>
      </c>
      <c r="AL418">
        <v>12</v>
      </c>
      <c r="AM418">
        <v>5</v>
      </c>
      <c r="AN418">
        <v>5</v>
      </c>
      <c r="AO418">
        <v>8</v>
      </c>
      <c r="AP418">
        <v>5</v>
      </c>
      <c r="AQ418">
        <v>5</v>
      </c>
      <c r="AR418">
        <v>7</v>
      </c>
      <c r="AS418">
        <v>4</v>
      </c>
    </row>
    <row r="419" spans="1:45">
      <c r="A419">
        <v>20752</v>
      </c>
      <c r="B419">
        <v>0</v>
      </c>
      <c r="C419">
        <v>1955</v>
      </c>
      <c r="D419" s="1">
        <v>44132.764849537038</v>
      </c>
      <c r="E419" t="s">
        <v>86</v>
      </c>
      <c r="F419">
        <v>1</v>
      </c>
      <c r="G419">
        <v>4</v>
      </c>
      <c r="H419">
        <v>1</v>
      </c>
      <c r="I419">
        <v>1</v>
      </c>
      <c r="J419">
        <v>1</v>
      </c>
      <c r="K419">
        <v>1</v>
      </c>
      <c r="L419">
        <v>4</v>
      </c>
      <c r="M419">
        <v>4</v>
      </c>
      <c r="N419">
        <v>5</v>
      </c>
      <c r="O419">
        <v>4</v>
      </c>
      <c r="P419">
        <v>2</v>
      </c>
      <c r="Q419">
        <v>1</v>
      </c>
      <c r="R419">
        <v>1</v>
      </c>
      <c r="S419">
        <v>2</v>
      </c>
      <c r="T419">
        <v>4</v>
      </c>
      <c r="U419">
        <v>2</v>
      </c>
      <c r="V419">
        <v>2</v>
      </c>
      <c r="W419">
        <v>2</v>
      </c>
      <c r="X419">
        <v>4</v>
      </c>
      <c r="Y419">
        <v>2</v>
      </c>
      <c r="Z419">
        <v>6</v>
      </c>
      <c r="AA419">
        <v>4</v>
      </c>
      <c r="AB419">
        <v>5</v>
      </c>
      <c r="AC419">
        <v>2</v>
      </c>
      <c r="AD419">
        <v>3</v>
      </c>
      <c r="AE419">
        <v>4</v>
      </c>
      <c r="AF419">
        <v>5</v>
      </c>
      <c r="AG419">
        <v>10</v>
      </c>
      <c r="AH419">
        <v>4</v>
      </c>
      <c r="AI419">
        <v>4</v>
      </c>
      <c r="AJ419">
        <v>3</v>
      </c>
      <c r="AK419">
        <v>4</v>
      </c>
      <c r="AL419">
        <v>7</v>
      </c>
      <c r="AM419">
        <v>3</v>
      </c>
      <c r="AN419">
        <v>5</v>
      </c>
      <c r="AO419">
        <v>3</v>
      </c>
      <c r="AP419">
        <v>3</v>
      </c>
      <c r="AQ419">
        <v>5</v>
      </c>
      <c r="AR419">
        <v>7</v>
      </c>
      <c r="AS419">
        <v>3</v>
      </c>
    </row>
    <row r="420" spans="1:45">
      <c r="A420">
        <v>20599</v>
      </c>
      <c r="B420">
        <v>0</v>
      </c>
      <c r="C420">
        <v>2000</v>
      </c>
      <c r="D420" s="1">
        <v>44132.78361111111</v>
      </c>
      <c r="E420" t="s">
        <v>86</v>
      </c>
      <c r="F420">
        <v>1</v>
      </c>
      <c r="G420">
        <v>2</v>
      </c>
      <c r="H420">
        <v>2</v>
      </c>
      <c r="I420">
        <v>1</v>
      </c>
      <c r="J420">
        <v>1</v>
      </c>
      <c r="K420">
        <v>1</v>
      </c>
      <c r="L420">
        <v>1</v>
      </c>
      <c r="M420">
        <v>2</v>
      </c>
      <c r="N420">
        <v>4</v>
      </c>
      <c r="O420">
        <v>1</v>
      </c>
      <c r="P420">
        <v>1</v>
      </c>
      <c r="Q420">
        <v>1</v>
      </c>
      <c r="R420">
        <v>2</v>
      </c>
      <c r="S420">
        <v>1</v>
      </c>
      <c r="T420">
        <v>2</v>
      </c>
      <c r="U420">
        <v>2</v>
      </c>
      <c r="V420">
        <v>4</v>
      </c>
      <c r="W420">
        <v>1</v>
      </c>
      <c r="X420">
        <v>5</v>
      </c>
      <c r="Y420">
        <v>4</v>
      </c>
      <c r="Z420">
        <v>5</v>
      </c>
      <c r="AA420">
        <v>4</v>
      </c>
      <c r="AB420">
        <v>4</v>
      </c>
      <c r="AC420">
        <v>4</v>
      </c>
      <c r="AD420">
        <v>3</v>
      </c>
      <c r="AE420">
        <v>3</v>
      </c>
      <c r="AF420">
        <v>4</v>
      </c>
      <c r="AG420">
        <v>5</v>
      </c>
      <c r="AH420">
        <v>5</v>
      </c>
      <c r="AI420">
        <v>2</v>
      </c>
      <c r="AJ420">
        <v>2</v>
      </c>
      <c r="AK420">
        <v>4</v>
      </c>
      <c r="AL420">
        <v>8</v>
      </c>
      <c r="AM420">
        <v>5</v>
      </c>
      <c r="AN420">
        <v>4</v>
      </c>
      <c r="AO420">
        <v>4</v>
      </c>
      <c r="AP420">
        <v>4</v>
      </c>
      <c r="AQ420">
        <v>3</v>
      </c>
      <c r="AR420">
        <v>11</v>
      </c>
      <c r="AS420">
        <v>5</v>
      </c>
    </row>
    <row r="421" spans="1:45">
      <c r="A421">
        <v>20759</v>
      </c>
      <c r="B421">
        <v>1</v>
      </c>
      <c r="C421">
        <v>1967</v>
      </c>
      <c r="D421" s="1">
        <v>44132.785486111112</v>
      </c>
      <c r="E421" t="s">
        <v>122</v>
      </c>
      <c r="F421">
        <v>1</v>
      </c>
      <c r="G421">
        <v>2</v>
      </c>
      <c r="H421">
        <v>2</v>
      </c>
      <c r="I421">
        <v>2</v>
      </c>
      <c r="J421">
        <v>2</v>
      </c>
      <c r="K421">
        <v>1</v>
      </c>
      <c r="L421">
        <v>1</v>
      </c>
      <c r="M421">
        <v>4</v>
      </c>
      <c r="N421">
        <v>4</v>
      </c>
      <c r="O421">
        <v>4</v>
      </c>
      <c r="P421">
        <v>2</v>
      </c>
      <c r="Q421">
        <v>2</v>
      </c>
      <c r="R421">
        <v>2</v>
      </c>
      <c r="S421">
        <v>1</v>
      </c>
      <c r="T421">
        <v>2</v>
      </c>
      <c r="U421">
        <v>2</v>
      </c>
      <c r="V421">
        <v>2</v>
      </c>
      <c r="W421">
        <v>3</v>
      </c>
      <c r="X421">
        <v>2</v>
      </c>
      <c r="Y421">
        <v>5</v>
      </c>
      <c r="Z421">
        <v>8</v>
      </c>
      <c r="AA421">
        <v>5</v>
      </c>
      <c r="AB421">
        <v>117</v>
      </c>
      <c r="AC421">
        <v>6</v>
      </c>
      <c r="AD421">
        <v>3</v>
      </c>
      <c r="AE421">
        <v>4</v>
      </c>
      <c r="AF421">
        <v>4</v>
      </c>
      <c r="AG421">
        <v>6</v>
      </c>
      <c r="AH421">
        <v>3</v>
      </c>
      <c r="AI421">
        <v>3</v>
      </c>
      <c r="AJ421">
        <v>3</v>
      </c>
      <c r="AK421">
        <v>4</v>
      </c>
      <c r="AL421">
        <v>6</v>
      </c>
      <c r="AM421">
        <v>5</v>
      </c>
      <c r="AN421">
        <v>3</v>
      </c>
      <c r="AO421">
        <v>8</v>
      </c>
      <c r="AP421">
        <v>4</v>
      </c>
      <c r="AQ421">
        <v>3</v>
      </c>
      <c r="AR421">
        <v>5</v>
      </c>
      <c r="AS421">
        <v>5</v>
      </c>
    </row>
    <row r="422" spans="1:45">
      <c r="A422">
        <v>20814</v>
      </c>
      <c r="B422">
        <v>0</v>
      </c>
      <c r="C422">
        <v>1997</v>
      </c>
      <c r="D422" s="1">
        <v>44132.813969907409</v>
      </c>
      <c r="E422" t="s">
        <v>85</v>
      </c>
      <c r="F422">
        <v>1</v>
      </c>
      <c r="G422">
        <v>2</v>
      </c>
      <c r="H422">
        <v>3</v>
      </c>
      <c r="I422">
        <v>2</v>
      </c>
      <c r="J422">
        <v>1</v>
      </c>
      <c r="K422">
        <v>1</v>
      </c>
      <c r="L422">
        <v>4</v>
      </c>
      <c r="M422">
        <v>2</v>
      </c>
      <c r="N422">
        <v>1</v>
      </c>
      <c r="O422">
        <v>4</v>
      </c>
      <c r="P422">
        <v>5</v>
      </c>
      <c r="Q422">
        <v>1</v>
      </c>
      <c r="R422">
        <v>3</v>
      </c>
      <c r="S422">
        <v>4</v>
      </c>
      <c r="T422">
        <v>2</v>
      </c>
      <c r="U422">
        <v>2</v>
      </c>
      <c r="V422">
        <v>5</v>
      </c>
      <c r="W422">
        <v>1</v>
      </c>
      <c r="X422">
        <v>5</v>
      </c>
      <c r="Y422">
        <v>2</v>
      </c>
      <c r="Z422">
        <v>19</v>
      </c>
      <c r="AA422">
        <v>4</v>
      </c>
      <c r="AB422">
        <v>9</v>
      </c>
      <c r="AC422">
        <v>5</v>
      </c>
      <c r="AD422">
        <v>4</v>
      </c>
      <c r="AE422">
        <v>3</v>
      </c>
      <c r="AF422">
        <v>4</v>
      </c>
      <c r="AG422">
        <v>4</v>
      </c>
      <c r="AH422">
        <v>7</v>
      </c>
      <c r="AI422">
        <v>3</v>
      </c>
      <c r="AJ422">
        <v>3</v>
      </c>
      <c r="AK422">
        <v>5</v>
      </c>
      <c r="AL422">
        <v>10</v>
      </c>
      <c r="AM422">
        <v>6</v>
      </c>
      <c r="AN422">
        <v>4</v>
      </c>
      <c r="AO422">
        <v>9</v>
      </c>
      <c r="AP422">
        <v>4</v>
      </c>
      <c r="AQ422">
        <v>4</v>
      </c>
      <c r="AR422">
        <v>5</v>
      </c>
      <c r="AS422">
        <v>6</v>
      </c>
    </row>
    <row r="423" spans="1:45">
      <c r="A423">
        <v>20601</v>
      </c>
      <c r="B423">
        <v>0</v>
      </c>
      <c r="C423">
        <v>2000</v>
      </c>
      <c r="D423" s="1">
        <v>44132.816504629627</v>
      </c>
      <c r="E423" t="s">
        <v>85</v>
      </c>
      <c r="F423">
        <v>1</v>
      </c>
      <c r="G423">
        <v>3</v>
      </c>
      <c r="H423">
        <v>2</v>
      </c>
      <c r="I423">
        <v>1</v>
      </c>
      <c r="J423">
        <v>1</v>
      </c>
      <c r="K423">
        <v>1</v>
      </c>
      <c r="L423">
        <v>3</v>
      </c>
      <c r="M423">
        <v>2</v>
      </c>
      <c r="N423">
        <v>2</v>
      </c>
      <c r="O423">
        <v>1</v>
      </c>
      <c r="P423">
        <v>5</v>
      </c>
      <c r="Q423">
        <v>1</v>
      </c>
      <c r="R423">
        <v>1</v>
      </c>
      <c r="S423">
        <v>1</v>
      </c>
      <c r="T423">
        <v>4</v>
      </c>
      <c r="U423">
        <v>2</v>
      </c>
      <c r="V423">
        <v>4</v>
      </c>
      <c r="W423">
        <v>2</v>
      </c>
      <c r="X423">
        <v>5</v>
      </c>
      <c r="Y423">
        <v>5</v>
      </c>
      <c r="Z423">
        <v>56</v>
      </c>
      <c r="AA423">
        <v>73</v>
      </c>
      <c r="AB423">
        <v>15</v>
      </c>
      <c r="AC423">
        <v>6</v>
      </c>
      <c r="AD423">
        <v>3</v>
      </c>
      <c r="AE423">
        <v>3</v>
      </c>
      <c r="AF423">
        <v>15</v>
      </c>
      <c r="AG423">
        <v>7</v>
      </c>
      <c r="AH423">
        <v>9</v>
      </c>
      <c r="AI423">
        <v>3</v>
      </c>
      <c r="AJ423">
        <v>7</v>
      </c>
      <c r="AK423">
        <v>5</v>
      </c>
      <c r="AL423">
        <v>9</v>
      </c>
      <c r="AM423">
        <v>15</v>
      </c>
      <c r="AN423">
        <v>22</v>
      </c>
      <c r="AO423">
        <v>10</v>
      </c>
      <c r="AP423">
        <v>18</v>
      </c>
      <c r="AQ423">
        <v>8</v>
      </c>
      <c r="AR423">
        <v>8</v>
      </c>
      <c r="AS423">
        <v>5</v>
      </c>
    </row>
    <row r="424" spans="1:45">
      <c r="A424">
        <v>20830</v>
      </c>
      <c r="B424">
        <v>0</v>
      </c>
      <c r="C424">
        <v>1989</v>
      </c>
      <c r="D424" s="1">
        <v>44132.837199074071</v>
      </c>
      <c r="E424" t="s">
        <v>91</v>
      </c>
      <c r="F424">
        <v>1</v>
      </c>
      <c r="G424">
        <v>1</v>
      </c>
      <c r="H424">
        <v>1</v>
      </c>
      <c r="I424">
        <v>1</v>
      </c>
      <c r="J424">
        <v>1</v>
      </c>
      <c r="K424">
        <v>1</v>
      </c>
      <c r="L424">
        <v>1</v>
      </c>
      <c r="M424">
        <v>1</v>
      </c>
      <c r="N424">
        <v>2</v>
      </c>
      <c r="O424">
        <v>1</v>
      </c>
      <c r="P424">
        <v>1</v>
      </c>
      <c r="Q424">
        <v>1</v>
      </c>
      <c r="R424">
        <v>2</v>
      </c>
      <c r="S424">
        <v>1</v>
      </c>
      <c r="T424">
        <v>2</v>
      </c>
      <c r="U424">
        <v>2</v>
      </c>
      <c r="V424">
        <v>2</v>
      </c>
      <c r="W424">
        <v>2</v>
      </c>
      <c r="X424">
        <v>2</v>
      </c>
      <c r="Y424">
        <v>4</v>
      </c>
      <c r="Z424">
        <v>6</v>
      </c>
      <c r="AA424">
        <v>3</v>
      </c>
      <c r="AB424">
        <v>4</v>
      </c>
      <c r="AC424">
        <v>4</v>
      </c>
      <c r="AD424">
        <v>2</v>
      </c>
      <c r="AE424">
        <v>3</v>
      </c>
      <c r="AF424">
        <v>3</v>
      </c>
      <c r="AG424">
        <v>2</v>
      </c>
      <c r="AH424">
        <v>2</v>
      </c>
      <c r="AI424">
        <v>2</v>
      </c>
      <c r="AJ424">
        <v>3</v>
      </c>
      <c r="AK424">
        <v>2</v>
      </c>
      <c r="AL424">
        <v>7</v>
      </c>
      <c r="AM424">
        <v>3</v>
      </c>
      <c r="AN424">
        <v>2</v>
      </c>
      <c r="AO424">
        <v>3</v>
      </c>
      <c r="AP424">
        <v>12</v>
      </c>
      <c r="AQ424">
        <v>4</v>
      </c>
      <c r="AR424">
        <v>8</v>
      </c>
      <c r="AS424">
        <v>3</v>
      </c>
    </row>
    <row r="425" spans="1:45">
      <c r="A425">
        <v>20841</v>
      </c>
      <c r="B425">
        <v>0</v>
      </c>
      <c r="C425">
        <v>1994</v>
      </c>
      <c r="D425" s="1">
        <v>44132.838425925926</v>
      </c>
      <c r="E425" t="s">
        <v>91</v>
      </c>
      <c r="F425">
        <v>1</v>
      </c>
      <c r="G425">
        <v>2</v>
      </c>
      <c r="H425">
        <v>2</v>
      </c>
      <c r="I425">
        <v>2</v>
      </c>
      <c r="J425">
        <v>2</v>
      </c>
      <c r="K425">
        <v>1</v>
      </c>
      <c r="L425">
        <v>3</v>
      </c>
      <c r="M425">
        <v>2</v>
      </c>
      <c r="N425">
        <v>4</v>
      </c>
      <c r="O425">
        <v>2</v>
      </c>
      <c r="P425">
        <v>2</v>
      </c>
      <c r="Q425">
        <v>2</v>
      </c>
      <c r="R425">
        <v>2</v>
      </c>
      <c r="S425">
        <v>2</v>
      </c>
      <c r="T425">
        <v>4</v>
      </c>
      <c r="U425">
        <v>2</v>
      </c>
      <c r="V425">
        <v>2</v>
      </c>
      <c r="W425">
        <v>4</v>
      </c>
      <c r="X425">
        <v>3</v>
      </c>
      <c r="Y425">
        <v>4</v>
      </c>
      <c r="Z425">
        <v>7</v>
      </c>
      <c r="AA425">
        <v>4</v>
      </c>
      <c r="AB425">
        <v>5</v>
      </c>
      <c r="AC425">
        <v>5</v>
      </c>
      <c r="AD425">
        <v>3</v>
      </c>
      <c r="AE425">
        <v>3</v>
      </c>
      <c r="AF425">
        <v>3</v>
      </c>
      <c r="AG425">
        <v>3</v>
      </c>
      <c r="AH425">
        <v>3</v>
      </c>
      <c r="AI425">
        <v>4</v>
      </c>
      <c r="AJ425">
        <v>3</v>
      </c>
      <c r="AK425">
        <v>11</v>
      </c>
      <c r="AL425">
        <v>5</v>
      </c>
      <c r="AM425">
        <v>3</v>
      </c>
      <c r="AN425">
        <v>14</v>
      </c>
      <c r="AO425">
        <v>5</v>
      </c>
      <c r="AP425">
        <v>4</v>
      </c>
      <c r="AQ425">
        <v>3</v>
      </c>
      <c r="AR425">
        <v>6</v>
      </c>
      <c r="AS425">
        <v>4</v>
      </c>
    </row>
    <row r="426" spans="1:45">
      <c r="A426">
        <v>20857</v>
      </c>
      <c r="B426">
        <v>0</v>
      </c>
      <c r="C426">
        <v>1994</v>
      </c>
      <c r="D426" s="1">
        <v>44132.845243055555</v>
      </c>
      <c r="E426" t="s">
        <v>85</v>
      </c>
      <c r="F426">
        <v>1</v>
      </c>
      <c r="G426">
        <v>1</v>
      </c>
      <c r="H426">
        <v>2</v>
      </c>
      <c r="I426">
        <v>1</v>
      </c>
      <c r="J426">
        <v>1</v>
      </c>
      <c r="K426">
        <v>1</v>
      </c>
      <c r="L426">
        <v>4</v>
      </c>
      <c r="M426">
        <v>2</v>
      </c>
      <c r="N426">
        <v>3</v>
      </c>
      <c r="O426">
        <v>3</v>
      </c>
      <c r="P426">
        <v>1</v>
      </c>
      <c r="Q426">
        <v>1</v>
      </c>
      <c r="R426">
        <v>2</v>
      </c>
      <c r="S426">
        <v>1</v>
      </c>
      <c r="T426">
        <v>1</v>
      </c>
      <c r="U426">
        <v>2</v>
      </c>
      <c r="V426">
        <v>4</v>
      </c>
      <c r="W426">
        <v>2</v>
      </c>
      <c r="X426">
        <v>2</v>
      </c>
      <c r="Y426">
        <v>3</v>
      </c>
      <c r="Z426">
        <v>5</v>
      </c>
      <c r="AA426">
        <v>3</v>
      </c>
      <c r="AB426">
        <v>5</v>
      </c>
      <c r="AC426">
        <v>6</v>
      </c>
      <c r="AD426">
        <v>2</v>
      </c>
      <c r="AE426">
        <v>3</v>
      </c>
      <c r="AF426">
        <v>4</v>
      </c>
      <c r="AG426">
        <v>3</v>
      </c>
      <c r="AH426">
        <v>4</v>
      </c>
      <c r="AI426">
        <v>3</v>
      </c>
      <c r="AJ426">
        <v>4</v>
      </c>
      <c r="AK426">
        <v>5</v>
      </c>
      <c r="AL426">
        <v>5</v>
      </c>
      <c r="AM426">
        <v>55</v>
      </c>
      <c r="AN426">
        <v>8</v>
      </c>
      <c r="AO426">
        <v>3</v>
      </c>
      <c r="AP426">
        <v>3</v>
      </c>
      <c r="AQ426">
        <v>3</v>
      </c>
      <c r="AR426">
        <v>59</v>
      </c>
      <c r="AS426">
        <v>3</v>
      </c>
    </row>
    <row r="427" spans="1:45">
      <c r="A427">
        <v>20873</v>
      </c>
      <c r="B427">
        <v>1</v>
      </c>
      <c r="C427">
        <v>1999</v>
      </c>
      <c r="D427" s="1">
        <v>44132.850312499999</v>
      </c>
      <c r="E427" t="s">
        <v>88</v>
      </c>
      <c r="F427">
        <v>1</v>
      </c>
      <c r="G427">
        <v>4</v>
      </c>
      <c r="H427">
        <v>1</v>
      </c>
      <c r="I427">
        <v>2</v>
      </c>
      <c r="J427">
        <v>2</v>
      </c>
      <c r="K427">
        <v>1</v>
      </c>
      <c r="L427">
        <v>3</v>
      </c>
      <c r="M427">
        <v>4</v>
      </c>
      <c r="N427">
        <v>3</v>
      </c>
      <c r="O427">
        <v>5</v>
      </c>
      <c r="P427">
        <v>1</v>
      </c>
      <c r="Q427">
        <v>4</v>
      </c>
      <c r="R427">
        <v>5</v>
      </c>
      <c r="S427">
        <v>1</v>
      </c>
      <c r="T427">
        <v>4</v>
      </c>
      <c r="U427">
        <v>2</v>
      </c>
      <c r="V427">
        <v>2</v>
      </c>
      <c r="W427">
        <v>3</v>
      </c>
      <c r="X427">
        <v>2</v>
      </c>
      <c r="Y427">
        <v>4</v>
      </c>
      <c r="Z427">
        <v>7</v>
      </c>
      <c r="AA427">
        <v>9</v>
      </c>
      <c r="AB427">
        <v>10</v>
      </c>
      <c r="AC427">
        <v>5</v>
      </c>
      <c r="AD427">
        <v>6</v>
      </c>
      <c r="AE427">
        <v>4</v>
      </c>
      <c r="AF427">
        <v>6</v>
      </c>
      <c r="AG427">
        <v>6</v>
      </c>
      <c r="AH427">
        <v>4</v>
      </c>
      <c r="AI427">
        <v>3</v>
      </c>
      <c r="AJ427">
        <v>5</v>
      </c>
      <c r="AK427">
        <v>80</v>
      </c>
      <c r="AL427">
        <v>9</v>
      </c>
      <c r="AM427">
        <v>5</v>
      </c>
      <c r="AN427">
        <v>5</v>
      </c>
      <c r="AO427">
        <v>4</v>
      </c>
      <c r="AP427">
        <v>6</v>
      </c>
      <c r="AQ427">
        <v>10</v>
      </c>
      <c r="AR427">
        <v>9</v>
      </c>
      <c r="AS427">
        <v>5</v>
      </c>
    </row>
    <row r="428" spans="1:45">
      <c r="A428">
        <v>20956</v>
      </c>
      <c r="B428">
        <v>1</v>
      </c>
      <c r="C428">
        <v>1995</v>
      </c>
      <c r="D428" s="1">
        <v>44132.89472222222</v>
      </c>
      <c r="E428" t="s">
        <v>91</v>
      </c>
      <c r="F428">
        <v>1</v>
      </c>
      <c r="G428">
        <v>1</v>
      </c>
      <c r="H428">
        <v>2</v>
      </c>
      <c r="I428">
        <v>2</v>
      </c>
      <c r="J428">
        <v>1</v>
      </c>
      <c r="K428">
        <v>1</v>
      </c>
      <c r="L428">
        <v>3</v>
      </c>
      <c r="M428">
        <v>1</v>
      </c>
      <c r="N428">
        <v>4</v>
      </c>
      <c r="O428">
        <v>2</v>
      </c>
      <c r="P428">
        <v>1</v>
      </c>
      <c r="Q428">
        <v>2</v>
      </c>
      <c r="R428">
        <v>4</v>
      </c>
      <c r="S428">
        <v>1</v>
      </c>
      <c r="T428">
        <v>2</v>
      </c>
      <c r="U428">
        <v>2</v>
      </c>
      <c r="V428">
        <v>4</v>
      </c>
      <c r="W428">
        <v>2</v>
      </c>
      <c r="X428">
        <v>5</v>
      </c>
      <c r="Y428">
        <v>5</v>
      </c>
      <c r="Z428">
        <v>8</v>
      </c>
      <c r="AA428">
        <v>9</v>
      </c>
      <c r="AB428">
        <v>4</v>
      </c>
      <c r="AC428">
        <v>4</v>
      </c>
      <c r="AD428">
        <v>4</v>
      </c>
      <c r="AE428">
        <v>3</v>
      </c>
      <c r="AF428">
        <v>3</v>
      </c>
      <c r="AG428">
        <v>3</v>
      </c>
      <c r="AH428">
        <v>14</v>
      </c>
      <c r="AI428">
        <v>6</v>
      </c>
      <c r="AJ428">
        <v>3</v>
      </c>
      <c r="AK428">
        <v>3</v>
      </c>
      <c r="AL428">
        <v>34</v>
      </c>
      <c r="AM428">
        <v>5</v>
      </c>
      <c r="AN428">
        <v>5</v>
      </c>
      <c r="AO428">
        <v>14</v>
      </c>
      <c r="AP428">
        <v>8</v>
      </c>
      <c r="AQ428">
        <v>15</v>
      </c>
      <c r="AR428">
        <v>4</v>
      </c>
      <c r="AS428">
        <v>7</v>
      </c>
    </row>
    <row r="429" spans="1:45">
      <c r="A429">
        <v>20970</v>
      </c>
      <c r="B429">
        <v>1</v>
      </c>
      <c r="C429">
        <v>1992</v>
      </c>
      <c r="D429" s="1">
        <v>44132.909224537034</v>
      </c>
      <c r="E429" t="s">
        <v>85</v>
      </c>
      <c r="F429">
        <v>1</v>
      </c>
      <c r="G429">
        <v>4</v>
      </c>
      <c r="H429">
        <v>2</v>
      </c>
      <c r="I429">
        <v>2</v>
      </c>
      <c r="J429">
        <v>2</v>
      </c>
      <c r="K429">
        <v>1</v>
      </c>
      <c r="L429">
        <v>4</v>
      </c>
      <c r="M429">
        <v>1</v>
      </c>
      <c r="N429">
        <v>4</v>
      </c>
      <c r="O429">
        <v>3</v>
      </c>
      <c r="P429">
        <v>5</v>
      </c>
      <c r="Q429">
        <v>1</v>
      </c>
      <c r="R429">
        <v>2</v>
      </c>
      <c r="S429">
        <v>3</v>
      </c>
      <c r="T429">
        <v>4</v>
      </c>
      <c r="U429">
        <v>2</v>
      </c>
      <c r="V429">
        <v>4</v>
      </c>
      <c r="W429">
        <v>4</v>
      </c>
      <c r="X429">
        <v>5</v>
      </c>
      <c r="Y429">
        <v>5</v>
      </c>
      <c r="Z429">
        <v>12</v>
      </c>
      <c r="AA429">
        <v>3</v>
      </c>
      <c r="AB429">
        <v>5</v>
      </c>
      <c r="AC429">
        <v>6</v>
      </c>
      <c r="AD429">
        <v>11</v>
      </c>
      <c r="AE429">
        <v>8</v>
      </c>
      <c r="AF429">
        <v>3</v>
      </c>
      <c r="AG429">
        <v>5</v>
      </c>
      <c r="AH429">
        <v>3</v>
      </c>
      <c r="AI429">
        <v>5</v>
      </c>
      <c r="AJ429">
        <v>5</v>
      </c>
      <c r="AK429">
        <v>6</v>
      </c>
      <c r="AL429">
        <v>5</v>
      </c>
      <c r="AM429">
        <v>5</v>
      </c>
      <c r="AN429">
        <v>17</v>
      </c>
      <c r="AO429">
        <v>6</v>
      </c>
      <c r="AP429">
        <v>4</v>
      </c>
      <c r="AQ429">
        <v>3</v>
      </c>
      <c r="AR429">
        <v>4</v>
      </c>
      <c r="AS429">
        <v>2</v>
      </c>
    </row>
    <row r="430" spans="1:45">
      <c r="A430">
        <v>20957</v>
      </c>
      <c r="B430">
        <v>1</v>
      </c>
      <c r="C430">
        <v>1999</v>
      </c>
      <c r="D430" s="1">
        <v>44132.917187500003</v>
      </c>
      <c r="E430" t="s">
        <v>92</v>
      </c>
      <c r="F430">
        <v>1</v>
      </c>
      <c r="G430">
        <v>4</v>
      </c>
      <c r="H430">
        <v>2</v>
      </c>
      <c r="I430">
        <v>2</v>
      </c>
      <c r="J430">
        <v>2</v>
      </c>
      <c r="K430">
        <v>1</v>
      </c>
      <c r="L430">
        <v>1</v>
      </c>
      <c r="M430">
        <v>4</v>
      </c>
      <c r="N430">
        <v>5</v>
      </c>
      <c r="O430">
        <v>4</v>
      </c>
      <c r="P430">
        <v>2</v>
      </c>
      <c r="Q430">
        <v>4</v>
      </c>
      <c r="R430">
        <v>2</v>
      </c>
      <c r="S430">
        <v>1</v>
      </c>
      <c r="T430">
        <v>4</v>
      </c>
      <c r="U430">
        <v>2</v>
      </c>
      <c r="V430">
        <v>2</v>
      </c>
      <c r="W430">
        <v>4</v>
      </c>
      <c r="X430">
        <v>2</v>
      </c>
      <c r="Y430">
        <v>4</v>
      </c>
      <c r="Z430">
        <v>4</v>
      </c>
      <c r="AA430">
        <v>2</v>
      </c>
      <c r="AB430">
        <v>13</v>
      </c>
      <c r="AC430">
        <v>4</v>
      </c>
      <c r="AD430">
        <v>3</v>
      </c>
      <c r="AE430">
        <v>2</v>
      </c>
      <c r="AF430">
        <v>3</v>
      </c>
      <c r="AG430">
        <v>7</v>
      </c>
      <c r="AH430">
        <v>3</v>
      </c>
      <c r="AI430">
        <v>3</v>
      </c>
      <c r="AJ430">
        <v>4</v>
      </c>
      <c r="AK430">
        <v>3</v>
      </c>
      <c r="AL430">
        <v>7</v>
      </c>
      <c r="AM430">
        <v>7</v>
      </c>
      <c r="AN430">
        <v>4</v>
      </c>
      <c r="AO430">
        <v>4</v>
      </c>
      <c r="AP430">
        <v>6</v>
      </c>
      <c r="AQ430">
        <v>3</v>
      </c>
      <c r="AR430">
        <v>4</v>
      </c>
      <c r="AS430">
        <v>4</v>
      </c>
    </row>
    <row r="431" spans="1:45">
      <c r="A431">
        <v>20983</v>
      </c>
      <c r="B431">
        <v>0</v>
      </c>
      <c r="C431">
        <v>1980</v>
      </c>
      <c r="D431" s="1">
        <v>44132.919814814813</v>
      </c>
      <c r="E431" t="s">
        <v>130</v>
      </c>
      <c r="F431">
        <v>1</v>
      </c>
      <c r="G431">
        <v>2</v>
      </c>
      <c r="H431">
        <v>2</v>
      </c>
      <c r="I431">
        <v>2</v>
      </c>
      <c r="J431">
        <v>2</v>
      </c>
      <c r="K431">
        <v>1</v>
      </c>
      <c r="L431">
        <v>3</v>
      </c>
      <c r="M431">
        <v>2</v>
      </c>
      <c r="N431">
        <v>4</v>
      </c>
      <c r="O431">
        <v>4</v>
      </c>
      <c r="P431">
        <v>4</v>
      </c>
      <c r="Q431">
        <v>4</v>
      </c>
      <c r="R431">
        <v>4</v>
      </c>
      <c r="S431">
        <v>2</v>
      </c>
      <c r="T431">
        <v>1</v>
      </c>
      <c r="U431">
        <v>2</v>
      </c>
      <c r="V431">
        <v>4</v>
      </c>
      <c r="W431">
        <v>2</v>
      </c>
      <c r="X431">
        <v>4</v>
      </c>
      <c r="Y431">
        <v>2</v>
      </c>
      <c r="Z431">
        <v>10</v>
      </c>
      <c r="AA431">
        <v>4</v>
      </c>
      <c r="AB431">
        <v>12</v>
      </c>
      <c r="AC431">
        <v>9</v>
      </c>
      <c r="AD431">
        <v>7</v>
      </c>
      <c r="AE431">
        <v>6</v>
      </c>
      <c r="AF431">
        <v>4</v>
      </c>
      <c r="AG431">
        <v>5</v>
      </c>
      <c r="AH431">
        <v>6</v>
      </c>
      <c r="AI431">
        <v>4</v>
      </c>
      <c r="AJ431">
        <v>7</v>
      </c>
      <c r="AK431">
        <v>6</v>
      </c>
      <c r="AL431">
        <v>18</v>
      </c>
      <c r="AM431">
        <v>11</v>
      </c>
      <c r="AN431">
        <v>6</v>
      </c>
      <c r="AO431">
        <v>10</v>
      </c>
      <c r="AP431">
        <v>8</v>
      </c>
      <c r="AQ431">
        <v>6</v>
      </c>
      <c r="AR431">
        <v>7</v>
      </c>
      <c r="AS431">
        <v>7</v>
      </c>
    </row>
    <row r="432" spans="1:45">
      <c r="A432">
        <v>20992</v>
      </c>
      <c r="B432">
        <v>0</v>
      </c>
      <c r="C432">
        <v>1981</v>
      </c>
      <c r="D432" s="1">
        <v>44132.921979166669</v>
      </c>
      <c r="E432" t="s">
        <v>85</v>
      </c>
      <c r="F432">
        <v>1</v>
      </c>
      <c r="G432">
        <v>2</v>
      </c>
      <c r="H432">
        <v>1</v>
      </c>
      <c r="I432">
        <v>1</v>
      </c>
      <c r="J432">
        <v>1</v>
      </c>
      <c r="K432">
        <v>1</v>
      </c>
      <c r="L432">
        <v>4</v>
      </c>
      <c r="M432">
        <v>4</v>
      </c>
      <c r="N432">
        <v>4</v>
      </c>
      <c r="O432">
        <v>4</v>
      </c>
      <c r="P432">
        <v>1</v>
      </c>
      <c r="Q432">
        <v>4</v>
      </c>
      <c r="R432">
        <v>2</v>
      </c>
      <c r="S432">
        <v>2</v>
      </c>
      <c r="T432">
        <v>4</v>
      </c>
      <c r="U432">
        <v>2</v>
      </c>
      <c r="V432">
        <v>1</v>
      </c>
      <c r="W432">
        <v>2</v>
      </c>
      <c r="X432">
        <v>2</v>
      </c>
      <c r="Y432">
        <v>2</v>
      </c>
      <c r="Z432">
        <v>14</v>
      </c>
      <c r="AA432">
        <v>7</v>
      </c>
      <c r="AB432">
        <v>4</v>
      </c>
      <c r="AC432">
        <v>3</v>
      </c>
      <c r="AD432">
        <v>3</v>
      </c>
      <c r="AE432">
        <v>3</v>
      </c>
      <c r="AF432">
        <v>5</v>
      </c>
      <c r="AG432">
        <v>4</v>
      </c>
      <c r="AH432">
        <v>8</v>
      </c>
      <c r="AI432">
        <v>13</v>
      </c>
      <c r="AJ432">
        <v>5</v>
      </c>
      <c r="AK432">
        <v>6</v>
      </c>
      <c r="AL432">
        <v>7</v>
      </c>
      <c r="AM432">
        <v>14</v>
      </c>
      <c r="AN432">
        <v>3</v>
      </c>
      <c r="AO432">
        <v>7</v>
      </c>
      <c r="AP432">
        <v>5</v>
      </c>
      <c r="AQ432">
        <v>4</v>
      </c>
      <c r="AR432">
        <v>5</v>
      </c>
      <c r="AS432">
        <v>5</v>
      </c>
    </row>
    <row r="433" spans="1:45">
      <c r="A433">
        <v>21005</v>
      </c>
      <c r="B433">
        <v>0</v>
      </c>
      <c r="C433">
        <v>1990</v>
      </c>
      <c r="D433" s="1">
        <v>44132.934930555559</v>
      </c>
      <c r="E433" t="s">
        <v>88</v>
      </c>
      <c r="F433">
        <v>1</v>
      </c>
      <c r="G433">
        <v>3</v>
      </c>
      <c r="H433">
        <v>2</v>
      </c>
      <c r="I433">
        <v>2</v>
      </c>
      <c r="J433">
        <v>1</v>
      </c>
      <c r="K433">
        <v>1</v>
      </c>
      <c r="L433">
        <v>3</v>
      </c>
      <c r="M433">
        <v>2</v>
      </c>
      <c r="N433">
        <v>4</v>
      </c>
      <c r="O433">
        <v>2</v>
      </c>
      <c r="P433">
        <v>2</v>
      </c>
      <c r="Q433">
        <v>3</v>
      </c>
      <c r="R433">
        <v>2</v>
      </c>
      <c r="S433">
        <v>2</v>
      </c>
      <c r="T433">
        <v>3</v>
      </c>
      <c r="U433">
        <v>2</v>
      </c>
      <c r="V433">
        <v>3</v>
      </c>
      <c r="W433">
        <v>2</v>
      </c>
      <c r="X433">
        <v>2</v>
      </c>
      <c r="Y433">
        <v>4</v>
      </c>
      <c r="Z433">
        <v>8</v>
      </c>
      <c r="AA433">
        <v>10</v>
      </c>
      <c r="AB433">
        <v>13</v>
      </c>
      <c r="AC433">
        <v>10</v>
      </c>
      <c r="AD433">
        <v>5</v>
      </c>
      <c r="AE433">
        <v>3</v>
      </c>
      <c r="AF433">
        <v>4</v>
      </c>
      <c r="AG433">
        <v>5</v>
      </c>
      <c r="AH433">
        <v>7</v>
      </c>
      <c r="AI433">
        <v>4</v>
      </c>
      <c r="AJ433">
        <v>8</v>
      </c>
      <c r="AK433">
        <v>10</v>
      </c>
      <c r="AL433">
        <v>34</v>
      </c>
      <c r="AM433">
        <v>6</v>
      </c>
      <c r="AN433">
        <v>7</v>
      </c>
      <c r="AO433">
        <v>6</v>
      </c>
      <c r="AP433">
        <v>16</v>
      </c>
      <c r="AQ433">
        <v>10</v>
      </c>
      <c r="AR433">
        <v>9</v>
      </c>
      <c r="AS433">
        <v>5</v>
      </c>
    </row>
    <row r="434" spans="1:45">
      <c r="A434">
        <v>21019</v>
      </c>
      <c r="B434">
        <v>0</v>
      </c>
      <c r="C434">
        <v>1980</v>
      </c>
      <c r="D434" s="1">
        <v>44132.947905092595</v>
      </c>
      <c r="E434" t="s">
        <v>134</v>
      </c>
      <c r="F434">
        <v>1</v>
      </c>
      <c r="G434">
        <v>2</v>
      </c>
      <c r="H434">
        <v>4</v>
      </c>
      <c r="I434">
        <v>1</v>
      </c>
      <c r="J434">
        <v>1</v>
      </c>
      <c r="K434">
        <v>1</v>
      </c>
      <c r="L434">
        <v>5</v>
      </c>
      <c r="M434">
        <v>2</v>
      </c>
      <c r="N434">
        <v>3</v>
      </c>
      <c r="O434">
        <v>2</v>
      </c>
      <c r="P434">
        <v>4</v>
      </c>
      <c r="Q434">
        <v>1</v>
      </c>
      <c r="R434">
        <v>3</v>
      </c>
      <c r="S434">
        <v>2</v>
      </c>
      <c r="T434">
        <v>1</v>
      </c>
      <c r="U434">
        <v>2</v>
      </c>
      <c r="V434">
        <v>4</v>
      </c>
      <c r="W434">
        <v>2</v>
      </c>
      <c r="X434">
        <v>4</v>
      </c>
      <c r="Y434">
        <v>5</v>
      </c>
      <c r="Z434">
        <v>5</v>
      </c>
      <c r="AA434">
        <v>10</v>
      </c>
      <c r="AB434">
        <v>10</v>
      </c>
      <c r="AC434">
        <v>6</v>
      </c>
      <c r="AD434">
        <v>33</v>
      </c>
      <c r="AE434">
        <v>3</v>
      </c>
      <c r="AF434">
        <v>4</v>
      </c>
      <c r="AG434">
        <v>6</v>
      </c>
      <c r="AH434">
        <v>5</v>
      </c>
      <c r="AI434">
        <v>31</v>
      </c>
      <c r="AJ434">
        <v>7</v>
      </c>
      <c r="AK434">
        <v>7</v>
      </c>
      <c r="AL434">
        <v>16</v>
      </c>
      <c r="AM434">
        <v>5</v>
      </c>
      <c r="AN434">
        <v>5</v>
      </c>
      <c r="AO434">
        <v>10</v>
      </c>
      <c r="AP434">
        <v>11</v>
      </c>
      <c r="AQ434">
        <v>5</v>
      </c>
      <c r="AR434">
        <v>5</v>
      </c>
      <c r="AS434">
        <v>3</v>
      </c>
    </row>
    <row r="435" spans="1:45">
      <c r="A435">
        <v>21057</v>
      </c>
      <c r="B435">
        <v>0</v>
      </c>
      <c r="C435">
        <v>1965</v>
      </c>
      <c r="D435" s="1">
        <v>44133.152418981481</v>
      </c>
      <c r="E435" t="s">
        <v>98</v>
      </c>
      <c r="F435">
        <v>1</v>
      </c>
      <c r="G435">
        <v>1</v>
      </c>
      <c r="H435">
        <v>1</v>
      </c>
      <c r="I435">
        <v>1</v>
      </c>
      <c r="J435">
        <v>1</v>
      </c>
      <c r="K435">
        <v>1</v>
      </c>
      <c r="L435">
        <v>3</v>
      </c>
      <c r="M435">
        <v>4</v>
      </c>
      <c r="N435">
        <v>2</v>
      </c>
      <c r="O435">
        <v>2</v>
      </c>
      <c r="P435">
        <v>4</v>
      </c>
      <c r="Q435">
        <v>1</v>
      </c>
      <c r="R435">
        <v>4</v>
      </c>
      <c r="S435">
        <v>1</v>
      </c>
      <c r="T435">
        <v>1</v>
      </c>
      <c r="U435">
        <v>2</v>
      </c>
      <c r="V435">
        <v>2</v>
      </c>
      <c r="W435">
        <v>1</v>
      </c>
      <c r="X435">
        <v>4</v>
      </c>
      <c r="Y435">
        <v>4</v>
      </c>
      <c r="Z435">
        <v>14</v>
      </c>
      <c r="AA435">
        <v>11</v>
      </c>
      <c r="AB435">
        <v>9</v>
      </c>
      <c r="AC435">
        <v>8</v>
      </c>
      <c r="AD435">
        <v>6</v>
      </c>
      <c r="AE435">
        <v>5</v>
      </c>
      <c r="AF435">
        <v>5</v>
      </c>
      <c r="AG435">
        <v>11</v>
      </c>
      <c r="AH435">
        <v>7</v>
      </c>
      <c r="AI435">
        <v>8</v>
      </c>
      <c r="AJ435">
        <v>5</v>
      </c>
      <c r="AK435">
        <v>7</v>
      </c>
      <c r="AL435">
        <v>9</v>
      </c>
      <c r="AM435">
        <v>6</v>
      </c>
      <c r="AN435">
        <v>4</v>
      </c>
      <c r="AO435">
        <v>6</v>
      </c>
      <c r="AP435">
        <v>6</v>
      </c>
      <c r="AQ435">
        <v>5</v>
      </c>
      <c r="AR435">
        <v>6</v>
      </c>
      <c r="AS435">
        <v>4</v>
      </c>
    </row>
    <row r="436" spans="1:45">
      <c r="A436">
        <v>21069</v>
      </c>
      <c r="B436">
        <v>0</v>
      </c>
      <c r="C436">
        <v>1990</v>
      </c>
      <c r="D436" s="1">
        <v>44133.259502314817</v>
      </c>
      <c r="E436" t="s">
        <v>88</v>
      </c>
      <c r="F436">
        <v>1</v>
      </c>
      <c r="G436">
        <v>3</v>
      </c>
      <c r="H436">
        <v>2</v>
      </c>
      <c r="I436">
        <v>3</v>
      </c>
      <c r="J436">
        <v>2</v>
      </c>
      <c r="K436">
        <v>1</v>
      </c>
      <c r="L436">
        <v>3</v>
      </c>
      <c r="M436">
        <v>2</v>
      </c>
      <c r="N436">
        <v>1</v>
      </c>
      <c r="O436">
        <v>3</v>
      </c>
      <c r="P436">
        <v>1</v>
      </c>
      <c r="Q436">
        <v>3</v>
      </c>
      <c r="R436">
        <v>2</v>
      </c>
      <c r="S436">
        <v>1</v>
      </c>
      <c r="T436">
        <v>3</v>
      </c>
      <c r="U436">
        <v>2</v>
      </c>
      <c r="V436">
        <v>2</v>
      </c>
      <c r="W436">
        <v>3</v>
      </c>
      <c r="X436">
        <v>4</v>
      </c>
      <c r="Y436">
        <v>4</v>
      </c>
      <c r="Z436">
        <v>7</v>
      </c>
      <c r="AA436">
        <v>4</v>
      </c>
      <c r="AB436">
        <v>7</v>
      </c>
      <c r="AC436">
        <v>8</v>
      </c>
      <c r="AD436">
        <v>6</v>
      </c>
      <c r="AE436">
        <v>3</v>
      </c>
      <c r="AF436">
        <v>5</v>
      </c>
      <c r="AG436">
        <v>8</v>
      </c>
      <c r="AH436">
        <v>4</v>
      </c>
      <c r="AI436">
        <v>4</v>
      </c>
      <c r="AJ436">
        <v>4</v>
      </c>
      <c r="AK436">
        <v>6</v>
      </c>
      <c r="AL436">
        <v>14</v>
      </c>
      <c r="AM436">
        <v>7</v>
      </c>
      <c r="AN436">
        <v>4</v>
      </c>
      <c r="AO436">
        <v>6</v>
      </c>
      <c r="AP436">
        <v>7</v>
      </c>
      <c r="AQ436">
        <v>5</v>
      </c>
      <c r="AR436">
        <v>8</v>
      </c>
      <c r="AS436">
        <v>8</v>
      </c>
    </row>
    <row r="437" spans="1:45">
      <c r="A437">
        <v>21092</v>
      </c>
      <c r="B437">
        <v>0</v>
      </c>
      <c r="C437">
        <v>1992</v>
      </c>
      <c r="D437" s="1">
        <v>44133.329340277778</v>
      </c>
      <c r="E437" t="s">
        <v>85</v>
      </c>
      <c r="F437">
        <v>1</v>
      </c>
      <c r="G437">
        <v>4</v>
      </c>
      <c r="H437">
        <v>2</v>
      </c>
      <c r="I437">
        <v>2</v>
      </c>
      <c r="J437">
        <v>1</v>
      </c>
      <c r="K437">
        <v>1</v>
      </c>
      <c r="L437">
        <v>4</v>
      </c>
      <c r="M437">
        <v>1</v>
      </c>
      <c r="N437">
        <v>2</v>
      </c>
      <c r="O437">
        <v>4</v>
      </c>
      <c r="P437">
        <v>2</v>
      </c>
      <c r="Q437">
        <v>4</v>
      </c>
      <c r="R437">
        <v>2</v>
      </c>
      <c r="S437">
        <v>2</v>
      </c>
      <c r="T437">
        <v>4</v>
      </c>
      <c r="U437">
        <v>2</v>
      </c>
      <c r="V437">
        <v>4</v>
      </c>
      <c r="W437">
        <v>2</v>
      </c>
      <c r="X437">
        <v>5</v>
      </c>
      <c r="Y437">
        <v>5</v>
      </c>
      <c r="Z437">
        <v>8</v>
      </c>
      <c r="AA437">
        <v>10</v>
      </c>
      <c r="AB437">
        <v>11</v>
      </c>
      <c r="AC437">
        <v>16</v>
      </c>
      <c r="AD437">
        <v>8</v>
      </c>
      <c r="AE437">
        <v>5</v>
      </c>
      <c r="AF437">
        <v>5</v>
      </c>
      <c r="AG437">
        <v>10</v>
      </c>
      <c r="AH437">
        <v>6</v>
      </c>
      <c r="AI437">
        <v>6</v>
      </c>
      <c r="AJ437">
        <v>6</v>
      </c>
      <c r="AK437">
        <v>12</v>
      </c>
      <c r="AL437">
        <v>14</v>
      </c>
      <c r="AM437">
        <v>14</v>
      </c>
      <c r="AN437">
        <v>6</v>
      </c>
      <c r="AO437">
        <v>9</v>
      </c>
      <c r="AP437">
        <v>7</v>
      </c>
      <c r="AQ437">
        <v>19</v>
      </c>
      <c r="AR437">
        <v>7</v>
      </c>
      <c r="AS437">
        <v>7</v>
      </c>
    </row>
    <row r="438" spans="1:45">
      <c r="A438">
        <v>21102</v>
      </c>
      <c r="B438">
        <v>0</v>
      </c>
      <c r="C438">
        <v>1989</v>
      </c>
      <c r="D438" s="1">
        <v>44133.345289351855</v>
      </c>
      <c r="E438" t="s">
        <v>85</v>
      </c>
      <c r="F438">
        <v>1</v>
      </c>
      <c r="G438">
        <v>1</v>
      </c>
      <c r="H438">
        <v>2</v>
      </c>
      <c r="I438">
        <v>1</v>
      </c>
      <c r="J438">
        <v>1</v>
      </c>
      <c r="K438">
        <v>1</v>
      </c>
      <c r="L438">
        <v>3</v>
      </c>
      <c r="M438">
        <v>1</v>
      </c>
      <c r="N438">
        <v>2</v>
      </c>
      <c r="O438">
        <v>3</v>
      </c>
      <c r="P438">
        <v>1</v>
      </c>
      <c r="Q438">
        <v>1</v>
      </c>
      <c r="R438">
        <v>2</v>
      </c>
      <c r="S438">
        <v>2</v>
      </c>
      <c r="T438">
        <v>2</v>
      </c>
      <c r="U438">
        <v>2</v>
      </c>
      <c r="V438">
        <v>2</v>
      </c>
      <c r="W438">
        <v>2</v>
      </c>
      <c r="X438">
        <v>4</v>
      </c>
      <c r="Y438">
        <v>5</v>
      </c>
      <c r="Z438">
        <v>6</v>
      </c>
      <c r="AA438">
        <v>4</v>
      </c>
      <c r="AB438">
        <v>6</v>
      </c>
      <c r="AC438">
        <v>3</v>
      </c>
      <c r="AD438">
        <v>4</v>
      </c>
      <c r="AE438">
        <v>2</v>
      </c>
      <c r="AF438">
        <v>3</v>
      </c>
      <c r="AG438">
        <v>3</v>
      </c>
      <c r="AH438">
        <v>4</v>
      </c>
      <c r="AI438">
        <v>4</v>
      </c>
      <c r="AJ438">
        <v>5</v>
      </c>
      <c r="AK438">
        <v>4</v>
      </c>
      <c r="AL438">
        <v>6</v>
      </c>
      <c r="AM438">
        <v>6</v>
      </c>
      <c r="AN438">
        <v>6</v>
      </c>
      <c r="AO438">
        <v>7</v>
      </c>
      <c r="AP438">
        <v>28</v>
      </c>
      <c r="AQ438">
        <v>5</v>
      </c>
      <c r="AR438">
        <v>6</v>
      </c>
      <c r="AS438">
        <v>4</v>
      </c>
    </row>
    <row r="439" spans="1:45">
      <c r="A439">
        <v>21121</v>
      </c>
      <c r="B439">
        <v>0</v>
      </c>
      <c r="C439">
        <v>1978</v>
      </c>
      <c r="D439" s="1">
        <v>44133.398819444446</v>
      </c>
      <c r="E439" t="s">
        <v>85</v>
      </c>
      <c r="F439">
        <v>1</v>
      </c>
      <c r="G439">
        <v>4</v>
      </c>
      <c r="H439">
        <v>2</v>
      </c>
      <c r="I439">
        <v>1</v>
      </c>
      <c r="J439">
        <v>1</v>
      </c>
      <c r="K439">
        <v>1</v>
      </c>
      <c r="L439">
        <v>5</v>
      </c>
      <c r="M439">
        <v>2</v>
      </c>
      <c r="N439">
        <v>4</v>
      </c>
      <c r="O439">
        <v>1</v>
      </c>
      <c r="P439">
        <v>3</v>
      </c>
      <c r="Q439">
        <v>1</v>
      </c>
      <c r="R439">
        <v>1</v>
      </c>
      <c r="S439">
        <v>2</v>
      </c>
      <c r="T439">
        <v>4</v>
      </c>
      <c r="U439">
        <v>2</v>
      </c>
      <c r="V439">
        <v>3</v>
      </c>
      <c r="W439">
        <v>4</v>
      </c>
      <c r="X439">
        <v>2</v>
      </c>
      <c r="Y439">
        <v>3</v>
      </c>
      <c r="Z439">
        <v>12</v>
      </c>
      <c r="AA439">
        <v>10</v>
      </c>
      <c r="AB439">
        <v>10</v>
      </c>
      <c r="AC439">
        <v>10</v>
      </c>
      <c r="AD439">
        <v>4</v>
      </c>
      <c r="AE439">
        <v>10</v>
      </c>
      <c r="AF439">
        <v>6</v>
      </c>
      <c r="AG439">
        <v>6</v>
      </c>
      <c r="AH439">
        <v>8</v>
      </c>
      <c r="AI439">
        <v>4</v>
      </c>
      <c r="AJ439">
        <v>18</v>
      </c>
      <c r="AK439">
        <v>7</v>
      </c>
      <c r="AL439">
        <v>9</v>
      </c>
      <c r="AM439">
        <v>11</v>
      </c>
      <c r="AN439">
        <v>5</v>
      </c>
      <c r="AO439">
        <v>9</v>
      </c>
      <c r="AP439">
        <v>8</v>
      </c>
      <c r="AQ439">
        <v>6</v>
      </c>
      <c r="AR439">
        <v>7</v>
      </c>
      <c r="AS439">
        <v>21</v>
      </c>
    </row>
    <row r="440" spans="1:45">
      <c r="A440">
        <v>21122</v>
      </c>
      <c r="B440">
        <v>0</v>
      </c>
      <c r="C440">
        <v>1982</v>
      </c>
      <c r="D440" s="1">
        <v>44133.437025462961</v>
      </c>
      <c r="E440" t="s">
        <v>92</v>
      </c>
      <c r="F440">
        <v>1</v>
      </c>
      <c r="G440">
        <v>4</v>
      </c>
      <c r="H440">
        <v>2</v>
      </c>
      <c r="I440">
        <v>2</v>
      </c>
      <c r="J440">
        <v>2</v>
      </c>
      <c r="K440">
        <v>1</v>
      </c>
      <c r="L440">
        <v>5</v>
      </c>
      <c r="M440">
        <v>4</v>
      </c>
      <c r="N440">
        <v>5</v>
      </c>
      <c r="O440">
        <v>3</v>
      </c>
      <c r="P440">
        <v>1</v>
      </c>
      <c r="Q440">
        <v>3</v>
      </c>
      <c r="R440">
        <v>3</v>
      </c>
      <c r="S440">
        <v>3</v>
      </c>
      <c r="T440">
        <v>4</v>
      </c>
      <c r="U440">
        <v>2</v>
      </c>
      <c r="V440">
        <v>2</v>
      </c>
      <c r="W440">
        <v>4</v>
      </c>
      <c r="X440">
        <v>5</v>
      </c>
      <c r="Y440">
        <v>5</v>
      </c>
      <c r="Z440">
        <v>22</v>
      </c>
      <c r="AA440">
        <v>4</v>
      </c>
      <c r="AB440">
        <v>10</v>
      </c>
      <c r="AC440">
        <v>8</v>
      </c>
      <c r="AD440">
        <v>6</v>
      </c>
      <c r="AE440">
        <v>5</v>
      </c>
      <c r="AF440">
        <v>7</v>
      </c>
      <c r="AG440">
        <v>4</v>
      </c>
      <c r="AH440">
        <v>4</v>
      </c>
      <c r="AI440">
        <v>4</v>
      </c>
      <c r="AJ440">
        <v>6</v>
      </c>
      <c r="AK440">
        <v>6</v>
      </c>
      <c r="AL440">
        <v>15</v>
      </c>
      <c r="AM440">
        <v>16</v>
      </c>
      <c r="AN440">
        <v>4</v>
      </c>
      <c r="AO440">
        <v>9</v>
      </c>
      <c r="AP440">
        <v>8</v>
      </c>
      <c r="AQ440">
        <v>4</v>
      </c>
      <c r="AR440">
        <v>8</v>
      </c>
      <c r="AS440">
        <v>3</v>
      </c>
    </row>
    <row r="441" spans="1:45">
      <c r="A441">
        <v>21145</v>
      </c>
      <c r="B441">
        <v>0</v>
      </c>
      <c r="C441">
        <v>1986</v>
      </c>
      <c r="D441" s="1">
        <v>44133.454791666663</v>
      </c>
      <c r="E441" t="s">
        <v>85</v>
      </c>
      <c r="F441">
        <v>1</v>
      </c>
      <c r="G441">
        <v>1</v>
      </c>
      <c r="H441">
        <v>2</v>
      </c>
      <c r="I441">
        <v>1</v>
      </c>
      <c r="J441">
        <v>2</v>
      </c>
      <c r="K441">
        <v>1</v>
      </c>
      <c r="L441">
        <v>3</v>
      </c>
      <c r="M441">
        <v>2</v>
      </c>
      <c r="N441">
        <v>1</v>
      </c>
      <c r="O441">
        <v>2</v>
      </c>
      <c r="P441">
        <v>3</v>
      </c>
      <c r="Q441">
        <v>3</v>
      </c>
      <c r="R441">
        <v>4</v>
      </c>
      <c r="S441">
        <v>2</v>
      </c>
      <c r="T441">
        <v>2</v>
      </c>
      <c r="U441">
        <v>2</v>
      </c>
      <c r="V441">
        <v>5</v>
      </c>
      <c r="W441">
        <v>4</v>
      </c>
      <c r="X441">
        <v>4</v>
      </c>
      <c r="Y441">
        <v>4</v>
      </c>
      <c r="Z441">
        <v>10</v>
      </c>
      <c r="AA441">
        <v>11</v>
      </c>
      <c r="AB441">
        <v>12</v>
      </c>
      <c r="AC441">
        <v>7</v>
      </c>
      <c r="AD441">
        <v>4</v>
      </c>
      <c r="AE441">
        <v>3</v>
      </c>
      <c r="AF441">
        <v>7</v>
      </c>
      <c r="AG441">
        <v>5</v>
      </c>
      <c r="AH441">
        <v>4</v>
      </c>
      <c r="AI441">
        <v>14</v>
      </c>
      <c r="AJ441">
        <v>7</v>
      </c>
      <c r="AK441">
        <v>15</v>
      </c>
      <c r="AL441">
        <v>16</v>
      </c>
      <c r="AM441">
        <v>39</v>
      </c>
      <c r="AN441">
        <v>4</v>
      </c>
      <c r="AO441">
        <v>10</v>
      </c>
      <c r="AP441">
        <v>5</v>
      </c>
      <c r="AQ441">
        <v>4</v>
      </c>
      <c r="AR441">
        <v>10</v>
      </c>
      <c r="AS441">
        <v>4</v>
      </c>
    </row>
    <row r="442" spans="1:45">
      <c r="A442">
        <v>21224</v>
      </c>
      <c r="B442">
        <v>0</v>
      </c>
      <c r="C442">
        <v>1993</v>
      </c>
      <c r="D442" s="1">
        <v>44133.5471875</v>
      </c>
      <c r="E442" t="s">
        <v>92</v>
      </c>
      <c r="F442">
        <v>1</v>
      </c>
      <c r="G442">
        <v>2</v>
      </c>
      <c r="H442">
        <v>2</v>
      </c>
      <c r="I442">
        <v>2</v>
      </c>
      <c r="J442">
        <v>2</v>
      </c>
      <c r="K442">
        <v>1</v>
      </c>
      <c r="L442">
        <v>3</v>
      </c>
      <c r="M442">
        <v>2</v>
      </c>
      <c r="N442">
        <v>5</v>
      </c>
      <c r="O442">
        <v>2</v>
      </c>
      <c r="P442">
        <v>2</v>
      </c>
      <c r="Q442">
        <v>4</v>
      </c>
      <c r="R442">
        <v>1</v>
      </c>
      <c r="S442">
        <v>2</v>
      </c>
      <c r="T442">
        <v>2</v>
      </c>
      <c r="U442">
        <v>2</v>
      </c>
      <c r="V442">
        <v>2</v>
      </c>
      <c r="W442">
        <v>4</v>
      </c>
      <c r="X442">
        <v>2</v>
      </c>
      <c r="Y442">
        <v>4</v>
      </c>
      <c r="Z442">
        <v>6</v>
      </c>
      <c r="AA442">
        <v>3</v>
      </c>
      <c r="AB442">
        <v>4</v>
      </c>
      <c r="AC442">
        <v>4</v>
      </c>
      <c r="AD442">
        <v>5</v>
      </c>
      <c r="AE442">
        <v>3</v>
      </c>
      <c r="AF442">
        <v>3</v>
      </c>
      <c r="AG442">
        <v>8</v>
      </c>
      <c r="AH442">
        <v>4</v>
      </c>
      <c r="AI442">
        <v>5</v>
      </c>
      <c r="AJ442">
        <v>3</v>
      </c>
      <c r="AK442">
        <v>4</v>
      </c>
      <c r="AL442">
        <v>8</v>
      </c>
      <c r="AM442">
        <v>6</v>
      </c>
      <c r="AN442">
        <v>8</v>
      </c>
      <c r="AO442">
        <v>7</v>
      </c>
      <c r="AP442">
        <v>3</v>
      </c>
      <c r="AQ442">
        <v>4</v>
      </c>
      <c r="AR442">
        <v>11</v>
      </c>
      <c r="AS442">
        <v>3</v>
      </c>
    </row>
    <row r="443" spans="1:45">
      <c r="A443">
        <v>21237</v>
      </c>
      <c r="B443">
        <v>0</v>
      </c>
      <c r="C443">
        <v>1970</v>
      </c>
      <c r="D443" s="1">
        <v>44133.566689814812</v>
      </c>
      <c r="E443" t="s">
        <v>147</v>
      </c>
      <c r="F443">
        <v>1</v>
      </c>
      <c r="G443">
        <v>4</v>
      </c>
      <c r="H443">
        <v>2</v>
      </c>
      <c r="I443">
        <v>1</v>
      </c>
      <c r="J443">
        <v>1</v>
      </c>
      <c r="K443">
        <v>1</v>
      </c>
      <c r="L443">
        <v>3</v>
      </c>
      <c r="M443">
        <v>2</v>
      </c>
      <c r="N443">
        <v>5</v>
      </c>
      <c r="O443">
        <v>3</v>
      </c>
      <c r="P443">
        <v>4</v>
      </c>
      <c r="Q443">
        <v>1</v>
      </c>
      <c r="R443">
        <v>3</v>
      </c>
      <c r="S443">
        <v>2</v>
      </c>
      <c r="T443">
        <v>4</v>
      </c>
      <c r="U443">
        <v>2</v>
      </c>
      <c r="V443">
        <v>4</v>
      </c>
      <c r="W443">
        <v>2</v>
      </c>
      <c r="X443">
        <v>4</v>
      </c>
      <c r="Y443">
        <v>4</v>
      </c>
      <c r="Z443">
        <v>6</v>
      </c>
      <c r="AA443">
        <v>7</v>
      </c>
      <c r="AB443">
        <v>5</v>
      </c>
      <c r="AC443">
        <v>3</v>
      </c>
      <c r="AD443">
        <v>3</v>
      </c>
      <c r="AE443">
        <v>4</v>
      </c>
      <c r="AF443">
        <v>5</v>
      </c>
      <c r="AG443">
        <v>3</v>
      </c>
      <c r="AH443">
        <v>4</v>
      </c>
      <c r="AI443">
        <v>6</v>
      </c>
      <c r="AJ443">
        <v>4</v>
      </c>
      <c r="AK443">
        <v>4</v>
      </c>
      <c r="AL443">
        <v>16</v>
      </c>
      <c r="AM443">
        <v>5</v>
      </c>
      <c r="AN443">
        <v>3</v>
      </c>
      <c r="AO443">
        <v>4</v>
      </c>
      <c r="AP443">
        <v>7</v>
      </c>
      <c r="AQ443">
        <v>8</v>
      </c>
      <c r="AR443">
        <v>2</v>
      </c>
      <c r="AS443">
        <v>4</v>
      </c>
    </row>
    <row r="444" spans="1:45">
      <c r="A444">
        <v>21266</v>
      </c>
      <c r="B444">
        <v>1</v>
      </c>
      <c r="C444">
        <v>1975</v>
      </c>
      <c r="D444" s="1">
        <v>44133.602013888885</v>
      </c>
      <c r="E444" t="s">
        <v>88</v>
      </c>
      <c r="F444">
        <v>1</v>
      </c>
      <c r="G444">
        <v>2</v>
      </c>
      <c r="H444">
        <v>1</v>
      </c>
      <c r="I444">
        <v>2</v>
      </c>
      <c r="J444">
        <v>1</v>
      </c>
      <c r="K444">
        <v>1</v>
      </c>
      <c r="L444">
        <v>2</v>
      </c>
      <c r="M444">
        <v>2</v>
      </c>
      <c r="N444">
        <v>4</v>
      </c>
      <c r="O444">
        <v>3</v>
      </c>
      <c r="P444">
        <v>2</v>
      </c>
      <c r="Q444">
        <v>2</v>
      </c>
      <c r="R444">
        <v>2</v>
      </c>
      <c r="S444">
        <v>2</v>
      </c>
      <c r="T444">
        <v>2</v>
      </c>
      <c r="U444">
        <v>2</v>
      </c>
      <c r="V444">
        <v>2</v>
      </c>
      <c r="W444">
        <v>3</v>
      </c>
      <c r="X444">
        <v>3</v>
      </c>
      <c r="Y444">
        <v>2</v>
      </c>
      <c r="Z444">
        <v>6</v>
      </c>
      <c r="AA444">
        <v>7</v>
      </c>
      <c r="AB444">
        <v>5</v>
      </c>
      <c r="AC444">
        <v>3</v>
      </c>
      <c r="AD444">
        <v>2</v>
      </c>
      <c r="AE444">
        <v>3</v>
      </c>
      <c r="AF444">
        <v>3</v>
      </c>
      <c r="AG444">
        <v>2</v>
      </c>
      <c r="AH444">
        <v>4</v>
      </c>
      <c r="AI444">
        <v>4</v>
      </c>
      <c r="AJ444">
        <v>3</v>
      </c>
      <c r="AK444">
        <v>4</v>
      </c>
      <c r="AL444">
        <v>6</v>
      </c>
      <c r="AM444">
        <v>4</v>
      </c>
      <c r="AN444">
        <v>4</v>
      </c>
      <c r="AO444">
        <v>4</v>
      </c>
      <c r="AP444">
        <v>3</v>
      </c>
      <c r="AQ444">
        <v>4</v>
      </c>
      <c r="AR444">
        <v>2</v>
      </c>
      <c r="AS444">
        <v>2</v>
      </c>
    </row>
    <row r="445" spans="1:45">
      <c r="A445">
        <v>21278</v>
      </c>
      <c r="B445">
        <v>0</v>
      </c>
      <c r="C445">
        <v>1998</v>
      </c>
      <c r="D445" s="1">
        <v>44133.618020833332</v>
      </c>
      <c r="E445" t="s">
        <v>85</v>
      </c>
      <c r="F445">
        <v>1</v>
      </c>
      <c r="G445">
        <v>2</v>
      </c>
      <c r="H445">
        <v>2</v>
      </c>
      <c r="I445">
        <v>1</v>
      </c>
      <c r="J445">
        <v>1</v>
      </c>
      <c r="K445">
        <v>1</v>
      </c>
      <c r="L445">
        <v>3</v>
      </c>
      <c r="M445">
        <v>1</v>
      </c>
      <c r="N445">
        <v>1</v>
      </c>
      <c r="O445">
        <v>1</v>
      </c>
      <c r="P445">
        <v>1</v>
      </c>
      <c r="Q445">
        <v>2</v>
      </c>
      <c r="R445">
        <v>2</v>
      </c>
      <c r="S445">
        <v>2</v>
      </c>
      <c r="T445">
        <v>4</v>
      </c>
      <c r="U445">
        <v>2</v>
      </c>
      <c r="V445">
        <v>4</v>
      </c>
      <c r="W445">
        <v>5</v>
      </c>
      <c r="X445">
        <v>4</v>
      </c>
      <c r="Y445">
        <v>4</v>
      </c>
      <c r="Z445">
        <v>7</v>
      </c>
      <c r="AA445">
        <v>3</v>
      </c>
      <c r="AB445">
        <v>9</v>
      </c>
      <c r="AC445">
        <v>2</v>
      </c>
      <c r="AD445">
        <v>1</v>
      </c>
      <c r="AE445">
        <v>2</v>
      </c>
      <c r="AF445">
        <v>4</v>
      </c>
      <c r="AG445">
        <v>2</v>
      </c>
      <c r="AH445">
        <v>3</v>
      </c>
      <c r="AI445">
        <v>2</v>
      </c>
      <c r="AJ445">
        <v>2</v>
      </c>
      <c r="AK445">
        <v>3</v>
      </c>
      <c r="AL445">
        <v>7</v>
      </c>
      <c r="AM445">
        <v>4</v>
      </c>
      <c r="AN445">
        <v>2</v>
      </c>
      <c r="AO445">
        <v>5</v>
      </c>
      <c r="AP445">
        <v>12</v>
      </c>
      <c r="AQ445">
        <v>4</v>
      </c>
      <c r="AR445">
        <v>5</v>
      </c>
      <c r="AS445">
        <v>4</v>
      </c>
    </row>
    <row r="446" spans="1:45">
      <c r="A446">
        <v>21378</v>
      </c>
      <c r="B446">
        <v>0</v>
      </c>
      <c r="C446">
        <v>1995</v>
      </c>
      <c r="D446" s="1">
        <v>44133.730717592596</v>
      </c>
      <c r="E446" t="s">
        <v>86</v>
      </c>
      <c r="F446">
        <v>1</v>
      </c>
      <c r="G446">
        <v>4</v>
      </c>
      <c r="H446">
        <v>1</v>
      </c>
      <c r="I446">
        <v>2</v>
      </c>
      <c r="J446">
        <v>2</v>
      </c>
      <c r="K446">
        <v>1</v>
      </c>
      <c r="L446">
        <v>4</v>
      </c>
      <c r="M446">
        <v>2</v>
      </c>
      <c r="N446">
        <v>4</v>
      </c>
      <c r="O446">
        <v>3</v>
      </c>
      <c r="P446">
        <v>2</v>
      </c>
      <c r="Q446">
        <v>2</v>
      </c>
      <c r="R446">
        <v>4</v>
      </c>
      <c r="S446">
        <v>4</v>
      </c>
      <c r="T446">
        <v>2</v>
      </c>
      <c r="U446">
        <v>2</v>
      </c>
      <c r="V446">
        <v>2</v>
      </c>
      <c r="W446">
        <v>2</v>
      </c>
      <c r="X446">
        <v>4</v>
      </c>
      <c r="Y446">
        <v>4</v>
      </c>
      <c r="Z446">
        <v>7</v>
      </c>
      <c r="AA446">
        <v>6</v>
      </c>
      <c r="AB446">
        <v>9</v>
      </c>
      <c r="AC446">
        <v>23</v>
      </c>
      <c r="AD446">
        <v>5</v>
      </c>
      <c r="AE446">
        <v>5</v>
      </c>
      <c r="AF446">
        <v>5</v>
      </c>
      <c r="AG446">
        <v>8</v>
      </c>
      <c r="AH446">
        <v>12</v>
      </c>
      <c r="AI446">
        <v>6</v>
      </c>
      <c r="AJ446">
        <v>10</v>
      </c>
      <c r="AK446">
        <v>13</v>
      </c>
      <c r="AL446">
        <v>73</v>
      </c>
      <c r="AM446">
        <v>8</v>
      </c>
      <c r="AN446">
        <v>4</v>
      </c>
      <c r="AO446">
        <v>43</v>
      </c>
      <c r="AP446">
        <v>8</v>
      </c>
      <c r="AQ446">
        <v>8</v>
      </c>
      <c r="AR446">
        <v>8</v>
      </c>
      <c r="AS446">
        <v>5</v>
      </c>
    </row>
    <row r="447" spans="1:45">
      <c r="A447">
        <v>21444</v>
      </c>
      <c r="B447">
        <v>0</v>
      </c>
      <c r="C447">
        <v>2000</v>
      </c>
      <c r="D447" s="1">
        <v>44133.831203703703</v>
      </c>
      <c r="E447" t="s">
        <v>85</v>
      </c>
      <c r="F447">
        <v>1</v>
      </c>
      <c r="G447">
        <v>2</v>
      </c>
      <c r="H447">
        <v>2</v>
      </c>
      <c r="I447">
        <v>1</v>
      </c>
      <c r="J447">
        <v>1</v>
      </c>
      <c r="K447">
        <v>1</v>
      </c>
      <c r="L447">
        <v>3</v>
      </c>
      <c r="M447">
        <v>2</v>
      </c>
      <c r="N447">
        <v>1</v>
      </c>
      <c r="O447">
        <v>1</v>
      </c>
      <c r="P447">
        <v>2</v>
      </c>
      <c r="Q447">
        <v>2</v>
      </c>
      <c r="R447">
        <v>2</v>
      </c>
      <c r="S447">
        <v>5</v>
      </c>
      <c r="T447">
        <v>2</v>
      </c>
      <c r="U447">
        <v>2</v>
      </c>
      <c r="V447">
        <v>2</v>
      </c>
      <c r="W447">
        <v>2</v>
      </c>
      <c r="X447">
        <v>4</v>
      </c>
      <c r="Y447">
        <v>4</v>
      </c>
      <c r="Z447">
        <v>10</v>
      </c>
      <c r="AA447">
        <v>4</v>
      </c>
      <c r="AB447">
        <v>8</v>
      </c>
      <c r="AC447">
        <v>8</v>
      </c>
      <c r="AD447">
        <v>3</v>
      </c>
      <c r="AE447">
        <v>2</v>
      </c>
      <c r="AF447">
        <v>4</v>
      </c>
      <c r="AG447">
        <v>4</v>
      </c>
      <c r="AH447">
        <v>4</v>
      </c>
      <c r="AI447">
        <v>2</v>
      </c>
      <c r="AJ447">
        <v>5</v>
      </c>
      <c r="AK447">
        <v>7</v>
      </c>
      <c r="AL447">
        <v>9</v>
      </c>
      <c r="AM447">
        <v>4</v>
      </c>
      <c r="AN447">
        <v>3</v>
      </c>
      <c r="AO447">
        <v>5</v>
      </c>
      <c r="AP447">
        <v>4</v>
      </c>
      <c r="AQ447">
        <v>4</v>
      </c>
      <c r="AR447">
        <v>6</v>
      </c>
      <c r="AS447">
        <v>4</v>
      </c>
    </row>
    <row r="448" spans="1:45">
      <c r="A448">
        <v>21553</v>
      </c>
      <c r="B448">
        <v>0</v>
      </c>
      <c r="C448">
        <v>1999</v>
      </c>
      <c r="D448" s="1">
        <v>44133.997210648151</v>
      </c>
      <c r="E448" t="s">
        <v>85</v>
      </c>
      <c r="F448">
        <v>1</v>
      </c>
      <c r="G448">
        <v>4</v>
      </c>
      <c r="H448">
        <v>2</v>
      </c>
      <c r="I448">
        <v>2</v>
      </c>
      <c r="J448">
        <v>2</v>
      </c>
      <c r="K448">
        <v>1</v>
      </c>
      <c r="L448">
        <v>2</v>
      </c>
      <c r="M448">
        <v>2</v>
      </c>
      <c r="N448">
        <v>1</v>
      </c>
      <c r="O448">
        <v>4</v>
      </c>
      <c r="P448">
        <v>2</v>
      </c>
      <c r="Q448">
        <v>2</v>
      </c>
      <c r="R448">
        <v>2</v>
      </c>
      <c r="S448">
        <v>1</v>
      </c>
      <c r="T448">
        <v>4</v>
      </c>
      <c r="U448">
        <v>2</v>
      </c>
      <c r="V448">
        <v>4</v>
      </c>
      <c r="W448">
        <v>4</v>
      </c>
      <c r="X448">
        <v>5</v>
      </c>
      <c r="Y448">
        <v>5</v>
      </c>
      <c r="Z448">
        <v>7</v>
      </c>
      <c r="AA448">
        <v>3</v>
      </c>
      <c r="AB448">
        <v>7</v>
      </c>
      <c r="AC448">
        <v>5</v>
      </c>
      <c r="AD448">
        <v>3</v>
      </c>
      <c r="AE448">
        <v>2</v>
      </c>
      <c r="AF448">
        <v>2</v>
      </c>
      <c r="AG448">
        <v>8</v>
      </c>
      <c r="AH448">
        <v>4</v>
      </c>
      <c r="AI448">
        <v>3</v>
      </c>
      <c r="AJ448">
        <v>2</v>
      </c>
      <c r="AK448">
        <v>4</v>
      </c>
      <c r="AL448">
        <v>7</v>
      </c>
      <c r="AM448">
        <v>2</v>
      </c>
      <c r="AN448">
        <v>4</v>
      </c>
      <c r="AO448">
        <v>7</v>
      </c>
      <c r="AP448">
        <v>15</v>
      </c>
      <c r="AQ448">
        <v>5</v>
      </c>
      <c r="AR448">
        <v>8</v>
      </c>
      <c r="AS448">
        <v>4</v>
      </c>
    </row>
    <row r="449" spans="1:45">
      <c r="A449">
        <v>21569</v>
      </c>
      <c r="B449">
        <v>0</v>
      </c>
      <c r="C449">
        <v>1994</v>
      </c>
      <c r="D449" s="1">
        <v>44134.322337962964</v>
      </c>
      <c r="E449" t="s">
        <v>91</v>
      </c>
      <c r="F449">
        <v>1</v>
      </c>
      <c r="G449">
        <v>4</v>
      </c>
      <c r="H449">
        <v>2</v>
      </c>
      <c r="I449">
        <v>2</v>
      </c>
      <c r="J449">
        <v>2</v>
      </c>
      <c r="K449">
        <v>1</v>
      </c>
      <c r="L449">
        <v>4</v>
      </c>
      <c r="M449">
        <v>4</v>
      </c>
      <c r="N449">
        <v>5</v>
      </c>
      <c r="O449">
        <v>4</v>
      </c>
      <c r="P449">
        <v>5</v>
      </c>
      <c r="Q449">
        <v>2</v>
      </c>
      <c r="R449">
        <v>5</v>
      </c>
      <c r="S449">
        <v>2</v>
      </c>
      <c r="T449">
        <v>5</v>
      </c>
      <c r="U449">
        <v>2</v>
      </c>
      <c r="V449">
        <v>2</v>
      </c>
      <c r="W449">
        <v>2</v>
      </c>
      <c r="X449">
        <v>5</v>
      </c>
      <c r="Y449">
        <v>5</v>
      </c>
      <c r="Z449">
        <v>9</v>
      </c>
      <c r="AA449">
        <v>4</v>
      </c>
      <c r="AB449">
        <v>10</v>
      </c>
      <c r="AC449">
        <v>9</v>
      </c>
      <c r="AD449">
        <v>4</v>
      </c>
      <c r="AE449">
        <v>3</v>
      </c>
      <c r="AF449">
        <v>5</v>
      </c>
      <c r="AG449">
        <v>4</v>
      </c>
      <c r="AH449">
        <v>4</v>
      </c>
      <c r="AI449">
        <v>4</v>
      </c>
      <c r="AJ449">
        <v>4</v>
      </c>
      <c r="AK449">
        <v>5</v>
      </c>
      <c r="AL449">
        <v>17</v>
      </c>
      <c r="AM449">
        <v>6</v>
      </c>
      <c r="AN449">
        <v>6</v>
      </c>
      <c r="AO449">
        <v>7</v>
      </c>
      <c r="AP449">
        <v>5</v>
      </c>
      <c r="AQ449">
        <v>6</v>
      </c>
      <c r="AR449">
        <v>8</v>
      </c>
      <c r="AS449">
        <v>9</v>
      </c>
    </row>
    <row r="450" spans="1:45">
      <c r="A450">
        <v>21607</v>
      </c>
      <c r="B450">
        <v>0</v>
      </c>
      <c r="C450">
        <v>1999</v>
      </c>
      <c r="D450" s="1">
        <v>44134.408935185187</v>
      </c>
      <c r="E450" t="s">
        <v>152</v>
      </c>
      <c r="F450">
        <v>1</v>
      </c>
      <c r="G450">
        <v>2</v>
      </c>
      <c r="H450">
        <v>3</v>
      </c>
      <c r="I450">
        <v>1</v>
      </c>
      <c r="J450">
        <v>1</v>
      </c>
      <c r="K450">
        <v>1</v>
      </c>
      <c r="L450">
        <v>1</v>
      </c>
      <c r="M450">
        <v>1</v>
      </c>
      <c r="N450">
        <v>2</v>
      </c>
      <c r="O450">
        <v>1</v>
      </c>
      <c r="P450">
        <v>4</v>
      </c>
      <c r="Q450">
        <v>2</v>
      </c>
      <c r="R450">
        <v>4</v>
      </c>
      <c r="S450">
        <v>2</v>
      </c>
      <c r="T450">
        <v>2</v>
      </c>
      <c r="U450">
        <v>2</v>
      </c>
      <c r="V450">
        <v>5</v>
      </c>
      <c r="W450">
        <v>4</v>
      </c>
      <c r="X450">
        <v>2</v>
      </c>
      <c r="Y450">
        <v>5</v>
      </c>
      <c r="Z450">
        <v>5</v>
      </c>
      <c r="AA450">
        <v>3</v>
      </c>
      <c r="AB450">
        <v>6</v>
      </c>
      <c r="AC450">
        <v>4</v>
      </c>
      <c r="AD450">
        <v>4</v>
      </c>
      <c r="AE450">
        <v>2</v>
      </c>
      <c r="AF450">
        <v>2</v>
      </c>
      <c r="AG450">
        <v>2</v>
      </c>
      <c r="AH450">
        <v>3</v>
      </c>
      <c r="AI450">
        <v>2</v>
      </c>
      <c r="AJ450">
        <v>3</v>
      </c>
      <c r="AK450">
        <v>6</v>
      </c>
      <c r="AL450">
        <v>10</v>
      </c>
      <c r="AM450">
        <v>4</v>
      </c>
      <c r="AN450">
        <v>3</v>
      </c>
      <c r="AO450">
        <v>4</v>
      </c>
      <c r="AP450">
        <v>5</v>
      </c>
      <c r="AQ450">
        <v>6</v>
      </c>
      <c r="AR450">
        <v>6</v>
      </c>
      <c r="AS450">
        <v>7</v>
      </c>
    </row>
    <row r="451" spans="1:45">
      <c r="A451">
        <v>21892</v>
      </c>
      <c r="B451">
        <v>1</v>
      </c>
      <c r="C451">
        <v>1996</v>
      </c>
      <c r="D451" s="1">
        <v>44135.542303240742</v>
      </c>
      <c r="E451" t="s">
        <v>85</v>
      </c>
      <c r="F451">
        <v>1</v>
      </c>
      <c r="G451">
        <v>4</v>
      </c>
      <c r="H451">
        <v>2</v>
      </c>
      <c r="I451">
        <v>3</v>
      </c>
      <c r="J451">
        <v>3</v>
      </c>
      <c r="K451">
        <v>1</v>
      </c>
      <c r="L451">
        <v>2</v>
      </c>
      <c r="M451">
        <v>4</v>
      </c>
      <c r="N451">
        <v>5</v>
      </c>
      <c r="O451">
        <v>1</v>
      </c>
      <c r="P451">
        <v>5</v>
      </c>
      <c r="Q451">
        <v>5</v>
      </c>
      <c r="R451">
        <v>5</v>
      </c>
      <c r="S451">
        <v>3</v>
      </c>
      <c r="T451">
        <v>5</v>
      </c>
      <c r="U451">
        <v>2</v>
      </c>
      <c r="V451">
        <v>1</v>
      </c>
      <c r="W451">
        <v>2</v>
      </c>
      <c r="X451">
        <v>3</v>
      </c>
      <c r="Y451">
        <v>2</v>
      </c>
      <c r="Z451">
        <v>8</v>
      </c>
      <c r="AA451">
        <v>4</v>
      </c>
      <c r="AB451">
        <v>7</v>
      </c>
      <c r="AC451">
        <v>4</v>
      </c>
      <c r="AD451">
        <v>20</v>
      </c>
      <c r="AE451">
        <v>3</v>
      </c>
      <c r="AF451">
        <v>2</v>
      </c>
      <c r="AG451">
        <v>4</v>
      </c>
      <c r="AH451">
        <v>2</v>
      </c>
      <c r="AI451">
        <v>2</v>
      </c>
      <c r="AJ451">
        <v>4</v>
      </c>
      <c r="AK451">
        <v>6</v>
      </c>
      <c r="AL451">
        <v>33</v>
      </c>
      <c r="AM451">
        <v>5</v>
      </c>
      <c r="AN451">
        <v>3</v>
      </c>
      <c r="AO451">
        <v>3</v>
      </c>
      <c r="AP451">
        <v>5</v>
      </c>
      <c r="AQ451">
        <v>4</v>
      </c>
      <c r="AR451">
        <v>4</v>
      </c>
      <c r="AS451">
        <v>3</v>
      </c>
    </row>
    <row r="452" spans="1:45">
      <c r="A452">
        <v>21919</v>
      </c>
      <c r="B452">
        <v>1</v>
      </c>
      <c r="C452">
        <v>2003</v>
      </c>
      <c r="D452" s="1">
        <v>44135.562881944446</v>
      </c>
      <c r="E452" t="s">
        <v>91</v>
      </c>
      <c r="F452">
        <v>1</v>
      </c>
      <c r="G452">
        <v>2</v>
      </c>
      <c r="H452">
        <v>2</v>
      </c>
      <c r="I452">
        <v>1</v>
      </c>
      <c r="J452">
        <v>1</v>
      </c>
      <c r="K452">
        <v>1</v>
      </c>
      <c r="L452">
        <v>4</v>
      </c>
      <c r="M452">
        <v>2</v>
      </c>
      <c r="N452">
        <v>5</v>
      </c>
      <c r="O452">
        <v>1</v>
      </c>
      <c r="P452">
        <v>4</v>
      </c>
      <c r="Q452">
        <v>4</v>
      </c>
      <c r="R452">
        <v>1</v>
      </c>
      <c r="S452">
        <v>1</v>
      </c>
      <c r="T452">
        <v>3</v>
      </c>
      <c r="U452">
        <v>2</v>
      </c>
      <c r="V452">
        <v>2</v>
      </c>
      <c r="W452">
        <v>5</v>
      </c>
      <c r="X452">
        <v>4</v>
      </c>
      <c r="Y452">
        <v>3</v>
      </c>
      <c r="Z452">
        <v>7</v>
      </c>
      <c r="AA452">
        <v>8</v>
      </c>
      <c r="AB452">
        <v>9</v>
      </c>
      <c r="AC452">
        <v>5</v>
      </c>
      <c r="AD452">
        <v>5</v>
      </c>
      <c r="AE452">
        <v>3</v>
      </c>
      <c r="AF452">
        <v>5</v>
      </c>
      <c r="AG452">
        <v>14</v>
      </c>
      <c r="AH452">
        <v>5</v>
      </c>
      <c r="AI452">
        <v>4</v>
      </c>
      <c r="AJ452">
        <v>5</v>
      </c>
      <c r="AK452">
        <v>11</v>
      </c>
      <c r="AL452">
        <v>10</v>
      </c>
      <c r="AM452">
        <v>7</v>
      </c>
      <c r="AN452">
        <v>7</v>
      </c>
      <c r="AO452">
        <v>9</v>
      </c>
      <c r="AP452">
        <v>7</v>
      </c>
      <c r="AQ452">
        <v>7</v>
      </c>
      <c r="AR452">
        <v>5</v>
      </c>
      <c r="AS452">
        <v>8</v>
      </c>
    </row>
    <row r="453" spans="1:45">
      <c r="A453">
        <v>21930</v>
      </c>
      <c r="B453">
        <v>1</v>
      </c>
      <c r="C453">
        <v>1982</v>
      </c>
      <c r="D453" s="1">
        <v>44135.569965277777</v>
      </c>
      <c r="E453" t="s">
        <v>85</v>
      </c>
      <c r="F453">
        <v>1</v>
      </c>
      <c r="G453">
        <v>5</v>
      </c>
      <c r="H453">
        <v>4</v>
      </c>
      <c r="I453">
        <v>2</v>
      </c>
      <c r="J453">
        <v>4</v>
      </c>
      <c r="K453">
        <v>1</v>
      </c>
      <c r="L453">
        <v>4</v>
      </c>
      <c r="M453">
        <v>4</v>
      </c>
      <c r="N453">
        <v>5</v>
      </c>
      <c r="O453">
        <v>5</v>
      </c>
      <c r="P453">
        <v>4</v>
      </c>
      <c r="Q453">
        <v>2</v>
      </c>
      <c r="R453">
        <v>4</v>
      </c>
      <c r="S453">
        <v>4</v>
      </c>
      <c r="T453">
        <v>5</v>
      </c>
      <c r="U453">
        <v>2</v>
      </c>
      <c r="V453">
        <v>4</v>
      </c>
      <c r="W453">
        <v>2</v>
      </c>
      <c r="X453">
        <v>5</v>
      </c>
      <c r="Y453">
        <v>4</v>
      </c>
      <c r="Z453">
        <v>74</v>
      </c>
      <c r="AA453">
        <v>15</v>
      </c>
      <c r="AB453">
        <v>128</v>
      </c>
      <c r="AC453">
        <v>145</v>
      </c>
      <c r="AD453">
        <v>67</v>
      </c>
      <c r="AE453">
        <v>27</v>
      </c>
      <c r="AF453">
        <v>14</v>
      </c>
      <c r="AG453">
        <v>38</v>
      </c>
      <c r="AH453">
        <v>9</v>
      </c>
      <c r="AI453">
        <v>6</v>
      </c>
      <c r="AJ453">
        <v>19</v>
      </c>
      <c r="AK453">
        <v>33</v>
      </c>
      <c r="AL453">
        <v>50</v>
      </c>
      <c r="AM453">
        <v>12</v>
      </c>
      <c r="AN453">
        <v>15</v>
      </c>
      <c r="AO453">
        <v>8</v>
      </c>
      <c r="AP453">
        <v>32</v>
      </c>
      <c r="AQ453">
        <v>23</v>
      </c>
      <c r="AR453">
        <v>37</v>
      </c>
      <c r="AS453">
        <v>9</v>
      </c>
    </row>
    <row r="454" spans="1:45">
      <c r="A454">
        <v>21975</v>
      </c>
      <c r="B454">
        <v>0</v>
      </c>
      <c r="C454">
        <v>1963</v>
      </c>
      <c r="D454" s="1">
        <v>44135.687719907408</v>
      </c>
      <c r="E454" t="s">
        <v>85</v>
      </c>
      <c r="F454">
        <v>1</v>
      </c>
      <c r="G454">
        <v>2</v>
      </c>
      <c r="H454">
        <v>2</v>
      </c>
      <c r="I454">
        <v>2</v>
      </c>
      <c r="J454">
        <v>2</v>
      </c>
      <c r="K454">
        <v>1</v>
      </c>
      <c r="L454">
        <v>3</v>
      </c>
      <c r="M454">
        <v>1</v>
      </c>
      <c r="N454">
        <v>2</v>
      </c>
      <c r="O454">
        <v>2</v>
      </c>
      <c r="P454">
        <v>1</v>
      </c>
      <c r="Q454">
        <v>1</v>
      </c>
      <c r="R454">
        <v>1</v>
      </c>
      <c r="S454">
        <v>2</v>
      </c>
      <c r="T454">
        <v>2</v>
      </c>
      <c r="U454">
        <v>2</v>
      </c>
      <c r="V454">
        <v>2</v>
      </c>
      <c r="W454">
        <v>1</v>
      </c>
      <c r="X454">
        <v>2</v>
      </c>
      <c r="Y454">
        <v>2</v>
      </c>
      <c r="Z454">
        <v>10</v>
      </c>
      <c r="AA454">
        <v>6</v>
      </c>
      <c r="AB454">
        <v>7</v>
      </c>
      <c r="AC454">
        <v>6</v>
      </c>
      <c r="AD454">
        <v>7</v>
      </c>
      <c r="AE454">
        <v>3</v>
      </c>
      <c r="AF454">
        <v>4</v>
      </c>
      <c r="AG454">
        <v>7</v>
      </c>
      <c r="AH454">
        <v>4</v>
      </c>
      <c r="AI454">
        <v>4</v>
      </c>
      <c r="AJ454">
        <v>4</v>
      </c>
      <c r="AK454">
        <v>5</v>
      </c>
      <c r="AL454">
        <v>9</v>
      </c>
      <c r="AM454">
        <v>4</v>
      </c>
      <c r="AN454">
        <v>5</v>
      </c>
      <c r="AO454">
        <v>8</v>
      </c>
      <c r="AP454">
        <v>7</v>
      </c>
      <c r="AQ454">
        <v>4</v>
      </c>
      <c r="AR454">
        <v>6</v>
      </c>
      <c r="AS454">
        <v>4</v>
      </c>
    </row>
    <row r="455" spans="1:45">
      <c r="A455">
        <v>21994</v>
      </c>
      <c r="B455">
        <v>0</v>
      </c>
      <c r="C455">
        <v>1999</v>
      </c>
      <c r="D455" s="1">
        <v>44135.722824074073</v>
      </c>
      <c r="E455" t="s">
        <v>85</v>
      </c>
      <c r="F455">
        <v>1</v>
      </c>
      <c r="G455">
        <v>2</v>
      </c>
      <c r="H455">
        <v>2</v>
      </c>
      <c r="I455">
        <v>2</v>
      </c>
      <c r="J455">
        <v>2</v>
      </c>
      <c r="K455">
        <v>1</v>
      </c>
      <c r="L455">
        <v>1</v>
      </c>
      <c r="M455">
        <v>2</v>
      </c>
      <c r="N455">
        <v>1</v>
      </c>
      <c r="O455">
        <v>3</v>
      </c>
      <c r="P455">
        <v>5</v>
      </c>
      <c r="Q455">
        <v>4</v>
      </c>
      <c r="R455">
        <v>4</v>
      </c>
      <c r="S455">
        <v>1</v>
      </c>
      <c r="T455">
        <v>3</v>
      </c>
      <c r="U455">
        <v>2</v>
      </c>
      <c r="V455">
        <v>2</v>
      </c>
      <c r="W455">
        <v>2</v>
      </c>
      <c r="X455">
        <v>2</v>
      </c>
      <c r="Y455">
        <v>2</v>
      </c>
      <c r="Z455">
        <v>5</v>
      </c>
      <c r="AA455">
        <v>2</v>
      </c>
      <c r="AB455">
        <v>6</v>
      </c>
      <c r="AC455">
        <v>5</v>
      </c>
      <c r="AD455">
        <v>4</v>
      </c>
      <c r="AE455">
        <v>2</v>
      </c>
      <c r="AF455">
        <v>4</v>
      </c>
      <c r="AG455">
        <v>4</v>
      </c>
      <c r="AH455">
        <v>3</v>
      </c>
      <c r="AI455">
        <v>4</v>
      </c>
      <c r="AJ455">
        <v>3</v>
      </c>
      <c r="AK455">
        <v>4</v>
      </c>
      <c r="AL455">
        <v>5</v>
      </c>
      <c r="AM455">
        <v>4</v>
      </c>
      <c r="AN455">
        <v>5</v>
      </c>
      <c r="AO455">
        <v>4</v>
      </c>
      <c r="AP455">
        <v>3</v>
      </c>
      <c r="AQ455">
        <v>4</v>
      </c>
      <c r="AR455">
        <v>4</v>
      </c>
      <c r="AS455">
        <v>2</v>
      </c>
    </row>
    <row r="456" spans="1:45">
      <c r="A456">
        <v>22023</v>
      </c>
      <c r="B456">
        <v>0</v>
      </c>
      <c r="C456">
        <v>1998</v>
      </c>
      <c r="D456" s="1">
        <v>44135.793333333335</v>
      </c>
      <c r="E456" t="s">
        <v>85</v>
      </c>
      <c r="F456">
        <v>1</v>
      </c>
      <c r="G456">
        <v>2</v>
      </c>
      <c r="H456">
        <v>2</v>
      </c>
      <c r="I456">
        <v>3</v>
      </c>
      <c r="J456">
        <v>2</v>
      </c>
      <c r="K456">
        <v>1</v>
      </c>
      <c r="L456">
        <v>3</v>
      </c>
      <c r="M456">
        <v>1</v>
      </c>
      <c r="N456">
        <v>1</v>
      </c>
      <c r="O456">
        <v>4</v>
      </c>
      <c r="P456">
        <v>2</v>
      </c>
      <c r="Q456">
        <v>1</v>
      </c>
      <c r="R456">
        <v>2</v>
      </c>
      <c r="S456">
        <v>1</v>
      </c>
      <c r="T456">
        <v>4</v>
      </c>
      <c r="U456">
        <v>2</v>
      </c>
      <c r="V456">
        <v>2</v>
      </c>
      <c r="W456">
        <v>2</v>
      </c>
      <c r="X456">
        <v>2</v>
      </c>
      <c r="Y456">
        <v>3</v>
      </c>
      <c r="Z456">
        <v>4</v>
      </c>
      <c r="AA456">
        <v>6</v>
      </c>
      <c r="AB456">
        <v>5</v>
      </c>
      <c r="AC456">
        <v>4</v>
      </c>
      <c r="AD456">
        <v>2</v>
      </c>
      <c r="AE456">
        <v>5</v>
      </c>
      <c r="AF456">
        <v>4</v>
      </c>
      <c r="AG456">
        <v>4</v>
      </c>
      <c r="AH456">
        <v>2</v>
      </c>
      <c r="AI456">
        <v>3</v>
      </c>
      <c r="AJ456">
        <v>3</v>
      </c>
      <c r="AK456">
        <v>4</v>
      </c>
      <c r="AL456">
        <v>7</v>
      </c>
      <c r="AM456">
        <v>4</v>
      </c>
      <c r="AN456">
        <v>4</v>
      </c>
      <c r="AO456">
        <v>6</v>
      </c>
      <c r="AP456">
        <v>4</v>
      </c>
      <c r="AQ456">
        <v>3</v>
      </c>
      <c r="AR456">
        <v>4</v>
      </c>
      <c r="AS456">
        <v>3</v>
      </c>
    </row>
    <row r="457" spans="1:45">
      <c r="A457">
        <v>22027</v>
      </c>
      <c r="B457">
        <v>0</v>
      </c>
      <c r="C457">
        <v>1971</v>
      </c>
      <c r="D457" s="1">
        <v>44135.805451388886</v>
      </c>
      <c r="E457" t="s">
        <v>92</v>
      </c>
      <c r="F457">
        <v>1</v>
      </c>
      <c r="G457">
        <v>4</v>
      </c>
      <c r="H457">
        <v>2</v>
      </c>
      <c r="I457">
        <v>2</v>
      </c>
      <c r="J457">
        <v>1</v>
      </c>
      <c r="K457">
        <v>1</v>
      </c>
      <c r="L457">
        <v>5</v>
      </c>
      <c r="M457">
        <v>4</v>
      </c>
      <c r="N457">
        <v>5</v>
      </c>
      <c r="O457">
        <v>4</v>
      </c>
      <c r="P457">
        <v>5</v>
      </c>
      <c r="Q457">
        <v>1</v>
      </c>
      <c r="R457">
        <v>2</v>
      </c>
      <c r="S457">
        <v>1</v>
      </c>
      <c r="T457">
        <v>4</v>
      </c>
      <c r="U457">
        <v>2</v>
      </c>
      <c r="V457">
        <v>2</v>
      </c>
      <c r="W457">
        <v>4</v>
      </c>
      <c r="X457">
        <v>5</v>
      </c>
      <c r="Y457">
        <v>5</v>
      </c>
      <c r="Z457">
        <v>6</v>
      </c>
      <c r="AA457">
        <v>5</v>
      </c>
      <c r="AB457">
        <v>7</v>
      </c>
      <c r="AC457">
        <v>5</v>
      </c>
      <c r="AD457">
        <v>5</v>
      </c>
      <c r="AE457">
        <v>3</v>
      </c>
      <c r="AF457">
        <v>3</v>
      </c>
      <c r="AG457">
        <v>5</v>
      </c>
      <c r="AH457">
        <v>4</v>
      </c>
      <c r="AI457">
        <v>5</v>
      </c>
      <c r="AJ457">
        <v>6</v>
      </c>
      <c r="AK457">
        <v>5</v>
      </c>
      <c r="AL457">
        <v>7</v>
      </c>
      <c r="AM457">
        <v>4</v>
      </c>
      <c r="AN457">
        <v>4</v>
      </c>
      <c r="AO457">
        <v>6</v>
      </c>
      <c r="AP457">
        <v>6</v>
      </c>
      <c r="AQ457">
        <v>3</v>
      </c>
      <c r="AR457">
        <v>5</v>
      </c>
      <c r="AS457">
        <v>4</v>
      </c>
    </row>
    <row r="458" spans="1:45">
      <c r="A458">
        <v>22033</v>
      </c>
      <c r="B458">
        <v>1</v>
      </c>
      <c r="C458">
        <v>1977</v>
      </c>
      <c r="D458" s="1">
        <v>44135.823414351849</v>
      </c>
      <c r="E458" t="s">
        <v>91</v>
      </c>
      <c r="F458">
        <v>1</v>
      </c>
      <c r="G458">
        <v>1</v>
      </c>
      <c r="H458">
        <v>1</v>
      </c>
      <c r="I458">
        <v>1</v>
      </c>
      <c r="J458">
        <v>1</v>
      </c>
      <c r="K458">
        <v>1</v>
      </c>
      <c r="L458">
        <v>1</v>
      </c>
      <c r="M458">
        <v>1</v>
      </c>
      <c r="N458">
        <v>4</v>
      </c>
      <c r="O458">
        <v>1</v>
      </c>
      <c r="P458">
        <v>2</v>
      </c>
      <c r="Q458">
        <v>2</v>
      </c>
      <c r="R458">
        <v>2</v>
      </c>
      <c r="S458">
        <v>3</v>
      </c>
      <c r="T458">
        <v>2</v>
      </c>
      <c r="U458">
        <v>2</v>
      </c>
      <c r="V458">
        <v>2</v>
      </c>
      <c r="W458">
        <v>4</v>
      </c>
      <c r="X458">
        <v>2</v>
      </c>
      <c r="Y458">
        <v>1</v>
      </c>
      <c r="Z458">
        <v>10</v>
      </c>
      <c r="AA458">
        <v>4</v>
      </c>
      <c r="AB458">
        <v>10</v>
      </c>
      <c r="AC458">
        <v>4</v>
      </c>
      <c r="AD458">
        <v>4</v>
      </c>
      <c r="AE458">
        <v>3</v>
      </c>
      <c r="AF458">
        <v>4</v>
      </c>
      <c r="AG458">
        <v>3</v>
      </c>
      <c r="AH458">
        <v>5</v>
      </c>
      <c r="AI458">
        <v>2</v>
      </c>
      <c r="AJ458">
        <v>5</v>
      </c>
      <c r="AK458">
        <v>5</v>
      </c>
      <c r="AL458">
        <v>9</v>
      </c>
      <c r="AM458">
        <v>14</v>
      </c>
      <c r="AN458">
        <v>5</v>
      </c>
      <c r="AO458">
        <v>8</v>
      </c>
      <c r="AP458">
        <v>9</v>
      </c>
      <c r="AQ458">
        <v>5</v>
      </c>
      <c r="AR458">
        <v>6</v>
      </c>
      <c r="AS458">
        <v>4</v>
      </c>
    </row>
    <row r="459" spans="1:45">
      <c r="A459">
        <v>22181</v>
      </c>
      <c r="B459">
        <v>0</v>
      </c>
      <c r="C459">
        <v>2002</v>
      </c>
      <c r="D459" s="1">
        <v>44136.860833333332</v>
      </c>
      <c r="E459" t="s">
        <v>85</v>
      </c>
      <c r="F459">
        <v>1</v>
      </c>
      <c r="G459">
        <v>2</v>
      </c>
      <c r="H459">
        <v>2</v>
      </c>
      <c r="I459">
        <v>1</v>
      </c>
      <c r="J459">
        <v>1</v>
      </c>
      <c r="K459">
        <v>1</v>
      </c>
      <c r="L459">
        <v>3</v>
      </c>
      <c r="M459">
        <v>2</v>
      </c>
      <c r="N459">
        <v>2</v>
      </c>
      <c r="O459">
        <v>1</v>
      </c>
      <c r="P459">
        <v>2</v>
      </c>
      <c r="Q459">
        <v>1</v>
      </c>
      <c r="R459">
        <v>3</v>
      </c>
      <c r="S459">
        <v>2</v>
      </c>
      <c r="T459">
        <v>2</v>
      </c>
      <c r="U459">
        <v>2</v>
      </c>
      <c r="V459">
        <v>3</v>
      </c>
      <c r="W459">
        <v>4</v>
      </c>
      <c r="X459">
        <v>2</v>
      </c>
      <c r="Y459">
        <v>1</v>
      </c>
      <c r="Z459">
        <v>6</v>
      </c>
      <c r="AA459">
        <v>3</v>
      </c>
      <c r="AB459">
        <v>10</v>
      </c>
      <c r="AC459">
        <v>5</v>
      </c>
      <c r="AD459">
        <v>4</v>
      </c>
      <c r="AE459">
        <v>2</v>
      </c>
      <c r="AF459">
        <v>6</v>
      </c>
      <c r="AG459">
        <v>4</v>
      </c>
      <c r="AH459">
        <v>2</v>
      </c>
      <c r="AI459">
        <v>3</v>
      </c>
      <c r="AJ459">
        <v>3</v>
      </c>
      <c r="AK459">
        <v>4</v>
      </c>
      <c r="AL459">
        <v>19</v>
      </c>
      <c r="AM459">
        <v>4</v>
      </c>
      <c r="AN459">
        <v>13</v>
      </c>
      <c r="AO459">
        <v>7</v>
      </c>
      <c r="AP459">
        <v>5</v>
      </c>
      <c r="AQ459">
        <v>5</v>
      </c>
      <c r="AR459">
        <v>4</v>
      </c>
      <c r="AS459">
        <v>4</v>
      </c>
    </row>
    <row r="460" spans="1:45">
      <c r="A460">
        <v>22393</v>
      </c>
      <c r="B460">
        <v>1</v>
      </c>
      <c r="C460">
        <v>2004</v>
      </c>
      <c r="D460" s="1">
        <v>44138.363402777781</v>
      </c>
      <c r="E460" t="s">
        <v>92</v>
      </c>
      <c r="F460">
        <v>1</v>
      </c>
      <c r="G460">
        <v>1</v>
      </c>
      <c r="H460">
        <v>2</v>
      </c>
      <c r="I460">
        <v>1</v>
      </c>
      <c r="J460">
        <v>1</v>
      </c>
      <c r="K460">
        <v>1</v>
      </c>
      <c r="L460">
        <v>1</v>
      </c>
      <c r="M460">
        <v>1</v>
      </c>
      <c r="N460">
        <v>1</v>
      </c>
      <c r="O460">
        <v>5</v>
      </c>
      <c r="P460">
        <v>3</v>
      </c>
      <c r="Q460">
        <v>1</v>
      </c>
      <c r="R460">
        <v>2</v>
      </c>
      <c r="S460">
        <v>1</v>
      </c>
      <c r="T460">
        <v>2</v>
      </c>
      <c r="U460">
        <v>2</v>
      </c>
      <c r="V460">
        <v>4</v>
      </c>
      <c r="W460">
        <v>4</v>
      </c>
      <c r="X460">
        <v>4</v>
      </c>
      <c r="Y460">
        <v>4</v>
      </c>
      <c r="Z460">
        <v>12</v>
      </c>
      <c r="AA460">
        <v>3</v>
      </c>
      <c r="AB460">
        <v>8</v>
      </c>
      <c r="AC460">
        <v>8</v>
      </c>
      <c r="AD460">
        <v>5</v>
      </c>
      <c r="AE460">
        <v>4</v>
      </c>
      <c r="AF460">
        <v>6</v>
      </c>
      <c r="AG460">
        <v>3</v>
      </c>
      <c r="AH460">
        <v>3</v>
      </c>
      <c r="AI460">
        <v>4</v>
      </c>
      <c r="AJ460">
        <v>5</v>
      </c>
      <c r="AK460">
        <v>8</v>
      </c>
      <c r="AL460">
        <v>11</v>
      </c>
      <c r="AM460">
        <v>6</v>
      </c>
      <c r="AN460">
        <v>5</v>
      </c>
      <c r="AO460">
        <v>5</v>
      </c>
      <c r="AP460">
        <v>3</v>
      </c>
      <c r="AQ460">
        <v>5</v>
      </c>
      <c r="AR460">
        <v>6</v>
      </c>
      <c r="AS460">
        <v>4</v>
      </c>
    </row>
    <row r="461" spans="1:45">
      <c r="A461">
        <v>22476</v>
      </c>
      <c r="B461">
        <v>0</v>
      </c>
      <c r="C461">
        <v>2001</v>
      </c>
      <c r="D461" s="1">
        <v>44138.74559027778</v>
      </c>
      <c r="E461" t="s">
        <v>112</v>
      </c>
      <c r="F461">
        <v>1</v>
      </c>
      <c r="G461">
        <v>4</v>
      </c>
      <c r="H461">
        <v>1</v>
      </c>
      <c r="I461">
        <v>3</v>
      </c>
      <c r="J461">
        <v>2</v>
      </c>
      <c r="K461">
        <v>1</v>
      </c>
      <c r="L461">
        <v>1</v>
      </c>
      <c r="M461">
        <v>2</v>
      </c>
      <c r="N461">
        <v>1</v>
      </c>
      <c r="O461">
        <v>3</v>
      </c>
      <c r="P461">
        <v>2</v>
      </c>
      <c r="Q461">
        <v>1</v>
      </c>
      <c r="R461">
        <v>1</v>
      </c>
      <c r="S461">
        <v>1</v>
      </c>
      <c r="T461">
        <v>2</v>
      </c>
      <c r="U461">
        <v>2</v>
      </c>
      <c r="V461">
        <v>1</v>
      </c>
      <c r="W461">
        <v>2</v>
      </c>
      <c r="X461">
        <v>1</v>
      </c>
      <c r="Y461">
        <v>4</v>
      </c>
      <c r="Z461">
        <v>3</v>
      </c>
      <c r="AA461">
        <v>3</v>
      </c>
      <c r="AB461">
        <v>4</v>
      </c>
      <c r="AC461">
        <v>7</v>
      </c>
      <c r="AD461">
        <v>3</v>
      </c>
      <c r="AE461">
        <v>7</v>
      </c>
      <c r="AF461">
        <v>3</v>
      </c>
      <c r="AG461">
        <v>3</v>
      </c>
      <c r="AH461">
        <v>3</v>
      </c>
      <c r="AI461">
        <v>2</v>
      </c>
      <c r="AJ461">
        <v>2</v>
      </c>
      <c r="AK461">
        <v>3</v>
      </c>
      <c r="AL461">
        <v>4</v>
      </c>
      <c r="AM461">
        <v>2</v>
      </c>
      <c r="AN461">
        <v>2</v>
      </c>
      <c r="AO461">
        <v>4</v>
      </c>
      <c r="AP461">
        <v>1</v>
      </c>
      <c r="AQ461">
        <v>3</v>
      </c>
      <c r="AR461">
        <v>4</v>
      </c>
      <c r="AS461">
        <v>3</v>
      </c>
    </row>
    <row r="462" spans="1:45">
      <c r="A462">
        <v>22566</v>
      </c>
      <c r="B462">
        <v>0</v>
      </c>
      <c r="C462">
        <v>1988</v>
      </c>
      <c r="D462" s="1">
        <v>44139.439756944441</v>
      </c>
      <c r="E462" t="s">
        <v>85</v>
      </c>
      <c r="F462">
        <v>1</v>
      </c>
      <c r="G462">
        <v>2</v>
      </c>
      <c r="H462">
        <v>1</v>
      </c>
      <c r="I462">
        <v>2</v>
      </c>
      <c r="J462">
        <v>1</v>
      </c>
      <c r="K462">
        <v>1</v>
      </c>
      <c r="L462">
        <v>2</v>
      </c>
      <c r="M462">
        <v>1</v>
      </c>
      <c r="N462">
        <v>2</v>
      </c>
      <c r="O462">
        <v>2</v>
      </c>
      <c r="P462">
        <v>2</v>
      </c>
      <c r="Q462">
        <v>1</v>
      </c>
      <c r="R462">
        <v>2</v>
      </c>
      <c r="S462">
        <v>2</v>
      </c>
      <c r="T462">
        <v>1</v>
      </c>
      <c r="U462">
        <v>2</v>
      </c>
      <c r="V462">
        <v>2</v>
      </c>
      <c r="W462">
        <v>4</v>
      </c>
      <c r="X462">
        <v>2</v>
      </c>
      <c r="Y462">
        <v>2</v>
      </c>
      <c r="Z462">
        <v>5</v>
      </c>
      <c r="AA462">
        <v>3</v>
      </c>
      <c r="AB462">
        <v>4</v>
      </c>
      <c r="AC462">
        <v>4</v>
      </c>
      <c r="AD462">
        <v>3</v>
      </c>
      <c r="AE462">
        <v>3</v>
      </c>
      <c r="AF462">
        <v>3</v>
      </c>
      <c r="AG462">
        <v>10</v>
      </c>
      <c r="AH462">
        <v>3</v>
      </c>
      <c r="AI462">
        <v>27</v>
      </c>
      <c r="AJ462">
        <v>4</v>
      </c>
      <c r="AK462">
        <v>5</v>
      </c>
      <c r="AL462">
        <v>5</v>
      </c>
      <c r="AM462">
        <v>5</v>
      </c>
      <c r="AN462">
        <v>3</v>
      </c>
      <c r="AO462">
        <v>4</v>
      </c>
      <c r="AP462">
        <v>4</v>
      </c>
      <c r="AQ462">
        <v>5</v>
      </c>
      <c r="AR462">
        <v>5</v>
      </c>
      <c r="AS462">
        <v>3</v>
      </c>
    </row>
    <row r="463" spans="1:45">
      <c r="A463">
        <v>22585</v>
      </c>
      <c r="B463">
        <v>1</v>
      </c>
      <c r="C463">
        <v>2002</v>
      </c>
      <c r="D463" s="1">
        <v>44139.489363425928</v>
      </c>
      <c r="E463" t="s">
        <v>92</v>
      </c>
      <c r="F463">
        <v>1</v>
      </c>
      <c r="G463">
        <v>4</v>
      </c>
      <c r="H463">
        <v>3</v>
      </c>
      <c r="I463">
        <v>2</v>
      </c>
      <c r="J463">
        <v>2</v>
      </c>
      <c r="K463">
        <v>1</v>
      </c>
      <c r="L463">
        <v>2</v>
      </c>
      <c r="M463">
        <v>2</v>
      </c>
      <c r="N463">
        <v>5</v>
      </c>
      <c r="O463">
        <v>4</v>
      </c>
      <c r="P463">
        <v>3</v>
      </c>
      <c r="Q463">
        <v>4</v>
      </c>
      <c r="R463">
        <v>3</v>
      </c>
      <c r="S463">
        <v>2</v>
      </c>
      <c r="T463">
        <v>3</v>
      </c>
      <c r="U463">
        <v>2</v>
      </c>
      <c r="V463">
        <v>2</v>
      </c>
      <c r="W463">
        <v>4</v>
      </c>
      <c r="X463">
        <v>2</v>
      </c>
      <c r="Y463">
        <v>4</v>
      </c>
      <c r="Z463">
        <v>8</v>
      </c>
      <c r="AA463">
        <v>6</v>
      </c>
      <c r="AB463">
        <v>15</v>
      </c>
      <c r="AC463">
        <v>4</v>
      </c>
      <c r="AD463">
        <v>5</v>
      </c>
      <c r="AE463">
        <v>3</v>
      </c>
      <c r="AF463">
        <v>5</v>
      </c>
      <c r="AG463">
        <v>7</v>
      </c>
      <c r="AH463">
        <v>4</v>
      </c>
      <c r="AI463">
        <v>3</v>
      </c>
      <c r="AJ463">
        <v>4</v>
      </c>
      <c r="AK463">
        <v>4</v>
      </c>
      <c r="AL463">
        <v>6</v>
      </c>
      <c r="AM463">
        <v>6</v>
      </c>
      <c r="AN463">
        <v>3</v>
      </c>
      <c r="AO463">
        <v>4</v>
      </c>
      <c r="AP463">
        <v>3</v>
      </c>
      <c r="AQ463">
        <v>5</v>
      </c>
      <c r="AR463">
        <v>5</v>
      </c>
      <c r="AS463">
        <v>4</v>
      </c>
    </row>
    <row r="464" spans="1:45">
      <c r="A464">
        <v>22677</v>
      </c>
      <c r="B464">
        <v>0</v>
      </c>
      <c r="C464">
        <v>1994</v>
      </c>
      <c r="D464" s="1">
        <v>44139.869756944441</v>
      </c>
      <c r="E464" t="s">
        <v>172</v>
      </c>
      <c r="F464">
        <v>1</v>
      </c>
      <c r="G464">
        <v>2</v>
      </c>
      <c r="H464">
        <v>1</v>
      </c>
      <c r="I464">
        <v>1</v>
      </c>
      <c r="J464">
        <v>1</v>
      </c>
      <c r="K464">
        <v>1</v>
      </c>
      <c r="L464">
        <v>1</v>
      </c>
      <c r="M464">
        <v>1</v>
      </c>
      <c r="N464">
        <v>4</v>
      </c>
      <c r="O464">
        <v>1</v>
      </c>
      <c r="P464">
        <v>4</v>
      </c>
      <c r="Q464">
        <v>2</v>
      </c>
      <c r="R464">
        <v>1</v>
      </c>
      <c r="S464">
        <v>1</v>
      </c>
      <c r="T464">
        <v>4</v>
      </c>
      <c r="U464">
        <v>2</v>
      </c>
      <c r="V464">
        <v>2</v>
      </c>
      <c r="W464">
        <v>4</v>
      </c>
      <c r="X464">
        <v>2</v>
      </c>
      <c r="Y464">
        <v>2</v>
      </c>
      <c r="Z464">
        <v>32</v>
      </c>
      <c r="AA464">
        <v>3</v>
      </c>
      <c r="AB464">
        <v>2</v>
      </c>
      <c r="AC464">
        <v>2</v>
      </c>
      <c r="AD464">
        <v>1</v>
      </c>
      <c r="AE464">
        <v>3</v>
      </c>
      <c r="AF464">
        <v>1</v>
      </c>
      <c r="AG464">
        <v>2</v>
      </c>
      <c r="AH464">
        <v>4</v>
      </c>
      <c r="AI464">
        <v>2</v>
      </c>
      <c r="AJ464">
        <v>3</v>
      </c>
      <c r="AK464">
        <v>4</v>
      </c>
      <c r="AL464">
        <v>8</v>
      </c>
      <c r="AM464">
        <v>4</v>
      </c>
      <c r="AN464">
        <v>3</v>
      </c>
      <c r="AO464">
        <v>3</v>
      </c>
      <c r="AP464">
        <v>2</v>
      </c>
      <c r="AQ464">
        <v>4</v>
      </c>
      <c r="AR464">
        <v>7</v>
      </c>
      <c r="AS464">
        <v>3</v>
      </c>
    </row>
    <row r="465" spans="1:45">
      <c r="A465">
        <v>22804</v>
      </c>
      <c r="B465">
        <v>1</v>
      </c>
      <c r="C465">
        <v>1994</v>
      </c>
      <c r="D465" s="1">
        <v>44140.603738425925</v>
      </c>
      <c r="E465" t="s">
        <v>85</v>
      </c>
      <c r="F465">
        <v>1</v>
      </c>
      <c r="G465">
        <v>2</v>
      </c>
      <c r="H465">
        <v>2</v>
      </c>
      <c r="I465">
        <v>2</v>
      </c>
      <c r="J465">
        <v>2</v>
      </c>
      <c r="K465">
        <v>1</v>
      </c>
      <c r="L465">
        <v>1</v>
      </c>
      <c r="M465">
        <v>1</v>
      </c>
      <c r="N465">
        <v>5</v>
      </c>
      <c r="O465">
        <v>3</v>
      </c>
      <c r="P465">
        <v>3</v>
      </c>
      <c r="Q465">
        <v>2</v>
      </c>
      <c r="R465">
        <v>2</v>
      </c>
      <c r="S465">
        <v>2</v>
      </c>
      <c r="T465">
        <v>5</v>
      </c>
      <c r="U465">
        <v>2</v>
      </c>
      <c r="V465">
        <v>2</v>
      </c>
      <c r="W465">
        <v>4</v>
      </c>
      <c r="X465">
        <v>4</v>
      </c>
      <c r="Y465">
        <v>3</v>
      </c>
      <c r="Z465">
        <v>10</v>
      </c>
      <c r="AA465">
        <v>10</v>
      </c>
      <c r="AB465">
        <v>5</v>
      </c>
      <c r="AC465">
        <v>3</v>
      </c>
      <c r="AD465">
        <v>5</v>
      </c>
      <c r="AE465">
        <v>3</v>
      </c>
      <c r="AF465">
        <v>8</v>
      </c>
      <c r="AG465">
        <v>3</v>
      </c>
      <c r="AH465">
        <v>7</v>
      </c>
      <c r="AI465">
        <v>11</v>
      </c>
      <c r="AJ465">
        <v>7</v>
      </c>
      <c r="AK465">
        <v>4</v>
      </c>
      <c r="AL465">
        <v>8</v>
      </c>
      <c r="AM465">
        <v>8</v>
      </c>
      <c r="AN465">
        <v>5</v>
      </c>
      <c r="AO465">
        <v>7</v>
      </c>
      <c r="AP465">
        <v>5</v>
      </c>
      <c r="AQ465">
        <v>4</v>
      </c>
      <c r="AR465">
        <v>9</v>
      </c>
      <c r="AS465">
        <v>6</v>
      </c>
    </row>
    <row r="466" spans="1:45">
      <c r="A466">
        <v>22912</v>
      </c>
      <c r="B466">
        <v>1</v>
      </c>
      <c r="C466">
        <v>1999</v>
      </c>
      <c r="D466" s="1">
        <v>44141.575694444444</v>
      </c>
      <c r="E466" t="s">
        <v>176</v>
      </c>
      <c r="F466">
        <v>1</v>
      </c>
      <c r="G466">
        <v>5</v>
      </c>
      <c r="H466">
        <v>2</v>
      </c>
      <c r="I466">
        <v>4</v>
      </c>
      <c r="J466">
        <v>4</v>
      </c>
      <c r="K466">
        <v>1</v>
      </c>
      <c r="L466">
        <v>2</v>
      </c>
      <c r="M466">
        <v>4</v>
      </c>
      <c r="N466">
        <v>3</v>
      </c>
      <c r="O466">
        <v>2</v>
      </c>
      <c r="P466">
        <v>1</v>
      </c>
      <c r="Q466">
        <v>2</v>
      </c>
      <c r="R466">
        <v>5</v>
      </c>
      <c r="S466">
        <v>4</v>
      </c>
      <c r="T466">
        <v>4</v>
      </c>
      <c r="U466">
        <v>2</v>
      </c>
      <c r="V466">
        <v>2</v>
      </c>
      <c r="W466">
        <v>4</v>
      </c>
      <c r="X466">
        <v>4</v>
      </c>
      <c r="Y466">
        <v>4</v>
      </c>
      <c r="Z466">
        <v>7</v>
      </c>
      <c r="AA466">
        <v>4</v>
      </c>
      <c r="AB466">
        <v>9</v>
      </c>
      <c r="AC466">
        <v>7</v>
      </c>
      <c r="AD466">
        <v>12</v>
      </c>
      <c r="AE466">
        <v>7</v>
      </c>
      <c r="AF466">
        <v>9</v>
      </c>
      <c r="AG466">
        <v>11</v>
      </c>
      <c r="AH466">
        <v>5</v>
      </c>
      <c r="AI466">
        <v>30</v>
      </c>
      <c r="AJ466">
        <v>8</v>
      </c>
      <c r="AK466">
        <v>6</v>
      </c>
      <c r="AL466">
        <v>13</v>
      </c>
      <c r="AM466">
        <v>7</v>
      </c>
      <c r="AN466">
        <v>10</v>
      </c>
      <c r="AO466">
        <v>7</v>
      </c>
      <c r="AP466">
        <v>7</v>
      </c>
      <c r="AQ466">
        <v>6</v>
      </c>
      <c r="AR466">
        <v>12</v>
      </c>
      <c r="AS466">
        <v>7</v>
      </c>
    </row>
    <row r="467" spans="1:45">
      <c r="A467">
        <v>23165</v>
      </c>
      <c r="B467">
        <v>0</v>
      </c>
      <c r="C467">
        <v>1997</v>
      </c>
      <c r="D467" s="1">
        <v>44144.23773148148</v>
      </c>
      <c r="E467" t="s">
        <v>98</v>
      </c>
      <c r="F467">
        <v>1</v>
      </c>
      <c r="G467">
        <v>2</v>
      </c>
      <c r="H467">
        <v>2</v>
      </c>
      <c r="I467">
        <v>1</v>
      </c>
      <c r="J467">
        <v>1</v>
      </c>
      <c r="K467">
        <v>1</v>
      </c>
      <c r="L467">
        <v>3</v>
      </c>
      <c r="M467">
        <v>1</v>
      </c>
      <c r="N467">
        <v>4</v>
      </c>
      <c r="O467">
        <v>2</v>
      </c>
      <c r="P467">
        <v>2</v>
      </c>
      <c r="Q467">
        <v>1</v>
      </c>
      <c r="R467">
        <v>2</v>
      </c>
      <c r="S467">
        <v>2</v>
      </c>
      <c r="T467">
        <v>2</v>
      </c>
      <c r="U467">
        <v>2</v>
      </c>
      <c r="V467">
        <v>4</v>
      </c>
      <c r="W467">
        <v>4</v>
      </c>
      <c r="X467">
        <v>3</v>
      </c>
      <c r="Y467">
        <v>5</v>
      </c>
      <c r="Z467">
        <v>15</v>
      </c>
      <c r="AA467">
        <v>9</v>
      </c>
      <c r="AB467">
        <v>6</v>
      </c>
      <c r="AC467">
        <v>4</v>
      </c>
      <c r="AD467">
        <v>4</v>
      </c>
      <c r="AE467">
        <v>2</v>
      </c>
      <c r="AF467">
        <v>4</v>
      </c>
      <c r="AG467">
        <v>13</v>
      </c>
      <c r="AH467">
        <v>3</v>
      </c>
      <c r="AI467">
        <v>8</v>
      </c>
      <c r="AJ467">
        <v>6</v>
      </c>
      <c r="AK467">
        <v>7</v>
      </c>
      <c r="AL467">
        <v>12</v>
      </c>
      <c r="AM467">
        <v>12</v>
      </c>
      <c r="AN467">
        <v>9</v>
      </c>
      <c r="AO467">
        <v>6</v>
      </c>
      <c r="AP467">
        <v>6</v>
      </c>
      <c r="AQ467">
        <v>5</v>
      </c>
      <c r="AR467">
        <v>11</v>
      </c>
      <c r="AS467">
        <v>6</v>
      </c>
    </row>
    <row r="468" spans="1:45">
      <c r="A468">
        <v>23179</v>
      </c>
      <c r="B468">
        <v>0</v>
      </c>
      <c r="C468">
        <v>1996</v>
      </c>
      <c r="D468" s="1">
        <v>44144.365844907406</v>
      </c>
      <c r="E468" t="s">
        <v>91</v>
      </c>
      <c r="F468">
        <v>1</v>
      </c>
      <c r="G468">
        <v>2</v>
      </c>
      <c r="H468">
        <v>2</v>
      </c>
      <c r="I468">
        <v>2</v>
      </c>
      <c r="J468">
        <v>2</v>
      </c>
      <c r="K468">
        <v>1</v>
      </c>
      <c r="L468">
        <v>3</v>
      </c>
      <c r="M468">
        <v>2</v>
      </c>
      <c r="N468">
        <v>2</v>
      </c>
      <c r="O468">
        <v>4</v>
      </c>
      <c r="P468">
        <v>2</v>
      </c>
      <c r="Q468">
        <v>4</v>
      </c>
      <c r="R468">
        <v>2</v>
      </c>
      <c r="S468">
        <v>2</v>
      </c>
      <c r="T468">
        <v>3</v>
      </c>
      <c r="U468">
        <v>2</v>
      </c>
      <c r="V468">
        <v>1</v>
      </c>
      <c r="W468">
        <v>2</v>
      </c>
      <c r="X468">
        <v>2</v>
      </c>
      <c r="Y468">
        <v>2</v>
      </c>
      <c r="Z468">
        <v>12</v>
      </c>
      <c r="AA468">
        <v>4</v>
      </c>
      <c r="AB468">
        <v>10</v>
      </c>
      <c r="AC468">
        <v>6</v>
      </c>
      <c r="AD468">
        <v>9</v>
      </c>
      <c r="AE468">
        <v>4</v>
      </c>
      <c r="AF468">
        <v>6</v>
      </c>
      <c r="AG468">
        <v>6</v>
      </c>
      <c r="AH468">
        <v>7</v>
      </c>
      <c r="AI468">
        <v>9</v>
      </c>
      <c r="AJ468">
        <v>8</v>
      </c>
      <c r="AK468">
        <v>8</v>
      </c>
      <c r="AL468">
        <v>13</v>
      </c>
      <c r="AM468">
        <v>10</v>
      </c>
      <c r="AN468">
        <v>26</v>
      </c>
      <c r="AO468">
        <v>11</v>
      </c>
      <c r="AP468">
        <v>6</v>
      </c>
      <c r="AQ468">
        <v>4</v>
      </c>
      <c r="AR468">
        <v>9</v>
      </c>
      <c r="AS468">
        <v>4</v>
      </c>
    </row>
    <row r="469" spans="1:45">
      <c r="A469">
        <v>23180</v>
      </c>
      <c r="B469">
        <v>0</v>
      </c>
      <c r="C469">
        <v>1996</v>
      </c>
      <c r="D469" s="1">
        <v>44144.376307870371</v>
      </c>
      <c r="E469" t="s">
        <v>178</v>
      </c>
      <c r="F469">
        <v>1</v>
      </c>
      <c r="G469">
        <v>2</v>
      </c>
      <c r="H469">
        <v>2</v>
      </c>
      <c r="I469">
        <v>2</v>
      </c>
      <c r="J469">
        <v>1</v>
      </c>
      <c r="K469">
        <v>1</v>
      </c>
      <c r="L469">
        <v>3</v>
      </c>
      <c r="M469">
        <v>2</v>
      </c>
      <c r="N469">
        <v>5</v>
      </c>
      <c r="O469">
        <v>1</v>
      </c>
      <c r="P469">
        <v>4</v>
      </c>
      <c r="Q469">
        <v>2</v>
      </c>
      <c r="R469">
        <v>5</v>
      </c>
      <c r="S469">
        <v>1</v>
      </c>
      <c r="T469">
        <v>3</v>
      </c>
      <c r="U469">
        <v>2</v>
      </c>
      <c r="V469">
        <v>4</v>
      </c>
      <c r="W469">
        <v>5</v>
      </c>
      <c r="X469">
        <v>4</v>
      </c>
      <c r="Y469">
        <v>4</v>
      </c>
      <c r="Z469">
        <v>7</v>
      </c>
      <c r="AA469">
        <v>1</v>
      </c>
      <c r="AB469">
        <v>3</v>
      </c>
      <c r="AC469">
        <v>4</v>
      </c>
      <c r="AD469">
        <v>4</v>
      </c>
      <c r="AE469">
        <v>2</v>
      </c>
      <c r="AF469">
        <v>2</v>
      </c>
      <c r="AG469">
        <v>3</v>
      </c>
      <c r="AH469">
        <v>3</v>
      </c>
      <c r="AI469">
        <v>1</v>
      </c>
      <c r="AJ469">
        <v>3</v>
      </c>
      <c r="AK469">
        <v>3</v>
      </c>
      <c r="AL469">
        <v>7</v>
      </c>
      <c r="AM469">
        <v>2</v>
      </c>
      <c r="AN469">
        <v>7</v>
      </c>
      <c r="AO469">
        <v>3</v>
      </c>
      <c r="AP469">
        <v>2</v>
      </c>
      <c r="AQ469">
        <v>2</v>
      </c>
      <c r="AR469">
        <v>3</v>
      </c>
      <c r="AS469">
        <v>4</v>
      </c>
    </row>
    <row r="470" spans="1:45">
      <c r="A470">
        <v>23181</v>
      </c>
      <c r="B470">
        <v>0</v>
      </c>
      <c r="C470">
        <v>1997</v>
      </c>
      <c r="D470" s="1">
        <v>44144.379988425928</v>
      </c>
      <c r="E470" t="s">
        <v>91</v>
      </c>
      <c r="F470">
        <v>1</v>
      </c>
      <c r="G470">
        <v>4</v>
      </c>
      <c r="H470">
        <v>2</v>
      </c>
      <c r="I470">
        <v>2</v>
      </c>
      <c r="J470">
        <v>2</v>
      </c>
      <c r="K470">
        <v>1</v>
      </c>
      <c r="L470">
        <v>4</v>
      </c>
      <c r="M470">
        <v>2</v>
      </c>
      <c r="N470">
        <v>4</v>
      </c>
      <c r="O470">
        <v>3</v>
      </c>
      <c r="P470">
        <v>4</v>
      </c>
      <c r="Q470">
        <v>4</v>
      </c>
      <c r="R470">
        <v>4</v>
      </c>
      <c r="S470">
        <v>3</v>
      </c>
      <c r="T470">
        <v>4</v>
      </c>
      <c r="U470">
        <v>2</v>
      </c>
      <c r="V470">
        <v>4</v>
      </c>
      <c r="W470">
        <v>4</v>
      </c>
      <c r="X470">
        <v>3</v>
      </c>
      <c r="Y470">
        <v>5</v>
      </c>
      <c r="Z470">
        <v>5</v>
      </c>
      <c r="AA470">
        <v>5</v>
      </c>
      <c r="AB470">
        <v>4</v>
      </c>
      <c r="AC470">
        <v>4</v>
      </c>
      <c r="AD470">
        <v>4</v>
      </c>
      <c r="AE470">
        <v>2</v>
      </c>
      <c r="AF470">
        <v>5</v>
      </c>
      <c r="AG470">
        <v>6</v>
      </c>
      <c r="AH470">
        <v>3</v>
      </c>
      <c r="AI470">
        <v>2</v>
      </c>
      <c r="AJ470">
        <v>4</v>
      </c>
      <c r="AK470">
        <v>3</v>
      </c>
      <c r="AL470">
        <v>12</v>
      </c>
      <c r="AM470">
        <v>9</v>
      </c>
      <c r="AN470">
        <v>3</v>
      </c>
      <c r="AO470">
        <v>8</v>
      </c>
      <c r="AP470">
        <v>4</v>
      </c>
      <c r="AQ470">
        <v>3</v>
      </c>
      <c r="AR470">
        <v>6</v>
      </c>
      <c r="AS470">
        <v>3</v>
      </c>
    </row>
    <row r="471" spans="1:45">
      <c r="A471">
        <v>23188</v>
      </c>
      <c r="B471">
        <v>0</v>
      </c>
      <c r="C471">
        <v>2001</v>
      </c>
      <c r="D471" s="1">
        <v>44144.413159722222</v>
      </c>
      <c r="E471" t="s">
        <v>85</v>
      </c>
      <c r="F471">
        <v>1</v>
      </c>
      <c r="G471">
        <v>2</v>
      </c>
      <c r="H471">
        <v>1</v>
      </c>
      <c r="I471">
        <v>1</v>
      </c>
      <c r="J471">
        <v>1</v>
      </c>
      <c r="K471">
        <v>1</v>
      </c>
      <c r="L471">
        <v>2</v>
      </c>
      <c r="M471">
        <v>1</v>
      </c>
      <c r="N471">
        <v>1</v>
      </c>
      <c r="O471">
        <v>3</v>
      </c>
      <c r="P471">
        <v>2</v>
      </c>
      <c r="Q471">
        <v>2</v>
      </c>
      <c r="R471">
        <v>3</v>
      </c>
      <c r="S471">
        <v>4</v>
      </c>
      <c r="T471">
        <v>2</v>
      </c>
      <c r="U471">
        <v>2</v>
      </c>
      <c r="V471">
        <v>2</v>
      </c>
      <c r="W471">
        <v>1</v>
      </c>
      <c r="X471">
        <v>2</v>
      </c>
      <c r="Y471">
        <v>4</v>
      </c>
      <c r="Z471">
        <v>4</v>
      </c>
      <c r="AA471">
        <v>3</v>
      </c>
      <c r="AB471">
        <v>4</v>
      </c>
      <c r="AC471">
        <v>2</v>
      </c>
      <c r="AD471">
        <v>2</v>
      </c>
      <c r="AE471">
        <v>3</v>
      </c>
      <c r="AF471">
        <v>3</v>
      </c>
      <c r="AG471">
        <v>2</v>
      </c>
      <c r="AH471">
        <v>3</v>
      </c>
      <c r="AI471">
        <v>8</v>
      </c>
      <c r="AJ471">
        <v>5</v>
      </c>
      <c r="AK471">
        <v>4</v>
      </c>
      <c r="AL471">
        <v>15</v>
      </c>
      <c r="AM471">
        <v>9</v>
      </c>
      <c r="AN471">
        <v>3</v>
      </c>
      <c r="AO471">
        <v>3</v>
      </c>
      <c r="AP471">
        <v>2</v>
      </c>
      <c r="AQ471">
        <v>4</v>
      </c>
      <c r="AR471">
        <v>5</v>
      </c>
      <c r="AS471">
        <v>5</v>
      </c>
    </row>
    <row r="472" spans="1:45">
      <c r="A472">
        <v>23202</v>
      </c>
      <c r="B472">
        <v>0</v>
      </c>
      <c r="C472">
        <v>1996</v>
      </c>
      <c r="D472" s="1">
        <v>44144.448518518519</v>
      </c>
      <c r="E472" t="s">
        <v>91</v>
      </c>
      <c r="F472">
        <v>1</v>
      </c>
      <c r="G472">
        <v>2</v>
      </c>
      <c r="H472">
        <v>2</v>
      </c>
      <c r="I472">
        <v>2</v>
      </c>
      <c r="J472">
        <v>2</v>
      </c>
      <c r="K472">
        <v>1</v>
      </c>
      <c r="L472">
        <v>1</v>
      </c>
      <c r="M472">
        <v>1</v>
      </c>
      <c r="N472">
        <v>1</v>
      </c>
      <c r="O472">
        <v>3</v>
      </c>
      <c r="P472">
        <v>2</v>
      </c>
      <c r="Q472">
        <v>1</v>
      </c>
      <c r="R472">
        <v>4</v>
      </c>
      <c r="S472">
        <v>1</v>
      </c>
      <c r="T472">
        <v>1</v>
      </c>
      <c r="U472">
        <v>2</v>
      </c>
      <c r="V472">
        <v>2</v>
      </c>
      <c r="W472">
        <v>3</v>
      </c>
      <c r="X472">
        <v>3</v>
      </c>
      <c r="Y472">
        <v>2</v>
      </c>
      <c r="Z472">
        <v>31</v>
      </c>
      <c r="AA472">
        <v>3</v>
      </c>
      <c r="AB472">
        <v>4</v>
      </c>
      <c r="AC472">
        <v>7</v>
      </c>
      <c r="AD472">
        <v>3</v>
      </c>
      <c r="AE472">
        <v>2</v>
      </c>
      <c r="AF472">
        <v>2</v>
      </c>
      <c r="AG472">
        <v>3</v>
      </c>
      <c r="AH472">
        <v>2</v>
      </c>
      <c r="AI472">
        <v>4</v>
      </c>
      <c r="AJ472">
        <v>6</v>
      </c>
      <c r="AK472">
        <v>2</v>
      </c>
      <c r="AL472">
        <v>12</v>
      </c>
      <c r="AM472">
        <v>3</v>
      </c>
      <c r="AN472">
        <v>4</v>
      </c>
      <c r="AO472">
        <v>4</v>
      </c>
      <c r="AP472">
        <v>9</v>
      </c>
      <c r="AQ472">
        <v>3</v>
      </c>
      <c r="AR472">
        <v>5</v>
      </c>
      <c r="AS472">
        <v>3</v>
      </c>
    </row>
    <row r="473" spans="1:45">
      <c r="A473">
        <v>23260</v>
      </c>
      <c r="B473">
        <v>0</v>
      </c>
      <c r="C473">
        <v>1999</v>
      </c>
      <c r="D473" s="1">
        <v>44144.581076388888</v>
      </c>
      <c r="E473" t="s">
        <v>85</v>
      </c>
      <c r="F473">
        <v>1</v>
      </c>
      <c r="G473">
        <v>5</v>
      </c>
      <c r="H473">
        <v>4</v>
      </c>
      <c r="I473">
        <v>4</v>
      </c>
      <c r="J473">
        <v>2</v>
      </c>
      <c r="K473">
        <v>1</v>
      </c>
      <c r="L473">
        <v>4</v>
      </c>
      <c r="M473">
        <v>4</v>
      </c>
      <c r="N473">
        <v>4</v>
      </c>
      <c r="O473">
        <v>5</v>
      </c>
      <c r="P473">
        <v>4</v>
      </c>
      <c r="Q473">
        <v>4</v>
      </c>
      <c r="R473">
        <v>4</v>
      </c>
      <c r="S473">
        <v>2</v>
      </c>
      <c r="T473">
        <v>5</v>
      </c>
      <c r="U473">
        <v>2</v>
      </c>
      <c r="V473">
        <v>4</v>
      </c>
      <c r="W473">
        <v>4</v>
      </c>
      <c r="X473">
        <v>2</v>
      </c>
      <c r="Y473">
        <v>4</v>
      </c>
      <c r="Z473">
        <v>7</v>
      </c>
      <c r="AA473">
        <v>8</v>
      </c>
      <c r="AB473">
        <v>9</v>
      </c>
      <c r="AC473">
        <v>10</v>
      </c>
      <c r="AD473">
        <v>2</v>
      </c>
      <c r="AE473">
        <v>7</v>
      </c>
      <c r="AF473">
        <v>3</v>
      </c>
      <c r="AG473">
        <v>4</v>
      </c>
      <c r="AH473">
        <v>3</v>
      </c>
      <c r="AI473">
        <v>3</v>
      </c>
      <c r="AJ473">
        <v>2</v>
      </c>
      <c r="AK473">
        <v>5</v>
      </c>
      <c r="AL473">
        <v>5</v>
      </c>
      <c r="AM473">
        <v>3</v>
      </c>
      <c r="AN473">
        <v>3</v>
      </c>
      <c r="AO473">
        <v>4</v>
      </c>
      <c r="AP473">
        <v>16</v>
      </c>
      <c r="AQ473">
        <v>3</v>
      </c>
      <c r="AR473">
        <v>5</v>
      </c>
      <c r="AS473">
        <v>3</v>
      </c>
    </row>
    <row r="474" spans="1:45">
      <c r="A474">
        <v>23263</v>
      </c>
      <c r="B474">
        <v>0</v>
      </c>
      <c r="C474">
        <v>1997</v>
      </c>
      <c r="D474" s="1">
        <v>44144.5859837963</v>
      </c>
      <c r="E474" t="s">
        <v>91</v>
      </c>
      <c r="F474">
        <v>1</v>
      </c>
      <c r="G474">
        <v>4</v>
      </c>
      <c r="H474">
        <v>2</v>
      </c>
      <c r="I474">
        <v>3</v>
      </c>
      <c r="J474">
        <v>2</v>
      </c>
      <c r="K474">
        <v>1</v>
      </c>
      <c r="L474">
        <v>3</v>
      </c>
      <c r="M474">
        <v>2</v>
      </c>
      <c r="N474">
        <v>4</v>
      </c>
      <c r="O474">
        <v>1</v>
      </c>
      <c r="P474">
        <v>4</v>
      </c>
      <c r="Q474">
        <v>4</v>
      </c>
      <c r="R474">
        <v>4</v>
      </c>
      <c r="S474">
        <v>2</v>
      </c>
      <c r="T474">
        <v>4</v>
      </c>
      <c r="U474">
        <v>2</v>
      </c>
      <c r="V474">
        <v>4</v>
      </c>
      <c r="W474">
        <v>2</v>
      </c>
      <c r="X474">
        <v>4</v>
      </c>
      <c r="Y474">
        <v>5</v>
      </c>
      <c r="Z474">
        <v>13</v>
      </c>
      <c r="AA474">
        <v>14</v>
      </c>
      <c r="AB474">
        <v>10</v>
      </c>
      <c r="AC474">
        <v>4</v>
      </c>
      <c r="AD474">
        <v>5</v>
      </c>
      <c r="AE474">
        <v>3</v>
      </c>
      <c r="AF474">
        <v>3</v>
      </c>
      <c r="AG474">
        <v>5</v>
      </c>
      <c r="AH474">
        <v>4</v>
      </c>
      <c r="AI474">
        <v>4</v>
      </c>
      <c r="AJ474">
        <v>5</v>
      </c>
      <c r="AK474">
        <v>6</v>
      </c>
      <c r="AL474">
        <v>11</v>
      </c>
      <c r="AM474">
        <v>7</v>
      </c>
      <c r="AN474">
        <v>4</v>
      </c>
      <c r="AO474">
        <v>5</v>
      </c>
      <c r="AP474">
        <v>6</v>
      </c>
      <c r="AQ474">
        <v>5</v>
      </c>
      <c r="AR474">
        <v>5</v>
      </c>
      <c r="AS474">
        <v>3</v>
      </c>
    </row>
    <row r="475" spans="1:45">
      <c r="A475">
        <v>23264</v>
      </c>
      <c r="B475">
        <v>0</v>
      </c>
      <c r="C475">
        <v>1989</v>
      </c>
      <c r="D475" s="1">
        <v>44144.586064814815</v>
      </c>
      <c r="E475" t="s">
        <v>94</v>
      </c>
      <c r="F475">
        <v>1</v>
      </c>
      <c r="G475">
        <v>2</v>
      </c>
      <c r="H475">
        <v>1</v>
      </c>
      <c r="I475">
        <v>1</v>
      </c>
      <c r="J475">
        <v>1</v>
      </c>
      <c r="K475">
        <v>1</v>
      </c>
      <c r="L475">
        <v>3</v>
      </c>
      <c r="M475">
        <v>2</v>
      </c>
      <c r="N475">
        <v>2</v>
      </c>
      <c r="O475">
        <v>3</v>
      </c>
      <c r="P475">
        <v>3</v>
      </c>
      <c r="Q475">
        <v>2</v>
      </c>
      <c r="R475">
        <v>2</v>
      </c>
      <c r="S475">
        <v>2</v>
      </c>
      <c r="T475">
        <v>3</v>
      </c>
      <c r="U475">
        <v>2</v>
      </c>
      <c r="V475">
        <v>3</v>
      </c>
      <c r="W475">
        <v>3</v>
      </c>
      <c r="X475">
        <v>4</v>
      </c>
      <c r="Y475">
        <v>3</v>
      </c>
      <c r="Z475">
        <v>7</v>
      </c>
      <c r="AA475">
        <v>8</v>
      </c>
      <c r="AB475">
        <v>7</v>
      </c>
      <c r="AC475">
        <v>5</v>
      </c>
      <c r="AD475">
        <v>4</v>
      </c>
      <c r="AE475">
        <v>2</v>
      </c>
      <c r="AF475">
        <v>2</v>
      </c>
      <c r="AG475">
        <v>4</v>
      </c>
      <c r="AH475">
        <v>4</v>
      </c>
      <c r="AI475">
        <v>3</v>
      </c>
      <c r="AJ475">
        <v>7</v>
      </c>
      <c r="AK475">
        <v>5</v>
      </c>
      <c r="AL475">
        <v>17</v>
      </c>
      <c r="AM475">
        <v>4</v>
      </c>
      <c r="AN475">
        <v>3</v>
      </c>
      <c r="AO475">
        <v>5</v>
      </c>
      <c r="AP475">
        <v>7</v>
      </c>
      <c r="AQ475">
        <v>4</v>
      </c>
      <c r="AR475">
        <v>5</v>
      </c>
      <c r="AS475">
        <v>3</v>
      </c>
    </row>
    <row r="476" spans="1:45">
      <c r="A476">
        <v>23238</v>
      </c>
      <c r="B476">
        <v>0</v>
      </c>
      <c r="C476">
        <v>1991</v>
      </c>
      <c r="D476" s="1">
        <v>44144.605555555558</v>
      </c>
      <c r="E476" t="s">
        <v>181</v>
      </c>
      <c r="F476">
        <v>1</v>
      </c>
      <c r="G476">
        <v>4</v>
      </c>
      <c r="H476">
        <v>4</v>
      </c>
      <c r="I476">
        <v>2</v>
      </c>
      <c r="J476">
        <v>2</v>
      </c>
      <c r="K476">
        <v>1</v>
      </c>
      <c r="L476">
        <v>4</v>
      </c>
      <c r="M476">
        <v>4</v>
      </c>
      <c r="N476">
        <v>4</v>
      </c>
      <c r="O476">
        <v>2</v>
      </c>
      <c r="P476">
        <v>2</v>
      </c>
      <c r="Q476">
        <v>4</v>
      </c>
      <c r="R476">
        <v>4</v>
      </c>
      <c r="S476">
        <v>2</v>
      </c>
      <c r="T476">
        <v>2</v>
      </c>
      <c r="U476">
        <v>2</v>
      </c>
      <c r="V476">
        <v>4</v>
      </c>
      <c r="W476">
        <v>2</v>
      </c>
      <c r="X476">
        <v>2</v>
      </c>
      <c r="Y476">
        <v>2</v>
      </c>
      <c r="Z476">
        <v>15</v>
      </c>
      <c r="AA476">
        <v>8</v>
      </c>
      <c r="AB476">
        <v>14</v>
      </c>
      <c r="AC476">
        <v>5</v>
      </c>
      <c r="AD476">
        <v>7</v>
      </c>
      <c r="AE476">
        <v>3</v>
      </c>
      <c r="AF476">
        <v>7</v>
      </c>
      <c r="AG476">
        <v>10</v>
      </c>
      <c r="AH476">
        <v>4</v>
      </c>
      <c r="AI476">
        <v>8</v>
      </c>
      <c r="AJ476">
        <v>3</v>
      </c>
      <c r="AK476">
        <v>6</v>
      </c>
      <c r="AL476">
        <v>8</v>
      </c>
      <c r="AM476">
        <v>6</v>
      </c>
      <c r="AN476">
        <v>19</v>
      </c>
      <c r="AO476">
        <v>6</v>
      </c>
      <c r="AP476">
        <v>8</v>
      </c>
      <c r="AQ476">
        <v>6</v>
      </c>
      <c r="AR476">
        <v>9</v>
      </c>
      <c r="AS476">
        <v>5</v>
      </c>
    </row>
    <row r="477" spans="1:45">
      <c r="A477">
        <v>23298</v>
      </c>
      <c r="B477">
        <v>1</v>
      </c>
      <c r="C477">
        <v>1983</v>
      </c>
      <c r="D477" s="1">
        <v>44144.686828703707</v>
      </c>
      <c r="E477" t="s">
        <v>183</v>
      </c>
      <c r="F477">
        <v>1</v>
      </c>
      <c r="G477">
        <v>2</v>
      </c>
      <c r="H477">
        <v>2</v>
      </c>
      <c r="I477">
        <v>1</v>
      </c>
      <c r="J477">
        <v>1</v>
      </c>
      <c r="K477">
        <v>1</v>
      </c>
      <c r="L477">
        <v>2</v>
      </c>
      <c r="M477">
        <v>1</v>
      </c>
      <c r="N477">
        <v>2</v>
      </c>
      <c r="O477">
        <v>2</v>
      </c>
      <c r="P477">
        <v>1</v>
      </c>
      <c r="Q477">
        <v>1</v>
      </c>
      <c r="R477">
        <v>4</v>
      </c>
      <c r="S477">
        <v>4</v>
      </c>
      <c r="T477">
        <v>4</v>
      </c>
      <c r="U477">
        <v>2</v>
      </c>
      <c r="V477">
        <v>2</v>
      </c>
      <c r="W477">
        <v>5</v>
      </c>
      <c r="X477">
        <v>2</v>
      </c>
      <c r="Y477">
        <v>4</v>
      </c>
      <c r="Z477">
        <v>5</v>
      </c>
      <c r="AA477">
        <v>4</v>
      </c>
      <c r="AB477">
        <v>7</v>
      </c>
      <c r="AC477">
        <v>3</v>
      </c>
      <c r="AD477">
        <v>2</v>
      </c>
      <c r="AE477">
        <v>4</v>
      </c>
      <c r="AF477">
        <v>3</v>
      </c>
      <c r="AG477">
        <v>4</v>
      </c>
      <c r="AH477">
        <v>4</v>
      </c>
      <c r="AI477">
        <v>2</v>
      </c>
      <c r="AJ477">
        <v>2</v>
      </c>
      <c r="AK477">
        <v>3</v>
      </c>
      <c r="AL477">
        <v>4</v>
      </c>
      <c r="AM477">
        <v>3</v>
      </c>
      <c r="AN477">
        <v>3</v>
      </c>
      <c r="AO477">
        <v>6</v>
      </c>
      <c r="AP477">
        <v>3</v>
      </c>
      <c r="AQ477">
        <v>3</v>
      </c>
      <c r="AR477">
        <v>10</v>
      </c>
      <c r="AS477">
        <v>3</v>
      </c>
    </row>
    <row r="478" spans="1:45">
      <c r="A478">
        <v>23376</v>
      </c>
      <c r="B478">
        <v>0</v>
      </c>
      <c r="C478">
        <v>1959</v>
      </c>
      <c r="D478" s="1">
        <v>44144.751550925925</v>
      </c>
      <c r="E478" t="s">
        <v>92</v>
      </c>
      <c r="F478">
        <v>1</v>
      </c>
      <c r="G478">
        <v>2</v>
      </c>
      <c r="H478">
        <v>1</v>
      </c>
      <c r="I478">
        <v>1</v>
      </c>
      <c r="J478">
        <v>1</v>
      </c>
      <c r="K478">
        <v>1</v>
      </c>
      <c r="L478">
        <v>3</v>
      </c>
      <c r="M478">
        <v>2</v>
      </c>
      <c r="N478">
        <v>5</v>
      </c>
      <c r="O478">
        <v>3</v>
      </c>
      <c r="P478">
        <v>4</v>
      </c>
      <c r="Q478">
        <v>2</v>
      </c>
      <c r="R478">
        <v>1</v>
      </c>
      <c r="S478">
        <v>1</v>
      </c>
      <c r="T478">
        <v>4</v>
      </c>
      <c r="U478">
        <v>2</v>
      </c>
      <c r="V478">
        <v>1</v>
      </c>
      <c r="W478">
        <v>4</v>
      </c>
      <c r="X478">
        <v>1</v>
      </c>
      <c r="Y478">
        <v>4</v>
      </c>
      <c r="Z478">
        <v>7</v>
      </c>
      <c r="AA478">
        <v>20</v>
      </c>
      <c r="AB478">
        <v>12</v>
      </c>
      <c r="AC478">
        <v>8</v>
      </c>
      <c r="AD478">
        <v>3</v>
      </c>
      <c r="AE478">
        <v>4</v>
      </c>
      <c r="AF478">
        <v>9</v>
      </c>
      <c r="AG478">
        <v>9</v>
      </c>
      <c r="AH478">
        <v>7</v>
      </c>
      <c r="AI478">
        <v>7</v>
      </c>
      <c r="AJ478">
        <v>4</v>
      </c>
      <c r="AK478">
        <v>7</v>
      </c>
      <c r="AL478">
        <v>13</v>
      </c>
      <c r="AM478">
        <v>3</v>
      </c>
      <c r="AN478">
        <v>7</v>
      </c>
      <c r="AO478">
        <v>11</v>
      </c>
      <c r="AP478">
        <v>8</v>
      </c>
      <c r="AQ478">
        <v>4</v>
      </c>
      <c r="AR478">
        <v>12</v>
      </c>
      <c r="AS478">
        <v>8</v>
      </c>
    </row>
    <row r="479" spans="1:45">
      <c r="A479">
        <v>23422</v>
      </c>
      <c r="B479">
        <v>0</v>
      </c>
      <c r="C479">
        <v>1997</v>
      </c>
      <c r="D479" s="1">
        <v>44144.814745370371</v>
      </c>
      <c r="E479" t="s">
        <v>85</v>
      </c>
      <c r="F479">
        <v>1</v>
      </c>
      <c r="G479">
        <v>4</v>
      </c>
      <c r="H479">
        <v>2</v>
      </c>
      <c r="I479">
        <v>1</v>
      </c>
      <c r="J479">
        <v>2</v>
      </c>
      <c r="K479">
        <v>1</v>
      </c>
      <c r="L479">
        <v>3</v>
      </c>
      <c r="M479">
        <v>4</v>
      </c>
      <c r="N479">
        <v>2</v>
      </c>
      <c r="O479">
        <v>2</v>
      </c>
      <c r="P479">
        <v>2</v>
      </c>
      <c r="Q479">
        <v>4</v>
      </c>
      <c r="R479">
        <v>4</v>
      </c>
      <c r="S479">
        <v>2</v>
      </c>
      <c r="T479">
        <v>3</v>
      </c>
      <c r="U479">
        <v>2</v>
      </c>
      <c r="V479">
        <v>4</v>
      </c>
      <c r="W479">
        <v>4</v>
      </c>
      <c r="X479">
        <v>2</v>
      </c>
      <c r="Y479">
        <v>4</v>
      </c>
      <c r="Z479">
        <v>4</v>
      </c>
      <c r="AA479">
        <v>4</v>
      </c>
      <c r="AB479">
        <v>8</v>
      </c>
      <c r="AC479">
        <v>4</v>
      </c>
      <c r="AD479">
        <v>4</v>
      </c>
      <c r="AE479">
        <v>2</v>
      </c>
      <c r="AF479">
        <v>4</v>
      </c>
      <c r="AG479">
        <v>3</v>
      </c>
      <c r="AH479">
        <v>4</v>
      </c>
      <c r="AI479">
        <v>4</v>
      </c>
      <c r="AJ479">
        <v>5</v>
      </c>
      <c r="AK479">
        <v>4</v>
      </c>
      <c r="AL479">
        <v>6</v>
      </c>
      <c r="AM479">
        <v>6</v>
      </c>
      <c r="AN479">
        <v>9</v>
      </c>
      <c r="AO479">
        <v>7</v>
      </c>
      <c r="AP479">
        <v>4</v>
      </c>
      <c r="AQ479">
        <v>3</v>
      </c>
      <c r="AR479">
        <v>8</v>
      </c>
      <c r="AS479">
        <v>6</v>
      </c>
    </row>
    <row r="480" spans="1:45">
      <c r="A480">
        <v>23467</v>
      </c>
      <c r="B480">
        <v>0</v>
      </c>
      <c r="C480">
        <v>1995</v>
      </c>
      <c r="D480" s="1">
        <v>44144.881307870368</v>
      </c>
      <c r="E480" t="s">
        <v>85</v>
      </c>
      <c r="F480">
        <v>1</v>
      </c>
      <c r="G480">
        <v>5</v>
      </c>
      <c r="H480">
        <v>5</v>
      </c>
      <c r="I480">
        <v>2</v>
      </c>
      <c r="J480">
        <v>1</v>
      </c>
      <c r="K480">
        <v>1</v>
      </c>
      <c r="L480">
        <v>3</v>
      </c>
      <c r="M480">
        <v>4</v>
      </c>
      <c r="N480">
        <v>2</v>
      </c>
      <c r="O480">
        <v>2</v>
      </c>
      <c r="P480">
        <v>2</v>
      </c>
      <c r="Q480">
        <v>4</v>
      </c>
      <c r="R480">
        <v>2</v>
      </c>
      <c r="S480">
        <v>1</v>
      </c>
      <c r="T480">
        <v>4</v>
      </c>
      <c r="U480">
        <v>2</v>
      </c>
      <c r="V480">
        <v>2</v>
      </c>
      <c r="W480">
        <v>4</v>
      </c>
      <c r="X480">
        <v>5</v>
      </c>
      <c r="Y480">
        <v>5</v>
      </c>
      <c r="Z480">
        <v>8</v>
      </c>
      <c r="AA480">
        <v>10</v>
      </c>
      <c r="AB480">
        <v>13</v>
      </c>
      <c r="AC480">
        <v>6</v>
      </c>
      <c r="AD480">
        <v>5</v>
      </c>
      <c r="AE480">
        <v>4</v>
      </c>
      <c r="AF480">
        <v>3</v>
      </c>
      <c r="AG480">
        <v>6</v>
      </c>
      <c r="AH480">
        <v>5</v>
      </c>
      <c r="AI480">
        <v>6</v>
      </c>
      <c r="AJ480">
        <v>5</v>
      </c>
      <c r="AK480">
        <v>5</v>
      </c>
      <c r="AL480">
        <v>11</v>
      </c>
      <c r="AM480">
        <v>4</v>
      </c>
      <c r="AN480">
        <v>4</v>
      </c>
      <c r="AO480">
        <v>5</v>
      </c>
      <c r="AP480">
        <v>5</v>
      </c>
      <c r="AQ480">
        <v>5</v>
      </c>
      <c r="AR480">
        <v>5</v>
      </c>
      <c r="AS480">
        <v>4</v>
      </c>
    </row>
    <row r="481" spans="1:45">
      <c r="A481">
        <v>23286</v>
      </c>
      <c r="B481">
        <v>1</v>
      </c>
      <c r="C481">
        <v>1993</v>
      </c>
      <c r="D481" s="1">
        <v>44144.941979166666</v>
      </c>
      <c r="E481" t="s">
        <v>187</v>
      </c>
      <c r="F481">
        <v>1</v>
      </c>
      <c r="G481">
        <v>2</v>
      </c>
      <c r="H481">
        <v>2</v>
      </c>
      <c r="I481">
        <v>2</v>
      </c>
      <c r="J481">
        <v>2</v>
      </c>
      <c r="K481">
        <v>1</v>
      </c>
      <c r="L481">
        <v>1</v>
      </c>
      <c r="M481">
        <v>1</v>
      </c>
      <c r="N481">
        <v>4</v>
      </c>
      <c r="O481">
        <v>5</v>
      </c>
      <c r="P481">
        <v>2</v>
      </c>
      <c r="Q481">
        <v>1</v>
      </c>
      <c r="R481">
        <v>1</v>
      </c>
      <c r="S481">
        <v>1</v>
      </c>
      <c r="T481">
        <v>4</v>
      </c>
      <c r="U481">
        <v>2</v>
      </c>
      <c r="V481">
        <v>2</v>
      </c>
      <c r="W481">
        <v>4</v>
      </c>
      <c r="X481">
        <v>2</v>
      </c>
      <c r="Y481">
        <v>5</v>
      </c>
      <c r="Z481">
        <v>4</v>
      </c>
      <c r="AA481">
        <v>2</v>
      </c>
      <c r="AB481">
        <v>5</v>
      </c>
      <c r="AC481">
        <v>6</v>
      </c>
      <c r="AD481">
        <v>5</v>
      </c>
      <c r="AE481">
        <v>1</v>
      </c>
      <c r="AF481">
        <v>3</v>
      </c>
      <c r="AG481">
        <v>2</v>
      </c>
      <c r="AH481">
        <v>4</v>
      </c>
      <c r="AI481">
        <v>2</v>
      </c>
      <c r="AJ481">
        <v>5</v>
      </c>
      <c r="AK481">
        <v>3</v>
      </c>
      <c r="AL481">
        <v>6</v>
      </c>
      <c r="AM481">
        <v>5</v>
      </c>
      <c r="AN481">
        <v>5</v>
      </c>
      <c r="AO481">
        <v>4</v>
      </c>
      <c r="AP481">
        <v>4</v>
      </c>
      <c r="AQ481">
        <v>3</v>
      </c>
      <c r="AR481">
        <v>4</v>
      </c>
      <c r="AS481">
        <v>3</v>
      </c>
    </row>
    <row r="482" spans="1:45">
      <c r="A482">
        <v>23561</v>
      </c>
      <c r="B482">
        <v>0</v>
      </c>
      <c r="C482">
        <v>1981</v>
      </c>
      <c r="D482" s="1">
        <v>44145.419479166667</v>
      </c>
      <c r="E482" t="s">
        <v>85</v>
      </c>
      <c r="F482">
        <v>1</v>
      </c>
      <c r="G482">
        <v>2</v>
      </c>
      <c r="H482">
        <v>2</v>
      </c>
      <c r="I482">
        <v>2</v>
      </c>
      <c r="J482">
        <v>2</v>
      </c>
      <c r="K482">
        <v>1</v>
      </c>
      <c r="L482">
        <v>2</v>
      </c>
      <c r="M482">
        <v>2</v>
      </c>
      <c r="N482">
        <v>2</v>
      </c>
      <c r="O482">
        <v>2</v>
      </c>
      <c r="P482">
        <v>3</v>
      </c>
      <c r="Q482">
        <v>3</v>
      </c>
      <c r="R482">
        <v>3</v>
      </c>
      <c r="S482">
        <v>2</v>
      </c>
      <c r="T482">
        <v>2</v>
      </c>
      <c r="U482">
        <v>2</v>
      </c>
      <c r="V482">
        <v>2</v>
      </c>
      <c r="W482">
        <v>2</v>
      </c>
      <c r="X482">
        <v>2</v>
      </c>
      <c r="Y482">
        <v>4</v>
      </c>
      <c r="Z482">
        <v>9</v>
      </c>
      <c r="AA482">
        <v>5</v>
      </c>
      <c r="AB482">
        <v>9</v>
      </c>
      <c r="AC482">
        <v>7</v>
      </c>
      <c r="AD482">
        <v>5</v>
      </c>
      <c r="AE482">
        <v>4</v>
      </c>
      <c r="AF482">
        <v>3</v>
      </c>
      <c r="AG482">
        <v>5</v>
      </c>
      <c r="AH482">
        <v>5</v>
      </c>
      <c r="AI482">
        <v>6</v>
      </c>
      <c r="AJ482">
        <v>5</v>
      </c>
      <c r="AK482">
        <v>4</v>
      </c>
      <c r="AL482">
        <v>10</v>
      </c>
      <c r="AM482">
        <v>8</v>
      </c>
      <c r="AN482">
        <v>3</v>
      </c>
      <c r="AO482">
        <v>5</v>
      </c>
      <c r="AP482">
        <v>6</v>
      </c>
      <c r="AQ482">
        <v>3</v>
      </c>
      <c r="AR482">
        <v>6</v>
      </c>
      <c r="AS482">
        <v>6</v>
      </c>
    </row>
    <row r="483" spans="1:45">
      <c r="A483">
        <v>20174</v>
      </c>
      <c r="B483">
        <v>0</v>
      </c>
      <c r="C483">
        <v>1996</v>
      </c>
      <c r="D483" s="1">
        <v>44145.95208333333</v>
      </c>
      <c r="E483" t="s">
        <v>85</v>
      </c>
      <c r="F483">
        <v>1</v>
      </c>
      <c r="G483">
        <v>4</v>
      </c>
      <c r="H483">
        <v>2</v>
      </c>
      <c r="I483">
        <v>2</v>
      </c>
      <c r="J483">
        <v>2</v>
      </c>
      <c r="K483">
        <v>1</v>
      </c>
      <c r="L483">
        <v>2</v>
      </c>
      <c r="M483">
        <v>1</v>
      </c>
      <c r="N483">
        <v>1</v>
      </c>
      <c r="O483">
        <v>2</v>
      </c>
      <c r="P483">
        <v>4</v>
      </c>
      <c r="Q483">
        <v>2</v>
      </c>
      <c r="R483">
        <v>4</v>
      </c>
      <c r="S483">
        <v>2</v>
      </c>
      <c r="T483">
        <v>4</v>
      </c>
      <c r="U483">
        <v>2</v>
      </c>
      <c r="V483">
        <v>2</v>
      </c>
      <c r="W483">
        <v>4</v>
      </c>
      <c r="X483">
        <v>4</v>
      </c>
      <c r="Y483">
        <v>4</v>
      </c>
      <c r="Z483">
        <v>6</v>
      </c>
      <c r="AA483">
        <v>5</v>
      </c>
      <c r="AB483">
        <v>10</v>
      </c>
      <c r="AC483">
        <v>8</v>
      </c>
      <c r="AD483">
        <v>4</v>
      </c>
      <c r="AE483">
        <v>3</v>
      </c>
      <c r="AF483">
        <v>6</v>
      </c>
      <c r="AG483">
        <v>4</v>
      </c>
      <c r="AH483">
        <v>4</v>
      </c>
      <c r="AI483">
        <v>4</v>
      </c>
      <c r="AJ483">
        <v>6</v>
      </c>
      <c r="AK483">
        <v>9</v>
      </c>
      <c r="AL483">
        <v>15</v>
      </c>
      <c r="AM483">
        <v>9</v>
      </c>
      <c r="AN483">
        <v>5</v>
      </c>
      <c r="AO483">
        <v>8</v>
      </c>
      <c r="AP483">
        <v>8</v>
      </c>
      <c r="AQ483">
        <v>5</v>
      </c>
      <c r="AR483">
        <v>6</v>
      </c>
      <c r="AS483">
        <v>3</v>
      </c>
    </row>
    <row r="484" spans="1:45">
      <c r="A484">
        <v>23624</v>
      </c>
      <c r="B484">
        <v>0</v>
      </c>
      <c r="C484">
        <v>2000</v>
      </c>
      <c r="D484" s="1">
        <v>44146.446875000001</v>
      </c>
      <c r="E484" t="s">
        <v>85</v>
      </c>
      <c r="F484">
        <v>1</v>
      </c>
      <c r="G484">
        <v>4</v>
      </c>
      <c r="H484">
        <v>2</v>
      </c>
      <c r="I484">
        <v>2</v>
      </c>
      <c r="J484">
        <v>2</v>
      </c>
      <c r="K484">
        <v>1</v>
      </c>
      <c r="L484">
        <v>2</v>
      </c>
      <c r="M484">
        <v>2</v>
      </c>
      <c r="N484">
        <v>2</v>
      </c>
      <c r="O484">
        <v>2</v>
      </c>
      <c r="P484">
        <v>2</v>
      </c>
      <c r="Q484">
        <v>4</v>
      </c>
      <c r="R484">
        <v>4</v>
      </c>
      <c r="S484">
        <v>2</v>
      </c>
      <c r="T484">
        <v>4</v>
      </c>
      <c r="U484">
        <v>2</v>
      </c>
      <c r="V484">
        <v>2</v>
      </c>
      <c r="W484">
        <v>2</v>
      </c>
      <c r="X484">
        <v>4</v>
      </c>
      <c r="Y484">
        <v>2</v>
      </c>
      <c r="Z484">
        <v>5</v>
      </c>
      <c r="AA484">
        <v>7</v>
      </c>
      <c r="AB484">
        <v>6</v>
      </c>
      <c r="AC484">
        <v>58</v>
      </c>
      <c r="AD484">
        <v>3</v>
      </c>
      <c r="AE484">
        <v>4</v>
      </c>
      <c r="AF484">
        <v>5</v>
      </c>
      <c r="AG484">
        <v>3</v>
      </c>
      <c r="AH484">
        <v>3</v>
      </c>
      <c r="AI484">
        <v>5</v>
      </c>
      <c r="AJ484">
        <v>4</v>
      </c>
      <c r="AK484">
        <v>5</v>
      </c>
      <c r="AL484">
        <v>7</v>
      </c>
      <c r="AM484">
        <v>4</v>
      </c>
      <c r="AN484">
        <v>5</v>
      </c>
      <c r="AO484">
        <v>5</v>
      </c>
      <c r="AP484">
        <v>7</v>
      </c>
      <c r="AQ484">
        <v>3</v>
      </c>
      <c r="AR484">
        <v>4</v>
      </c>
      <c r="AS484">
        <v>3</v>
      </c>
    </row>
    <row r="485" spans="1:45">
      <c r="A485">
        <v>23660</v>
      </c>
      <c r="B485">
        <v>0</v>
      </c>
      <c r="C485">
        <v>1985</v>
      </c>
      <c r="D485" s="1">
        <v>44147.261238425926</v>
      </c>
      <c r="E485" t="s">
        <v>98</v>
      </c>
      <c r="F485">
        <v>1</v>
      </c>
      <c r="G485">
        <v>4</v>
      </c>
      <c r="H485">
        <v>1</v>
      </c>
      <c r="I485">
        <v>1</v>
      </c>
      <c r="J485">
        <v>1</v>
      </c>
      <c r="K485">
        <v>1</v>
      </c>
      <c r="L485">
        <v>2</v>
      </c>
      <c r="M485">
        <v>1</v>
      </c>
      <c r="N485">
        <v>2</v>
      </c>
      <c r="O485">
        <v>1</v>
      </c>
      <c r="P485">
        <v>5</v>
      </c>
      <c r="Q485">
        <v>1</v>
      </c>
      <c r="R485">
        <v>1</v>
      </c>
      <c r="S485">
        <v>1</v>
      </c>
      <c r="T485">
        <v>4</v>
      </c>
      <c r="U485">
        <v>2</v>
      </c>
      <c r="V485">
        <v>2</v>
      </c>
      <c r="W485">
        <v>4</v>
      </c>
      <c r="X485">
        <v>5</v>
      </c>
      <c r="Y485">
        <v>4</v>
      </c>
      <c r="Z485">
        <v>10</v>
      </c>
      <c r="AA485">
        <v>7</v>
      </c>
      <c r="AB485">
        <v>7</v>
      </c>
      <c r="AC485">
        <v>11</v>
      </c>
      <c r="AD485">
        <v>5</v>
      </c>
      <c r="AE485">
        <v>4</v>
      </c>
      <c r="AF485">
        <v>5</v>
      </c>
      <c r="AG485">
        <v>6</v>
      </c>
      <c r="AH485">
        <v>6</v>
      </c>
      <c r="AI485">
        <v>4</v>
      </c>
      <c r="AJ485">
        <v>6</v>
      </c>
      <c r="AK485">
        <v>5</v>
      </c>
      <c r="AL485">
        <v>10</v>
      </c>
      <c r="AM485">
        <v>5</v>
      </c>
      <c r="AN485">
        <v>8</v>
      </c>
      <c r="AO485">
        <v>8</v>
      </c>
      <c r="AP485">
        <v>5</v>
      </c>
      <c r="AQ485">
        <v>5</v>
      </c>
      <c r="AR485">
        <v>14</v>
      </c>
      <c r="AS485">
        <v>7</v>
      </c>
    </row>
    <row r="486" spans="1:45">
      <c r="A486">
        <v>23701</v>
      </c>
      <c r="B486">
        <v>1</v>
      </c>
      <c r="C486">
        <v>1992</v>
      </c>
      <c r="D486" s="1">
        <v>44147.649907407409</v>
      </c>
      <c r="E486" t="s">
        <v>85</v>
      </c>
      <c r="F486">
        <v>1</v>
      </c>
      <c r="G486">
        <v>2</v>
      </c>
      <c r="H486">
        <v>2</v>
      </c>
      <c r="I486">
        <v>2</v>
      </c>
      <c r="J486">
        <v>2</v>
      </c>
      <c r="K486">
        <v>1</v>
      </c>
      <c r="L486">
        <v>1</v>
      </c>
      <c r="M486">
        <v>2</v>
      </c>
      <c r="N486">
        <v>4</v>
      </c>
      <c r="O486">
        <v>3</v>
      </c>
      <c r="P486">
        <v>2</v>
      </c>
      <c r="Q486">
        <v>4</v>
      </c>
      <c r="R486">
        <v>2</v>
      </c>
      <c r="S486">
        <v>1</v>
      </c>
      <c r="T486">
        <v>4</v>
      </c>
      <c r="U486">
        <v>2</v>
      </c>
      <c r="V486">
        <v>4</v>
      </c>
      <c r="W486">
        <v>2</v>
      </c>
      <c r="X486">
        <v>4</v>
      </c>
      <c r="Y486">
        <v>4</v>
      </c>
      <c r="Z486">
        <v>8</v>
      </c>
      <c r="AA486">
        <v>4</v>
      </c>
      <c r="AB486">
        <v>8</v>
      </c>
      <c r="AC486">
        <v>6</v>
      </c>
      <c r="AD486">
        <v>6</v>
      </c>
      <c r="AE486">
        <v>6</v>
      </c>
      <c r="AF486">
        <v>9</v>
      </c>
      <c r="AG486">
        <v>4</v>
      </c>
      <c r="AH486">
        <v>4</v>
      </c>
      <c r="AI486">
        <v>8</v>
      </c>
      <c r="AJ486">
        <v>5</v>
      </c>
      <c r="AK486">
        <v>5</v>
      </c>
      <c r="AL486">
        <v>8</v>
      </c>
      <c r="AM486">
        <v>7</v>
      </c>
      <c r="AN486">
        <v>7</v>
      </c>
      <c r="AO486">
        <v>6</v>
      </c>
      <c r="AP486">
        <v>5</v>
      </c>
      <c r="AQ486">
        <v>4</v>
      </c>
      <c r="AR486">
        <v>5</v>
      </c>
      <c r="AS486">
        <v>4</v>
      </c>
    </row>
    <row r="487" spans="1:45">
      <c r="A487">
        <v>23757</v>
      </c>
      <c r="B487">
        <v>0</v>
      </c>
      <c r="C487">
        <v>1994</v>
      </c>
      <c r="D487" s="1">
        <v>44149.453020833331</v>
      </c>
      <c r="E487" t="s">
        <v>92</v>
      </c>
      <c r="F487">
        <v>1</v>
      </c>
      <c r="G487">
        <v>4</v>
      </c>
      <c r="H487">
        <v>2</v>
      </c>
      <c r="I487">
        <v>2</v>
      </c>
      <c r="J487">
        <v>2</v>
      </c>
      <c r="K487">
        <v>1</v>
      </c>
      <c r="L487">
        <v>4</v>
      </c>
      <c r="M487">
        <v>2</v>
      </c>
      <c r="N487">
        <v>5</v>
      </c>
      <c r="O487">
        <v>4</v>
      </c>
      <c r="P487">
        <v>2</v>
      </c>
      <c r="Q487">
        <v>2</v>
      </c>
      <c r="R487">
        <v>4</v>
      </c>
      <c r="S487">
        <v>2</v>
      </c>
      <c r="T487">
        <v>4</v>
      </c>
      <c r="U487">
        <v>2</v>
      </c>
      <c r="V487">
        <v>2</v>
      </c>
      <c r="W487">
        <v>4</v>
      </c>
      <c r="X487">
        <v>4</v>
      </c>
      <c r="Y487">
        <v>2</v>
      </c>
      <c r="Z487">
        <v>11</v>
      </c>
      <c r="AA487">
        <v>5</v>
      </c>
      <c r="AB487">
        <v>6</v>
      </c>
      <c r="AC487">
        <v>7</v>
      </c>
      <c r="AD487">
        <v>13</v>
      </c>
      <c r="AE487">
        <v>3</v>
      </c>
      <c r="AF487">
        <v>6</v>
      </c>
      <c r="AG487">
        <v>6</v>
      </c>
      <c r="AH487">
        <v>4</v>
      </c>
      <c r="AI487">
        <v>8</v>
      </c>
      <c r="AJ487">
        <v>5</v>
      </c>
      <c r="AK487">
        <v>5</v>
      </c>
      <c r="AL487">
        <v>9</v>
      </c>
      <c r="AM487">
        <v>15</v>
      </c>
      <c r="AN487">
        <v>7</v>
      </c>
      <c r="AO487">
        <v>7</v>
      </c>
      <c r="AP487">
        <v>5</v>
      </c>
      <c r="AQ487">
        <v>4</v>
      </c>
      <c r="AR487">
        <v>24</v>
      </c>
      <c r="AS487">
        <v>5</v>
      </c>
    </row>
    <row r="488" spans="1:45">
      <c r="A488">
        <v>20940</v>
      </c>
      <c r="B488">
        <v>0</v>
      </c>
      <c r="C488">
        <v>1988</v>
      </c>
      <c r="D488" s="1">
        <v>44150.851423611108</v>
      </c>
      <c r="E488" t="s">
        <v>88</v>
      </c>
      <c r="F488">
        <v>1</v>
      </c>
      <c r="G488">
        <v>2</v>
      </c>
      <c r="H488">
        <v>2</v>
      </c>
      <c r="I488">
        <v>2</v>
      </c>
      <c r="J488">
        <v>2</v>
      </c>
      <c r="K488">
        <v>1</v>
      </c>
      <c r="L488">
        <v>3</v>
      </c>
      <c r="M488">
        <v>2</v>
      </c>
      <c r="N488">
        <v>4</v>
      </c>
      <c r="O488">
        <v>2</v>
      </c>
      <c r="P488">
        <v>2</v>
      </c>
      <c r="Q488">
        <v>4</v>
      </c>
      <c r="R488">
        <v>2</v>
      </c>
      <c r="S488">
        <v>1</v>
      </c>
      <c r="T488">
        <v>2</v>
      </c>
      <c r="U488">
        <v>2</v>
      </c>
      <c r="V488">
        <v>2</v>
      </c>
      <c r="W488">
        <v>4</v>
      </c>
      <c r="X488">
        <v>4</v>
      </c>
      <c r="Y488">
        <v>5</v>
      </c>
      <c r="Z488">
        <v>3</v>
      </c>
      <c r="AA488">
        <v>7</v>
      </c>
      <c r="AB488">
        <v>5</v>
      </c>
      <c r="AC488">
        <v>9</v>
      </c>
      <c r="AD488">
        <v>3</v>
      </c>
      <c r="AE488">
        <v>3</v>
      </c>
      <c r="AF488">
        <v>3</v>
      </c>
      <c r="AG488">
        <v>5</v>
      </c>
      <c r="AH488">
        <v>3</v>
      </c>
      <c r="AI488">
        <v>3</v>
      </c>
      <c r="AJ488">
        <v>5</v>
      </c>
      <c r="AK488">
        <v>5</v>
      </c>
      <c r="AL488">
        <v>8</v>
      </c>
      <c r="AM488">
        <v>5</v>
      </c>
      <c r="AN488">
        <v>4</v>
      </c>
      <c r="AO488">
        <v>13</v>
      </c>
      <c r="AP488">
        <v>3</v>
      </c>
      <c r="AQ488">
        <v>4</v>
      </c>
      <c r="AR488">
        <v>8</v>
      </c>
      <c r="AS488">
        <v>3</v>
      </c>
    </row>
    <row r="489" spans="1:45">
      <c r="A489">
        <v>23830</v>
      </c>
      <c r="B489">
        <v>0</v>
      </c>
      <c r="C489">
        <v>1991</v>
      </c>
      <c r="D489" s="1">
        <v>44150.931817129633</v>
      </c>
      <c r="E489" t="s">
        <v>91</v>
      </c>
      <c r="F489">
        <v>1</v>
      </c>
      <c r="G489">
        <v>2</v>
      </c>
      <c r="H489">
        <v>4</v>
      </c>
      <c r="I489">
        <v>1</v>
      </c>
      <c r="J489">
        <v>1</v>
      </c>
      <c r="K489">
        <v>1</v>
      </c>
      <c r="L489">
        <v>5</v>
      </c>
      <c r="M489">
        <v>4</v>
      </c>
      <c r="N489">
        <v>2</v>
      </c>
      <c r="O489">
        <v>4</v>
      </c>
      <c r="P489">
        <v>5</v>
      </c>
      <c r="Q489">
        <v>1</v>
      </c>
      <c r="R489">
        <v>1</v>
      </c>
      <c r="S489">
        <v>1</v>
      </c>
      <c r="T489">
        <v>2</v>
      </c>
      <c r="U489">
        <v>2</v>
      </c>
      <c r="V489">
        <v>4</v>
      </c>
      <c r="W489">
        <v>2</v>
      </c>
      <c r="X489">
        <v>5</v>
      </c>
      <c r="Y489">
        <v>5</v>
      </c>
      <c r="Z489">
        <v>7</v>
      </c>
      <c r="AA489">
        <v>3</v>
      </c>
      <c r="AB489">
        <v>5</v>
      </c>
      <c r="AC489">
        <v>4</v>
      </c>
      <c r="AD489">
        <v>3</v>
      </c>
      <c r="AE489">
        <v>3</v>
      </c>
      <c r="AF489">
        <v>2</v>
      </c>
      <c r="AG489">
        <v>4</v>
      </c>
      <c r="AH489">
        <v>3</v>
      </c>
      <c r="AI489">
        <v>3</v>
      </c>
      <c r="AJ489">
        <v>6</v>
      </c>
      <c r="AK489">
        <v>4</v>
      </c>
      <c r="AL489">
        <v>7</v>
      </c>
      <c r="AM489">
        <v>4</v>
      </c>
      <c r="AN489">
        <v>4</v>
      </c>
      <c r="AO489">
        <v>3</v>
      </c>
      <c r="AP489">
        <v>4</v>
      </c>
      <c r="AQ489">
        <v>4</v>
      </c>
      <c r="AR489">
        <v>3</v>
      </c>
      <c r="AS489">
        <v>3</v>
      </c>
    </row>
    <row r="490" spans="1:45">
      <c r="A490">
        <v>20718</v>
      </c>
      <c r="B490">
        <v>1</v>
      </c>
      <c r="C490">
        <v>1962</v>
      </c>
      <c r="D490" s="1">
        <v>44132.702465277776</v>
      </c>
      <c r="E490" t="s">
        <v>85</v>
      </c>
      <c r="F490">
        <v>5</v>
      </c>
      <c r="G490">
        <v>5</v>
      </c>
      <c r="H490">
        <v>5</v>
      </c>
      <c r="I490">
        <v>5</v>
      </c>
      <c r="J490">
        <v>5</v>
      </c>
      <c r="K490">
        <v>5</v>
      </c>
      <c r="L490">
        <v>5</v>
      </c>
      <c r="M490">
        <v>5</v>
      </c>
      <c r="N490">
        <v>5</v>
      </c>
      <c r="O490">
        <v>5</v>
      </c>
      <c r="P490">
        <v>5</v>
      </c>
      <c r="Q490">
        <v>5</v>
      </c>
      <c r="R490">
        <v>5</v>
      </c>
      <c r="S490">
        <v>5</v>
      </c>
      <c r="T490">
        <v>5</v>
      </c>
      <c r="U490">
        <v>1</v>
      </c>
      <c r="V490">
        <v>4</v>
      </c>
      <c r="W490">
        <v>5</v>
      </c>
      <c r="X490">
        <v>1</v>
      </c>
      <c r="Y490">
        <v>5</v>
      </c>
      <c r="Z490">
        <v>11</v>
      </c>
      <c r="AA490">
        <v>3</v>
      </c>
      <c r="AB490">
        <v>4</v>
      </c>
      <c r="AC490">
        <v>5</v>
      </c>
      <c r="AD490">
        <v>3</v>
      </c>
      <c r="AE490">
        <v>3</v>
      </c>
      <c r="AF490">
        <v>4</v>
      </c>
      <c r="AG490">
        <v>2</v>
      </c>
      <c r="AH490">
        <v>4</v>
      </c>
      <c r="AI490">
        <v>2</v>
      </c>
      <c r="AJ490">
        <v>3</v>
      </c>
      <c r="AK490">
        <v>4</v>
      </c>
      <c r="AL490">
        <v>6</v>
      </c>
      <c r="AM490">
        <v>3</v>
      </c>
      <c r="AN490">
        <v>4</v>
      </c>
      <c r="AO490">
        <v>4</v>
      </c>
      <c r="AP490">
        <v>7</v>
      </c>
      <c r="AQ490">
        <v>5</v>
      </c>
      <c r="AR490">
        <v>9</v>
      </c>
      <c r="AS490">
        <v>3</v>
      </c>
    </row>
    <row r="491" spans="1:45">
      <c r="A491">
        <v>21970</v>
      </c>
      <c r="B491">
        <v>1</v>
      </c>
      <c r="C491">
        <v>1992</v>
      </c>
      <c r="D491" s="1">
        <v>44135.671435185184</v>
      </c>
      <c r="E491" t="s">
        <v>91</v>
      </c>
      <c r="F491">
        <v>5</v>
      </c>
      <c r="G491">
        <v>5</v>
      </c>
      <c r="H491">
        <v>3</v>
      </c>
      <c r="I491">
        <v>5</v>
      </c>
      <c r="J491">
        <v>5</v>
      </c>
      <c r="K491">
        <v>5</v>
      </c>
      <c r="L491">
        <v>5</v>
      </c>
      <c r="M491">
        <v>4</v>
      </c>
      <c r="N491">
        <v>4</v>
      </c>
      <c r="O491">
        <v>4</v>
      </c>
      <c r="P491">
        <v>4</v>
      </c>
      <c r="Q491">
        <v>2</v>
      </c>
      <c r="R491">
        <v>5</v>
      </c>
      <c r="S491">
        <v>4</v>
      </c>
      <c r="T491">
        <v>5</v>
      </c>
      <c r="U491">
        <v>1</v>
      </c>
      <c r="V491">
        <v>4</v>
      </c>
      <c r="W491">
        <v>2</v>
      </c>
      <c r="X491">
        <v>4</v>
      </c>
      <c r="Y491">
        <v>4</v>
      </c>
      <c r="Z491">
        <v>1327</v>
      </c>
      <c r="AA491">
        <v>38</v>
      </c>
      <c r="AB491">
        <v>161</v>
      </c>
      <c r="AC491">
        <v>5</v>
      </c>
      <c r="AD491">
        <v>5</v>
      </c>
      <c r="AE491">
        <v>3</v>
      </c>
      <c r="AF491">
        <v>3</v>
      </c>
      <c r="AG491">
        <v>7</v>
      </c>
      <c r="AH491">
        <v>5</v>
      </c>
      <c r="AI491">
        <v>3</v>
      </c>
      <c r="AJ491">
        <v>7</v>
      </c>
      <c r="AK491">
        <v>6</v>
      </c>
      <c r="AL491">
        <v>8</v>
      </c>
      <c r="AM491">
        <v>7</v>
      </c>
      <c r="AN491">
        <v>3</v>
      </c>
      <c r="AO491">
        <v>4</v>
      </c>
      <c r="AP491">
        <v>5</v>
      </c>
      <c r="AQ491">
        <v>5</v>
      </c>
      <c r="AR491">
        <v>7</v>
      </c>
      <c r="AS491">
        <v>6</v>
      </c>
    </row>
    <row r="492" spans="1:45">
      <c r="A492">
        <v>23469</v>
      </c>
      <c r="B492">
        <v>0</v>
      </c>
      <c r="C492">
        <v>1981</v>
      </c>
      <c r="D492" s="1">
        <v>44144.883067129631</v>
      </c>
      <c r="E492" t="s">
        <v>86</v>
      </c>
      <c r="F492">
        <v>5</v>
      </c>
      <c r="G492">
        <v>5</v>
      </c>
      <c r="H492">
        <v>5</v>
      </c>
      <c r="I492">
        <v>5</v>
      </c>
      <c r="J492">
        <v>5</v>
      </c>
      <c r="K492">
        <v>5</v>
      </c>
      <c r="L492">
        <v>5</v>
      </c>
      <c r="M492">
        <v>5</v>
      </c>
      <c r="N492">
        <v>5</v>
      </c>
      <c r="O492">
        <v>5</v>
      </c>
      <c r="P492">
        <v>5</v>
      </c>
      <c r="Q492">
        <v>5</v>
      </c>
      <c r="R492">
        <v>5</v>
      </c>
      <c r="S492">
        <v>5</v>
      </c>
      <c r="T492">
        <v>5</v>
      </c>
      <c r="U492">
        <v>1</v>
      </c>
      <c r="V492">
        <v>5</v>
      </c>
      <c r="W492">
        <v>5</v>
      </c>
      <c r="X492">
        <v>2</v>
      </c>
      <c r="Y492">
        <v>5</v>
      </c>
      <c r="Z492">
        <v>12</v>
      </c>
      <c r="AA492">
        <v>4</v>
      </c>
      <c r="AB492">
        <v>7</v>
      </c>
      <c r="AC492">
        <v>3</v>
      </c>
      <c r="AD492">
        <v>5</v>
      </c>
      <c r="AE492">
        <v>3</v>
      </c>
      <c r="AF492">
        <v>4</v>
      </c>
      <c r="AG492">
        <v>3</v>
      </c>
      <c r="AH492">
        <v>3</v>
      </c>
      <c r="AI492">
        <v>3</v>
      </c>
      <c r="AJ492">
        <v>5</v>
      </c>
      <c r="AK492">
        <v>5</v>
      </c>
      <c r="AL492">
        <v>11</v>
      </c>
      <c r="AM492">
        <v>4</v>
      </c>
      <c r="AN492">
        <v>4</v>
      </c>
      <c r="AO492">
        <v>6</v>
      </c>
      <c r="AP492">
        <v>9</v>
      </c>
      <c r="AQ492">
        <v>9</v>
      </c>
      <c r="AR492">
        <v>13</v>
      </c>
      <c r="AS492">
        <v>3</v>
      </c>
    </row>
    <row r="493" spans="1:45">
      <c r="A493">
        <v>21136</v>
      </c>
      <c r="B493">
        <v>0</v>
      </c>
      <c r="C493">
        <v>1969</v>
      </c>
      <c r="D493" s="1">
        <v>44133.425798611112</v>
      </c>
      <c r="E493" t="s">
        <v>88</v>
      </c>
      <c r="F493">
        <v>2</v>
      </c>
      <c r="G493">
        <v>2</v>
      </c>
      <c r="H493">
        <v>1</v>
      </c>
      <c r="I493">
        <v>1</v>
      </c>
      <c r="J493">
        <v>1</v>
      </c>
      <c r="K493">
        <v>5</v>
      </c>
      <c r="L493">
        <v>3</v>
      </c>
      <c r="M493">
        <v>1</v>
      </c>
      <c r="N493">
        <v>2</v>
      </c>
      <c r="O493">
        <v>1</v>
      </c>
      <c r="P493">
        <v>2</v>
      </c>
      <c r="Q493">
        <v>1</v>
      </c>
      <c r="R493">
        <v>5</v>
      </c>
      <c r="S493">
        <v>2</v>
      </c>
      <c r="T493">
        <v>1</v>
      </c>
      <c r="U493">
        <v>1</v>
      </c>
      <c r="V493">
        <v>2</v>
      </c>
      <c r="W493">
        <v>1</v>
      </c>
      <c r="X493">
        <v>2</v>
      </c>
      <c r="Y493">
        <v>1</v>
      </c>
      <c r="Z493">
        <v>7</v>
      </c>
      <c r="AA493">
        <v>5</v>
      </c>
      <c r="AB493">
        <v>6</v>
      </c>
      <c r="AC493">
        <v>6</v>
      </c>
      <c r="AD493">
        <v>6</v>
      </c>
      <c r="AE493">
        <v>2</v>
      </c>
      <c r="AF493">
        <v>3</v>
      </c>
      <c r="AG493">
        <v>3</v>
      </c>
      <c r="AH493">
        <v>4</v>
      </c>
      <c r="AI493">
        <v>2</v>
      </c>
      <c r="AJ493">
        <v>5</v>
      </c>
      <c r="AK493">
        <v>4</v>
      </c>
      <c r="AL493">
        <v>10</v>
      </c>
      <c r="AM493">
        <v>5</v>
      </c>
      <c r="AN493">
        <v>4</v>
      </c>
      <c r="AO493">
        <v>6</v>
      </c>
      <c r="AP493">
        <v>5</v>
      </c>
      <c r="AQ493">
        <v>3</v>
      </c>
      <c r="AR493">
        <v>7</v>
      </c>
      <c r="AS493">
        <v>3</v>
      </c>
    </row>
    <row r="494" spans="1:45">
      <c r="A494">
        <v>21101</v>
      </c>
      <c r="B494">
        <v>0</v>
      </c>
      <c r="C494">
        <v>1991</v>
      </c>
      <c r="D494" s="1">
        <v>44133.345717592594</v>
      </c>
      <c r="E494" t="s">
        <v>88</v>
      </c>
      <c r="F494">
        <v>1</v>
      </c>
      <c r="G494">
        <v>2</v>
      </c>
      <c r="H494">
        <v>1</v>
      </c>
      <c r="I494">
        <v>2</v>
      </c>
      <c r="J494">
        <v>1</v>
      </c>
      <c r="K494">
        <v>5</v>
      </c>
      <c r="L494">
        <v>3</v>
      </c>
      <c r="M494">
        <v>1</v>
      </c>
      <c r="N494">
        <v>4</v>
      </c>
      <c r="O494">
        <v>4</v>
      </c>
      <c r="P494">
        <v>4</v>
      </c>
      <c r="Q494">
        <v>2</v>
      </c>
      <c r="R494">
        <v>1</v>
      </c>
      <c r="S494">
        <v>3</v>
      </c>
      <c r="T494">
        <v>2</v>
      </c>
      <c r="U494">
        <v>1</v>
      </c>
      <c r="V494">
        <v>2</v>
      </c>
      <c r="W494">
        <v>4</v>
      </c>
      <c r="X494">
        <v>5</v>
      </c>
      <c r="Y494">
        <v>5</v>
      </c>
      <c r="Z494">
        <v>6</v>
      </c>
      <c r="AA494">
        <v>16</v>
      </c>
      <c r="AB494">
        <v>5</v>
      </c>
      <c r="AC494">
        <v>6</v>
      </c>
      <c r="AD494">
        <v>5</v>
      </c>
      <c r="AE494">
        <v>2</v>
      </c>
      <c r="AF494">
        <v>3</v>
      </c>
      <c r="AG494">
        <v>4</v>
      </c>
      <c r="AH494">
        <v>4</v>
      </c>
      <c r="AI494">
        <v>123</v>
      </c>
      <c r="AJ494">
        <v>8</v>
      </c>
      <c r="AK494">
        <v>7</v>
      </c>
      <c r="AL494">
        <v>9</v>
      </c>
      <c r="AM494">
        <v>5</v>
      </c>
      <c r="AN494">
        <v>8</v>
      </c>
      <c r="AO494">
        <v>5</v>
      </c>
      <c r="AP494">
        <v>7</v>
      </c>
      <c r="AQ494">
        <v>4</v>
      </c>
      <c r="AR494">
        <v>4</v>
      </c>
      <c r="AS494">
        <v>4</v>
      </c>
    </row>
    <row r="495" spans="1:45">
      <c r="A495">
        <v>21899</v>
      </c>
      <c r="B495">
        <v>1</v>
      </c>
      <c r="C495">
        <v>2001</v>
      </c>
      <c r="D495" s="1">
        <v>44135.52820601852</v>
      </c>
      <c r="E495" t="s">
        <v>92</v>
      </c>
      <c r="F495">
        <v>4</v>
      </c>
      <c r="G495">
        <v>4</v>
      </c>
      <c r="H495">
        <v>2</v>
      </c>
      <c r="I495">
        <v>5</v>
      </c>
      <c r="J495">
        <v>2</v>
      </c>
      <c r="K495">
        <v>4</v>
      </c>
      <c r="L495">
        <v>4</v>
      </c>
      <c r="M495">
        <v>5</v>
      </c>
      <c r="N495">
        <v>5</v>
      </c>
      <c r="O495">
        <v>5</v>
      </c>
      <c r="P495">
        <v>2</v>
      </c>
      <c r="Q495">
        <v>2</v>
      </c>
      <c r="R495">
        <v>5</v>
      </c>
      <c r="S495">
        <v>5</v>
      </c>
      <c r="T495">
        <v>5</v>
      </c>
      <c r="U495">
        <v>1</v>
      </c>
      <c r="V495">
        <v>4</v>
      </c>
      <c r="W495">
        <v>4</v>
      </c>
      <c r="X495">
        <v>4</v>
      </c>
      <c r="Y495">
        <v>4</v>
      </c>
      <c r="Z495">
        <v>10</v>
      </c>
      <c r="AA495">
        <v>10</v>
      </c>
      <c r="AB495">
        <v>11</v>
      </c>
      <c r="AC495">
        <v>7</v>
      </c>
      <c r="AD495">
        <v>8</v>
      </c>
      <c r="AE495">
        <v>6</v>
      </c>
      <c r="AF495">
        <v>6</v>
      </c>
      <c r="AG495">
        <v>5</v>
      </c>
      <c r="AH495">
        <v>5</v>
      </c>
      <c r="AI495">
        <v>8</v>
      </c>
      <c r="AJ495">
        <v>7</v>
      </c>
      <c r="AK495">
        <v>8</v>
      </c>
      <c r="AL495">
        <v>11</v>
      </c>
      <c r="AM495">
        <v>8</v>
      </c>
      <c r="AN495">
        <v>6</v>
      </c>
      <c r="AO495">
        <v>12</v>
      </c>
      <c r="AP495">
        <v>13</v>
      </c>
      <c r="AQ495">
        <v>5</v>
      </c>
      <c r="AR495">
        <v>10</v>
      </c>
      <c r="AS495">
        <v>5</v>
      </c>
    </row>
    <row r="496" spans="1:45">
      <c r="A496">
        <v>22794</v>
      </c>
      <c r="B496">
        <v>1</v>
      </c>
      <c r="C496">
        <v>1998</v>
      </c>
      <c r="D496" s="1">
        <v>44140.591087962966</v>
      </c>
      <c r="E496" t="s">
        <v>173</v>
      </c>
      <c r="F496">
        <v>4</v>
      </c>
      <c r="G496">
        <v>5</v>
      </c>
      <c r="H496">
        <v>5</v>
      </c>
      <c r="I496">
        <v>5</v>
      </c>
      <c r="J496">
        <v>4</v>
      </c>
      <c r="K496">
        <v>4</v>
      </c>
      <c r="L496">
        <v>5</v>
      </c>
      <c r="M496">
        <v>5</v>
      </c>
      <c r="N496">
        <v>5</v>
      </c>
      <c r="O496">
        <v>4</v>
      </c>
      <c r="P496">
        <v>3</v>
      </c>
      <c r="Q496">
        <v>4</v>
      </c>
      <c r="R496">
        <v>2</v>
      </c>
      <c r="S496">
        <v>5</v>
      </c>
      <c r="T496">
        <v>5</v>
      </c>
      <c r="U496">
        <v>1</v>
      </c>
      <c r="V496">
        <v>5</v>
      </c>
      <c r="W496">
        <v>5</v>
      </c>
      <c r="X496">
        <v>5</v>
      </c>
      <c r="Y496">
        <v>5</v>
      </c>
      <c r="Z496">
        <v>8</v>
      </c>
      <c r="AA496">
        <v>5</v>
      </c>
      <c r="AB496">
        <v>5</v>
      </c>
      <c r="AC496">
        <v>5</v>
      </c>
      <c r="AD496">
        <v>12</v>
      </c>
      <c r="AE496">
        <v>3</v>
      </c>
      <c r="AF496">
        <v>5</v>
      </c>
      <c r="AG496">
        <v>7</v>
      </c>
      <c r="AH496">
        <v>4</v>
      </c>
      <c r="AI496">
        <v>6</v>
      </c>
      <c r="AJ496">
        <v>6</v>
      </c>
      <c r="AK496">
        <v>6</v>
      </c>
      <c r="AL496">
        <v>16</v>
      </c>
      <c r="AM496">
        <v>9</v>
      </c>
      <c r="AN496">
        <v>5</v>
      </c>
      <c r="AO496">
        <v>5</v>
      </c>
      <c r="AP496">
        <v>5</v>
      </c>
      <c r="AQ496">
        <v>4</v>
      </c>
      <c r="AR496">
        <v>6</v>
      </c>
      <c r="AS496">
        <v>6</v>
      </c>
    </row>
    <row r="497" spans="1:45">
      <c r="A497">
        <v>20624</v>
      </c>
      <c r="B497">
        <v>0</v>
      </c>
      <c r="C497">
        <v>1976</v>
      </c>
      <c r="D497" s="1">
        <v>44132.578333333331</v>
      </c>
      <c r="E497" t="s">
        <v>85</v>
      </c>
      <c r="F497">
        <v>3</v>
      </c>
      <c r="G497">
        <v>5</v>
      </c>
      <c r="H497">
        <v>5</v>
      </c>
      <c r="I497">
        <v>4</v>
      </c>
      <c r="J497">
        <v>3</v>
      </c>
      <c r="K497">
        <v>4</v>
      </c>
      <c r="L497">
        <v>5</v>
      </c>
      <c r="M497">
        <v>4</v>
      </c>
      <c r="N497">
        <v>5</v>
      </c>
      <c r="O497">
        <v>4</v>
      </c>
      <c r="P497">
        <v>5</v>
      </c>
      <c r="Q497">
        <v>4</v>
      </c>
      <c r="R497">
        <v>5</v>
      </c>
      <c r="S497">
        <v>5</v>
      </c>
      <c r="T497">
        <v>5</v>
      </c>
      <c r="U497">
        <v>1</v>
      </c>
      <c r="V497">
        <v>3</v>
      </c>
      <c r="W497">
        <v>4</v>
      </c>
      <c r="X497">
        <v>3</v>
      </c>
      <c r="Y497">
        <v>5</v>
      </c>
      <c r="Z497">
        <v>15</v>
      </c>
      <c r="AA497">
        <v>4</v>
      </c>
      <c r="AB497">
        <v>3</v>
      </c>
      <c r="AC497">
        <v>5</v>
      </c>
      <c r="AD497">
        <v>4</v>
      </c>
      <c r="AE497">
        <v>3</v>
      </c>
      <c r="AF497">
        <v>3</v>
      </c>
      <c r="AG497">
        <v>4</v>
      </c>
      <c r="AH497">
        <v>4</v>
      </c>
      <c r="AI497">
        <v>3</v>
      </c>
      <c r="AJ497">
        <v>4</v>
      </c>
      <c r="AK497">
        <v>4</v>
      </c>
      <c r="AL497">
        <v>7</v>
      </c>
      <c r="AM497">
        <v>4</v>
      </c>
      <c r="AN497">
        <v>3</v>
      </c>
      <c r="AO497">
        <v>3</v>
      </c>
      <c r="AP497">
        <v>5</v>
      </c>
      <c r="AQ497">
        <v>6</v>
      </c>
      <c r="AR497">
        <v>4</v>
      </c>
      <c r="AS497">
        <v>3</v>
      </c>
    </row>
    <row r="498" spans="1:45">
      <c r="A498">
        <v>21018</v>
      </c>
      <c r="B498">
        <v>0</v>
      </c>
      <c r="C498">
        <v>1993</v>
      </c>
      <c r="D498" s="1">
        <v>44132.946805555555</v>
      </c>
      <c r="E498" t="s">
        <v>85</v>
      </c>
      <c r="F498">
        <v>3</v>
      </c>
      <c r="G498">
        <v>4</v>
      </c>
      <c r="H498">
        <v>4</v>
      </c>
      <c r="I498">
        <v>4</v>
      </c>
      <c r="J498">
        <v>2</v>
      </c>
      <c r="K498">
        <v>4</v>
      </c>
      <c r="L498">
        <v>5</v>
      </c>
      <c r="M498">
        <v>4</v>
      </c>
      <c r="N498">
        <v>4</v>
      </c>
      <c r="O498">
        <v>4</v>
      </c>
      <c r="P498">
        <v>4</v>
      </c>
      <c r="Q498">
        <v>2</v>
      </c>
      <c r="R498">
        <v>5</v>
      </c>
      <c r="S498">
        <v>5</v>
      </c>
      <c r="T498">
        <v>5</v>
      </c>
      <c r="U498">
        <v>1</v>
      </c>
      <c r="V498">
        <v>4</v>
      </c>
      <c r="W498">
        <v>4</v>
      </c>
      <c r="X498">
        <v>4</v>
      </c>
      <c r="Y498">
        <v>5</v>
      </c>
      <c r="Z498">
        <v>13</v>
      </c>
      <c r="AA498">
        <v>8</v>
      </c>
      <c r="AB498">
        <v>7</v>
      </c>
      <c r="AC498">
        <v>7</v>
      </c>
      <c r="AD498">
        <v>5</v>
      </c>
      <c r="AE498">
        <v>5</v>
      </c>
      <c r="AF498">
        <v>3</v>
      </c>
      <c r="AG498">
        <v>7</v>
      </c>
      <c r="AH498">
        <v>6</v>
      </c>
      <c r="AI498">
        <v>4</v>
      </c>
      <c r="AJ498">
        <v>6</v>
      </c>
      <c r="AK498">
        <v>7</v>
      </c>
      <c r="AL498">
        <v>10</v>
      </c>
      <c r="AM498">
        <v>5</v>
      </c>
      <c r="AN498">
        <v>5</v>
      </c>
      <c r="AO498">
        <v>12</v>
      </c>
      <c r="AP498">
        <v>6</v>
      </c>
      <c r="AQ498">
        <v>8</v>
      </c>
      <c r="AR498">
        <v>9</v>
      </c>
      <c r="AS498">
        <v>5</v>
      </c>
    </row>
    <row r="499" spans="1:45">
      <c r="A499">
        <v>20972</v>
      </c>
      <c r="B499">
        <v>0</v>
      </c>
      <c r="C499">
        <v>1979</v>
      </c>
      <c r="D499" s="1">
        <v>44132.909537037034</v>
      </c>
      <c r="E499" t="s">
        <v>127</v>
      </c>
      <c r="F499">
        <v>2</v>
      </c>
      <c r="G499">
        <v>5</v>
      </c>
      <c r="H499">
        <v>2</v>
      </c>
      <c r="I499">
        <v>4</v>
      </c>
      <c r="J499">
        <v>4</v>
      </c>
      <c r="K499">
        <v>4</v>
      </c>
      <c r="L499">
        <v>5</v>
      </c>
      <c r="M499">
        <v>4</v>
      </c>
      <c r="N499">
        <v>2</v>
      </c>
      <c r="O499">
        <v>5</v>
      </c>
      <c r="P499">
        <v>2</v>
      </c>
      <c r="Q499">
        <v>2</v>
      </c>
      <c r="R499">
        <v>1</v>
      </c>
      <c r="S499">
        <v>4</v>
      </c>
      <c r="T499">
        <v>4</v>
      </c>
      <c r="U499">
        <v>1</v>
      </c>
      <c r="V499">
        <v>4</v>
      </c>
      <c r="W499">
        <v>2</v>
      </c>
      <c r="X499">
        <v>4</v>
      </c>
      <c r="Y499">
        <v>4</v>
      </c>
      <c r="Z499">
        <v>7</v>
      </c>
      <c r="AA499">
        <v>12</v>
      </c>
      <c r="AB499">
        <v>11</v>
      </c>
      <c r="AC499">
        <v>4</v>
      </c>
      <c r="AD499">
        <v>3</v>
      </c>
      <c r="AE499">
        <v>4</v>
      </c>
      <c r="AF499">
        <v>3</v>
      </c>
      <c r="AG499">
        <v>3</v>
      </c>
      <c r="AH499">
        <v>5</v>
      </c>
      <c r="AI499">
        <v>3</v>
      </c>
      <c r="AJ499">
        <v>5</v>
      </c>
      <c r="AK499">
        <v>6</v>
      </c>
      <c r="AL499">
        <v>7</v>
      </c>
      <c r="AM499">
        <v>4</v>
      </c>
      <c r="AN499">
        <v>4</v>
      </c>
      <c r="AO499">
        <v>5</v>
      </c>
      <c r="AP499">
        <v>5</v>
      </c>
      <c r="AQ499">
        <v>5</v>
      </c>
      <c r="AR499">
        <v>4</v>
      </c>
      <c r="AS499">
        <v>5</v>
      </c>
    </row>
    <row r="500" spans="1:45">
      <c r="A500">
        <v>21221</v>
      </c>
      <c r="B500">
        <v>0</v>
      </c>
      <c r="C500">
        <v>1990</v>
      </c>
      <c r="D500" s="1">
        <v>44133.537905092591</v>
      </c>
      <c r="E500" t="s">
        <v>91</v>
      </c>
      <c r="F500">
        <v>2</v>
      </c>
      <c r="G500">
        <v>4</v>
      </c>
      <c r="H500">
        <v>2</v>
      </c>
      <c r="I500">
        <v>2</v>
      </c>
      <c r="J500">
        <v>2</v>
      </c>
      <c r="K500">
        <v>4</v>
      </c>
      <c r="L500">
        <v>3</v>
      </c>
      <c r="M500">
        <v>2</v>
      </c>
      <c r="N500">
        <v>5</v>
      </c>
      <c r="O500">
        <v>4</v>
      </c>
      <c r="P500">
        <v>2</v>
      </c>
      <c r="Q500">
        <v>4</v>
      </c>
      <c r="R500">
        <v>4</v>
      </c>
      <c r="S500">
        <v>2</v>
      </c>
      <c r="T500">
        <v>4</v>
      </c>
      <c r="U500">
        <v>1</v>
      </c>
      <c r="V500">
        <v>4</v>
      </c>
      <c r="W500">
        <v>2</v>
      </c>
      <c r="X500">
        <v>4</v>
      </c>
      <c r="Y500">
        <v>1</v>
      </c>
      <c r="Z500">
        <v>14</v>
      </c>
      <c r="AA500">
        <v>9</v>
      </c>
      <c r="AB500">
        <v>5</v>
      </c>
      <c r="AC500">
        <v>7</v>
      </c>
      <c r="AD500">
        <v>4</v>
      </c>
      <c r="AE500">
        <v>4</v>
      </c>
      <c r="AF500">
        <v>3</v>
      </c>
      <c r="AG500">
        <v>3</v>
      </c>
      <c r="AH500">
        <v>5</v>
      </c>
      <c r="AI500">
        <v>2</v>
      </c>
      <c r="AJ500">
        <v>5</v>
      </c>
      <c r="AK500">
        <v>8</v>
      </c>
      <c r="AL500">
        <v>9</v>
      </c>
      <c r="AM500">
        <v>4</v>
      </c>
      <c r="AN500">
        <v>3</v>
      </c>
      <c r="AO500">
        <v>5</v>
      </c>
      <c r="AP500">
        <v>4</v>
      </c>
      <c r="AQ500">
        <v>4</v>
      </c>
      <c r="AR500">
        <v>5</v>
      </c>
      <c r="AS500">
        <v>3</v>
      </c>
    </row>
    <row r="501" spans="1:45">
      <c r="A501">
        <v>21944</v>
      </c>
      <c r="B501">
        <v>1</v>
      </c>
      <c r="C501">
        <v>2001</v>
      </c>
      <c r="D501" s="1">
        <v>44135.601666666669</v>
      </c>
      <c r="E501" t="s">
        <v>92</v>
      </c>
      <c r="F501">
        <v>2</v>
      </c>
      <c r="G501">
        <v>4</v>
      </c>
      <c r="H501">
        <v>1</v>
      </c>
      <c r="I501">
        <v>4</v>
      </c>
      <c r="J501">
        <v>4</v>
      </c>
      <c r="K501">
        <v>4</v>
      </c>
      <c r="L501">
        <v>5</v>
      </c>
      <c r="M501">
        <v>3</v>
      </c>
      <c r="N501">
        <v>4</v>
      </c>
      <c r="O501">
        <v>5</v>
      </c>
      <c r="P501">
        <v>2</v>
      </c>
      <c r="Q501">
        <v>1</v>
      </c>
      <c r="R501">
        <v>5</v>
      </c>
      <c r="S501">
        <v>4</v>
      </c>
      <c r="T501">
        <v>4</v>
      </c>
      <c r="U501">
        <v>1</v>
      </c>
      <c r="V501">
        <v>2</v>
      </c>
      <c r="W501">
        <v>4</v>
      </c>
      <c r="X501">
        <v>1</v>
      </c>
      <c r="Y501">
        <v>5</v>
      </c>
      <c r="Z501">
        <v>10</v>
      </c>
      <c r="AA501">
        <v>13</v>
      </c>
      <c r="AB501">
        <v>11</v>
      </c>
      <c r="AC501">
        <v>8</v>
      </c>
      <c r="AD501">
        <v>5</v>
      </c>
      <c r="AE501">
        <v>6</v>
      </c>
      <c r="AF501">
        <v>3</v>
      </c>
      <c r="AG501">
        <v>7</v>
      </c>
      <c r="AH501">
        <v>6</v>
      </c>
      <c r="AI501">
        <v>3</v>
      </c>
      <c r="AJ501">
        <v>7</v>
      </c>
      <c r="AK501">
        <v>5</v>
      </c>
      <c r="AL501">
        <v>9</v>
      </c>
      <c r="AM501">
        <v>5</v>
      </c>
      <c r="AN501">
        <v>10</v>
      </c>
      <c r="AO501">
        <v>8</v>
      </c>
      <c r="AP501">
        <v>6</v>
      </c>
      <c r="AQ501">
        <v>5</v>
      </c>
      <c r="AR501">
        <v>7</v>
      </c>
      <c r="AS501">
        <v>12</v>
      </c>
    </row>
    <row r="502" spans="1:45">
      <c r="A502">
        <v>21981</v>
      </c>
      <c r="B502">
        <v>0</v>
      </c>
      <c r="C502">
        <v>1981</v>
      </c>
      <c r="D502" s="1">
        <v>44135.684305555558</v>
      </c>
      <c r="E502" t="s">
        <v>159</v>
      </c>
      <c r="F502">
        <v>1</v>
      </c>
      <c r="G502">
        <v>2</v>
      </c>
      <c r="H502">
        <v>2</v>
      </c>
      <c r="I502">
        <v>2</v>
      </c>
      <c r="J502">
        <v>1</v>
      </c>
      <c r="K502">
        <v>4</v>
      </c>
      <c r="L502">
        <v>4</v>
      </c>
      <c r="M502">
        <v>2</v>
      </c>
      <c r="N502">
        <v>5</v>
      </c>
      <c r="O502">
        <v>4</v>
      </c>
      <c r="P502">
        <v>2</v>
      </c>
      <c r="Q502">
        <v>2</v>
      </c>
      <c r="R502">
        <v>1</v>
      </c>
      <c r="S502">
        <v>1</v>
      </c>
      <c r="T502">
        <v>4</v>
      </c>
      <c r="U502">
        <v>1</v>
      </c>
      <c r="V502">
        <v>1</v>
      </c>
      <c r="W502">
        <v>4</v>
      </c>
      <c r="X502">
        <v>3</v>
      </c>
      <c r="Y502">
        <v>1</v>
      </c>
      <c r="Z502">
        <v>17</v>
      </c>
      <c r="AA502">
        <v>14</v>
      </c>
      <c r="AB502">
        <v>12</v>
      </c>
      <c r="AC502">
        <v>11</v>
      </c>
      <c r="AD502">
        <v>12</v>
      </c>
      <c r="AE502">
        <v>13</v>
      </c>
      <c r="AF502">
        <v>10</v>
      </c>
      <c r="AG502">
        <v>8</v>
      </c>
      <c r="AH502">
        <v>5</v>
      </c>
      <c r="AI502">
        <v>8</v>
      </c>
      <c r="AJ502">
        <v>18</v>
      </c>
      <c r="AK502">
        <v>15</v>
      </c>
      <c r="AL502">
        <v>14</v>
      </c>
      <c r="AM502">
        <v>13</v>
      </c>
      <c r="AN502">
        <v>9</v>
      </c>
      <c r="AO502">
        <v>10</v>
      </c>
      <c r="AP502">
        <v>7</v>
      </c>
      <c r="AQ502">
        <v>8</v>
      </c>
      <c r="AR502">
        <v>20</v>
      </c>
      <c r="AS502">
        <v>11</v>
      </c>
    </row>
    <row r="503" spans="1:45">
      <c r="A503">
        <v>21386</v>
      </c>
      <c r="B503">
        <v>0</v>
      </c>
      <c r="C503">
        <v>1984</v>
      </c>
      <c r="D503" s="1">
        <v>44133.735578703701</v>
      </c>
      <c r="E503" t="s">
        <v>92</v>
      </c>
      <c r="F503">
        <v>4</v>
      </c>
      <c r="G503">
        <v>2</v>
      </c>
      <c r="H503">
        <v>1</v>
      </c>
      <c r="I503">
        <v>4</v>
      </c>
      <c r="J503">
        <v>2</v>
      </c>
      <c r="K503">
        <v>3</v>
      </c>
      <c r="L503">
        <v>5</v>
      </c>
      <c r="M503">
        <v>4</v>
      </c>
      <c r="N503">
        <v>5</v>
      </c>
      <c r="O503">
        <v>5</v>
      </c>
      <c r="P503">
        <v>5</v>
      </c>
      <c r="Q503">
        <v>1</v>
      </c>
      <c r="R503">
        <v>2</v>
      </c>
      <c r="S503">
        <v>4</v>
      </c>
      <c r="T503">
        <v>4</v>
      </c>
      <c r="U503">
        <v>1</v>
      </c>
      <c r="V503">
        <v>2</v>
      </c>
      <c r="W503">
        <v>3</v>
      </c>
      <c r="X503">
        <v>4</v>
      </c>
      <c r="Y503">
        <v>2</v>
      </c>
      <c r="Z503">
        <v>16</v>
      </c>
      <c r="AA503">
        <v>7</v>
      </c>
      <c r="AB503">
        <v>7</v>
      </c>
      <c r="AC503">
        <v>8</v>
      </c>
      <c r="AD503">
        <v>5</v>
      </c>
      <c r="AE503">
        <v>5</v>
      </c>
      <c r="AF503">
        <v>4</v>
      </c>
      <c r="AG503">
        <v>4</v>
      </c>
      <c r="AH503">
        <v>7</v>
      </c>
      <c r="AI503">
        <v>3</v>
      </c>
      <c r="AJ503">
        <v>4</v>
      </c>
      <c r="AK503">
        <v>5</v>
      </c>
      <c r="AL503">
        <v>9</v>
      </c>
      <c r="AM503">
        <v>7</v>
      </c>
      <c r="AN503">
        <v>6</v>
      </c>
      <c r="AO503">
        <v>6</v>
      </c>
      <c r="AP503">
        <v>5</v>
      </c>
      <c r="AQ503">
        <v>7</v>
      </c>
      <c r="AR503">
        <v>6</v>
      </c>
      <c r="AS503">
        <v>5</v>
      </c>
    </row>
    <row r="504" spans="1:45">
      <c r="A504">
        <v>21985</v>
      </c>
      <c r="B504">
        <v>1</v>
      </c>
      <c r="C504">
        <v>1995</v>
      </c>
      <c r="D504" s="1">
        <v>44135.691412037035</v>
      </c>
      <c r="E504" t="s">
        <v>92</v>
      </c>
      <c r="F504">
        <v>4</v>
      </c>
      <c r="G504">
        <v>5</v>
      </c>
      <c r="H504">
        <v>1</v>
      </c>
      <c r="I504">
        <v>4</v>
      </c>
      <c r="J504">
        <v>2</v>
      </c>
      <c r="K504">
        <v>3</v>
      </c>
      <c r="L504">
        <v>5</v>
      </c>
      <c r="M504">
        <v>3</v>
      </c>
      <c r="N504">
        <v>5</v>
      </c>
      <c r="O504">
        <v>3</v>
      </c>
      <c r="P504">
        <v>5</v>
      </c>
      <c r="Q504">
        <v>4</v>
      </c>
      <c r="R504">
        <v>1</v>
      </c>
      <c r="S504">
        <v>3</v>
      </c>
      <c r="T504">
        <v>4</v>
      </c>
      <c r="U504">
        <v>1</v>
      </c>
      <c r="V504">
        <v>1</v>
      </c>
      <c r="W504">
        <v>1</v>
      </c>
      <c r="X504">
        <v>2</v>
      </c>
      <c r="Y504">
        <v>5</v>
      </c>
      <c r="Z504">
        <v>9</v>
      </c>
      <c r="AA504">
        <v>3</v>
      </c>
      <c r="AB504">
        <v>5</v>
      </c>
      <c r="AC504">
        <v>7</v>
      </c>
      <c r="AD504">
        <v>6</v>
      </c>
      <c r="AE504">
        <v>4</v>
      </c>
      <c r="AF504">
        <v>4</v>
      </c>
      <c r="AG504">
        <v>6</v>
      </c>
      <c r="AH504">
        <v>3</v>
      </c>
      <c r="AI504">
        <v>4</v>
      </c>
      <c r="AJ504">
        <v>5</v>
      </c>
      <c r="AK504">
        <v>5</v>
      </c>
      <c r="AL504">
        <v>12</v>
      </c>
      <c r="AM504">
        <v>9</v>
      </c>
      <c r="AN504">
        <v>6</v>
      </c>
      <c r="AO504">
        <v>6</v>
      </c>
      <c r="AP504">
        <v>3</v>
      </c>
      <c r="AQ504">
        <v>7</v>
      </c>
      <c r="AR504">
        <v>6</v>
      </c>
      <c r="AS504">
        <v>3</v>
      </c>
    </row>
    <row r="505" spans="1:45">
      <c r="A505">
        <v>20521</v>
      </c>
      <c r="B505">
        <v>0</v>
      </c>
      <c r="C505">
        <v>1998</v>
      </c>
      <c r="D505" s="1">
        <v>44136.980162037034</v>
      </c>
      <c r="E505" t="s">
        <v>85</v>
      </c>
      <c r="F505">
        <v>4</v>
      </c>
      <c r="G505">
        <v>4</v>
      </c>
      <c r="H505">
        <v>2</v>
      </c>
      <c r="I505">
        <v>4</v>
      </c>
      <c r="J505">
        <v>2</v>
      </c>
      <c r="K505">
        <v>3</v>
      </c>
      <c r="L505">
        <v>5</v>
      </c>
      <c r="M505">
        <v>4</v>
      </c>
      <c r="N505">
        <v>1</v>
      </c>
      <c r="O505">
        <v>5</v>
      </c>
      <c r="P505">
        <v>5</v>
      </c>
      <c r="Q505">
        <v>5</v>
      </c>
      <c r="R505">
        <v>4</v>
      </c>
      <c r="S505">
        <v>5</v>
      </c>
      <c r="T505">
        <v>4</v>
      </c>
      <c r="U505">
        <v>1</v>
      </c>
      <c r="V505">
        <v>2</v>
      </c>
      <c r="W505">
        <v>2</v>
      </c>
      <c r="X505">
        <v>1</v>
      </c>
      <c r="Y505">
        <v>5</v>
      </c>
      <c r="Z505">
        <v>15</v>
      </c>
      <c r="AA505">
        <v>22</v>
      </c>
      <c r="AB505">
        <v>4</v>
      </c>
      <c r="AC505">
        <v>4</v>
      </c>
      <c r="AD505">
        <v>4</v>
      </c>
      <c r="AE505">
        <v>8</v>
      </c>
      <c r="AF505">
        <v>4</v>
      </c>
      <c r="AG505">
        <v>3</v>
      </c>
      <c r="AH505">
        <v>3</v>
      </c>
      <c r="AI505">
        <v>5</v>
      </c>
      <c r="AJ505">
        <v>5</v>
      </c>
      <c r="AK505">
        <v>3</v>
      </c>
      <c r="AL505">
        <v>10</v>
      </c>
      <c r="AM505">
        <v>9</v>
      </c>
      <c r="AN505">
        <v>3</v>
      </c>
      <c r="AO505">
        <v>7</v>
      </c>
      <c r="AP505">
        <v>6</v>
      </c>
      <c r="AQ505">
        <v>5</v>
      </c>
      <c r="AR505">
        <v>10</v>
      </c>
      <c r="AS505">
        <v>4</v>
      </c>
    </row>
    <row r="506" spans="1:45">
      <c r="A506">
        <v>20986</v>
      </c>
      <c r="B506">
        <v>0</v>
      </c>
      <c r="C506">
        <v>1986</v>
      </c>
      <c r="D506" s="1">
        <v>44132.919942129629</v>
      </c>
      <c r="E506" t="s">
        <v>85</v>
      </c>
      <c r="F506">
        <v>2</v>
      </c>
      <c r="G506">
        <v>2</v>
      </c>
      <c r="H506">
        <v>2</v>
      </c>
      <c r="I506">
        <v>2</v>
      </c>
      <c r="J506">
        <v>2</v>
      </c>
      <c r="K506">
        <v>3</v>
      </c>
      <c r="L506">
        <v>3</v>
      </c>
      <c r="M506">
        <v>4</v>
      </c>
      <c r="N506">
        <v>4</v>
      </c>
      <c r="O506">
        <v>3</v>
      </c>
      <c r="P506">
        <v>1</v>
      </c>
      <c r="Q506">
        <v>2</v>
      </c>
      <c r="R506">
        <v>2</v>
      </c>
      <c r="S506">
        <v>3</v>
      </c>
      <c r="T506">
        <v>3</v>
      </c>
      <c r="U506">
        <v>1</v>
      </c>
      <c r="V506">
        <v>2</v>
      </c>
      <c r="W506">
        <v>3</v>
      </c>
      <c r="X506">
        <v>2</v>
      </c>
      <c r="Y506">
        <v>4</v>
      </c>
      <c r="Z506">
        <v>18</v>
      </c>
      <c r="AA506">
        <v>11</v>
      </c>
      <c r="AB506">
        <v>9</v>
      </c>
      <c r="AC506">
        <v>5</v>
      </c>
      <c r="AD506">
        <v>6</v>
      </c>
      <c r="AE506">
        <v>3</v>
      </c>
      <c r="AF506">
        <v>9</v>
      </c>
      <c r="AG506">
        <v>9</v>
      </c>
      <c r="AH506">
        <v>13</v>
      </c>
      <c r="AI506">
        <v>4</v>
      </c>
      <c r="AJ506">
        <v>5</v>
      </c>
      <c r="AK506">
        <v>6</v>
      </c>
      <c r="AL506">
        <v>8</v>
      </c>
      <c r="AM506">
        <v>8</v>
      </c>
      <c r="AN506">
        <v>6</v>
      </c>
      <c r="AO506">
        <v>7</v>
      </c>
      <c r="AP506">
        <v>7</v>
      </c>
      <c r="AQ506">
        <v>4</v>
      </c>
      <c r="AR506">
        <v>8</v>
      </c>
      <c r="AS506">
        <v>5</v>
      </c>
    </row>
    <row r="507" spans="1:45">
      <c r="A507">
        <v>21522</v>
      </c>
      <c r="B507">
        <v>0</v>
      </c>
      <c r="C507">
        <v>1980</v>
      </c>
      <c r="D507" s="1">
        <v>44133.904918981483</v>
      </c>
      <c r="E507" t="s">
        <v>142</v>
      </c>
      <c r="F507">
        <v>2</v>
      </c>
      <c r="G507">
        <v>2</v>
      </c>
      <c r="H507">
        <v>2</v>
      </c>
      <c r="I507">
        <v>3</v>
      </c>
      <c r="J507">
        <v>2</v>
      </c>
      <c r="K507">
        <v>3</v>
      </c>
      <c r="L507">
        <v>3</v>
      </c>
      <c r="M507">
        <v>2</v>
      </c>
      <c r="N507">
        <v>4</v>
      </c>
      <c r="O507">
        <v>4</v>
      </c>
      <c r="P507">
        <v>2</v>
      </c>
      <c r="Q507">
        <v>2</v>
      </c>
      <c r="R507">
        <v>4</v>
      </c>
      <c r="S507">
        <v>3</v>
      </c>
      <c r="T507">
        <v>2</v>
      </c>
      <c r="U507">
        <v>1</v>
      </c>
      <c r="V507">
        <v>2</v>
      </c>
      <c r="W507">
        <v>3</v>
      </c>
      <c r="X507">
        <v>4</v>
      </c>
      <c r="Y507">
        <v>4</v>
      </c>
      <c r="Z507">
        <v>12</v>
      </c>
      <c r="AA507">
        <v>4</v>
      </c>
      <c r="AB507">
        <v>6</v>
      </c>
      <c r="AC507">
        <v>4</v>
      </c>
      <c r="AD507">
        <v>9</v>
      </c>
      <c r="AE507">
        <v>4</v>
      </c>
      <c r="AF507">
        <v>3</v>
      </c>
      <c r="AG507">
        <v>7</v>
      </c>
      <c r="AH507">
        <v>4</v>
      </c>
      <c r="AI507">
        <v>6</v>
      </c>
      <c r="AJ507">
        <v>7</v>
      </c>
      <c r="AK507">
        <v>5</v>
      </c>
      <c r="AL507">
        <v>17</v>
      </c>
      <c r="AM507">
        <v>4</v>
      </c>
      <c r="AN507">
        <v>4</v>
      </c>
      <c r="AO507">
        <v>6</v>
      </c>
      <c r="AP507">
        <v>9</v>
      </c>
      <c r="AQ507">
        <v>5</v>
      </c>
      <c r="AR507">
        <v>6</v>
      </c>
      <c r="AS507">
        <v>4</v>
      </c>
    </row>
    <row r="508" spans="1:45">
      <c r="A508">
        <v>23777</v>
      </c>
      <c r="B508">
        <v>0</v>
      </c>
      <c r="C508">
        <v>2002</v>
      </c>
      <c r="D508" s="1">
        <v>44150.388356481482</v>
      </c>
      <c r="E508" t="s">
        <v>92</v>
      </c>
      <c r="F508">
        <v>4</v>
      </c>
      <c r="G508">
        <v>5</v>
      </c>
      <c r="H508">
        <v>5</v>
      </c>
      <c r="I508">
        <v>5</v>
      </c>
      <c r="J508">
        <v>5</v>
      </c>
      <c r="K508">
        <v>2</v>
      </c>
      <c r="L508">
        <v>5</v>
      </c>
      <c r="M508">
        <v>5</v>
      </c>
      <c r="N508">
        <v>4</v>
      </c>
      <c r="O508">
        <v>3</v>
      </c>
      <c r="P508">
        <v>2</v>
      </c>
      <c r="Q508">
        <v>1</v>
      </c>
      <c r="R508">
        <v>5</v>
      </c>
      <c r="S508">
        <v>4</v>
      </c>
      <c r="T508">
        <v>1</v>
      </c>
      <c r="U508">
        <v>1</v>
      </c>
      <c r="V508">
        <v>4</v>
      </c>
      <c r="W508">
        <v>5</v>
      </c>
      <c r="X508">
        <v>5</v>
      </c>
      <c r="Y508">
        <v>5</v>
      </c>
      <c r="Z508">
        <v>12</v>
      </c>
      <c r="AA508">
        <v>5</v>
      </c>
      <c r="AB508">
        <v>18</v>
      </c>
      <c r="AC508">
        <v>19</v>
      </c>
      <c r="AD508">
        <v>5</v>
      </c>
      <c r="AE508">
        <v>8</v>
      </c>
      <c r="AF508">
        <v>11</v>
      </c>
      <c r="AG508">
        <v>5</v>
      </c>
      <c r="AH508">
        <v>10</v>
      </c>
      <c r="AI508">
        <v>4</v>
      </c>
      <c r="AJ508">
        <v>12</v>
      </c>
      <c r="AK508">
        <v>12</v>
      </c>
      <c r="AL508">
        <v>13</v>
      </c>
      <c r="AM508">
        <v>9</v>
      </c>
      <c r="AN508">
        <v>8</v>
      </c>
      <c r="AO508">
        <v>9</v>
      </c>
      <c r="AP508">
        <v>10</v>
      </c>
      <c r="AQ508">
        <v>6</v>
      </c>
      <c r="AR508">
        <v>7</v>
      </c>
      <c r="AS508">
        <v>6</v>
      </c>
    </row>
    <row r="509" spans="1:45">
      <c r="A509">
        <v>20458</v>
      </c>
      <c r="B509">
        <v>0</v>
      </c>
      <c r="C509">
        <v>1970</v>
      </c>
      <c r="D509" s="1">
        <v>44132.388680555552</v>
      </c>
      <c r="E509" t="s">
        <v>88</v>
      </c>
      <c r="F509">
        <v>3</v>
      </c>
      <c r="G509">
        <v>2</v>
      </c>
      <c r="H509">
        <v>1</v>
      </c>
      <c r="I509">
        <v>2</v>
      </c>
      <c r="J509">
        <v>2</v>
      </c>
      <c r="K509">
        <v>2</v>
      </c>
      <c r="L509">
        <v>5</v>
      </c>
      <c r="M509">
        <v>1</v>
      </c>
      <c r="N509">
        <v>2</v>
      </c>
      <c r="O509">
        <v>3</v>
      </c>
      <c r="P509">
        <v>3</v>
      </c>
      <c r="Q509">
        <v>2</v>
      </c>
      <c r="R509">
        <v>3</v>
      </c>
      <c r="S509">
        <v>2</v>
      </c>
      <c r="T509">
        <v>2</v>
      </c>
      <c r="U509">
        <v>1</v>
      </c>
      <c r="V509">
        <v>2</v>
      </c>
      <c r="W509">
        <v>3</v>
      </c>
      <c r="X509">
        <v>2</v>
      </c>
      <c r="Y509">
        <v>2</v>
      </c>
      <c r="Z509">
        <v>5</v>
      </c>
      <c r="AA509">
        <v>5</v>
      </c>
      <c r="AB509">
        <v>6</v>
      </c>
      <c r="AC509">
        <v>4</v>
      </c>
      <c r="AD509">
        <v>6</v>
      </c>
      <c r="AE509">
        <v>4</v>
      </c>
      <c r="AF509">
        <v>4</v>
      </c>
      <c r="AG509">
        <v>6</v>
      </c>
      <c r="AH509">
        <v>4</v>
      </c>
      <c r="AI509">
        <v>4</v>
      </c>
      <c r="AJ509">
        <v>4</v>
      </c>
      <c r="AK509">
        <v>5</v>
      </c>
      <c r="AL509">
        <v>7</v>
      </c>
      <c r="AM509">
        <v>5</v>
      </c>
      <c r="AN509">
        <v>5</v>
      </c>
      <c r="AO509">
        <v>5</v>
      </c>
      <c r="AP509">
        <v>5</v>
      </c>
      <c r="AQ509">
        <v>6</v>
      </c>
      <c r="AR509">
        <v>9</v>
      </c>
      <c r="AS509">
        <v>3</v>
      </c>
    </row>
    <row r="510" spans="1:45">
      <c r="A510">
        <v>20833</v>
      </c>
      <c r="B510">
        <v>0</v>
      </c>
      <c r="C510">
        <v>2004</v>
      </c>
      <c r="D510" s="1">
        <v>44132.838182870371</v>
      </c>
      <c r="E510" t="s">
        <v>86</v>
      </c>
      <c r="F510">
        <v>2</v>
      </c>
      <c r="G510">
        <v>4</v>
      </c>
      <c r="H510">
        <v>2</v>
      </c>
      <c r="I510">
        <v>2</v>
      </c>
      <c r="J510">
        <v>1</v>
      </c>
      <c r="K510">
        <v>2</v>
      </c>
      <c r="L510">
        <v>2</v>
      </c>
      <c r="M510">
        <v>4</v>
      </c>
      <c r="N510">
        <v>1</v>
      </c>
      <c r="O510">
        <v>3</v>
      </c>
      <c r="P510">
        <v>4</v>
      </c>
      <c r="Q510">
        <v>4</v>
      </c>
      <c r="R510">
        <v>4</v>
      </c>
      <c r="S510">
        <v>2</v>
      </c>
      <c r="T510">
        <v>3</v>
      </c>
      <c r="U510">
        <v>1</v>
      </c>
      <c r="V510">
        <v>1</v>
      </c>
      <c r="W510">
        <v>5</v>
      </c>
      <c r="X510">
        <v>4</v>
      </c>
      <c r="Y510">
        <v>4</v>
      </c>
      <c r="Z510">
        <v>25</v>
      </c>
      <c r="AA510">
        <v>7</v>
      </c>
      <c r="AB510">
        <v>11</v>
      </c>
      <c r="AC510">
        <v>10</v>
      </c>
      <c r="AD510">
        <v>8</v>
      </c>
      <c r="AE510">
        <v>7</v>
      </c>
      <c r="AF510">
        <v>8</v>
      </c>
      <c r="AG510">
        <v>6</v>
      </c>
      <c r="AH510">
        <v>6</v>
      </c>
      <c r="AI510">
        <v>5</v>
      </c>
      <c r="AJ510">
        <v>8</v>
      </c>
      <c r="AK510">
        <v>28</v>
      </c>
      <c r="AL510">
        <v>14</v>
      </c>
      <c r="AM510">
        <v>11</v>
      </c>
      <c r="AN510">
        <v>13</v>
      </c>
      <c r="AO510">
        <v>7</v>
      </c>
      <c r="AP510">
        <v>8</v>
      </c>
      <c r="AQ510">
        <v>7</v>
      </c>
      <c r="AR510">
        <v>10</v>
      </c>
      <c r="AS510">
        <v>12</v>
      </c>
    </row>
    <row r="511" spans="1:45">
      <c r="A511">
        <v>20962</v>
      </c>
      <c r="B511">
        <v>0</v>
      </c>
      <c r="C511">
        <v>1987</v>
      </c>
      <c r="D511" s="1">
        <v>44132.900416666664</v>
      </c>
      <c r="E511" t="s">
        <v>86</v>
      </c>
      <c r="F511">
        <v>2</v>
      </c>
      <c r="G511">
        <v>4</v>
      </c>
      <c r="H511">
        <v>1</v>
      </c>
      <c r="I511">
        <v>1</v>
      </c>
      <c r="J511">
        <v>2</v>
      </c>
      <c r="K511">
        <v>2</v>
      </c>
      <c r="L511">
        <v>5</v>
      </c>
      <c r="M511">
        <v>2</v>
      </c>
      <c r="N511">
        <v>4</v>
      </c>
      <c r="O511">
        <v>1</v>
      </c>
      <c r="P511">
        <v>5</v>
      </c>
      <c r="Q511">
        <v>5</v>
      </c>
      <c r="R511">
        <v>1</v>
      </c>
      <c r="S511">
        <v>3</v>
      </c>
      <c r="T511">
        <v>4</v>
      </c>
      <c r="U511">
        <v>1</v>
      </c>
      <c r="V511">
        <v>1</v>
      </c>
      <c r="W511">
        <v>4</v>
      </c>
      <c r="X511">
        <v>4</v>
      </c>
      <c r="Y511">
        <v>4</v>
      </c>
      <c r="Z511">
        <v>24</v>
      </c>
      <c r="AA511">
        <v>28</v>
      </c>
      <c r="AB511">
        <v>16</v>
      </c>
      <c r="AC511">
        <v>8</v>
      </c>
      <c r="AD511">
        <v>7</v>
      </c>
      <c r="AE511">
        <v>9</v>
      </c>
      <c r="AF511">
        <v>7</v>
      </c>
      <c r="AG511">
        <v>12</v>
      </c>
      <c r="AH511">
        <v>8</v>
      </c>
      <c r="AI511">
        <v>6</v>
      </c>
      <c r="AJ511">
        <v>4</v>
      </c>
      <c r="AK511">
        <v>10</v>
      </c>
      <c r="AL511">
        <v>11</v>
      </c>
      <c r="AM511">
        <v>5</v>
      </c>
      <c r="AN511">
        <v>8</v>
      </c>
      <c r="AO511">
        <v>6</v>
      </c>
      <c r="AP511">
        <v>5</v>
      </c>
      <c r="AQ511">
        <v>8</v>
      </c>
      <c r="AR511">
        <v>7</v>
      </c>
      <c r="AS511">
        <v>6</v>
      </c>
    </row>
    <row r="512" spans="1:45">
      <c r="A512">
        <v>21105</v>
      </c>
      <c r="B512">
        <v>0</v>
      </c>
      <c r="C512">
        <v>1984</v>
      </c>
      <c r="D512" s="1">
        <v>44133.354710648149</v>
      </c>
      <c r="E512" t="s">
        <v>92</v>
      </c>
      <c r="F512">
        <v>2</v>
      </c>
      <c r="G512">
        <v>1</v>
      </c>
      <c r="H512">
        <v>1</v>
      </c>
      <c r="I512">
        <v>2</v>
      </c>
      <c r="J512">
        <v>1</v>
      </c>
      <c r="K512">
        <v>2</v>
      </c>
      <c r="L512">
        <v>3</v>
      </c>
      <c r="M512">
        <v>2</v>
      </c>
      <c r="N512">
        <v>4</v>
      </c>
      <c r="O512">
        <v>4</v>
      </c>
      <c r="P512">
        <v>3</v>
      </c>
      <c r="Q512">
        <v>2</v>
      </c>
      <c r="R512">
        <v>2</v>
      </c>
      <c r="S512">
        <v>1</v>
      </c>
      <c r="T512">
        <v>1</v>
      </c>
      <c r="U512">
        <v>1</v>
      </c>
      <c r="V512">
        <v>1</v>
      </c>
      <c r="W512">
        <v>2</v>
      </c>
      <c r="X512">
        <v>2</v>
      </c>
      <c r="Y512">
        <v>3</v>
      </c>
      <c r="Z512">
        <v>11</v>
      </c>
      <c r="AA512">
        <v>6</v>
      </c>
      <c r="AB512">
        <v>5</v>
      </c>
      <c r="AC512">
        <v>5</v>
      </c>
      <c r="AD512">
        <v>6</v>
      </c>
      <c r="AE512">
        <v>4</v>
      </c>
      <c r="AF512">
        <v>9</v>
      </c>
      <c r="AG512">
        <v>5</v>
      </c>
      <c r="AH512">
        <v>4</v>
      </c>
      <c r="AI512">
        <v>4</v>
      </c>
      <c r="AJ512">
        <v>6</v>
      </c>
      <c r="AK512">
        <v>6</v>
      </c>
      <c r="AL512">
        <v>9</v>
      </c>
      <c r="AM512">
        <v>5</v>
      </c>
      <c r="AN512">
        <v>4</v>
      </c>
      <c r="AO512">
        <v>8</v>
      </c>
      <c r="AP512">
        <v>5</v>
      </c>
      <c r="AQ512">
        <v>5</v>
      </c>
      <c r="AR512">
        <v>7</v>
      </c>
      <c r="AS512">
        <v>4</v>
      </c>
    </row>
    <row r="513" spans="1:45">
      <c r="A513">
        <v>22508</v>
      </c>
      <c r="B513">
        <v>0</v>
      </c>
      <c r="C513">
        <v>1988</v>
      </c>
      <c r="D513" s="1">
        <v>44138.874409722222</v>
      </c>
      <c r="E513" t="s">
        <v>85</v>
      </c>
      <c r="F513">
        <v>2</v>
      </c>
      <c r="G513">
        <v>4</v>
      </c>
      <c r="H513">
        <v>1</v>
      </c>
      <c r="I513">
        <v>2</v>
      </c>
      <c r="J513">
        <v>2</v>
      </c>
      <c r="K513">
        <v>2</v>
      </c>
      <c r="L513">
        <v>5</v>
      </c>
      <c r="M513">
        <v>4</v>
      </c>
      <c r="N513">
        <v>4</v>
      </c>
      <c r="O513">
        <v>4</v>
      </c>
      <c r="P513">
        <v>4</v>
      </c>
      <c r="Q513">
        <v>4</v>
      </c>
      <c r="R513">
        <v>5</v>
      </c>
      <c r="S513">
        <v>4</v>
      </c>
      <c r="T513">
        <v>5</v>
      </c>
      <c r="U513">
        <v>1</v>
      </c>
      <c r="V513">
        <v>2</v>
      </c>
      <c r="W513">
        <v>4</v>
      </c>
      <c r="X513">
        <v>5</v>
      </c>
      <c r="Y513">
        <v>2</v>
      </c>
      <c r="Z513">
        <v>16</v>
      </c>
      <c r="AA513">
        <v>8</v>
      </c>
      <c r="AB513">
        <v>13</v>
      </c>
      <c r="AC513">
        <v>12</v>
      </c>
      <c r="AD513">
        <v>9</v>
      </c>
      <c r="AE513">
        <v>7</v>
      </c>
      <c r="AF513">
        <v>8</v>
      </c>
      <c r="AG513">
        <v>5</v>
      </c>
      <c r="AH513">
        <v>5</v>
      </c>
      <c r="AI513">
        <v>11</v>
      </c>
      <c r="AJ513">
        <v>8</v>
      </c>
      <c r="AK513">
        <v>7</v>
      </c>
      <c r="AL513">
        <v>10</v>
      </c>
      <c r="AM513">
        <v>5</v>
      </c>
      <c r="AN513">
        <v>7</v>
      </c>
      <c r="AO513">
        <v>5</v>
      </c>
      <c r="AP513">
        <v>7</v>
      </c>
      <c r="AQ513">
        <v>5</v>
      </c>
      <c r="AR513">
        <v>8</v>
      </c>
      <c r="AS513">
        <v>4</v>
      </c>
    </row>
    <row r="514" spans="1:45">
      <c r="A514">
        <v>23435</v>
      </c>
      <c r="B514">
        <v>0</v>
      </c>
      <c r="C514">
        <v>1963</v>
      </c>
      <c r="D514" s="1">
        <v>44144.862800925926</v>
      </c>
      <c r="E514" t="s">
        <v>186</v>
      </c>
      <c r="F514">
        <v>2</v>
      </c>
      <c r="G514">
        <v>4</v>
      </c>
      <c r="H514">
        <v>2</v>
      </c>
      <c r="I514">
        <v>4</v>
      </c>
      <c r="J514">
        <v>2</v>
      </c>
      <c r="K514">
        <v>2</v>
      </c>
      <c r="L514">
        <v>3</v>
      </c>
      <c r="M514">
        <v>2</v>
      </c>
      <c r="N514">
        <v>2</v>
      </c>
      <c r="O514">
        <v>4</v>
      </c>
      <c r="P514">
        <v>2</v>
      </c>
      <c r="Q514">
        <v>2</v>
      </c>
      <c r="R514">
        <v>2</v>
      </c>
      <c r="S514">
        <v>2</v>
      </c>
      <c r="T514">
        <v>4</v>
      </c>
      <c r="U514">
        <v>1</v>
      </c>
      <c r="V514">
        <v>2</v>
      </c>
      <c r="W514">
        <v>3</v>
      </c>
      <c r="X514">
        <v>2</v>
      </c>
      <c r="Y514">
        <v>2</v>
      </c>
      <c r="Z514">
        <v>10</v>
      </c>
      <c r="AA514">
        <v>9</v>
      </c>
      <c r="AB514">
        <v>12</v>
      </c>
      <c r="AC514">
        <v>8</v>
      </c>
      <c r="AD514">
        <v>7</v>
      </c>
      <c r="AE514">
        <v>8</v>
      </c>
      <c r="AF514">
        <v>12</v>
      </c>
      <c r="AG514">
        <v>13</v>
      </c>
      <c r="AH514">
        <v>12</v>
      </c>
      <c r="AI514">
        <v>3</v>
      </c>
      <c r="AJ514">
        <v>5</v>
      </c>
      <c r="AK514">
        <v>8</v>
      </c>
      <c r="AL514">
        <v>14</v>
      </c>
      <c r="AM514">
        <v>5</v>
      </c>
      <c r="AN514">
        <v>22</v>
      </c>
      <c r="AO514">
        <v>12</v>
      </c>
      <c r="AP514">
        <v>9</v>
      </c>
      <c r="AQ514">
        <v>16</v>
      </c>
      <c r="AR514">
        <v>10</v>
      </c>
      <c r="AS514">
        <v>17</v>
      </c>
    </row>
    <row r="515" spans="1:45">
      <c r="A515">
        <v>23794</v>
      </c>
      <c r="B515">
        <v>1</v>
      </c>
      <c r="C515">
        <v>1992</v>
      </c>
      <c r="D515" s="1">
        <v>44150.759837962964</v>
      </c>
      <c r="E515" t="s">
        <v>92</v>
      </c>
      <c r="F515">
        <v>2</v>
      </c>
      <c r="G515">
        <v>4</v>
      </c>
      <c r="H515">
        <v>4</v>
      </c>
      <c r="I515">
        <v>2</v>
      </c>
      <c r="J515">
        <v>2</v>
      </c>
      <c r="K515">
        <v>2</v>
      </c>
      <c r="L515">
        <v>3</v>
      </c>
      <c r="M515">
        <v>2</v>
      </c>
      <c r="N515">
        <v>4</v>
      </c>
      <c r="O515">
        <v>2</v>
      </c>
      <c r="P515">
        <v>4</v>
      </c>
      <c r="Q515">
        <v>2</v>
      </c>
      <c r="R515">
        <v>2</v>
      </c>
      <c r="S515">
        <v>2</v>
      </c>
      <c r="T515">
        <v>5</v>
      </c>
      <c r="U515">
        <v>1</v>
      </c>
      <c r="V515">
        <v>2</v>
      </c>
      <c r="W515">
        <v>4</v>
      </c>
      <c r="X515">
        <v>4</v>
      </c>
      <c r="Y515">
        <v>2</v>
      </c>
      <c r="Z515">
        <v>4</v>
      </c>
      <c r="AA515">
        <v>26</v>
      </c>
      <c r="AB515">
        <v>31</v>
      </c>
      <c r="AC515">
        <v>14</v>
      </c>
      <c r="AD515">
        <v>19</v>
      </c>
      <c r="AE515">
        <v>2</v>
      </c>
      <c r="AF515">
        <v>3</v>
      </c>
      <c r="AG515">
        <v>4</v>
      </c>
      <c r="AH515">
        <v>3</v>
      </c>
      <c r="AI515">
        <v>5</v>
      </c>
      <c r="AJ515">
        <v>3</v>
      </c>
      <c r="AK515">
        <v>3</v>
      </c>
      <c r="AL515">
        <v>4</v>
      </c>
      <c r="AM515">
        <v>6</v>
      </c>
      <c r="AN515">
        <v>2</v>
      </c>
      <c r="AO515">
        <v>7</v>
      </c>
      <c r="AP515">
        <v>10</v>
      </c>
      <c r="AQ515">
        <v>4</v>
      </c>
      <c r="AR515">
        <v>3</v>
      </c>
      <c r="AS515">
        <v>4</v>
      </c>
    </row>
    <row r="516" spans="1:45">
      <c r="A516">
        <v>23824</v>
      </c>
      <c r="B516">
        <v>0</v>
      </c>
      <c r="C516">
        <v>1990</v>
      </c>
      <c r="D516" s="1">
        <v>44150.888703703706</v>
      </c>
      <c r="E516" t="s">
        <v>98</v>
      </c>
      <c r="F516">
        <v>2</v>
      </c>
      <c r="G516">
        <v>2</v>
      </c>
      <c r="H516">
        <v>1</v>
      </c>
      <c r="I516">
        <v>3</v>
      </c>
      <c r="J516">
        <v>1</v>
      </c>
      <c r="K516">
        <v>2</v>
      </c>
      <c r="L516">
        <v>5</v>
      </c>
      <c r="M516">
        <v>1</v>
      </c>
      <c r="N516">
        <v>2</v>
      </c>
      <c r="O516">
        <v>4</v>
      </c>
      <c r="P516">
        <v>4</v>
      </c>
      <c r="Q516">
        <v>3</v>
      </c>
      <c r="R516">
        <v>2</v>
      </c>
      <c r="S516">
        <v>1</v>
      </c>
      <c r="T516">
        <v>3</v>
      </c>
      <c r="U516">
        <v>1</v>
      </c>
      <c r="V516">
        <v>3</v>
      </c>
      <c r="W516">
        <v>4</v>
      </c>
      <c r="X516">
        <v>4</v>
      </c>
      <c r="Y516">
        <v>2</v>
      </c>
      <c r="Z516">
        <v>10</v>
      </c>
      <c r="AA516">
        <v>3</v>
      </c>
      <c r="AB516">
        <v>5</v>
      </c>
      <c r="AC516">
        <v>6</v>
      </c>
      <c r="AD516">
        <v>5</v>
      </c>
      <c r="AE516">
        <v>5</v>
      </c>
      <c r="AF516">
        <v>3</v>
      </c>
      <c r="AG516">
        <v>4</v>
      </c>
      <c r="AH516">
        <v>4</v>
      </c>
      <c r="AI516">
        <v>3</v>
      </c>
      <c r="AJ516">
        <v>3</v>
      </c>
      <c r="AK516">
        <v>5</v>
      </c>
      <c r="AL516">
        <v>6</v>
      </c>
      <c r="AM516">
        <v>4</v>
      </c>
      <c r="AN516">
        <v>4</v>
      </c>
      <c r="AO516">
        <v>6</v>
      </c>
      <c r="AP516">
        <v>3</v>
      </c>
      <c r="AQ516">
        <v>4</v>
      </c>
      <c r="AR516">
        <v>3</v>
      </c>
      <c r="AS516">
        <v>3</v>
      </c>
    </row>
    <row r="517" spans="1:45">
      <c r="A517">
        <v>19718</v>
      </c>
      <c r="B517">
        <v>0</v>
      </c>
      <c r="C517">
        <v>1993</v>
      </c>
      <c r="D517" s="1">
        <v>44131.636111111111</v>
      </c>
      <c r="E517" t="s">
        <v>85</v>
      </c>
      <c r="F517">
        <v>1</v>
      </c>
      <c r="G517">
        <v>2</v>
      </c>
      <c r="H517">
        <v>2</v>
      </c>
      <c r="I517">
        <v>3</v>
      </c>
      <c r="J517">
        <v>2</v>
      </c>
      <c r="K517">
        <v>2</v>
      </c>
      <c r="L517">
        <v>2</v>
      </c>
      <c r="M517">
        <v>2</v>
      </c>
      <c r="N517">
        <v>1</v>
      </c>
      <c r="O517">
        <v>4</v>
      </c>
      <c r="P517">
        <v>5</v>
      </c>
      <c r="Q517">
        <v>2</v>
      </c>
      <c r="R517">
        <v>2</v>
      </c>
      <c r="S517">
        <v>4</v>
      </c>
      <c r="T517">
        <v>2</v>
      </c>
      <c r="U517">
        <v>1</v>
      </c>
      <c r="V517">
        <v>2</v>
      </c>
      <c r="W517">
        <v>2</v>
      </c>
      <c r="X517">
        <v>2</v>
      </c>
      <c r="Y517">
        <v>2</v>
      </c>
      <c r="Z517">
        <v>6</v>
      </c>
      <c r="AA517">
        <v>4</v>
      </c>
      <c r="AB517">
        <v>8</v>
      </c>
      <c r="AC517">
        <v>4</v>
      </c>
      <c r="AD517">
        <v>6</v>
      </c>
      <c r="AE517">
        <v>4</v>
      </c>
      <c r="AF517">
        <v>5</v>
      </c>
      <c r="AG517">
        <v>4</v>
      </c>
      <c r="AH517">
        <v>4</v>
      </c>
      <c r="AI517">
        <v>5</v>
      </c>
      <c r="AJ517">
        <v>4</v>
      </c>
      <c r="AK517">
        <v>5</v>
      </c>
      <c r="AL517">
        <v>9</v>
      </c>
      <c r="AM517">
        <v>6</v>
      </c>
      <c r="AN517">
        <v>6</v>
      </c>
      <c r="AO517">
        <v>6</v>
      </c>
      <c r="AP517">
        <v>5</v>
      </c>
      <c r="AQ517">
        <v>5</v>
      </c>
      <c r="AR517">
        <v>5</v>
      </c>
      <c r="AS517">
        <v>4</v>
      </c>
    </row>
    <row r="518" spans="1:45">
      <c r="A518">
        <v>20130</v>
      </c>
      <c r="B518">
        <v>0</v>
      </c>
      <c r="C518">
        <v>1999</v>
      </c>
      <c r="D518" s="1">
        <v>44131.846666666665</v>
      </c>
      <c r="E518" t="s">
        <v>110</v>
      </c>
      <c r="F518">
        <v>1</v>
      </c>
      <c r="G518">
        <v>2</v>
      </c>
      <c r="H518">
        <v>2</v>
      </c>
      <c r="I518">
        <v>2</v>
      </c>
      <c r="J518">
        <v>1</v>
      </c>
      <c r="K518">
        <v>2</v>
      </c>
      <c r="L518">
        <v>3</v>
      </c>
      <c r="M518">
        <v>2</v>
      </c>
      <c r="N518">
        <v>1</v>
      </c>
      <c r="O518">
        <v>3</v>
      </c>
      <c r="P518">
        <v>4</v>
      </c>
      <c r="Q518">
        <v>4</v>
      </c>
      <c r="R518">
        <v>2</v>
      </c>
      <c r="S518">
        <v>1</v>
      </c>
      <c r="T518">
        <v>2</v>
      </c>
      <c r="U518">
        <v>1</v>
      </c>
      <c r="V518">
        <v>4</v>
      </c>
      <c r="W518">
        <v>2</v>
      </c>
      <c r="X518">
        <v>4</v>
      </c>
      <c r="Y518">
        <v>4</v>
      </c>
      <c r="Z518">
        <v>6</v>
      </c>
      <c r="AA518">
        <v>4</v>
      </c>
      <c r="AB518">
        <v>5</v>
      </c>
      <c r="AC518">
        <v>4</v>
      </c>
      <c r="AD518">
        <v>6</v>
      </c>
      <c r="AE518">
        <v>3</v>
      </c>
      <c r="AF518">
        <v>2</v>
      </c>
      <c r="AG518">
        <v>6</v>
      </c>
      <c r="AH518">
        <v>3</v>
      </c>
      <c r="AI518">
        <v>3</v>
      </c>
      <c r="AJ518">
        <v>4</v>
      </c>
      <c r="AK518">
        <v>5</v>
      </c>
      <c r="AL518">
        <v>9</v>
      </c>
      <c r="AM518">
        <v>4</v>
      </c>
      <c r="AN518">
        <v>4</v>
      </c>
      <c r="AO518">
        <v>4</v>
      </c>
      <c r="AP518">
        <v>3</v>
      </c>
      <c r="AQ518">
        <v>5</v>
      </c>
      <c r="AR518">
        <v>5</v>
      </c>
      <c r="AS518">
        <v>4</v>
      </c>
    </row>
    <row r="519" spans="1:45">
      <c r="A519">
        <v>19286</v>
      </c>
      <c r="B519">
        <v>0</v>
      </c>
      <c r="C519">
        <v>1999</v>
      </c>
      <c r="D519" s="1">
        <v>44132.495300925926</v>
      </c>
      <c r="E519" t="s">
        <v>85</v>
      </c>
      <c r="F519">
        <v>1</v>
      </c>
      <c r="G519">
        <v>2</v>
      </c>
      <c r="H519">
        <v>1</v>
      </c>
      <c r="I519">
        <v>2</v>
      </c>
      <c r="J519">
        <v>1</v>
      </c>
      <c r="K519">
        <v>2</v>
      </c>
      <c r="L519">
        <v>1</v>
      </c>
      <c r="M519">
        <v>1</v>
      </c>
      <c r="N519">
        <v>2</v>
      </c>
      <c r="O519">
        <v>2</v>
      </c>
      <c r="P519">
        <v>1</v>
      </c>
      <c r="Q519">
        <v>1</v>
      </c>
      <c r="R519">
        <v>2</v>
      </c>
      <c r="S519">
        <v>1</v>
      </c>
      <c r="T519">
        <v>1</v>
      </c>
      <c r="U519">
        <v>1</v>
      </c>
      <c r="V519">
        <v>1</v>
      </c>
      <c r="W519">
        <v>2</v>
      </c>
      <c r="X519">
        <v>2</v>
      </c>
      <c r="Y519">
        <v>2</v>
      </c>
      <c r="Z519">
        <v>5</v>
      </c>
      <c r="AA519">
        <v>2</v>
      </c>
      <c r="AB519">
        <v>5</v>
      </c>
      <c r="AC519">
        <v>3</v>
      </c>
      <c r="AD519">
        <v>3</v>
      </c>
      <c r="AE519">
        <v>4</v>
      </c>
      <c r="AF519">
        <v>2</v>
      </c>
      <c r="AG519">
        <v>5</v>
      </c>
      <c r="AH519">
        <v>3</v>
      </c>
      <c r="AI519">
        <v>2</v>
      </c>
      <c r="AJ519">
        <v>3</v>
      </c>
      <c r="AK519">
        <v>3</v>
      </c>
      <c r="AL519">
        <v>12</v>
      </c>
      <c r="AM519">
        <v>4</v>
      </c>
      <c r="AN519">
        <v>4</v>
      </c>
      <c r="AO519">
        <v>3</v>
      </c>
      <c r="AP519">
        <v>5</v>
      </c>
      <c r="AQ519">
        <v>3</v>
      </c>
      <c r="AR519">
        <v>6</v>
      </c>
      <c r="AS519">
        <v>6</v>
      </c>
    </row>
    <row r="520" spans="1:45">
      <c r="A520">
        <v>20774</v>
      </c>
      <c r="B520">
        <v>1</v>
      </c>
      <c r="C520">
        <v>1965</v>
      </c>
      <c r="D520" s="1">
        <v>44132.761435185188</v>
      </c>
      <c r="E520" t="s">
        <v>121</v>
      </c>
      <c r="F520">
        <v>1</v>
      </c>
      <c r="G520">
        <v>4</v>
      </c>
      <c r="H520">
        <v>1</v>
      </c>
      <c r="I520">
        <v>2</v>
      </c>
      <c r="J520">
        <v>2</v>
      </c>
      <c r="K520">
        <v>2</v>
      </c>
      <c r="L520">
        <v>4</v>
      </c>
      <c r="M520">
        <v>2</v>
      </c>
      <c r="N520">
        <v>3</v>
      </c>
      <c r="O520">
        <v>2</v>
      </c>
      <c r="P520">
        <v>2</v>
      </c>
      <c r="Q520">
        <v>4</v>
      </c>
      <c r="R520">
        <v>2</v>
      </c>
      <c r="S520">
        <v>3</v>
      </c>
      <c r="T520">
        <v>2</v>
      </c>
      <c r="U520">
        <v>1</v>
      </c>
      <c r="V520">
        <v>1</v>
      </c>
      <c r="W520">
        <v>2</v>
      </c>
      <c r="X520">
        <v>1</v>
      </c>
      <c r="Y520">
        <v>2</v>
      </c>
      <c r="Z520">
        <v>37</v>
      </c>
      <c r="AA520">
        <v>2</v>
      </c>
      <c r="AB520">
        <v>7</v>
      </c>
      <c r="AC520">
        <v>7</v>
      </c>
      <c r="AD520">
        <v>3</v>
      </c>
      <c r="AE520">
        <v>17</v>
      </c>
      <c r="AF520">
        <v>4</v>
      </c>
      <c r="AG520">
        <v>4</v>
      </c>
      <c r="AH520">
        <v>5</v>
      </c>
      <c r="AI520">
        <v>2</v>
      </c>
      <c r="AJ520">
        <v>4</v>
      </c>
      <c r="AK520">
        <v>9</v>
      </c>
      <c r="AL520">
        <v>8</v>
      </c>
      <c r="AM520">
        <v>10</v>
      </c>
      <c r="AN520">
        <v>5</v>
      </c>
      <c r="AO520">
        <v>34</v>
      </c>
      <c r="AP520">
        <v>11</v>
      </c>
      <c r="AQ520">
        <v>2</v>
      </c>
      <c r="AR520">
        <v>5</v>
      </c>
      <c r="AS520">
        <v>4</v>
      </c>
    </row>
    <row r="521" spans="1:45">
      <c r="A521">
        <v>20791</v>
      </c>
      <c r="B521">
        <v>1</v>
      </c>
      <c r="C521">
        <v>1970</v>
      </c>
      <c r="D521" s="1">
        <v>44132.79105324074</v>
      </c>
      <c r="E521" t="s">
        <v>98</v>
      </c>
      <c r="F521">
        <v>1</v>
      </c>
      <c r="G521">
        <v>2</v>
      </c>
      <c r="H521">
        <v>1</v>
      </c>
      <c r="I521">
        <v>1</v>
      </c>
      <c r="J521">
        <v>1</v>
      </c>
      <c r="K521">
        <v>2</v>
      </c>
      <c r="L521">
        <v>2</v>
      </c>
      <c r="M521">
        <v>1</v>
      </c>
      <c r="N521">
        <v>5</v>
      </c>
      <c r="O521">
        <v>2</v>
      </c>
      <c r="P521">
        <v>2</v>
      </c>
      <c r="Q521">
        <v>1</v>
      </c>
      <c r="R521">
        <v>1</v>
      </c>
      <c r="S521">
        <v>2</v>
      </c>
      <c r="T521">
        <v>2</v>
      </c>
      <c r="U521">
        <v>1</v>
      </c>
      <c r="V521">
        <v>2</v>
      </c>
      <c r="W521">
        <v>2</v>
      </c>
      <c r="X521">
        <v>1</v>
      </c>
      <c r="Y521">
        <v>1</v>
      </c>
      <c r="Z521">
        <v>5</v>
      </c>
      <c r="AA521">
        <v>4</v>
      </c>
      <c r="AB521">
        <v>5</v>
      </c>
      <c r="AC521">
        <v>5</v>
      </c>
      <c r="AD521">
        <v>3</v>
      </c>
      <c r="AE521">
        <v>4</v>
      </c>
      <c r="AF521">
        <v>4</v>
      </c>
      <c r="AG521">
        <v>3</v>
      </c>
      <c r="AH521">
        <v>5</v>
      </c>
      <c r="AI521">
        <v>3</v>
      </c>
      <c r="AJ521">
        <v>4</v>
      </c>
      <c r="AK521">
        <v>4</v>
      </c>
      <c r="AL521">
        <v>7</v>
      </c>
      <c r="AM521">
        <v>9</v>
      </c>
      <c r="AN521">
        <v>6</v>
      </c>
      <c r="AO521">
        <v>4</v>
      </c>
      <c r="AP521">
        <v>4</v>
      </c>
      <c r="AQ521">
        <v>5</v>
      </c>
      <c r="AR521">
        <v>4</v>
      </c>
      <c r="AS521">
        <v>3</v>
      </c>
    </row>
    <row r="522" spans="1:45">
      <c r="A522">
        <v>21071</v>
      </c>
      <c r="B522">
        <v>0</v>
      </c>
      <c r="C522">
        <v>1981</v>
      </c>
      <c r="D522" s="1">
        <v>44133.276284722226</v>
      </c>
      <c r="E522" t="s">
        <v>85</v>
      </c>
      <c r="F522">
        <v>1</v>
      </c>
      <c r="G522">
        <v>1</v>
      </c>
      <c r="H522">
        <v>2</v>
      </c>
      <c r="I522">
        <v>2</v>
      </c>
      <c r="J522">
        <v>1</v>
      </c>
      <c r="K522">
        <v>2</v>
      </c>
      <c r="L522">
        <v>4</v>
      </c>
      <c r="M522">
        <v>2</v>
      </c>
      <c r="N522">
        <v>3</v>
      </c>
      <c r="O522">
        <v>4</v>
      </c>
      <c r="P522">
        <v>2</v>
      </c>
      <c r="Q522">
        <v>2</v>
      </c>
      <c r="R522">
        <v>1</v>
      </c>
      <c r="S522">
        <v>2</v>
      </c>
      <c r="T522">
        <v>2</v>
      </c>
      <c r="U522">
        <v>1</v>
      </c>
      <c r="V522">
        <v>1</v>
      </c>
      <c r="W522">
        <v>2</v>
      </c>
      <c r="X522">
        <v>3</v>
      </c>
      <c r="Y522">
        <v>1</v>
      </c>
      <c r="Z522">
        <v>19</v>
      </c>
      <c r="AA522">
        <v>18</v>
      </c>
      <c r="AB522">
        <v>20</v>
      </c>
      <c r="AC522">
        <v>12</v>
      </c>
      <c r="AD522">
        <v>8</v>
      </c>
      <c r="AE522">
        <v>13</v>
      </c>
      <c r="AF522">
        <v>17</v>
      </c>
      <c r="AG522">
        <v>12</v>
      </c>
      <c r="AH522">
        <v>33</v>
      </c>
      <c r="AI522">
        <v>6</v>
      </c>
      <c r="AJ522">
        <v>14</v>
      </c>
      <c r="AK522">
        <v>14</v>
      </c>
      <c r="AL522">
        <v>22</v>
      </c>
      <c r="AM522">
        <v>17</v>
      </c>
      <c r="AN522">
        <v>12</v>
      </c>
      <c r="AO522">
        <v>9</v>
      </c>
      <c r="AP522">
        <v>8</v>
      </c>
      <c r="AQ522">
        <v>16</v>
      </c>
      <c r="AR522">
        <v>24</v>
      </c>
      <c r="AS522">
        <v>6</v>
      </c>
    </row>
    <row r="523" spans="1:45">
      <c r="A523">
        <v>21160</v>
      </c>
      <c r="B523">
        <v>0</v>
      </c>
      <c r="C523">
        <v>1996</v>
      </c>
      <c r="D523" s="1">
        <v>44133.477465277778</v>
      </c>
      <c r="E523" t="s">
        <v>145</v>
      </c>
      <c r="F523">
        <v>1</v>
      </c>
      <c r="G523">
        <v>4</v>
      </c>
      <c r="H523">
        <v>2</v>
      </c>
      <c r="I523">
        <v>2</v>
      </c>
      <c r="J523">
        <v>1</v>
      </c>
      <c r="K523">
        <v>2</v>
      </c>
      <c r="L523">
        <v>3</v>
      </c>
      <c r="M523">
        <v>1</v>
      </c>
      <c r="N523">
        <v>2</v>
      </c>
      <c r="O523">
        <v>4</v>
      </c>
      <c r="P523">
        <v>2</v>
      </c>
      <c r="Q523">
        <v>4</v>
      </c>
      <c r="R523">
        <v>1</v>
      </c>
      <c r="S523">
        <v>1</v>
      </c>
      <c r="T523">
        <v>4</v>
      </c>
      <c r="U523">
        <v>1</v>
      </c>
      <c r="V523">
        <v>2</v>
      </c>
      <c r="W523">
        <v>2</v>
      </c>
      <c r="X523">
        <v>4</v>
      </c>
      <c r="Y523">
        <v>4</v>
      </c>
      <c r="Z523">
        <v>7</v>
      </c>
      <c r="AA523">
        <v>5</v>
      </c>
      <c r="AB523">
        <v>7</v>
      </c>
      <c r="AC523">
        <v>5</v>
      </c>
      <c r="AD523">
        <v>5</v>
      </c>
      <c r="AE523">
        <v>4</v>
      </c>
      <c r="AF523">
        <v>5</v>
      </c>
      <c r="AG523">
        <v>2</v>
      </c>
      <c r="AH523">
        <v>3</v>
      </c>
      <c r="AI523">
        <v>4</v>
      </c>
      <c r="AJ523">
        <v>2</v>
      </c>
      <c r="AK523">
        <v>6</v>
      </c>
      <c r="AL523">
        <v>7</v>
      </c>
      <c r="AM523">
        <v>3</v>
      </c>
      <c r="AN523">
        <v>4</v>
      </c>
      <c r="AO523">
        <v>7</v>
      </c>
      <c r="AP523">
        <v>6</v>
      </c>
      <c r="AQ523">
        <v>5</v>
      </c>
      <c r="AR523">
        <v>11</v>
      </c>
      <c r="AS523">
        <v>3</v>
      </c>
    </row>
    <row r="524" spans="1:45">
      <c r="A524">
        <v>21248</v>
      </c>
      <c r="B524">
        <v>0</v>
      </c>
      <c r="C524">
        <v>2001</v>
      </c>
      <c r="D524" s="1">
        <v>44133.585439814815</v>
      </c>
      <c r="E524" t="s">
        <v>85</v>
      </c>
      <c r="F524">
        <v>1</v>
      </c>
      <c r="G524">
        <v>4</v>
      </c>
      <c r="H524">
        <v>2</v>
      </c>
      <c r="I524">
        <v>2</v>
      </c>
      <c r="J524">
        <v>1</v>
      </c>
      <c r="K524">
        <v>2</v>
      </c>
      <c r="L524">
        <v>3</v>
      </c>
      <c r="M524">
        <v>2</v>
      </c>
      <c r="N524">
        <v>2</v>
      </c>
      <c r="O524">
        <v>2</v>
      </c>
      <c r="P524">
        <v>1</v>
      </c>
      <c r="Q524">
        <v>4</v>
      </c>
      <c r="R524">
        <v>3</v>
      </c>
      <c r="S524">
        <v>2</v>
      </c>
      <c r="T524">
        <v>2</v>
      </c>
      <c r="U524">
        <v>1</v>
      </c>
      <c r="V524">
        <v>2</v>
      </c>
      <c r="W524">
        <v>3</v>
      </c>
      <c r="X524">
        <v>2</v>
      </c>
      <c r="Y524">
        <v>4</v>
      </c>
      <c r="Z524">
        <v>11</v>
      </c>
      <c r="AA524">
        <v>7</v>
      </c>
      <c r="AB524">
        <v>14</v>
      </c>
      <c r="AC524">
        <v>6</v>
      </c>
      <c r="AD524">
        <v>5</v>
      </c>
      <c r="AE524">
        <v>4</v>
      </c>
      <c r="AF524">
        <v>6</v>
      </c>
      <c r="AG524">
        <v>8</v>
      </c>
      <c r="AH524">
        <v>7</v>
      </c>
      <c r="AI524">
        <v>6</v>
      </c>
      <c r="AJ524">
        <v>5</v>
      </c>
      <c r="AK524">
        <v>5</v>
      </c>
      <c r="AL524">
        <v>13</v>
      </c>
      <c r="AM524">
        <v>8</v>
      </c>
      <c r="AN524">
        <v>7</v>
      </c>
      <c r="AO524">
        <v>7</v>
      </c>
      <c r="AP524">
        <v>5</v>
      </c>
      <c r="AQ524">
        <v>9</v>
      </c>
      <c r="AR524">
        <v>17</v>
      </c>
      <c r="AS524">
        <v>11</v>
      </c>
    </row>
    <row r="525" spans="1:45">
      <c r="A525">
        <v>21270</v>
      </c>
      <c r="B525">
        <v>0</v>
      </c>
      <c r="C525">
        <v>1998</v>
      </c>
      <c r="D525" s="1">
        <v>44133.608090277776</v>
      </c>
      <c r="E525" t="s">
        <v>85</v>
      </c>
      <c r="F525">
        <v>1</v>
      </c>
      <c r="G525">
        <v>4</v>
      </c>
      <c r="H525">
        <v>1</v>
      </c>
      <c r="I525">
        <v>3</v>
      </c>
      <c r="J525">
        <v>2</v>
      </c>
      <c r="K525">
        <v>2</v>
      </c>
      <c r="L525">
        <v>3</v>
      </c>
      <c r="M525">
        <v>4</v>
      </c>
      <c r="N525">
        <v>2</v>
      </c>
      <c r="O525">
        <v>3</v>
      </c>
      <c r="P525">
        <v>2</v>
      </c>
      <c r="Q525">
        <v>5</v>
      </c>
      <c r="R525">
        <v>5</v>
      </c>
      <c r="S525">
        <v>2</v>
      </c>
      <c r="T525">
        <v>2</v>
      </c>
      <c r="U525">
        <v>1</v>
      </c>
      <c r="V525">
        <v>1</v>
      </c>
      <c r="W525">
        <v>4</v>
      </c>
      <c r="X525">
        <v>4</v>
      </c>
      <c r="Y525">
        <v>3</v>
      </c>
      <c r="Z525">
        <v>5</v>
      </c>
      <c r="AA525">
        <v>4</v>
      </c>
      <c r="AB525">
        <v>4</v>
      </c>
      <c r="AC525">
        <v>6</v>
      </c>
      <c r="AD525">
        <v>4</v>
      </c>
      <c r="AE525">
        <v>4</v>
      </c>
      <c r="AF525">
        <v>4</v>
      </c>
      <c r="AG525">
        <v>5</v>
      </c>
      <c r="AH525">
        <v>8</v>
      </c>
      <c r="AI525">
        <v>5</v>
      </c>
      <c r="AJ525">
        <v>4</v>
      </c>
      <c r="AK525">
        <v>5</v>
      </c>
      <c r="AL525">
        <v>15</v>
      </c>
      <c r="AM525">
        <v>11</v>
      </c>
      <c r="AN525">
        <v>5</v>
      </c>
      <c r="AO525">
        <v>9</v>
      </c>
      <c r="AP525">
        <v>4</v>
      </c>
      <c r="AQ525">
        <v>4</v>
      </c>
      <c r="AR525">
        <v>13</v>
      </c>
      <c r="AS525">
        <v>12</v>
      </c>
    </row>
    <row r="526" spans="1:45">
      <c r="A526">
        <v>21377</v>
      </c>
      <c r="B526">
        <v>0</v>
      </c>
      <c r="C526">
        <v>2000</v>
      </c>
      <c r="D526" s="1">
        <v>44133.73064814815</v>
      </c>
      <c r="E526" t="s">
        <v>148</v>
      </c>
      <c r="F526">
        <v>1</v>
      </c>
      <c r="G526">
        <v>4</v>
      </c>
      <c r="H526">
        <v>1</v>
      </c>
      <c r="I526">
        <v>2</v>
      </c>
      <c r="J526">
        <v>2</v>
      </c>
      <c r="K526">
        <v>2</v>
      </c>
      <c r="L526">
        <v>4</v>
      </c>
      <c r="M526">
        <v>2</v>
      </c>
      <c r="N526">
        <v>4</v>
      </c>
      <c r="O526">
        <v>3</v>
      </c>
      <c r="P526">
        <v>2</v>
      </c>
      <c r="Q526">
        <v>2</v>
      </c>
      <c r="R526">
        <v>4</v>
      </c>
      <c r="S526">
        <v>2</v>
      </c>
      <c r="T526">
        <v>2</v>
      </c>
      <c r="U526">
        <v>1</v>
      </c>
      <c r="V526">
        <v>2</v>
      </c>
      <c r="W526">
        <v>2</v>
      </c>
      <c r="X526">
        <v>2</v>
      </c>
      <c r="Y526">
        <v>2</v>
      </c>
      <c r="Z526">
        <v>5</v>
      </c>
      <c r="AA526">
        <v>55</v>
      </c>
      <c r="AB526">
        <v>7</v>
      </c>
      <c r="AC526">
        <v>21</v>
      </c>
      <c r="AD526">
        <v>6</v>
      </c>
      <c r="AE526">
        <v>9</v>
      </c>
      <c r="AF526">
        <v>2</v>
      </c>
      <c r="AG526">
        <v>6</v>
      </c>
      <c r="AH526">
        <v>5</v>
      </c>
      <c r="AI526">
        <v>17</v>
      </c>
      <c r="AJ526">
        <v>5</v>
      </c>
      <c r="AK526">
        <v>6</v>
      </c>
      <c r="AL526">
        <v>67</v>
      </c>
      <c r="AM526">
        <v>4</v>
      </c>
      <c r="AN526">
        <v>62</v>
      </c>
      <c r="AO526">
        <v>4</v>
      </c>
      <c r="AP526">
        <v>3</v>
      </c>
      <c r="AQ526">
        <v>8</v>
      </c>
      <c r="AR526">
        <v>6</v>
      </c>
      <c r="AS526">
        <v>6</v>
      </c>
    </row>
    <row r="527" spans="1:45">
      <c r="A527">
        <v>21594</v>
      </c>
      <c r="B527">
        <v>1</v>
      </c>
      <c r="C527">
        <v>1999</v>
      </c>
      <c r="D527" s="1">
        <v>44134.416932870372</v>
      </c>
      <c r="E527" t="s">
        <v>114</v>
      </c>
      <c r="F527">
        <v>1</v>
      </c>
      <c r="G527">
        <v>4</v>
      </c>
      <c r="H527">
        <v>2</v>
      </c>
      <c r="I527">
        <v>2</v>
      </c>
      <c r="J527">
        <v>1</v>
      </c>
      <c r="K527">
        <v>2</v>
      </c>
      <c r="L527">
        <v>2</v>
      </c>
      <c r="M527">
        <v>2</v>
      </c>
      <c r="N527">
        <v>1</v>
      </c>
      <c r="O527">
        <v>3</v>
      </c>
      <c r="P527">
        <v>2</v>
      </c>
      <c r="Q527">
        <v>1</v>
      </c>
      <c r="R527">
        <v>2</v>
      </c>
      <c r="S527">
        <v>2</v>
      </c>
      <c r="T527">
        <v>4</v>
      </c>
      <c r="U527">
        <v>1</v>
      </c>
      <c r="V527">
        <v>1</v>
      </c>
      <c r="W527">
        <v>3</v>
      </c>
      <c r="X527">
        <v>4</v>
      </c>
      <c r="Y527">
        <v>2</v>
      </c>
      <c r="Z527">
        <v>5</v>
      </c>
      <c r="AA527">
        <v>4</v>
      </c>
      <c r="AB527">
        <v>5</v>
      </c>
      <c r="AC527">
        <v>5</v>
      </c>
      <c r="AD527">
        <v>4</v>
      </c>
      <c r="AE527">
        <v>4</v>
      </c>
      <c r="AF527">
        <v>4</v>
      </c>
      <c r="AG527">
        <v>4</v>
      </c>
      <c r="AH527">
        <v>3</v>
      </c>
      <c r="AI527">
        <v>4</v>
      </c>
      <c r="AJ527">
        <v>3</v>
      </c>
      <c r="AK527">
        <v>9</v>
      </c>
      <c r="AL527">
        <v>9</v>
      </c>
      <c r="AM527">
        <v>7</v>
      </c>
      <c r="AN527">
        <v>4</v>
      </c>
      <c r="AO527">
        <v>4</v>
      </c>
      <c r="AP527">
        <v>5</v>
      </c>
      <c r="AQ527">
        <v>4</v>
      </c>
      <c r="AR527">
        <v>19</v>
      </c>
      <c r="AS527">
        <v>4</v>
      </c>
    </row>
    <row r="528" spans="1:45">
      <c r="A528">
        <v>21674</v>
      </c>
      <c r="B528">
        <v>0</v>
      </c>
      <c r="C528">
        <v>1992</v>
      </c>
      <c r="D528" s="1">
        <v>44134.555405092593</v>
      </c>
      <c r="E528" t="s">
        <v>85</v>
      </c>
      <c r="F528">
        <v>1</v>
      </c>
      <c r="G528">
        <v>1</v>
      </c>
      <c r="H528">
        <v>2</v>
      </c>
      <c r="I528">
        <v>3</v>
      </c>
      <c r="J528">
        <v>1</v>
      </c>
      <c r="K528">
        <v>2</v>
      </c>
      <c r="L528">
        <v>4</v>
      </c>
      <c r="M528">
        <v>1</v>
      </c>
      <c r="N528">
        <v>1</v>
      </c>
      <c r="O528">
        <v>4</v>
      </c>
      <c r="P528">
        <v>4</v>
      </c>
      <c r="Q528">
        <v>1</v>
      </c>
      <c r="R528">
        <v>1</v>
      </c>
      <c r="S528">
        <v>2</v>
      </c>
      <c r="T528">
        <v>1</v>
      </c>
      <c r="U528">
        <v>1</v>
      </c>
      <c r="V528">
        <v>2</v>
      </c>
      <c r="W528">
        <v>1</v>
      </c>
      <c r="X528">
        <v>2</v>
      </c>
      <c r="Y528">
        <v>3</v>
      </c>
      <c r="Z528">
        <v>7</v>
      </c>
      <c r="AA528">
        <v>4</v>
      </c>
      <c r="AB528">
        <v>9</v>
      </c>
      <c r="AC528">
        <v>5</v>
      </c>
      <c r="AD528">
        <v>3</v>
      </c>
      <c r="AE528">
        <v>3</v>
      </c>
      <c r="AF528">
        <v>3</v>
      </c>
      <c r="AG528">
        <v>4</v>
      </c>
      <c r="AH528">
        <v>3</v>
      </c>
      <c r="AI528">
        <v>4</v>
      </c>
      <c r="AJ528">
        <v>4</v>
      </c>
      <c r="AK528">
        <v>6</v>
      </c>
      <c r="AL528">
        <v>7</v>
      </c>
      <c r="AM528">
        <v>3</v>
      </c>
      <c r="AN528">
        <v>3</v>
      </c>
      <c r="AO528">
        <v>5</v>
      </c>
      <c r="AP528">
        <v>4</v>
      </c>
      <c r="AQ528">
        <v>3</v>
      </c>
      <c r="AR528">
        <v>6</v>
      </c>
      <c r="AS528">
        <v>3</v>
      </c>
    </row>
    <row r="529" spans="1:45">
      <c r="A529">
        <v>21894</v>
      </c>
      <c r="B529">
        <v>1</v>
      </c>
      <c r="C529">
        <v>1989</v>
      </c>
      <c r="D529" s="1">
        <v>44135.552557870367</v>
      </c>
      <c r="E529" t="s">
        <v>98</v>
      </c>
      <c r="F529">
        <v>1</v>
      </c>
      <c r="G529">
        <v>4</v>
      </c>
      <c r="H529">
        <v>2</v>
      </c>
      <c r="I529">
        <v>2</v>
      </c>
      <c r="J529">
        <v>2</v>
      </c>
      <c r="K529">
        <v>2</v>
      </c>
      <c r="L529">
        <v>4</v>
      </c>
      <c r="M529">
        <v>2</v>
      </c>
      <c r="N529">
        <v>4</v>
      </c>
      <c r="O529">
        <v>2</v>
      </c>
      <c r="P529">
        <v>5</v>
      </c>
      <c r="Q529">
        <v>2</v>
      </c>
      <c r="R529">
        <v>2</v>
      </c>
      <c r="S529">
        <v>4</v>
      </c>
      <c r="T529">
        <v>4</v>
      </c>
      <c r="U529">
        <v>1</v>
      </c>
      <c r="V529">
        <v>4</v>
      </c>
      <c r="W529">
        <v>4</v>
      </c>
      <c r="X529">
        <v>4</v>
      </c>
      <c r="Y529">
        <v>5</v>
      </c>
      <c r="Z529">
        <v>22</v>
      </c>
      <c r="AA529">
        <v>10</v>
      </c>
      <c r="AB529">
        <v>13</v>
      </c>
      <c r="AC529">
        <v>7</v>
      </c>
      <c r="AD529">
        <v>6</v>
      </c>
      <c r="AE529">
        <v>21</v>
      </c>
      <c r="AF529">
        <v>7</v>
      </c>
      <c r="AG529">
        <v>9</v>
      </c>
      <c r="AH529">
        <v>13</v>
      </c>
      <c r="AI529">
        <v>7</v>
      </c>
      <c r="AJ529">
        <v>5</v>
      </c>
      <c r="AK529">
        <v>8</v>
      </c>
      <c r="AL529">
        <v>9</v>
      </c>
      <c r="AM529">
        <v>16</v>
      </c>
      <c r="AN529">
        <v>8</v>
      </c>
      <c r="AO529">
        <v>28</v>
      </c>
      <c r="AP529">
        <v>20</v>
      </c>
      <c r="AQ529">
        <v>7</v>
      </c>
      <c r="AR529">
        <v>10</v>
      </c>
      <c r="AS529">
        <v>7</v>
      </c>
    </row>
    <row r="530" spans="1:45">
      <c r="A530">
        <v>21997</v>
      </c>
      <c r="B530">
        <v>1</v>
      </c>
      <c r="C530">
        <v>1970</v>
      </c>
      <c r="D530" s="1">
        <v>44135.731377314813</v>
      </c>
      <c r="E530" t="s">
        <v>88</v>
      </c>
      <c r="F530">
        <v>1</v>
      </c>
      <c r="G530">
        <v>2</v>
      </c>
      <c r="H530">
        <v>1</v>
      </c>
      <c r="I530">
        <v>2</v>
      </c>
      <c r="J530">
        <v>1</v>
      </c>
      <c r="K530">
        <v>2</v>
      </c>
      <c r="L530">
        <v>2</v>
      </c>
      <c r="M530">
        <v>2</v>
      </c>
      <c r="N530">
        <v>5</v>
      </c>
      <c r="O530">
        <v>2</v>
      </c>
      <c r="P530">
        <v>2</v>
      </c>
      <c r="Q530">
        <v>1</v>
      </c>
      <c r="R530">
        <v>1</v>
      </c>
      <c r="S530">
        <v>2</v>
      </c>
      <c r="T530">
        <v>2</v>
      </c>
      <c r="U530">
        <v>1</v>
      </c>
      <c r="V530">
        <v>2</v>
      </c>
      <c r="W530">
        <v>4</v>
      </c>
      <c r="X530">
        <v>2</v>
      </c>
      <c r="Y530">
        <v>1</v>
      </c>
      <c r="Z530">
        <v>12</v>
      </c>
      <c r="AA530">
        <v>3</v>
      </c>
      <c r="AB530">
        <v>6</v>
      </c>
      <c r="AC530">
        <v>8</v>
      </c>
      <c r="AD530">
        <v>8</v>
      </c>
      <c r="AE530">
        <v>5</v>
      </c>
      <c r="AF530">
        <v>7</v>
      </c>
      <c r="AG530">
        <v>5</v>
      </c>
      <c r="AH530">
        <v>5</v>
      </c>
      <c r="AI530">
        <v>4</v>
      </c>
      <c r="AJ530">
        <v>3</v>
      </c>
      <c r="AK530">
        <v>5</v>
      </c>
      <c r="AL530">
        <v>13</v>
      </c>
      <c r="AM530">
        <v>7</v>
      </c>
      <c r="AN530">
        <v>22</v>
      </c>
      <c r="AO530">
        <v>7</v>
      </c>
      <c r="AP530">
        <v>5</v>
      </c>
      <c r="AQ530">
        <v>5</v>
      </c>
      <c r="AR530">
        <v>13</v>
      </c>
      <c r="AS530">
        <v>5</v>
      </c>
    </row>
    <row r="531" spans="1:45">
      <c r="A531">
        <v>22158</v>
      </c>
      <c r="B531">
        <v>1</v>
      </c>
      <c r="C531">
        <v>1985</v>
      </c>
      <c r="D531" s="1">
        <v>44136.77685185185</v>
      </c>
      <c r="E531" t="s">
        <v>85</v>
      </c>
      <c r="F531">
        <v>1</v>
      </c>
      <c r="G531">
        <v>4</v>
      </c>
      <c r="H531">
        <v>1</v>
      </c>
      <c r="I531">
        <v>2</v>
      </c>
      <c r="J531">
        <v>2</v>
      </c>
      <c r="K531">
        <v>2</v>
      </c>
      <c r="L531">
        <v>3</v>
      </c>
      <c r="M531">
        <v>2</v>
      </c>
      <c r="N531">
        <v>4</v>
      </c>
      <c r="O531">
        <v>2</v>
      </c>
      <c r="P531">
        <v>4</v>
      </c>
      <c r="Q531">
        <v>4</v>
      </c>
      <c r="R531">
        <v>4</v>
      </c>
      <c r="S531">
        <v>2</v>
      </c>
      <c r="T531">
        <v>5</v>
      </c>
      <c r="U531">
        <v>1</v>
      </c>
      <c r="V531">
        <v>1</v>
      </c>
      <c r="W531">
        <v>5</v>
      </c>
      <c r="X531">
        <v>2</v>
      </c>
      <c r="Y531">
        <v>5</v>
      </c>
      <c r="Z531">
        <v>8</v>
      </c>
      <c r="AA531">
        <v>6</v>
      </c>
      <c r="AB531">
        <v>7</v>
      </c>
      <c r="AC531">
        <v>6</v>
      </c>
      <c r="AD531">
        <v>5</v>
      </c>
      <c r="AE531">
        <v>4</v>
      </c>
      <c r="AF531">
        <v>7</v>
      </c>
      <c r="AG531">
        <v>7</v>
      </c>
      <c r="AH531">
        <v>3</v>
      </c>
      <c r="AI531">
        <v>5</v>
      </c>
      <c r="AJ531">
        <v>5</v>
      </c>
      <c r="AK531">
        <v>12</v>
      </c>
      <c r="AL531">
        <v>9</v>
      </c>
      <c r="AM531">
        <v>7</v>
      </c>
      <c r="AN531">
        <v>3</v>
      </c>
      <c r="AO531">
        <v>5</v>
      </c>
      <c r="AP531">
        <v>4</v>
      </c>
      <c r="AQ531">
        <v>3</v>
      </c>
      <c r="AR531">
        <v>6</v>
      </c>
      <c r="AS531">
        <v>5</v>
      </c>
    </row>
    <row r="532" spans="1:45">
      <c r="A532">
        <v>22659</v>
      </c>
      <c r="B532">
        <v>0</v>
      </c>
      <c r="C532">
        <v>1976</v>
      </c>
      <c r="D532" s="1">
        <v>44139.822800925926</v>
      </c>
      <c r="E532" t="s">
        <v>85</v>
      </c>
      <c r="F532">
        <v>1</v>
      </c>
      <c r="G532">
        <v>4</v>
      </c>
      <c r="H532">
        <v>1</v>
      </c>
      <c r="I532">
        <v>1</v>
      </c>
      <c r="J532">
        <v>2</v>
      </c>
      <c r="K532">
        <v>2</v>
      </c>
      <c r="L532">
        <v>3</v>
      </c>
      <c r="M532">
        <v>1</v>
      </c>
      <c r="N532">
        <v>1</v>
      </c>
      <c r="O532">
        <v>2</v>
      </c>
      <c r="P532">
        <v>2</v>
      </c>
      <c r="Q532">
        <v>2</v>
      </c>
      <c r="R532">
        <v>4</v>
      </c>
      <c r="S532">
        <v>2</v>
      </c>
      <c r="T532">
        <v>3</v>
      </c>
      <c r="U532">
        <v>1</v>
      </c>
      <c r="V532">
        <v>1</v>
      </c>
      <c r="W532">
        <v>4</v>
      </c>
      <c r="X532">
        <v>2</v>
      </c>
      <c r="Y532">
        <v>1</v>
      </c>
      <c r="Z532">
        <v>9</v>
      </c>
      <c r="AA532">
        <v>4</v>
      </c>
      <c r="AB532">
        <v>8</v>
      </c>
      <c r="AC532">
        <v>8</v>
      </c>
      <c r="AD532">
        <v>6</v>
      </c>
      <c r="AE532">
        <v>5</v>
      </c>
      <c r="AF532">
        <v>3</v>
      </c>
      <c r="AG532">
        <v>5</v>
      </c>
      <c r="AH532">
        <v>3</v>
      </c>
      <c r="AI532">
        <v>4</v>
      </c>
      <c r="AJ532">
        <v>4</v>
      </c>
      <c r="AK532">
        <v>6</v>
      </c>
      <c r="AL532">
        <v>14</v>
      </c>
      <c r="AM532">
        <v>7</v>
      </c>
      <c r="AN532">
        <v>15</v>
      </c>
      <c r="AO532">
        <v>10</v>
      </c>
      <c r="AP532">
        <v>5</v>
      </c>
      <c r="AQ532">
        <v>6</v>
      </c>
      <c r="AR532">
        <v>7</v>
      </c>
      <c r="AS532">
        <v>4</v>
      </c>
    </row>
    <row r="533" spans="1:45">
      <c r="A533">
        <v>22872</v>
      </c>
      <c r="B533">
        <v>1</v>
      </c>
      <c r="C533">
        <v>2003</v>
      </c>
      <c r="D533" s="1">
        <v>44141.006550925929</v>
      </c>
      <c r="E533" t="s">
        <v>85</v>
      </c>
      <c r="F533">
        <v>1</v>
      </c>
      <c r="G533">
        <v>3</v>
      </c>
      <c r="H533">
        <v>1</v>
      </c>
      <c r="I533">
        <v>2</v>
      </c>
      <c r="J533">
        <v>2</v>
      </c>
      <c r="K533">
        <v>2</v>
      </c>
      <c r="L533">
        <v>3</v>
      </c>
      <c r="M533">
        <v>4</v>
      </c>
      <c r="N533">
        <v>5</v>
      </c>
      <c r="O533">
        <v>3</v>
      </c>
      <c r="P533">
        <v>4</v>
      </c>
      <c r="Q533">
        <v>4</v>
      </c>
      <c r="R533">
        <v>4</v>
      </c>
      <c r="S533">
        <v>2</v>
      </c>
      <c r="T533">
        <v>4</v>
      </c>
      <c r="U533">
        <v>1</v>
      </c>
      <c r="V533">
        <v>1</v>
      </c>
      <c r="W533">
        <v>4</v>
      </c>
      <c r="X533">
        <v>1</v>
      </c>
      <c r="Y533">
        <v>5</v>
      </c>
      <c r="Z533">
        <v>8</v>
      </c>
      <c r="AA533">
        <v>7</v>
      </c>
      <c r="AB533">
        <v>5</v>
      </c>
      <c r="AC533">
        <v>8</v>
      </c>
      <c r="AD533">
        <v>6</v>
      </c>
      <c r="AE533">
        <v>5</v>
      </c>
      <c r="AF533">
        <v>5</v>
      </c>
      <c r="AG533">
        <v>4</v>
      </c>
      <c r="AH533">
        <v>3</v>
      </c>
      <c r="AI533">
        <v>6</v>
      </c>
      <c r="AJ533">
        <v>14</v>
      </c>
      <c r="AK533">
        <v>5</v>
      </c>
      <c r="AL533">
        <v>11</v>
      </c>
      <c r="AM533">
        <v>7</v>
      </c>
      <c r="AN533">
        <v>4</v>
      </c>
      <c r="AO533">
        <v>5</v>
      </c>
      <c r="AP533">
        <v>4</v>
      </c>
      <c r="AQ533">
        <v>5</v>
      </c>
      <c r="AR533">
        <v>9</v>
      </c>
      <c r="AS533">
        <v>5</v>
      </c>
    </row>
    <row r="534" spans="1:45">
      <c r="A534">
        <v>23226</v>
      </c>
      <c r="B534">
        <v>0</v>
      </c>
      <c r="C534">
        <v>1996</v>
      </c>
      <c r="D534" s="1">
        <v>44144.511493055557</v>
      </c>
      <c r="E534" t="s">
        <v>85</v>
      </c>
      <c r="F534">
        <v>1</v>
      </c>
      <c r="G534">
        <v>3</v>
      </c>
      <c r="H534">
        <v>2</v>
      </c>
      <c r="I534">
        <v>2</v>
      </c>
      <c r="J534">
        <v>2</v>
      </c>
      <c r="K534">
        <v>2</v>
      </c>
      <c r="L534">
        <v>5</v>
      </c>
      <c r="M534">
        <v>2</v>
      </c>
      <c r="N534">
        <v>4</v>
      </c>
      <c r="O534">
        <v>4</v>
      </c>
      <c r="P534">
        <v>4</v>
      </c>
      <c r="Q534">
        <v>1</v>
      </c>
      <c r="R534">
        <v>3</v>
      </c>
      <c r="S534">
        <v>3</v>
      </c>
      <c r="T534">
        <v>2</v>
      </c>
      <c r="U534">
        <v>1</v>
      </c>
      <c r="V534">
        <v>2</v>
      </c>
      <c r="W534">
        <v>5</v>
      </c>
      <c r="X534">
        <v>5</v>
      </c>
      <c r="Y534">
        <v>5</v>
      </c>
      <c r="Z534">
        <v>7</v>
      </c>
      <c r="AA534">
        <v>9</v>
      </c>
      <c r="AB534">
        <v>7</v>
      </c>
      <c r="AC534">
        <v>7</v>
      </c>
      <c r="AD534">
        <v>4</v>
      </c>
      <c r="AE534">
        <v>6</v>
      </c>
      <c r="AF534">
        <v>4</v>
      </c>
      <c r="AG534">
        <v>13</v>
      </c>
      <c r="AH534">
        <v>7</v>
      </c>
      <c r="AI534">
        <v>6</v>
      </c>
      <c r="AJ534">
        <v>5</v>
      </c>
      <c r="AK534">
        <v>6</v>
      </c>
      <c r="AL534">
        <v>9</v>
      </c>
      <c r="AM534">
        <v>9</v>
      </c>
      <c r="AN534">
        <v>9</v>
      </c>
      <c r="AO534">
        <v>4</v>
      </c>
      <c r="AP534">
        <v>9</v>
      </c>
      <c r="AQ534">
        <v>4</v>
      </c>
      <c r="AR534">
        <v>5</v>
      </c>
      <c r="AS534">
        <v>4</v>
      </c>
    </row>
    <row r="535" spans="1:45">
      <c r="A535">
        <v>23525</v>
      </c>
      <c r="B535">
        <v>0</v>
      </c>
      <c r="C535">
        <v>1959</v>
      </c>
      <c r="D535" s="1">
        <v>44144.991712962961</v>
      </c>
      <c r="E535" t="s">
        <v>188</v>
      </c>
      <c r="F535">
        <v>1</v>
      </c>
      <c r="G535">
        <v>4</v>
      </c>
      <c r="H535">
        <v>1</v>
      </c>
      <c r="I535">
        <v>1</v>
      </c>
      <c r="J535">
        <v>2</v>
      </c>
      <c r="K535">
        <v>2</v>
      </c>
      <c r="L535">
        <v>3</v>
      </c>
      <c r="M535">
        <v>1</v>
      </c>
      <c r="N535">
        <v>5</v>
      </c>
      <c r="O535">
        <v>2</v>
      </c>
      <c r="P535">
        <v>4</v>
      </c>
      <c r="Q535">
        <v>1</v>
      </c>
      <c r="R535">
        <v>2</v>
      </c>
      <c r="S535">
        <v>2</v>
      </c>
      <c r="T535">
        <v>4</v>
      </c>
      <c r="U535">
        <v>1</v>
      </c>
      <c r="V535">
        <v>1</v>
      </c>
      <c r="W535">
        <v>4</v>
      </c>
      <c r="X535">
        <v>1</v>
      </c>
      <c r="Y535">
        <v>1</v>
      </c>
      <c r="Z535">
        <v>6</v>
      </c>
      <c r="AA535">
        <v>3</v>
      </c>
      <c r="AB535">
        <v>5</v>
      </c>
      <c r="AC535">
        <v>4</v>
      </c>
      <c r="AD535">
        <v>4</v>
      </c>
      <c r="AE535">
        <v>4</v>
      </c>
      <c r="AF535">
        <v>4</v>
      </c>
      <c r="AG535">
        <v>4</v>
      </c>
      <c r="AH535">
        <v>4</v>
      </c>
      <c r="AI535">
        <v>4</v>
      </c>
      <c r="AJ535">
        <v>5</v>
      </c>
      <c r="AK535">
        <v>4</v>
      </c>
      <c r="AL535">
        <v>8</v>
      </c>
      <c r="AM535">
        <v>12</v>
      </c>
      <c r="AN535">
        <v>5</v>
      </c>
      <c r="AO535">
        <v>3</v>
      </c>
      <c r="AP535">
        <v>6</v>
      </c>
      <c r="AQ535">
        <v>5</v>
      </c>
      <c r="AR535">
        <v>6</v>
      </c>
      <c r="AS535">
        <v>5</v>
      </c>
    </row>
    <row r="536" spans="1:45">
      <c r="A536">
        <v>23590</v>
      </c>
      <c r="B536">
        <v>1</v>
      </c>
      <c r="C536">
        <v>1996</v>
      </c>
      <c r="D536" s="1">
        <v>44145.750914351855</v>
      </c>
      <c r="E536" t="s">
        <v>192</v>
      </c>
      <c r="F536">
        <v>1</v>
      </c>
      <c r="G536">
        <v>4</v>
      </c>
      <c r="H536">
        <v>2</v>
      </c>
      <c r="I536">
        <v>3</v>
      </c>
      <c r="J536">
        <v>2</v>
      </c>
      <c r="K536">
        <v>2</v>
      </c>
      <c r="L536">
        <v>2</v>
      </c>
      <c r="M536">
        <v>2</v>
      </c>
      <c r="N536">
        <v>1</v>
      </c>
      <c r="O536">
        <v>1</v>
      </c>
      <c r="P536">
        <v>2</v>
      </c>
      <c r="Q536">
        <v>5</v>
      </c>
      <c r="R536">
        <v>4</v>
      </c>
      <c r="S536">
        <v>3</v>
      </c>
      <c r="T536">
        <v>2</v>
      </c>
      <c r="U536">
        <v>1</v>
      </c>
      <c r="V536">
        <v>2</v>
      </c>
      <c r="W536">
        <v>3</v>
      </c>
      <c r="X536">
        <v>3</v>
      </c>
      <c r="Y536">
        <v>5</v>
      </c>
      <c r="Z536">
        <v>4</v>
      </c>
      <c r="AA536">
        <v>7</v>
      </c>
      <c r="AB536">
        <v>6</v>
      </c>
      <c r="AC536">
        <v>8</v>
      </c>
      <c r="AD536">
        <v>3</v>
      </c>
      <c r="AE536">
        <v>3</v>
      </c>
      <c r="AF536">
        <v>3</v>
      </c>
      <c r="AG536">
        <v>3</v>
      </c>
      <c r="AH536">
        <v>2</v>
      </c>
      <c r="AI536">
        <v>3</v>
      </c>
      <c r="AJ536">
        <v>3</v>
      </c>
      <c r="AK536">
        <v>4</v>
      </c>
      <c r="AL536">
        <v>7</v>
      </c>
      <c r="AM536">
        <v>5</v>
      </c>
      <c r="AN536">
        <v>5</v>
      </c>
      <c r="AO536">
        <v>6</v>
      </c>
      <c r="AP536">
        <v>4</v>
      </c>
      <c r="AQ536">
        <v>4</v>
      </c>
      <c r="AR536">
        <v>7</v>
      </c>
      <c r="AS536">
        <v>4</v>
      </c>
    </row>
    <row r="537" spans="1:45">
      <c r="A537">
        <v>23282</v>
      </c>
      <c r="B537">
        <v>1</v>
      </c>
      <c r="C537">
        <v>1996</v>
      </c>
      <c r="D537" s="1">
        <v>44149.470578703702</v>
      </c>
      <c r="E537" t="s">
        <v>98</v>
      </c>
      <c r="F537">
        <v>1</v>
      </c>
      <c r="G537">
        <v>4</v>
      </c>
      <c r="H537">
        <v>2</v>
      </c>
      <c r="I537">
        <v>1</v>
      </c>
      <c r="J537">
        <v>1</v>
      </c>
      <c r="K537">
        <v>2</v>
      </c>
      <c r="L537">
        <v>4</v>
      </c>
      <c r="M537">
        <v>3</v>
      </c>
      <c r="N537">
        <v>4</v>
      </c>
      <c r="O537">
        <v>4</v>
      </c>
      <c r="P537">
        <v>5</v>
      </c>
      <c r="Q537">
        <v>4</v>
      </c>
      <c r="R537">
        <v>4</v>
      </c>
      <c r="S537">
        <v>2</v>
      </c>
      <c r="T537">
        <v>2</v>
      </c>
      <c r="U537">
        <v>1</v>
      </c>
      <c r="V537">
        <v>2</v>
      </c>
      <c r="W537">
        <v>1</v>
      </c>
      <c r="X537">
        <v>3</v>
      </c>
      <c r="Y537">
        <v>2</v>
      </c>
      <c r="Z537">
        <v>7</v>
      </c>
      <c r="AA537">
        <v>3</v>
      </c>
      <c r="AB537">
        <v>3</v>
      </c>
      <c r="AC537">
        <v>3</v>
      </c>
      <c r="AD537">
        <v>2</v>
      </c>
      <c r="AE537">
        <v>2</v>
      </c>
      <c r="AF537">
        <v>3</v>
      </c>
      <c r="AG537">
        <v>4</v>
      </c>
      <c r="AH537">
        <v>3</v>
      </c>
      <c r="AI537">
        <v>2</v>
      </c>
      <c r="AJ537">
        <v>3</v>
      </c>
      <c r="AK537">
        <v>4</v>
      </c>
      <c r="AL537">
        <v>5</v>
      </c>
      <c r="AM537">
        <v>3</v>
      </c>
      <c r="AN537">
        <v>3</v>
      </c>
      <c r="AO537">
        <v>3</v>
      </c>
      <c r="AP537">
        <v>3</v>
      </c>
      <c r="AQ537">
        <v>4</v>
      </c>
      <c r="AR537">
        <v>4</v>
      </c>
      <c r="AS537">
        <v>3</v>
      </c>
    </row>
    <row r="538" spans="1:45">
      <c r="A538">
        <v>23800</v>
      </c>
      <c r="B538">
        <v>1</v>
      </c>
      <c r="C538">
        <v>1965</v>
      </c>
      <c r="D538" s="1">
        <v>44150.834363425929</v>
      </c>
      <c r="E538" t="s">
        <v>198</v>
      </c>
      <c r="F538">
        <v>1</v>
      </c>
      <c r="G538">
        <v>4</v>
      </c>
      <c r="H538">
        <v>1</v>
      </c>
      <c r="I538">
        <v>2</v>
      </c>
      <c r="J538">
        <v>2</v>
      </c>
      <c r="K538">
        <v>2</v>
      </c>
      <c r="L538">
        <v>4</v>
      </c>
      <c r="M538">
        <v>2</v>
      </c>
      <c r="N538">
        <v>2</v>
      </c>
      <c r="O538">
        <v>3</v>
      </c>
      <c r="P538">
        <v>2</v>
      </c>
      <c r="Q538">
        <v>4</v>
      </c>
      <c r="R538">
        <v>2</v>
      </c>
      <c r="S538">
        <v>4</v>
      </c>
      <c r="T538">
        <v>3</v>
      </c>
      <c r="U538">
        <v>1</v>
      </c>
      <c r="V538">
        <v>1</v>
      </c>
      <c r="W538">
        <v>2</v>
      </c>
      <c r="X538">
        <v>1</v>
      </c>
      <c r="Y538">
        <v>2</v>
      </c>
      <c r="Z538">
        <v>22</v>
      </c>
      <c r="AA538">
        <v>9</v>
      </c>
      <c r="AB538">
        <v>9</v>
      </c>
      <c r="AC538">
        <v>8</v>
      </c>
      <c r="AD538">
        <v>5</v>
      </c>
      <c r="AE538">
        <v>14</v>
      </c>
      <c r="AF538">
        <v>5</v>
      </c>
      <c r="AG538">
        <v>24</v>
      </c>
      <c r="AH538">
        <v>6</v>
      </c>
      <c r="AI538">
        <v>3</v>
      </c>
      <c r="AJ538">
        <v>7</v>
      </c>
      <c r="AK538">
        <v>28</v>
      </c>
      <c r="AL538">
        <v>12</v>
      </c>
      <c r="AM538">
        <v>16</v>
      </c>
      <c r="AN538">
        <v>22</v>
      </c>
      <c r="AO538">
        <v>7</v>
      </c>
      <c r="AP538">
        <v>10</v>
      </c>
      <c r="AQ538">
        <v>3</v>
      </c>
      <c r="AR538">
        <v>11</v>
      </c>
      <c r="AS538">
        <v>5</v>
      </c>
    </row>
    <row r="539" spans="1:45">
      <c r="A539">
        <v>21111</v>
      </c>
      <c r="B539">
        <v>0</v>
      </c>
      <c r="C539">
        <v>1998</v>
      </c>
      <c r="D539" s="1">
        <v>44133.393472222226</v>
      </c>
      <c r="E539" t="s">
        <v>85</v>
      </c>
      <c r="F539">
        <v>5</v>
      </c>
      <c r="G539">
        <v>2</v>
      </c>
      <c r="H539">
        <v>1</v>
      </c>
      <c r="I539">
        <v>3</v>
      </c>
      <c r="J539">
        <v>2</v>
      </c>
      <c r="K539">
        <v>1</v>
      </c>
      <c r="L539">
        <v>4</v>
      </c>
      <c r="M539">
        <v>1</v>
      </c>
      <c r="N539">
        <v>1</v>
      </c>
      <c r="O539">
        <v>5</v>
      </c>
      <c r="P539">
        <v>1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2</v>
      </c>
      <c r="X539">
        <v>1</v>
      </c>
      <c r="Y539">
        <v>2</v>
      </c>
      <c r="Z539">
        <v>4</v>
      </c>
      <c r="AA539">
        <v>5</v>
      </c>
      <c r="AB539">
        <v>7</v>
      </c>
      <c r="AC539">
        <v>5</v>
      </c>
      <c r="AD539">
        <v>4</v>
      </c>
      <c r="AE539">
        <v>2</v>
      </c>
      <c r="AF539">
        <v>3</v>
      </c>
      <c r="AG539">
        <v>5</v>
      </c>
      <c r="AH539">
        <v>4</v>
      </c>
      <c r="AI539">
        <v>2</v>
      </c>
      <c r="AJ539">
        <v>3</v>
      </c>
      <c r="AK539">
        <v>3</v>
      </c>
      <c r="AL539">
        <v>7</v>
      </c>
      <c r="AM539">
        <v>4</v>
      </c>
      <c r="AN539">
        <v>5</v>
      </c>
      <c r="AO539">
        <v>4</v>
      </c>
      <c r="AP539">
        <v>2</v>
      </c>
      <c r="AQ539">
        <v>3</v>
      </c>
      <c r="AR539">
        <v>6</v>
      </c>
      <c r="AS539">
        <v>3</v>
      </c>
    </row>
    <row r="540" spans="1:45">
      <c r="A540">
        <v>19501</v>
      </c>
      <c r="B540">
        <v>0</v>
      </c>
      <c r="C540">
        <v>2002</v>
      </c>
      <c r="D540" s="1">
        <v>44131.537928240738</v>
      </c>
      <c r="E540" t="s">
        <v>92</v>
      </c>
      <c r="F540">
        <v>3</v>
      </c>
      <c r="G540">
        <v>2</v>
      </c>
      <c r="H540">
        <v>2</v>
      </c>
      <c r="I540">
        <v>3</v>
      </c>
      <c r="J540">
        <v>1</v>
      </c>
      <c r="K540">
        <v>1</v>
      </c>
      <c r="L540">
        <v>3</v>
      </c>
      <c r="M540">
        <v>2</v>
      </c>
      <c r="N540">
        <v>5</v>
      </c>
      <c r="O540">
        <v>1</v>
      </c>
      <c r="P540">
        <v>2</v>
      </c>
      <c r="Q540">
        <v>3</v>
      </c>
      <c r="R540">
        <v>1</v>
      </c>
      <c r="S540">
        <v>5</v>
      </c>
      <c r="T540">
        <v>2</v>
      </c>
      <c r="U540">
        <v>1</v>
      </c>
      <c r="V540">
        <v>3</v>
      </c>
      <c r="W540">
        <v>4</v>
      </c>
      <c r="X540">
        <v>2</v>
      </c>
      <c r="Y540">
        <v>4</v>
      </c>
      <c r="Z540">
        <v>11</v>
      </c>
      <c r="AA540">
        <v>12</v>
      </c>
      <c r="AB540">
        <v>8</v>
      </c>
      <c r="AC540">
        <v>8</v>
      </c>
      <c r="AD540">
        <v>8</v>
      </c>
      <c r="AE540">
        <v>3</v>
      </c>
      <c r="AF540">
        <v>12</v>
      </c>
      <c r="AG540">
        <v>5</v>
      </c>
      <c r="AH540">
        <v>5</v>
      </c>
      <c r="AI540">
        <v>4</v>
      </c>
      <c r="AJ540">
        <v>8</v>
      </c>
      <c r="AK540">
        <v>6</v>
      </c>
      <c r="AL540">
        <v>33</v>
      </c>
      <c r="AM540">
        <v>10</v>
      </c>
      <c r="AN540">
        <v>8</v>
      </c>
      <c r="AO540">
        <v>11</v>
      </c>
      <c r="AP540">
        <v>5</v>
      </c>
      <c r="AQ540">
        <v>7</v>
      </c>
      <c r="AR540">
        <v>21</v>
      </c>
      <c r="AS540">
        <v>6</v>
      </c>
    </row>
    <row r="541" spans="1:45">
      <c r="A541">
        <v>20892</v>
      </c>
      <c r="B541">
        <v>0</v>
      </c>
      <c r="C541">
        <v>1978</v>
      </c>
      <c r="D541" s="1">
        <v>44132.858900462961</v>
      </c>
      <c r="E541" t="s">
        <v>86</v>
      </c>
      <c r="F541">
        <v>3</v>
      </c>
      <c r="G541">
        <v>2</v>
      </c>
      <c r="H541">
        <v>2</v>
      </c>
      <c r="I541">
        <v>1</v>
      </c>
      <c r="J541">
        <v>1</v>
      </c>
      <c r="K541">
        <v>1</v>
      </c>
      <c r="L541">
        <v>3</v>
      </c>
      <c r="M541">
        <v>2</v>
      </c>
      <c r="N541">
        <v>5</v>
      </c>
      <c r="O541">
        <v>5</v>
      </c>
      <c r="P541">
        <v>4</v>
      </c>
      <c r="Q541">
        <v>3</v>
      </c>
      <c r="R541">
        <v>4</v>
      </c>
      <c r="S541">
        <v>3</v>
      </c>
      <c r="T541">
        <v>2</v>
      </c>
      <c r="U541">
        <v>1</v>
      </c>
      <c r="V541">
        <v>4</v>
      </c>
      <c r="W541">
        <v>2</v>
      </c>
      <c r="X541">
        <v>4</v>
      </c>
      <c r="Y541">
        <v>2</v>
      </c>
      <c r="Z541">
        <v>10</v>
      </c>
      <c r="AA541">
        <v>5</v>
      </c>
      <c r="AB541">
        <v>8</v>
      </c>
      <c r="AC541">
        <v>5</v>
      </c>
      <c r="AD541">
        <v>7</v>
      </c>
      <c r="AE541">
        <v>4</v>
      </c>
      <c r="AF541">
        <v>4</v>
      </c>
      <c r="AG541">
        <v>7</v>
      </c>
      <c r="AH541">
        <v>5</v>
      </c>
      <c r="AI541">
        <v>4</v>
      </c>
      <c r="AJ541">
        <v>6</v>
      </c>
      <c r="AK541">
        <v>9</v>
      </c>
      <c r="AL541">
        <v>11</v>
      </c>
      <c r="AM541">
        <v>6</v>
      </c>
      <c r="AN541">
        <v>7</v>
      </c>
      <c r="AO541">
        <v>6</v>
      </c>
      <c r="AP541">
        <v>6</v>
      </c>
      <c r="AQ541">
        <v>4</v>
      </c>
      <c r="AR541">
        <v>6</v>
      </c>
      <c r="AS541">
        <v>7</v>
      </c>
    </row>
    <row r="542" spans="1:45">
      <c r="A542">
        <v>19472</v>
      </c>
      <c r="B542">
        <v>0</v>
      </c>
      <c r="C542">
        <v>1998</v>
      </c>
      <c r="D542" s="1">
        <v>44131.527002314811</v>
      </c>
      <c r="E542" t="s">
        <v>85</v>
      </c>
      <c r="F542">
        <v>2</v>
      </c>
      <c r="G542">
        <v>4</v>
      </c>
      <c r="H542">
        <v>2</v>
      </c>
      <c r="I542">
        <v>2</v>
      </c>
      <c r="J542">
        <v>2</v>
      </c>
      <c r="K542">
        <v>1</v>
      </c>
      <c r="L542">
        <v>4</v>
      </c>
      <c r="M542">
        <v>2</v>
      </c>
      <c r="N542">
        <v>4</v>
      </c>
      <c r="O542">
        <v>2</v>
      </c>
      <c r="P542">
        <v>1</v>
      </c>
      <c r="Q542">
        <v>1</v>
      </c>
      <c r="R542">
        <v>4</v>
      </c>
      <c r="S542">
        <v>4</v>
      </c>
      <c r="T542">
        <v>3</v>
      </c>
      <c r="U542">
        <v>1</v>
      </c>
      <c r="V542">
        <v>1</v>
      </c>
      <c r="W542">
        <v>4</v>
      </c>
      <c r="X542">
        <v>4</v>
      </c>
      <c r="Y542">
        <v>5</v>
      </c>
      <c r="Z542">
        <v>12</v>
      </c>
      <c r="AA542">
        <v>6</v>
      </c>
      <c r="AB542">
        <v>9</v>
      </c>
      <c r="AC542">
        <v>7</v>
      </c>
      <c r="AD542">
        <v>5</v>
      </c>
      <c r="AE542">
        <v>5</v>
      </c>
      <c r="AF542">
        <v>4</v>
      </c>
      <c r="AG542">
        <v>5</v>
      </c>
      <c r="AH542">
        <v>4</v>
      </c>
      <c r="AI542">
        <v>2</v>
      </c>
      <c r="AJ542">
        <v>7</v>
      </c>
      <c r="AK542">
        <v>7</v>
      </c>
      <c r="AL542">
        <v>9</v>
      </c>
      <c r="AM542">
        <v>5</v>
      </c>
      <c r="AN542">
        <v>9</v>
      </c>
      <c r="AO542">
        <v>10</v>
      </c>
      <c r="AP542">
        <v>5</v>
      </c>
      <c r="AQ542">
        <v>4</v>
      </c>
      <c r="AR542">
        <v>7</v>
      </c>
      <c r="AS542">
        <v>5</v>
      </c>
    </row>
    <row r="543" spans="1:45">
      <c r="A543">
        <v>20001</v>
      </c>
      <c r="B543">
        <v>0</v>
      </c>
      <c r="C543">
        <v>2001</v>
      </c>
      <c r="D543" s="1">
        <v>44131.766296296293</v>
      </c>
      <c r="E543" t="s">
        <v>85</v>
      </c>
      <c r="F543">
        <v>2</v>
      </c>
      <c r="G543">
        <v>3</v>
      </c>
      <c r="H543">
        <v>2</v>
      </c>
      <c r="I543">
        <v>3</v>
      </c>
      <c r="J543">
        <v>2</v>
      </c>
      <c r="K543">
        <v>1</v>
      </c>
      <c r="L543">
        <v>4</v>
      </c>
      <c r="M543">
        <v>3</v>
      </c>
      <c r="N543">
        <v>4</v>
      </c>
      <c r="O543">
        <v>3</v>
      </c>
      <c r="P543">
        <v>3</v>
      </c>
      <c r="Q543">
        <v>3</v>
      </c>
      <c r="R543">
        <v>2</v>
      </c>
      <c r="S543">
        <v>2</v>
      </c>
      <c r="T543">
        <v>4</v>
      </c>
      <c r="U543">
        <v>1</v>
      </c>
      <c r="V543">
        <v>3</v>
      </c>
      <c r="W543">
        <v>4</v>
      </c>
      <c r="X543">
        <v>3</v>
      </c>
      <c r="Y543">
        <v>4</v>
      </c>
      <c r="Z543">
        <v>11</v>
      </c>
      <c r="AA543">
        <v>7</v>
      </c>
      <c r="AB543">
        <v>8</v>
      </c>
      <c r="AC543">
        <v>7</v>
      </c>
      <c r="AD543">
        <v>7</v>
      </c>
      <c r="AE543">
        <v>3</v>
      </c>
      <c r="AF543">
        <v>4</v>
      </c>
      <c r="AG543">
        <v>5</v>
      </c>
      <c r="AH543">
        <v>3</v>
      </c>
      <c r="AI543">
        <v>4</v>
      </c>
      <c r="AJ543">
        <v>3</v>
      </c>
      <c r="AK543">
        <v>7</v>
      </c>
      <c r="AL543">
        <v>9</v>
      </c>
      <c r="AM543">
        <v>4</v>
      </c>
      <c r="AN543">
        <v>4</v>
      </c>
      <c r="AO543">
        <v>4</v>
      </c>
      <c r="AP543">
        <v>6</v>
      </c>
      <c r="AQ543">
        <v>3</v>
      </c>
      <c r="AR543">
        <v>40</v>
      </c>
      <c r="AS543">
        <v>4</v>
      </c>
    </row>
    <row r="544" spans="1:45">
      <c r="A544">
        <v>20455</v>
      </c>
      <c r="B544">
        <v>0</v>
      </c>
      <c r="C544">
        <v>2000</v>
      </c>
      <c r="D544" s="1">
        <v>44132.37672453704</v>
      </c>
      <c r="E544" t="s">
        <v>92</v>
      </c>
      <c r="F544">
        <v>2</v>
      </c>
      <c r="G544">
        <v>4</v>
      </c>
      <c r="H544">
        <v>3</v>
      </c>
      <c r="I544">
        <v>2</v>
      </c>
      <c r="J544">
        <v>1</v>
      </c>
      <c r="K544">
        <v>1</v>
      </c>
      <c r="L544">
        <v>2</v>
      </c>
      <c r="M544">
        <v>2</v>
      </c>
      <c r="N544">
        <v>1</v>
      </c>
      <c r="O544">
        <v>2</v>
      </c>
      <c r="P544">
        <v>3</v>
      </c>
      <c r="Q544">
        <v>2</v>
      </c>
      <c r="R544">
        <v>2</v>
      </c>
      <c r="S544">
        <v>1</v>
      </c>
      <c r="T544">
        <v>3</v>
      </c>
      <c r="U544">
        <v>1</v>
      </c>
      <c r="V544">
        <v>4</v>
      </c>
      <c r="W544">
        <v>3</v>
      </c>
      <c r="X544">
        <v>4</v>
      </c>
      <c r="Y544">
        <v>5</v>
      </c>
      <c r="Z544">
        <v>5</v>
      </c>
      <c r="AA544">
        <v>3</v>
      </c>
      <c r="AB544">
        <v>5</v>
      </c>
      <c r="AC544">
        <v>13</v>
      </c>
      <c r="AD544">
        <v>5</v>
      </c>
      <c r="AE544">
        <v>2</v>
      </c>
      <c r="AF544">
        <v>4</v>
      </c>
      <c r="AG544">
        <v>9</v>
      </c>
      <c r="AH544">
        <v>8</v>
      </c>
      <c r="AI544">
        <v>3</v>
      </c>
      <c r="AJ544">
        <v>5</v>
      </c>
      <c r="AK544">
        <v>5</v>
      </c>
      <c r="AL544">
        <v>11</v>
      </c>
      <c r="AM544">
        <v>5</v>
      </c>
      <c r="AN544">
        <v>4</v>
      </c>
      <c r="AO544">
        <v>6</v>
      </c>
      <c r="AP544">
        <v>5</v>
      </c>
      <c r="AQ544">
        <v>4</v>
      </c>
      <c r="AR544">
        <v>7</v>
      </c>
      <c r="AS544">
        <v>6</v>
      </c>
    </row>
    <row r="545" spans="1:45">
      <c r="A545">
        <v>20480</v>
      </c>
      <c r="B545">
        <v>0</v>
      </c>
      <c r="C545">
        <v>2000</v>
      </c>
      <c r="D545" s="1">
        <v>44132.408460648148</v>
      </c>
      <c r="E545" t="s">
        <v>98</v>
      </c>
      <c r="F545">
        <v>2</v>
      </c>
      <c r="G545">
        <v>4</v>
      </c>
      <c r="H545">
        <v>1</v>
      </c>
      <c r="I545">
        <v>2</v>
      </c>
      <c r="J545">
        <v>1</v>
      </c>
      <c r="K545">
        <v>1</v>
      </c>
      <c r="L545">
        <v>5</v>
      </c>
      <c r="M545">
        <v>1</v>
      </c>
      <c r="N545">
        <v>2</v>
      </c>
      <c r="O545">
        <v>2</v>
      </c>
      <c r="P545">
        <v>1</v>
      </c>
      <c r="Q545">
        <v>1</v>
      </c>
      <c r="R545">
        <v>2</v>
      </c>
      <c r="S545">
        <v>2</v>
      </c>
      <c r="T545">
        <v>1</v>
      </c>
      <c r="U545">
        <v>1</v>
      </c>
      <c r="V545">
        <v>1</v>
      </c>
      <c r="W545">
        <v>4</v>
      </c>
      <c r="X545">
        <v>1</v>
      </c>
      <c r="Y545">
        <v>1</v>
      </c>
      <c r="Z545">
        <v>6</v>
      </c>
      <c r="AA545">
        <v>5</v>
      </c>
      <c r="AB545">
        <v>5</v>
      </c>
      <c r="AC545">
        <v>3</v>
      </c>
      <c r="AD545">
        <v>5</v>
      </c>
      <c r="AE545">
        <v>2</v>
      </c>
      <c r="AF545">
        <v>3</v>
      </c>
      <c r="AG545">
        <v>4</v>
      </c>
      <c r="AH545">
        <v>7</v>
      </c>
      <c r="AI545">
        <v>2</v>
      </c>
      <c r="AJ545">
        <v>3</v>
      </c>
      <c r="AK545">
        <v>3</v>
      </c>
      <c r="AL545">
        <v>10</v>
      </c>
      <c r="AM545">
        <v>3</v>
      </c>
      <c r="AN545">
        <v>4</v>
      </c>
      <c r="AO545">
        <v>4</v>
      </c>
      <c r="AP545">
        <v>7</v>
      </c>
      <c r="AQ545">
        <v>6</v>
      </c>
      <c r="AR545">
        <v>5</v>
      </c>
      <c r="AS545">
        <v>4</v>
      </c>
    </row>
    <row r="546" spans="1:45">
      <c r="A546">
        <v>20602</v>
      </c>
      <c r="B546">
        <v>0</v>
      </c>
      <c r="C546">
        <v>1997</v>
      </c>
      <c r="D546" s="1">
        <v>44132.537002314813</v>
      </c>
      <c r="E546" t="s">
        <v>85</v>
      </c>
      <c r="F546">
        <v>2</v>
      </c>
      <c r="G546">
        <v>3</v>
      </c>
      <c r="H546">
        <v>2</v>
      </c>
      <c r="I546">
        <v>2</v>
      </c>
      <c r="J546">
        <v>1</v>
      </c>
      <c r="K546">
        <v>1</v>
      </c>
      <c r="L546">
        <v>3</v>
      </c>
      <c r="M546">
        <v>2</v>
      </c>
      <c r="N546">
        <v>2</v>
      </c>
      <c r="O546">
        <v>2</v>
      </c>
      <c r="P546">
        <v>4</v>
      </c>
      <c r="Q546">
        <v>2</v>
      </c>
      <c r="R546">
        <v>2</v>
      </c>
      <c r="S546">
        <v>2</v>
      </c>
      <c r="T546">
        <v>3</v>
      </c>
      <c r="U546">
        <v>1</v>
      </c>
      <c r="V546">
        <v>4</v>
      </c>
      <c r="W546">
        <v>2</v>
      </c>
      <c r="X546">
        <v>4</v>
      </c>
      <c r="Y546">
        <v>3</v>
      </c>
      <c r="Z546">
        <v>12</v>
      </c>
      <c r="AA546">
        <v>7</v>
      </c>
      <c r="AB546">
        <v>6</v>
      </c>
      <c r="AC546">
        <v>3</v>
      </c>
      <c r="AD546">
        <v>7</v>
      </c>
      <c r="AE546">
        <v>3</v>
      </c>
      <c r="AF546">
        <v>4</v>
      </c>
      <c r="AG546">
        <v>3</v>
      </c>
      <c r="AH546">
        <v>5</v>
      </c>
      <c r="AI546">
        <v>5</v>
      </c>
      <c r="AJ546">
        <v>6</v>
      </c>
      <c r="AK546">
        <v>5</v>
      </c>
      <c r="AL546">
        <v>9</v>
      </c>
      <c r="AM546">
        <v>6</v>
      </c>
      <c r="AN546">
        <v>3</v>
      </c>
      <c r="AO546">
        <v>5</v>
      </c>
      <c r="AP546">
        <v>10</v>
      </c>
      <c r="AQ546">
        <v>7</v>
      </c>
      <c r="AR546">
        <v>7</v>
      </c>
      <c r="AS546">
        <v>5</v>
      </c>
    </row>
    <row r="547" spans="1:45">
      <c r="A547">
        <v>20855</v>
      </c>
      <c r="B547">
        <v>0</v>
      </c>
      <c r="C547">
        <v>1983</v>
      </c>
      <c r="D547" s="1">
        <v>44132.843773148146</v>
      </c>
      <c r="E547" t="s">
        <v>85</v>
      </c>
      <c r="F547">
        <v>2</v>
      </c>
      <c r="G547">
        <v>2</v>
      </c>
      <c r="H547">
        <v>1</v>
      </c>
      <c r="I547">
        <v>2</v>
      </c>
      <c r="J547">
        <v>1</v>
      </c>
      <c r="K547">
        <v>1</v>
      </c>
      <c r="L547">
        <v>3</v>
      </c>
      <c r="M547">
        <v>1</v>
      </c>
      <c r="N547">
        <v>1</v>
      </c>
      <c r="O547">
        <v>2</v>
      </c>
      <c r="P547">
        <v>4</v>
      </c>
      <c r="Q547">
        <v>2</v>
      </c>
      <c r="R547">
        <v>5</v>
      </c>
      <c r="S547">
        <v>1</v>
      </c>
      <c r="T547">
        <v>1</v>
      </c>
      <c r="U547">
        <v>1</v>
      </c>
      <c r="V547">
        <v>2</v>
      </c>
      <c r="W547">
        <v>1</v>
      </c>
      <c r="X547">
        <v>2</v>
      </c>
      <c r="Y547">
        <v>1</v>
      </c>
      <c r="Z547">
        <v>26</v>
      </c>
      <c r="AA547">
        <v>6</v>
      </c>
      <c r="AB547">
        <v>7</v>
      </c>
      <c r="AC547">
        <v>12</v>
      </c>
      <c r="AD547">
        <v>5</v>
      </c>
      <c r="AE547">
        <v>4</v>
      </c>
      <c r="AF547">
        <v>6</v>
      </c>
      <c r="AG547">
        <v>6</v>
      </c>
      <c r="AH547">
        <v>6</v>
      </c>
      <c r="AI547">
        <v>13</v>
      </c>
      <c r="AJ547">
        <v>5</v>
      </c>
      <c r="AK547">
        <v>11</v>
      </c>
      <c r="AL547">
        <v>11</v>
      </c>
      <c r="AM547">
        <v>6</v>
      </c>
      <c r="AN547">
        <v>4</v>
      </c>
      <c r="AO547">
        <v>5</v>
      </c>
      <c r="AP547">
        <v>14</v>
      </c>
      <c r="AQ547">
        <v>5</v>
      </c>
      <c r="AR547">
        <v>6</v>
      </c>
      <c r="AS547">
        <v>4</v>
      </c>
    </row>
    <row r="548" spans="1:45">
      <c r="A548">
        <v>20895</v>
      </c>
      <c r="B548">
        <v>0</v>
      </c>
      <c r="C548">
        <v>1987</v>
      </c>
      <c r="D548" s="1">
        <v>44132.861527777779</v>
      </c>
      <c r="E548" t="s">
        <v>91</v>
      </c>
      <c r="F548">
        <v>2</v>
      </c>
      <c r="G548">
        <v>2</v>
      </c>
      <c r="H548">
        <v>1</v>
      </c>
      <c r="I548">
        <v>1</v>
      </c>
      <c r="J548">
        <v>1</v>
      </c>
      <c r="K548">
        <v>1</v>
      </c>
      <c r="L548">
        <v>2</v>
      </c>
      <c r="M548">
        <v>2</v>
      </c>
      <c r="N548">
        <v>1</v>
      </c>
      <c r="O548">
        <v>2</v>
      </c>
      <c r="P548">
        <v>4</v>
      </c>
      <c r="Q548">
        <v>2</v>
      </c>
      <c r="R548">
        <v>4</v>
      </c>
      <c r="S548">
        <v>2</v>
      </c>
      <c r="T548">
        <v>2</v>
      </c>
      <c r="U548">
        <v>1</v>
      </c>
      <c r="V548">
        <v>1</v>
      </c>
      <c r="W548">
        <v>1</v>
      </c>
      <c r="X548">
        <v>4</v>
      </c>
      <c r="Y548">
        <v>4</v>
      </c>
      <c r="Z548">
        <v>43</v>
      </c>
      <c r="AA548">
        <v>34</v>
      </c>
      <c r="AB548">
        <v>5</v>
      </c>
      <c r="AC548">
        <v>3</v>
      </c>
      <c r="AD548">
        <v>3</v>
      </c>
      <c r="AE548">
        <v>2</v>
      </c>
      <c r="AF548">
        <v>4</v>
      </c>
      <c r="AG548">
        <v>4</v>
      </c>
      <c r="AH548">
        <v>3</v>
      </c>
      <c r="AI548">
        <v>3</v>
      </c>
      <c r="AJ548">
        <v>3</v>
      </c>
      <c r="AK548">
        <v>120</v>
      </c>
      <c r="AL548">
        <v>10</v>
      </c>
      <c r="AM548">
        <v>3</v>
      </c>
      <c r="AN548">
        <v>24</v>
      </c>
      <c r="AO548">
        <v>4</v>
      </c>
      <c r="AP548">
        <v>3</v>
      </c>
      <c r="AQ548">
        <v>3</v>
      </c>
      <c r="AR548">
        <v>6</v>
      </c>
      <c r="AS548">
        <v>56</v>
      </c>
    </row>
    <row r="549" spans="1:45">
      <c r="A549">
        <v>21042</v>
      </c>
      <c r="B549">
        <v>0</v>
      </c>
      <c r="C549">
        <v>1973</v>
      </c>
      <c r="D549" s="1">
        <v>44132.994201388887</v>
      </c>
      <c r="E549" t="s">
        <v>92</v>
      </c>
      <c r="F549">
        <v>2</v>
      </c>
      <c r="G549">
        <v>2</v>
      </c>
      <c r="H549">
        <v>2</v>
      </c>
      <c r="I549">
        <v>2</v>
      </c>
      <c r="J549">
        <v>1</v>
      </c>
      <c r="K549">
        <v>1</v>
      </c>
      <c r="L549">
        <v>3</v>
      </c>
      <c r="M549">
        <v>2</v>
      </c>
      <c r="N549">
        <v>5</v>
      </c>
      <c r="O549">
        <v>2</v>
      </c>
      <c r="P549">
        <v>1</v>
      </c>
      <c r="Q549">
        <v>1</v>
      </c>
      <c r="R549">
        <v>1</v>
      </c>
      <c r="S549">
        <v>2</v>
      </c>
      <c r="T549">
        <v>1</v>
      </c>
      <c r="U549">
        <v>1</v>
      </c>
      <c r="V549">
        <v>2</v>
      </c>
      <c r="W549">
        <v>2</v>
      </c>
      <c r="X549">
        <v>4</v>
      </c>
      <c r="Y549">
        <v>4</v>
      </c>
      <c r="Z549">
        <v>13</v>
      </c>
      <c r="AA549">
        <v>5</v>
      </c>
      <c r="AB549">
        <v>12</v>
      </c>
      <c r="AC549">
        <v>8</v>
      </c>
      <c r="AD549">
        <v>5</v>
      </c>
      <c r="AE549">
        <v>4</v>
      </c>
      <c r="AF549">
        <v>5</v>
      </c>
      <c r="AG549">
        <v>5</v>
      </c>
      <c r="AH549">
        <v>4</v>
      </c>
      <c r="AI549">
        <v>4</v>
      </c>
      <c r="AJ549">
        <v>5</v>
      </c>
      <c r="AK549">
        <v>6</v>
      </c>
      <c r="AL549">
        <v>12</v>
      </c>
      <c r="AM549">
        <v>8</v>
      </c>
      <c r="AN549">
        <v>8</v>
      </c>
      <c r="AO549">
        <v>7</v>
      </c>
      <c r="AP549">
        <v>7</v>
      </c>
      <c r="AQ549">
        <v>8</v>
      </c>
      <c r="AR549">
        <v>11</v>
      </c>
      <c r="AS549">
        <v>8</v>
      </c>
    </row>
    <row r="550" spans="1:45">
      <c r="A550">
        <v>21123</v>
      </c>
      <c r="B550">
        <v>0</v>
      </c>
      <c r="C550">
        <v>1999</v>
      </c>
      <c r="D550" s="1">
        <v>44133.401365740741</v>
      </c>
      <c r="E550" t="s">
        <v>141</v>
      </c>
      <c r="F550">
        <v>2</v>
      </c>
      <c r="G550">
        <v>1</v>
      </c>
      <c r="H550">
        <v>1</v>
      </c>
      <c r="I550">
        <v>1</v>
      </c>
      <c r="J550">
        <v>1</v>
      </c>
      <c r="K550">
        <v>1</v>
      </c>
      <c r="L550">
        <v>3</v>
      </c>
      <c r="M550">
        <v>2</v>
      </c>
      <c r="N550">
        <v>2</v>
      </c>
      <c r="O550">
        <v>2</v>
      </c>
      <c r="P550">
        <v>2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2</v>
      </c>
      <c r="W550">
        <v>1</v>
      </c>
      <c r="X550">
        <v>2</v>
      </c>
      <c r="Y550">
        <v>2</v>
      </c>
      <c r="Z550">
        <v>6</v>
      </c>
      <c r="AA550">
        <v>3</v>
      </c>
      <c r="AB550">
        <v>4</v>
      </c>
      <c r="AC550">
        <v>4</v>
      </c>
      <c r="AD550">
        <v>2</v>
      </c>
      <c r="AE550">
        <v>3</v>
      </c>
      <c r="AF550">
        <v>4</v>
      </c>
      <c r="AG550">
        <v>5</v>
      </c>
      <c r="AH550">
        <v>4</v>
      </c>
      <c r="AI550">
        <v>5</v>
      </c>
      <c r="AJ550">
        <v>5</v>
      </c>
      <c r="AK550">
        <v>4</v>
      </c>
      <c r="AL550">
        <v>6</v>
      </c>
      <c r="AM550">
        <v>3</v>
      </c>
      <c r="AN550">
        <v>3</v>
      </c>
      <c r="AO550">
        <v>11</v>
      </c>
      <c r="AP550">
        <v>4</v>
      </c>
      <c r="AQ550">
        <v>4</v>
      </c>
      <c r="AR550">
        <v>4</v>
      </c>
      <c r="AS550">
        <v>2</v>
      </c>
    </row>
    <row r="551" spans="1:45">
      <c r="A551">
        <v>21882</v>
      </c>
      <c r="B551">
        <v>1</v>
      </c>
      <c r="C551">
        <v>1991</v>
      </c>
      <c r="D551" s="1">
        <v>44135.507326388892</v>
      </c>
      <c r="E551" t="s">
        <v>85</v>
      </c>
      <c r="F551">
        <v>2</v>
      </c>
      <c r="G551">
        <v>4</v>
      </c>
      <c r="H551">
        <v>1</v>
      </c>
      <c r="I551">
        <v>1</v>
      </c>
      <c r="J551">
        <v>2</v>
      </c>
      <c r="K551">
        <v>1</v>
      </c>
      <c r="L551">
        <v>3</v>
      </c>
      <c r="M551">
        <v>4</v>
      </c>
      <c r="N551">
        <v>5</v>
      </c>
      <c r="O551">
        <v>5</v>
      </c>
      <c r="P551">
        <v>1</v>
      </c>
      <c r="Q551">
        <v>2</v>
      </c>
      <c r="R551">
        <v>4</v>
      </c>
      <c r="S551">
        <v>2</v>
      </c>
      <c r="T551">
        <v>2</v>
      </c>
      <c r="U551">
        <v>1</v>
      </c>
      <c r="V551">
        <v>4</v>
      </c>
      <c r="W551">
        <v>4</v>
      </c>
      <c r="X551">
        <v>1</v>
      </c>
      <c r="Y551">
        <v>1</v>
      </c>
      <c r="Z551">
        <v>14</v>
      </c>
      <c r="AA551">
        <v>6</v>
      </c>
      <c r="AB551">
        <v>7</v>
      </c>
      <c r="AC551">
        <v>5</v>
      </c>
      <c r="AD551">
        <v>5</v>
      </c>
      <c r="AE551">
        <v>4</v>
      </c>
      <c r="AF551">
        <v>10</v>
      </c>
      <c r="AG551">
        <v>5</v>
      </c>
      <c r="AH551">
        <v>4</v>
      </c>
      <c r="AI551">
        <v>4</v>
      </c>
      <c r="AJ551">
        <v>3</v>
      </c>
      <c r="AK551">
        <v>6</v>
      </c>
      <c r="AL551">
        <v>12</v>
      </c>
      <c r="AM551">
        <v>9</v>
      </c>
      <c r="AN551">
        <v>7</v>
      </c>
      <c r="AO551">
        <v>6</v>
      </c>
      <c r="AP551">
        <v>5</v>
      </c>
      <c r="AQ551">
        <v>7</v>
      </c>
      <c r="AR551">
        <v>6</v>
      </c>
      <c r="AS551">
        <v>5</v>
      </c>
    </row>
    <row r="552" spans="1:45">
      <c r="A552">
        <v>21915</v>
      </c>
      <c r="B552">
        <v>1</v>
      </c>
      <c r="C552">
        <v>2002</v>
      </c>
      <c r="D552" s="1">
        <v>44135.543842592589</v>
      </c>
      <c r="E552" t="s">
        <v>85</v>
      </c>
      <c r="F552">
        <v>2</v>
      </c>
      <c r="G552">
        <v>5</v>
      </c>
      <c r="H552">
        <v>2</v>
      </c>
      <c r="I552">
        <v>4</v>
      </c>
      <c r="J552">
        <v>2</v>
      </c>
      <c r="K552">
        <v>1</v>
      </c>
      <c r="L552">
        <v>4</v>
      </c>
      <c r="M552">
        <v>5</v>
      </c>
      <c r="N552">
        <v>5</v>
      </c>
      <c r="O552">
        <v>4</v>
      </c>
      <c r="P552">
        <v>5</v>
      </c>
      <c r="Q552">
        <v>4</v>
      </c>
      <c r="R552">
        <v>5</v>
      </c>
      <c r="S552">
        <v>4</v>
      </c>
      <c r="T552">
        <v>4</v>
      </c>
      <c r="U552">
        <v>1</v>
      </c>
      <c r="V552">
        <v>4</v>
      </c>
      <c r="W552">
        <v>5</v>
      </c>
      <c r="X552">
        <v>5</v>
      </c>
      <c r="Y552">
        <v>5</v>
      </c>
      <c r="Z552">
        <v>31</v>
      </c>
      <c r="AA552">
        <v>6</v>
      </c>
      <c r="AB552">
        <v>5</v>
      </c>
      <c r="AC552">
        <v>10</v>
      </c>
      <c r="AD552">
        <v>5</v>
      </c>
      <c r="AE552">
        <v>19</v>
      </c>
      <c r="AF552">
        <v>3</v>
      </c>
      <c r="AG552">
        <v>4</v>
      </c>
      <c r="AH552">
        <v>4</v>
      </c>
      <c r="AI552">
        <v>8</v>
      </c>
      <c r="AJ552">
        <v>4</v>
      </c>
      <c r="AK552">
        <v>4</v>
      </c>
      <c r="AL552">
        <v>7</v>
      </c>
      <c r="AM552">
        <v>5</v>
      </c>
      <c r="AN552">
        <v>6</v>
      </c>
      <c r="AO552">
        <v>5</v>
      </c>
      <c r="AP552">
        <v>4</v>
      </c>
      <c r="AQ552">
        <v>3</v>
      </c>
      <c r="AR552">
        <v>5</v>
      </c>
      <c r="AS552">
        <v>3</v>
      </c>
    </row>
    <row r="553" spans="1:45">
      <c r="A553">
        <v>22791</v>
      </c>
      <c r="B553">
        <v>1</v>
      </c>
      <c r="C553">
        <v>1998</v>
      </c>
      <c r="D553" s="1">
        <v>44140.566967592589</v>
      </c>
      <c r="E553" t="s">
        <v>92</v>
      </c>
      <c r="F553">
        <v>2</v>
      </c>
      <c r="G553">
        <v>5</v>
      </c>
      <c r="H553">
        <v>4</v>
      </c>
      <c r="I553">
        <v>2</v>
      </c>
      <c r="J553">
        <v>1</v>
      </c>
      <c r="K553">
        <v>1</v>
      </c>
      <c r="L553">
        <v>2</v>
      </c>
      <c r="M553">
        <v>4</v>
      </c>
      <c r="N553">
        <v>4</v>
      </c>
      <c r="O553">
        <v>5</v>
      </c>
      <c r="P553">
        <v>5</v>
      </c>
      <c r="Q553">
        <v>4</v>
      </c>
      <c r="R553">
        <v>4</v>
      </c>
      <c r="S553">
        <v>4</v>
      </c>
      <c r="T553">
        <v>5</v>
      </c>
      <c r="U553">
        <v>1</v>
      </c>
      <c r="V553">
        <v>4</v>
      </c>
      <c r="W553">
        <v>4</v>
      </c>
      <c r="X553">
        <v>5</v>
      </c>
      <c r="Y553">
        <v>5</v>
      </c>
      <c r="Z553">
        <v>32</v>
      </c>
      <c r="AA553">
        <v>8</v>
      </c>
      <c r="AB553">
        <v>6</v>
      </c>
      <c r="AC553">
        <v>7</v>
      </c>
      <c r="AD553">
        <v>5</v>
      </c>
      <c r="AE553">
        <v>4</v>
      </c>
      <c r="AF553">
        <v>3</v>
      </c>
      <c r="AG553">
        <v>3</v>
      </c>
      <c r="AH553">
        <v>4</v>
      </c>
      <c r="AI553">
        <v>6</v>
      </c>
      <c r="AJ553">
        <v>5</v>
      </c>
      <c r="AK553">
        <v>5</v>
      </c>
      <c r="AL553">
        <v>9</v>
      </c>
      <c r="AM553">
        <v>13</v>
      </c>
      <c r="AN553">
        <v>5</v>
      </c>
      <c r="AO553">
        <v>5</v>
      </c>
      <c r="AP553">
        <v>5</v>
      </c>
      <c r="AQ553">
        <v>9</v>
      </c>
      <c r="AR553">
        <v>4</v>
      </c>
      <c r="AS553">
        <v>3</v>
      </c>
    </row>
    <row r="554" spans="1:45">
      <c r="A554">
        <v>23617</v>
      </c>
      <c r="B554">
        <v>1</v>
      </c>
      <c r="C554">
        <v>1988</v>
      </c>
      <c r="D554" s="1">
        <v>44146.266736111109</v>
      </c>
      <c r="E554" t="s">
        <v>92</v>
      </c>
      <c r="F554">
        <v>2</v>
      </c>
      <c r="G554">
        <v>2</v>
      </c>
      <c r="H554">
        <v>1</v>
      </c>
      <c r="I554">
        <v>1</v>
      </c>
      <c r="J554">
        <v>2</v>
      </c>
      <c r="K554">
        <v>1</v>
      </c>
      <c r="L554">
        <v>1</v>
      </c>
      <c r="M554">
        <v>2</v>
      </c>
      <c r="N554">
        <v>2</v>
      </c>
      <c r="O554">
        <v>1</v>
      </c>
      <c r="P554">
        <v>5</v>
      </c>
      <c r="Q554">
        <v>2</v>
      </c>
      <c r="R554">
        <v>4</v>
      </c>
      <c r="S554">
        <v>2</v>
      </c>
      <c r="T554">
        <v>4</v>
      </c>
      <c r="U554">
        <v>1</v>
      </c>
      <c r="V554">
        <v>3</v>
      </c>
      <c r="W554">
        <v>4</v>
      </c>
      <c r="X554">
        <v>1</v>
      </c>
      <c r="Y554">
        <v>5</v>
      </c>
      <c r="Z554">
        <v>7</v>
      </c>
      <c r="AA554">
        <v>10</v>
      </c>
      <c r="AB554">
        <v>10</v>
      </c>
      <c r="AC554">
        <v>25</v>
      </c>
      <c r="AD554">
        <v>7</v>
      </c>
      <c r="AE554">
        <v>6</v>
      </c>
      <c r="AF554">
        <v>6</v>
      </c>
      <c r="AG554">
        <v>15</v>
      </c>
      <c r="AH554">
        <v>8</v>
      </c>
      <c r="AI554">
        <v>4</v>
      </c>
      <c r="AJ554">
        <v>7</v>
      </c>
      <c r="AK554">
        <v>15</v>
      </c>
      <c r="AL554">
        <v>26</v>
      </c>
      <c r="AM554">
        <v>8</v>
      </c>
      <c r="AN554">
        <v>6</v>
      </c>
      <c r="AO554">
        <v>7</v>
      </c>
      <c r="AP554">
        <v>42</v>
      </c>
      <c r="AQ554">
        <v>9</v>
      </c>
      <c r="AR554">
        <v>14</v>
      </c>
      <c r="AS554">
        <v>13</v>
      </c>
    </row>
    <row r="555" spans="1:45">
      <c r="A555">
        <v>23817</v>
      </c>
      <c r="B555">
        <v>1</v>
      </c>
      <c r="C555">
        <v>1990</v>
      </c>
      <c r="D555" s="1">
        <v>44150.875300925924</v>
      </c>
      <c r="E555" t="s">
        <v>91</v>
      </c>
      <c r="F555">
        <v>2</v>
      </c>
      <c r="G555">
        <v>1</v>
      </c>
      <c r="H555">
        <v>1</v>
      </c>
      <c r="I555">
        <v>2</v>
      </c>
      <c r="J555">
        <v>1</v>
      </c>
      <c r="K555">
        <v>1</v>
      </c>
      <c r="L555">
        <v>1</v>
      </c>
      <c r="M555">
        <v>1</v>
      </c>
      <c r="N555">
        <v>2</v>
      </c>
      <c r="O555">
        <v>3</v>
      </c>
      <c r="P555">
        <v>5</v>
      </c>
      <c r="Q555">
        <v>1</v>
      </c>
      <c r="R555">
        <v>2</v>
      </c>
      <c r="S555">
        <v>1</v>
      </c>
      <c r="T555">
        <v>1</v>
      </c>
      <c r="U555">
        <v>1</v>
      </c>
      <c r="V555">
        <v>2</v>
      </c>
      <c r="W555">
        <v>1</v>
      </c>
      <c r="X555">
        <v>2</v>
      </c>
      <c r="Y555">
        <v>1</v>
      </c>
      <c r="Z555">
        <v>7</v>
      </c>
      <c r="AA555">
        <v>4</v>
      </c>
      <c r="AB555">
        <v>6</v>
      </c>
      <c r="AC555">
        <v>4</v>
      </c>
      <c r="AD555">
        <v>4</v>
      </c>
      <c r="AE555">
        <v>2</v>
      </c>
      <c r="AF555">
        <v>2</v>
      </c>
      <c r="AG555">
        <v>3</v>
      </c>
      <c r="AH555">
        <v>4</v>
      </c>
      <c r="AI555">
        <v>5</v>
      </c>
      <c r="AJ555">
        <v>2</v>
      </c>
      <c r="AK555">
        <v>5</v>
      </c>
      <c r="AL555">
        <v>7</v>
      </c>
      <c r="AM555">
        <v>3</v>
      </c>
      <c r="AN555">
        <v>4</v>
      </c>
      <c r="AO555">
        <v>7</v>
      </c>
      <c r="AP555">
        <v>4</v>
      </c>
      <c r="AQ555">
        <v>3</v>
      </c>
      <c r="AR555">
        <v>4</v>
      </c>
      <c r="AS555">
        <v>3</v>
      </c>
    </row>
    <row r="556" spans="1:45">
      <c r="A556">
        <v>19231</v>
      </c>
      <c r="B556">
        <v>1</v>
      </c>
      <c r="C556">
        <v>1998</v>
      </c>
      <c r="D556" s="1">
        <v>44131.319351851853</v>
      </c>
      <c r="E556" t="s">
        <v>85</v>
      </c>
      <c r="F556">
        <v>1</v>
      </c>
      <c r="G556">
        <v>3</v>
      </c>
      <c r="H556">
        <v>2</v>
      </c>
      <c r="I556">
        <v>2</v>
      </c>
      <c r="J556">
        <v>2</v>
      </c>
      <c r="K556">
        <v>1</v>
      </c>
      <c r="L556">
        <v>3</v>
      </c>
      <c r="M556">
        <v>2</v>
      </c>
      <c r="N556">
        <v>5</v>
      </c>
      <c r="O556">
        <v>1</v>
      </c>
      <c r="P556">
        <v>3</v>
      </c>
      <c r="Q556">
        <v>2</v>
      </c>
      <c r="R556">
        <v>5</v>
      </c>
      <c r="S556">
        <v>1</v>
      </c>
      <c r="T556">
        <v>4</v>
      </c>
      <c r="U556">
        <v>1</v>
      </c>
      <c r="V556">
        <v>1</v>
      </c>
      <c r="W556">
        <v>5</v>
      </c>
      <c r="X556">
        <v>2</v>
      </c>
      <c r="Y556">
        <v>5</v>
      </c>
      <c r="Z556">
        <v>9</v>
      </c>
      <c r="AA556">
        <v>6</v>
      </c>
      <c r="AB556">
        <v>4</v>
      </c>
      <c r="AC556">
        <v>6</v>
      </c>
      <c r="AD556">
        <v>6</v>
      </c>
      <c r="AE556">
        <v>2</v>
      </c>
      <c r="AF556">
        <v>3</v>
      </c>
      <c r="AG556">
        <v>11</v>
      </c>
      <c r="AH556">
        <v>5</v>
      </c>
      <c r="AI556">
        <v>3</v>
      </c>
      <c r="AJ556">
        <v>6</v>
      </c>
      <c r="AK556">
        <v>5</v>
      </c>
      <c r="AL556">
        <v>16</v>
      </c>
      <c r="AM556">
        <v>4</v>
      </c>
      <c r="AN556">
        <v>3</v>
      </c>
      <c r="AO556">
        <v>5</v>
      </c>
      <c r="AP556">
        <v>8</v>
      </c>
      <c r="AQ556">
        <v>4</v>
      </c>
      <c r="AR556">
        <v>4</v>
      </c>
      <c r="AS556">
        <v>3</v>
      </c>
    </row>
    <row r="557" spans="1:45">
      <c r="A557">
        <v>19271</v>
      </c>
      <c r="B557">
        <v>0</v>
      </c>
      <c r="C557">
        <v>1998</v>
      </c>
      <c r="D557" s="1">
        <v>44131.431192129632</v>
      </c>
      <c r="E557" t="s">
        <v>91</v>
      </c>
      <c r="F557">
        <v>1</v>
      </c>
      <c r="G557">
        <v>4</v>
      </c>
      <c r="H557">
        <v>1</v>
      </c>
      <c r="I557">
        <v>1</v>
      </c>
      <c r="J557">
        <v>1</v>
      </c>
      <c r="K557">
        <v>1</v>
      </c>
      <c r="L557">
        <v>4</v>
      </c>
      <c r="M557">
        <v>2</v>
      </c>
      <c r="N557">
        <v>4</v>
      </c>
      <c r="O557">
        <v>3</v>
      </c>
      <c r="P557">
        <v>4</v>
      </c>
      <c r="Q557">
        <v>2</v>
      </c>
      <c r="R557">
        <v>3</v>
      </c>
      <c r="S557">
        <v>2</v>
      </c>
      <c r="T557">
        <v>2</v>
      </c>
      <c r="U557">
        <v>1</v>
      </c>
      <c r="V557">
        <v>2</v>
      </c>
      <c r="W557">
        <v>4</v>
      </c>
      <c r="X557">
        <v>2</v>
      </c>
      <c r="Y557">
        <v>2</v>
      </c>
      <c r="Z557">
        <v>6</v>
      </c>
      <c r="AA557">
        <v>2</v>
      </c>
      <c r="AB557">
        <v>7</v>
      </c>
      <c r="AC557">
        <v>11</v>
      </c>
      <c r="AD557">
        <v>3</v>
      </c>
      <c r="AE557">
        <v>2</v>
      </c>
      <c r="AF557">
        <v>2</v>
      </c>
      <c r="AG557">
        <v>4</v>
      </c>
      <c r="AH557">
        <v>3</v>
      </c>
      <c r="AI557">
        <v>3</v>
      </c>
      <c r="AJ557">
        <v>4</v>
      </c>
      <c r="AK557">
        <v>3</v>
      </c>
      <c r="AL557">
        <v>9</v>
      </c>
      <c r="AM557">
        <v>4</v>
      </c>
      <c r="AN557">
        <v>3</v>
      </c>
      <c r="AO557">
        <v>3</v>
      </c>
      <c r="AP557">
        <v>3</v>
      </c>
      <c r="AQ557">
        <v>3</v>
      </c>
      <c r="AR557">
        <v>11</v>
      </c>
      <c r="AS557">
        <v>5</v>
      </c>
    </row>
    <row r="558" spans="1:45">
      <c r="A558">
        <v>19273</v>
      </c>
      <c r="B558">
        <v>0</v>
      </c>
      <c r="C558">
        <v>1998</v>
      </c>
      <c r="D558" s="1">
        <v>44131.440185185187</v>
      </c>
      <c r="E558" t="s">
        <v>91</v>
      </c>
      <c r="F558">
        <v>1</v>
      </c>
      <c r="G558">
        <v>2</v>
      </c>
      <c r="H558">
        <v>1</v>
      </c>
      <c r="I558">
        <v>1</v>
      </c>
      <c r="J558">
        <v>1</v>
      </c>
      <c r="K558">
        <v>1</v>
      </c>
      <c r="L558">
        <v>1</v>
      </c>
      <c r="M558">
        <v>1</v>
      </c>
      <c r="N558">
        <v>1</v>
      </c>
      <c r="O558">
        <v>2</v>
      </c>
      <c r="P558">
        <v>1</v>
      </c>
      <c r="Q558">
        <v>1</v>
      </c>
      <c r="R558">
        <v>4</v>
      </c>
      <c r="S558">
        <v>1</v>
      </c>
      <c r="T558">
        <v>2</v>
      </c>
      <c r="U558">
        <v>1</v>
      </c>
      <c r="V558">
        <v>1</v>
      </c>
      <c r="W558">
        <v>2</v>
      </c>
      <c r="X558">
        <v>1</v>
      </c>
      <c r="Y558">
        <v>5</v>
      </c>
      <c r="Z558">
        <v>10</v>
      </c>
      <c r="AA558">
        <v>5</v>
      </c>
      <c r="AB558">
        <v>6</v>
      </c>
      <c r="AC558">
        <v>3</v>
      </c>
      <c r="AD558">
        <v>3</v>
      </c>
      <c r="AE558">
        <v>2</v>
      </c>
      <c r="AF558">
        <v>3</v>
      </c>
      <c r="AG558">
        <v>3</v>
      </c>
      <c r="AH558">
        <v>4</v>
      </c>
      <c r="AI558">
        <v>11</v>
      </c>
      <c r="AJ558">
        <v>3</v>
      </c>
      <c r="AK558">
        <v>4</v>
      </c>
      <c r="AL558">
        <v>9</v>
      </c>
      <c r="AM558">
        <v>4</v>
      </c>
      <c r="AN558">
        <v>13</v>
      </c>
      <c r="AO558">
        <v>8</v>
      </c>
      <c r="AP558">
        <v>3</v>
      </c>
      <c r="AQ558">
        <v>5</v>
      </c>
      <c r="AR558">
        <v>6</v>
      </c>
      <c r="AS558">
        <v>5</v>
      </c>
    </row>
    <row r="559" spans="1:45">
      <c r="A559">
        <v>19330</v>
      </c>
      <c r="B559">
        <v>1</v>
      </c>
      <c r="C559">
        <v>1999</v>
      </c>
      <c r="D559" s="1">
        <v>44131.483425925922</v>
      </c>
      <c r="E559" t="s">
        <v>91</v>
      </c>
      <c r="F559">
        <v>1</v>
      </c>
      <c r="G559">
        <v>4</v>
      </c>
      <c r="H559">
        <v>1</v>
      </c>
      <c r="I559">
        <v>3</v>
      </c>
      <c r="J559">
        <v>2</v>
      </c>
      <c r="K559">
        <v>1</v>
      </c>
      <c r="L559">
        <v>1</v>
      </c>
      <c r="M559">
        <v>4</v>
      </c>
      <c r="N559">
        <v>5</v>
      </c>
      <c r="O559">
        <v>1</v>
      </c>
      <c r="P559">
        <v>4</v>
      </c>
      <c r="Q559">
        <v>1</v>
      </c>
      <c r="R559">
        <v>1</v>
      </c>
      <c r="S559">
        <v>2</v>
      </c>
      <c r="T559">
        <v>5</v>
      </c>
      <c r="U559">
        <v>1</v>
      </c>
      <c r="V559">
        <v>4</v>
      </c>
      <c r="W559">
        <v>5</v>
      </c>
      <c r="X559">
        <v>5</v>
      </c>
      <c r="Y559">
        <v>2</v>
      </c>
      <c r="Z559">
        <v>9</v>
      </c>
      <c r="AA559">
        <v>8</v>
      </c>
      <c r="AB559">
        <v>8</v>
      </c>
      <c r="AC559">
        <v>6</v>
      </c>
      <c r="AD559">
        <v>7</v>
      </c>
      <c r="AE559">
        <v>3</v>
      </c>
      <c r="AF559">
        <v>3</v>
      </c>
      <c r="AG559">
        <v>4</v>
      </c>
      <c r="AH559">
        <v>5</v>
      </c>
      <c r="AI559">
        <v>3</v>
      </c>
      <c r="AJ559">
        <v>5</v>
      </c>
      <c r="AK559">
        <v>5</v>
      </c>
      <c r="AL559">
        <v>10</v>
      </c>
      <c r="AM559">
        <v>4</v>
      </c>
      <c r="AN559">
        <v>8</v>
      </c>
      <c r="AO559">
        <v>5</v>
      </c>
      <c r="AP559">
        <v>9</v>
      </c>
      <c r="AQ559">
        <v>4</v>
      </c>
      <c r="AR559">
        <v>5</v>
      </c>
      <c r="AS559">
        <v>5</v>
      </c>
    </row>
    <row r="560" spans="1:45">
      <c r="A560">
        <v>19346</v>
      </c>
      <c r="B560">
        <v>1</v>
      </c>
      <c r="C560">
        <v>1997</v>
      </c>
      <c r="D560" s="1">
        <v>44131.486921296295</v>
      </c>
      <c r="E560" t="s">
        <v>91</v>
      </c>
      <c r="F560">
        <v>1</v>
      </c>
      <c r="G560">
        <v>2</v>
      </c>
      <c r="H560">
        <v>1</v>
      </c>
      <c r="I560">
        <v>2</v>
      </c>
      <c r="J560">
        <v>1</v>
      </c>
      <c r="K560">
        <v>1</v>
      </c>
      <c r="L560">
        <v>1</v>
      </c>
      <c r="M560">
        <v>1</v>
      </c>
      <c r="N560">
        <v>4</v>
      </c>
      <c r="O560">
        <v>1</v>
      </c>
      <c r="P560">
        <v>4</v>
      </c>
      <c r="Q560">
        <v>2</v>
      </c>
      <c r="R560">
        <v>2</v>
      </c>
      <c r="S560">
        <v>1</v>
      </c>
      <c r="T560">
        <v>4</v>
      </c>
      <c r="U560">
        <v>1</v>
      </c>
      <c r="V560">
        <v>1</v>
      </c>
      <c r="W560">
        <v>4</v>
      </c>
      <c r="X560">
        <v>4</v>
      </c>
      <c r="Y560">
        <v>2</v>
      </c>
      <c r="Z560">
        <v>12</v>
      </c>
      <c r="AA560">
        <v>8</v>
      </c>
      <c r="AB560">
        <v>9</v>
      </c>
      <c r="AC560">
        <v>8</v>
      </c>
      <c r="AD560">
        <v>3</v>
      </c>
      <c r="AE560">
        <v>9</v>
      </c>
      <c r="AF560">
        <v>5</v>
      </c>
      <c r="AG560">
        <v>7</v>
      </c>
      <c r="AH560">
        <v>10</v>
      </c>
      <c r="AI560">
        <v>3</v>
      </c>
      <c r="AJ560">
        <v>7</v>
      </c>
      <c r="AK560">
        <v>6</v>
      </c>
      <c r="AL560">
        <v>11</v>
      </c>
      <c r="AM560">
        <v>5</v>
      </c>
      <c r="AN560">
        <v>7</v>
      </c>
      <c r="AO560">
        <v>19</v>
      </c>
      <c r="AP560">
        <v>5</v>
      </c>
      <c r="AQ560">
        <v>5</v>
      </c>
      <c r="AR560">
        <v>6</v>
      </c>
      <c r="AS560">
        <v>10</v>
      </c>
    </row>
    <row r="561" spans="1:45">
      <c r="A561">
        <v>19277</v>
      </c>
      <c r="B561">
        <v>0</v>
      </c>
      <c r="C561">
        <v>1999</v>
      </c>
      <c r="D561" s="1">
        <v>44131.524351851855</v>
      </c>
      <c r="E561" t="s">
        <v>86</v>
      </c>
      <c r="F561">
        <v>1</v>
      </c>
      <c r="G561">
        <v>2</v>
      </c>
      <c r="H561">
        <v>1</v>
      </c>
      <c r="I561">
        <v>1</v>
      </c>
      <c r="J561">
        <v>1</v>
      </c>
      <c r="K561">
        <v>1</v>
      </c>
      <c r="L561">
        <v>2</v>
      </c>
      <c r="M561">
        <v>2</v>
      </c>
      <c r="N561">
        <v>4</v>
      </c>
      <c r="O561">
        <v>2</v>
      </c>
      <c r="P561">
        <v>4</v>
      </c>
      <c r="Q561">
        <v>2</v>
      </c>
      <c r="R561">
        <v>2</v>
      </c>
      <c r="S561">
        <v>1</v>
      </c>
      <c r="T561">
        <v>2</v>
      </c>
      <c r="U561">
        <v>1</v>
      </c>
      <c r="V561">
        <v>4</v>
      </c>
      <c r="W561">
        <v>2</v>
      </c>
      <c r="X561">
        <v>4</v>
      </c>
      <c r="Y561">
        <v>4</v>
      </c>
      <c r="Z561">
        <v>4</v>
      </c>
      <c r="AA561">
        <v>2</v>
      </c>
      <c r="AB561">
        <v>6</v>
      </c>
      <c r="AC561">
        <v>4</v>
      </c>
      <c r="AD561">
        <v>4</v>
      </c>
      <c r="AE561">
        <v>2</v>
      </c>
      <c r="AF561">
        <v>8</v>
      </c>
      <c r="AG561">
        <v>13</v>
      </c>
      <c r="AH561">
        <v>4</v>
      </c>
      <c r="AI561">
        <v>8</v>
      </c>
      <c r="AJ561">
        <v>6</v>
      </c>
      <c r="AK561">
        <v>6</v>
      </c>
      <c r="AL561">
        <v>7</v>
      </c>
      <c r="AM561">
        <v>4</v>
      </c>
      <c r="AN561">
        <v>6</v>
      </c>
      <c r="AO561">
        <v>8</v>
      </c>
      <c r="AP561">
        <v>4</v>
      </c>
      <c r="AQ561">
        <v>5</v>
      </c>
      <c r="AR561">
        <v>5</v>
      </c>
      <c r="AS561">
        <v>19</v>
      </c>
    </row>
    <row r="562" spans="1:45">
      <c r="A562">
        <v>19493</v>
      </c>
      <c r="B562">
        <v>1</v>
      </c>
      <c r="C562">
        <v>1994</v>
      </c>
      <c r="D562" s="1">
        <v>44131.534085648149</v>
      </c>
      <c r="E562" t="s">
        <v>85</v>
      </c>
      <c r="F562">
        <v>1</v>
      </c>
      <c r="G562">
        <v>2</v>
      </c>
      <c r="H562">
        <v>1</v>
      </c>
      <c r="I562">
        <v>1</v>
      </c>
      <c r="J562">
        <v>1</v>
      </c>
      <c r="K562">
        <v>1</v>
      </c>
      <c r="L562">
        <v>2</v>
      </c>
      <c r="M562">
        <v>2</v>
      </c>
      <c r="N562">
        <v>4</v>
      </c>
      <c r="O562">
        <v>2</v>
      </c>
      <c r="P562">
        <v>4</v>
      </c>
      <c r="Q562">
        <v>2</v>
      </c>
      <c r="R562">
        <v>3</v>
      </c>
      <c r="S562">
        <v>3</v>
      </c>
      <c r="T562">
        <v>4</v>
      </c>
      <c r="U562">
        <v>1</v>
      </c>
      <c r="V562">
        <v>2</v>
      </c>
      <c r="W562">
        <v>5</v>
      </c>
      <c r="X562">
        <v>2</v>
      </c>
      <c r="Y562">
        <v>2</v>
      </c>
      <c r="Z562">
        <v>7</v>
      </c>
      <c r="AA562">
        <v>10</v>
      </c>
      <c r="AB562">
        <v>4</v>
      </c>
      <c r="AC562">
        <v>3</v>
      </c>
      <c r="AD562">
        <v>9</v>
      </c>
      <c r="AE562">
        <v>2</v>
      </c>
      <c r="AF562">
        <v>4</v>
      </c>
      <c r="AG562">
        <v>7</v>
      </c>
      <c r="AH562">
        <v>3</v>
      </c>
      <c r="AI562">
        <v>3</v>
      </c>
      <c r="AJ562">
        <v>5</v>
      </c>
      <c r="AK562">
        <v>3</v>
      </c>
      <c r="AL562">
        <v>10</v>
      </c>
      <c r="AM562">
        <v>6</v>
      </c>
      <c r="AN562">
        <v>5</v>
      </c>
      <c r="AO562">
        <v>8</v>
      </c>
      <c r="AP562">
        <v>4</v>
      </c>
      <c r="AQ562">
        <v>3</v>
      </c>
      <c r="AR562">
        <v>11</v>
      </c>
      <c r="AS562">
        <v>4</v>
      </c>
    </row>
    <row r="563" spans="1:45">
      <c r="A563">
        <v>19506</v>
      </c>
      <c r="B563">
        <v>0</v>
      </c>
      <c r="C563">
        <v>1994</v>
      </c>
      <c r="D563" s="1">
        <v>44131.540439814817</v>
      </c>
      <c r="E563" t="s">
        <v>86</v>
      </c>
      <c r="F563">
        <v>1</v>
      </c>
      <c r="G563">
        <v>3</v>
      </c>
      <c r="H563">
        <v>2</v>
      </c>
      <c r="I563">
        <v>1</v>
      </c>
      <c r="J563">
        <v>1</v>
      </c>
      <c r="K563">
        <v>1</v>
      </c>
      <c r="L563">
        <v>4</v>
      </c>
      <c r="M563">
        <v>1</v>
      </c>
      <c r="N563">
        <v>4</v>
      </c>
      <c r="O563">
        <v>1</v>
      </c>
      <c r="P563">
        <v>4</v>
      </c>
      <c r="Q563">
        <v>4</v>
      </c>
      <c r="R563">
        <v>4</v>
      </c>
      <c r="S563">
        <v>1</v>
      </c>
      <c r="T563">
        <v>4</v>
      </c>
      <c r="U563">
        <v>1</v>
      </c>
      <c r="V563">
        <v>3</v>
      </c>
      <c r="W563">
        <v>5</v>
      </c>
      <c r="X563">
        <v>2</v>
      </c>
      <c r="Y563">
        <v>2</v>
      </c>
      <c r="Z563">
        <v>4</v>
      </c>
      <c r="AA563">
        <v>3</v>
      </c>
      <c r="AB563">
        <v>5</v>
      </c>
      <c r="AC563">
        <v>3</v>
      </c>
      <c r="AD563">
        <v>2</v>
      </c>
      <c r="AE563">
        <v>2</v>
      </c>
      <c r="AF563">
        <v>3</v>
      </c>
      <c r="AG563">
        <v>3</v>
      </c>
      <c r="AH563">
        <v>3</v>
      </c>
      <c r="AI563">
        <v>1</v>
      </c>
      <c r="AJ563">
        <v>4</v>
      </c>
      <c r="AK563">
        <v>3</v>
      </c>
      <c r="AL563">
        <v>6</v>
      </c>
      <c r="AM563">
        <v>10</v>
      </c>
      <c r="AN563">
        <v>4</v>
      </c>
      <c r="AO563">
        <v>3</v>
      </c>
      <c r="AP563">
        <v>3</v>
      </c>
      <c r="AQ563">
        <v>2</v>
      </c>
      <c r="AR563">
        <v>5</v>
      </c>
      <c r="AS563">
        <v>3</v>
      </c>
    </row>
    <row r="564" spans="1:45">
      <c r="A564">
        <v>19481</v>
      </c>
      <c r="B564">
        <v>0</v>
      </c>
      <c r="C564">
        <v>1999</v>
      </c>
      <c r="D564" s="1">
        <v>44131.548171296294</v>
      </c>
      <c r="E564" t="s">
        <v>86</v>
      </c>
      <c r="F564">
        <v>1</v>
      </c>
      <c r="G564">
        <v>4</v>
      </c>
      <c r="H564">
        <v>1</v>
      </c>
      <c r="I564">
        <v>1</v>
      </c>
      <c r="J564">
        <v>1</v>
      </c>
      <c r="K564">
        <v>1</v>
      </c>
      <c r="L564">
        <v>1</v>
      </c>
      <c r="M564">
        <v>2</v>
      </c>
      <c r="N564">
        <v>2</v>
      </c>
      <c r="O564">
        <v>3</v>
      </c>
      <c r="P564">
        <v>4</v>
      </c>
      <c r="Q564">
        <v>2</v>
      </c>
      <c r="R564">
        <v>2</v>
      </c>
      <c r="S564">
        <v>1</v>
      </c>
      <c r="T564">
        <v>2</v>
      </c>
      <c r="U564">
        <v>1</v>
      </c>
      <c r="V564">
        <v>3</v>
      </c>
      <c r="W564">
        <v>3</v>
      </c>
      <c r="X564">
        <v>3</v>
      </c>
      <c r="Y564">
        <v>4</v>
      </c>
      <c r="Z564">
        <v>12</v>
      </c>
      <c r="AA564">
        <v>3</v>
      </c>
      <c r="AB564">
        <v>6</v>
      </c>
      <c r="AC564">
        <v>2</v>
      </c>
      <c r="AD564">
        <v>2</v>
      </c>
      <c r="AE564">
        <v>2</v>
      </c>
      <c r="AF564">
        <v>2</v>
      </c>
      <c r="AG564">
        <v>4</v>
      </c>
      <c r="AH564">
        <v>2</v>
      </c>
      <c r="AI564">
        <v>3</v>
      </c>
      <c r="AJ564">
        <v>2</v>
      </c>
      <c r="AK564">
        <v>5</v>
      </c>
      <c r="AL564">
        <v>6</v>
      </c>
      <c r="AM564">
        <v>2</v>
      </c>
      <c r="AN564">
        <v>3</v>
      </c>
      <c r="AO564">
        <v>3</v>
      </c>
      <c r="AP564">
        <v>3</v>
      </c>
      <c r="AQ564">
        <v>3</v>
      </c>
      <c r="AR564">
        <v>5</v>
      </c>
      <c r="AS564">
        <v>4</v>
      </c>
    </row>
    <row r="565" spans="1:45">
      <c r="A565">
        <v>19556</v>
      </c>
      <c r="B565">
        <v>0</v>
      </c>
      <c r="C565">
        <v>1997</v>
      </c>
      <c r="D565" s="1">
        <v>44131.55740740741</v>
      </c>
      <c r="E565" t="s">
        <v>96</v>
      </c>
      <c r="F565">
        <v>1</v>
      </c>
      <c r="G565">
        <v>2</v>
      </c>
      <c r="H565">
        <v>1</v>
      </c>
      <c r="I565">
        <v>1</v>
      </c>
      <c r="J565">
        <v>1</v>
      </c>
      <c r="K565">
        <v>1</v>
      </c>
      <c r="L565">
        <v>3</v>
      </c>
      <c r="M565">
        <v>2</v>
      </c>
      <c r="N565">
        <v>1</v>
      </c>
      <c r="O565">
        <v>1</v>
      </c>
      <c r="P565">
        <v>1</v>
      </c>
      <c r="Q565">
        <v>2</v>
      </c>
      <c r="R565">
        <v>2</v>
      </c>
      <c r="S565">
        <v>2</v>
      </c>
      <c r="T565">
        <v>1</v>
      </c>
      <c r="U565">
        <v>1</v>
      </c>
      <c r="V565">
        <v>2</v>
      </c>
      <c r="W565">
        <v>1</v>
      </c>
      <c r="X565">
        <v>1</v>
      </c>
      <c r="Y565">
        <v>2</v>
      </c>
      <c r="Z565">
        <v>6</v>
      </c>
      <c r="AA565">
        <v>3</v>
      </c>
      <c r="AB565">
        <v>8</v>
      </c>
      <c r="AC565">
        <v>4</v>
      </c>
      <c r="AD565">
        <v>5</v>
      </c>
      <c r="AE565">
        <v>2</v>
      </c>
      <c r="AF565">
        <v>4</v>
      </c>
      <c r="AG565">
        <v>6</v>
      </c>
      <c r="AH565">
        <v>3</v>
      </c>
      <c r="AI565">
        <v>2</v>
      </c>
      <c r="AJ565">
        <v>3</v>
      </c>
      <c r="AK565">
        <v>5</v>
      </c>
      <c r="AL565">
        <v>9</v>
      </c>
      <c r="AM565">
        <v>5</v>
      </c>
      <c r="AN565">
        <v>5</v>
      </c>
      <c r="AO565">
        <v>2</v>
      </c>
      <c r="AP565">
        <v>4</v>
      </c>
      <c r="AQ565">
        <v>4</v>
      </c>
      <c r="AR565">
        <v>4</v>
      </c>
      <c r="AS565">
        <v>3</v>
      </c>
    </row>
    <row r="566" spans="1:45">
      <c r="A566">
        <v>19561</v>
      </c>
      <c r="B566">
        <v>0</v>
      </c>
      <c r="C566">
        <v>2000</v>
      </c>
      <c r="D566" s="1">
        <v>44131.557847222219</v>
      </c>
      <c r="E566" t="s">
        <v>85</v>
      </c>
      <c r="F566">
        <v>1</v>
      </c>
      <c r="G566">
        <v>4</v>
      </c>
      <c r="H566">
        <v>2</v>
      </c>
      <c r="I566">
        <v>1</v>
      </c>
      <c r="J566">
        <v>1</v>
      </c>
      <c r="K566">
        <v>1</v>
      </c>
      <c r="L566">
        <v>2</v>
      </c>
      <c r="M566">
        <v>2</v>
      </c>
      <c r="N566">
        <v>3</v>
      </c>
      <c r="O566">
        <v>2</v>
      </c>
      <c r="P566">
        <v>4</v>
      </c>
      <c r="Q566">
        <v>2</v>
      </c>
      <c r="R566">
        <v>4</v>
      </c>
      <c r="S566">
        <v>1</v>
      </c>
      <c r="T566">
        <v>4</v>
      </c>
      <c r="U566">
        <v>1</v>
      </c>
      <c r="V566">
        <v>2</v>
      </c>
      <c r="W566">
        <v>3</v>
      </c>
      <c r="X566">
        <v>1</v>
      </c>
      <c r="Y566">
        <v>1</v>
      </c>
      <c r="Z566">
        <v>6</v>
      </c>
      <c r="AA566">
        <v>4</v>
      </c>
      <c r="AB566">
        <v>6</v>
      </c>
      <c r="AC566">
        <v>4</v>
      </c>
      <c r="AD566">
        <v>3</v>
      </c>
      <c r="AE566">
        <v>2</v>
      </c>
      <c r="AF566">
        <v>5</v>
      </c>
      <c r="AG566">
        <v>4</v>
      </c>
      <c r="AH566">
        <v>3</v>
      </c>
      <c r="AI566">
        <v>4</v>
      </c>
      <c r="AJ566">
        <v>5</v>
      </c>
      <c r="AK566">
        <v>5</v>
      </c>
      <c r="AL566">
        <v>12</v>
      </c>
      <c r="AM566">
        <v>6</v>
      </c>
      <c r="AN566">
        <v>5</v>
      </c>
      <c r="AO566">
        <v>5</v>
      </c>
      <c r="AP566">
        <v>8</v>
      </c>
      <c r="AQ566">
        <v>3</v>
      </c>
      <c r="AR566">
        <v>6</v>
      </c>
      <c r="AS566">
        <v>6</v>
      </c>
    </row>
    <row r="567" spans="1:45">
      <c r="A567">
        <v>19572</v>
      </c>
      <c r="B567">
        <v>0</v>
      </c>
      <c r="C567">
        <v>1997</v>
      </c>
      <c r="D567" s="1">
        <v>44131.57271990741</v>
      </c>
      <c r="E567" t="s">
        <v>85</v>
      </c>
      <c r="F567">
        <v>1</v>
      </c>
      <c r="G567">
        <v>2</v>
      </c>
      <c r="H567">
        <v>2</v>
      </c>
      <c r="I567">
        <v>1</v>
      </c>
      <c r="J567">
        <v>1</v>
      </c>
      <c r="K567">
        <v>1</v>
      </c>
      <c r="L567">
        <v>4</v>
      </c>
      <c r="M567">
        <v>1</v>
      </c>
      <c r="N567">
        <v>4</v>
      </c>
      <c r="O567">
        <v>1</v>
      </c>
      <c r="P567">
        <v>2</v>
      </c>
      <c r="Q567">
        <v>1</v>
      </c>
      <c r="R567">
        <v>1</v>
      </c>
      <c r="S567">
        <v>2</v>
      </c>
      <c r="T567">
        <v>2</v>
      </c>
      <c r="U567">
        <v>1</v>
      </c>
      <c r="V567">
        <v>4</v>
      </c>
      <c r="W567">
        <v>2</v>
      </c>
      <c r="X567">
        <v>4</v>
      </c>
      <c r="Y567">
        <v>4</v>
      </c>
      <c r="Z567">
        <v>7</v>
      </c>
      <c r="AA567">
        <v>3</v>
      </c>
      <c r="AB567">
        <v>6</v>
      </c>
      <c r="AC567">
        <v>5</v>
      </c>
      <c r="AD567">
        <v>4</v>
      </c>
      <c r="AE567">
        <v>22</v>
      </c>
      <c r="AF567">
        <v>5</v>
      </c>
      <c r="AG567">
        <v>6</v>
      </c>
      <c r="AH567">
        <v>4</v>
      </c>
      <c r="AI567">
        <v>2</v>
      </c>
      <c r="AJ567">
        <v>7</v>
      </c>
      <c r="AK567">
        <v>6</v>
      </c>
      <c r="AL567">
        <v>6</v>
      </c>
      <c r="AM567">
        <v>4</v>
      </c>
      <c r="AN567">
        <v>7</v>
      </c>
      <c r="AO567">
        <v>5</v>
      </c>
      <c r="AP567">
        <v>6</v>
      </c>
      <c r="AQ567">
        <v>3</v>
      </c>
      <c r="AR567">
        <v>8</v>
      </c>
      <c r="AS567">
        <v>5</v>
      </c>
    </row>
    <row r="568" spans="1:45">
      <c r="A568">
        <v>19599</v>
      </c>
      <c r="B568">
        <v>0</v>
      </c>
      <c r="C568">
        <v>1998</v>
      </c>
      <c r="D568" s="1">
        <v>44131.583321759259</v>
      </c>
      <c r="E568" t="s">
        <v>91</v>
      </c>
      <c r="F568">
        <v>1</v>
      </c>
      <c r="G568">
        <v>1</v>
      </c>
      <c r="H568">
        <v>1</v>
      </c>
      <c r="I568">
        <v>2</v>
      </c>
      <c r="J568">
        <v>1</v>
      </c>
      <c r="K568">
        <v>1</v>
      </c>
      <c r="L568">
        <v>1</v>
      </c>
      <c r="M568">
        <v>2</v>
      </c>
      <c r="N568">
        <v>1</v>
      </c>
      <c r="O568">
        <v>2</v>
      </c>
      <c r="P568">
        <v>1</v>
      </c>
      <c r="Q568">
        <v>1</v>
      </c>
      <c r="R568">
        <v>1</v>
      </c>
      <c r="S568">
        <v>2</v>
      </c>
      <c r="T568">
        <v>2</v>
      </c>
      <c r="U568">
        <v>1</v>
      </c>
      <c r="V568">
        <v>1</v>
      </c>
      <c r="W568">
        <v>3</v>
      </c>
      <c r="X568">
        <v>2</v>
      </c>
      <c r="Y568">
        <v>4</v>
      </c>
      <c r="Z568">
        <v>4</v>
      </c>
      <c r="AA568">
        <v>5</v>
      </c>
      <c r="AB568">
        <v>3</v>
      </c>
      <c r="AC568">
        <v>4</v>
      </c>
      <c r="AD568">
        <v>3</v>
      </c>
      <c r="AE568">
        <v>3</v>
      </c>
      <c r="AF568">
        <v>3</v>
      </c>
      <c r="AG568">
        <v>8</v>
      </c>
      <c r="AH568">
        <v>3</v>
      </c>
      <c r="AI568">
        <v>5</v>
      </c>
      <c r="AJ568">
        <v>2</v>
      </c>
      <c r="AK568">
        <v>4</v>
      </c>
      <c r="AL568">
        <v>6</v>
      </c>
      <c r="AM568">
        <v>7</v>
      </c>
      <c r="AN568">
        <v>5</v>
      </c>
      <c r="AO568">
        <v>5</v>
      </c>
      <c r="AP568">
        <v>3</v>
      </c>
      <c r="AQ568">
        <v>5</v>
      </c>
      <c r="AR568">
        <v>9</v>
      </c>
      <c r="AS568">
        <v>4</v>
      </c>
    </row>
    <row r="569" spans="1:45">
      <c r="A569">
        <v>19610</v>
      </c>
      <c r="B569">
        <v>0</v>
      </c>
      <c r="C569">
        <v>1991</v>
      </c>
      <c r="D569" s="1">
        <v>44131.585532407407</v>
      </c>
      <c r="E569" t="s">
        <v>85</v>
      </c>
      <c r="F569">
        <v>1</v>
      </c>
      <c r="G569">
        <v>1</v>
      </c>
      <c r="H569">
        <v>1</v>
      </c>
      <c r="I569">
        <v>1</v>
      </c>
      <c r="J569">
        <v>1</v>
      </c>
      <c r="K569">
        <v>1</v>
      </c>
      <c r="L569">
        <v>1</v>
      </c>
      <c r="M569">
        <v>1</v>
      </c>
      <c r="N569">
        <v>4</v>
      </c>
      <c r="O569">
        <v>2</v>
      </c>
      <c r="P569">
        <v>2</v>
      </c>
      <c r="Q569">
        <v>2</v>
      </c>
      <c r="R569">
        <v>1</v>
      </c>
      <c r="S569">
        <v>2</v>
      </c>
      <c r="T569">
        <v>3</v>
      </c>
      <c r="U569">
        <v>1</v>
      </c>
      <c r="V569">
        <v>2</v>
      </c>
      <c r="W569">
        <v>3</v>
      </c>
      <c r="X569">
        <v>4</v>
      </c>
      <c r="Y569">
        <v>2</v>
      </c>
      <c r="Z569">
        <v>7</v>
      </c>
      <c r="AA569">
        <v>3</v>
      </c>
      <c r="AB569">
        <v>5</v>
      </c>
      <c r="AC569">
        <v>3</v>
      </c>
      <c r="AD569">
        <v>3</v>
      </c>
      <c r="AE569">
        <v>2</v>
      </c>
      <c r="AF569">
        <v>2</v>
      </c>
      <c r="AG569">
        <v>3</v>
      </c>
      <c r="AH569">
        <v>5</v>
      </c>
      <c r="AI569">
        <v>3</v>
      </c>
      <c r="AJ569">
        <v>3</v>
      </c>
      <c r="AK569">
        <v>4</v>
      </c>
      <c r="AL569">
        <v>6</v>
      </c>
      <c r="AM569">
        <v>4</v>
      </c>
      <c r="AN569">
        <v>5</v>
      </c>
      <c r="AO569">
        <v>4</v>
      </c>
      <c r="AP569">
        <v>4</v>
      </c>
      <c r="AQ569">
        <v>3</v>
      </c>
      <c r="AR569">
        <v>6</v>
      </c>
      <c r="AS569">
        <v>4</v>
      </c>
    </row>
    <row r="570" spans="1:45">
      <c r="A570">
        <v>19846</v>
      </c>
      <c r="B570">
        <v>1</v>
      </c>
      <c r="C570">
        <v>1989</v>
      </c>
      <c r="D570" s="1">
        <v>44131.684432870374</v>
      </c>
      <c r="E570" t="s">
        <v>91</v>
      </c>
      <c r="F570">
        <v>1</v>
      </c>
      <c r="G570">
        <v>2</v>
      </c>
      <c r="H570">
        <v>1</v>
      </c>
      <c r="I570">
        <v>1</v>
      </c>
      <c r="J570">
        <v>1</v>
      </c>
      <c r="K570">
        <v>1</v>
      </c>
      <c r="L570">
        <v>2</v>
      </c>
      <c r="M570">
        <v>1</v>
      </c>
      <c r="N570">
        <v>4</v>
      </c>
      <c r="O570">
        <v>2</v>
      </c>
      <c r="P570">
        <v>1</v>
      </c>
      <c r="Q570">
        <v>2</v>
      </c>
      <c r="R570">
        <v>2</v>
      </c>
      <c r="S570">
        <v>1</v>
      </c>
      <c r="T570">
        <v>2</v>
      </c>
      <c r="U570">
        <v>1</v>
      </c>
      <c r="V570">
        <v>1</v>
      </c>
      <c r="W570">
        <v>4</v>
      </c>
      <c r="X570">
        <v>3</v>
      </c>
      <c r="Y570">
        <v>2</v>
      </c>
      <c r="Z570">
        <v>10</v>
      </c>
      <c r="AA570">
        <v>40</v>
      </c>
      <c r="AB570">
        <v>9</v>
      </c>
      <c r="AC570">
        <v>4</v>
      </c>
      <c r="AD570">
        <v>4</v>
      </c>
      <c r="AE570">
        <v>3</v>
      </c>
      <c r="AF570">
        <v>6</v>
      </c>
      <c r="AG570">
        <v>5</v>
      </c>
      <c r="AH570">
        <v>8</v>
      </c>
      <c r="AI570">
        <v>11</v>
      </c>
      <c r="AJ570">
        <v>3</v>
      </c>
      <c r="AK570">
        <v>5</v>
      </c>
      <c r="AL570">
        <v>10</v>
      </c>
      <c r="AM570">
        <v>7</v>
      </c>
      <c r="AN570">
        <v>4</v>
      </c>
      <c r="AO570">
        <v>4</v>
      </c>
      <c r="AP570">
        <v>15</v>
      </c>
      <c r="AQ570">
        <v>7</v>
      </c>
      <c r="AR570">
        <v>14</v>
      </c>
      <c r="AS570">
        <v>11</v>
      </c>
    </row>
    <row r="571" spans="1:45">
      <c r="A571">
        <v>19895</v>
      </c>
      <c r="B571">
        <v>1</v>
      </c>
      <c r="C571">
        <v>1995</v>
      </c>
      <c r="D571" s="1">
        <v>44131.705138888887</v>
      </c>
      <c r="E571" t="s">
        <v>92</v>
      </c>
      <c r="F571">
        <v>1</v>
      </c>
      <c r="G571">
        <v>4</v>
      </c>
      <c r="H571">
        <v>1</v>
      </c>
      <c r="I571">
        <v>2</v>
      </c>
      <c r="J571">
        <v>1</v>
      </c>
      <c r="K571">
        <v>1</v>
      </c>
      <c r="L571">
        <v>3</v>
      </c>
      <c r="M571">
        <v>1</v>
      </c>
      <c r="N571">
        <v>2</v>
      </c>
      <c r="O571">
        <v>2</v>
      </c>
      <c r="P571">
        <v>1</v>
      </c>
      <c r="Q571">
        <v>2</v>
      </c>
      <c r="R571">
        <v>2</v>
      </c>
      <c r="S571">
        <v>1</v>
      </c>
      <c r="T571">
        <v>4</v>
      </c>
      <c r="U571">
        <v>1</v>
      </c>
      <c r="V571">
        <v>2</v>
      </c>
      <c r="W571">
        <v>2</v>
      </c>
      <c r="X571">
        <v>3</v>
      </c>
      <c r="Y571">
        <v>5</v>
      </c>
      <c r="Z571">
        <v>9</v>
      </c>
      <c r="AA571">
        <v>5</v>
      </c>
      <c r="AB571">
        <v>7</v>
      </c>
      <c r="AC571">
        <v>6</v>
      </c>
      <c r="AD571">
        <v>6</v>
      </c>
      <c r="AE571">
        <v>2</v>
      </c>
      <c r="AF571">
        <v>4</v>
      </c>
      <c r="AG571">
        <v>4</v>
      </c>
      <c r="AH571">
        <v>6</v>
      </c>
      <c r="AI571">
        <v>3</v>
      </c>
      <c r="AJ571">
        <v>4</v>
      </c>
      <c r="AK571">
        <v>5</v>
      </c>
      <c r="AL571">
        <v>11</v>
      </c>
      <c r="AM571">
        <v>4</v>
      </c>
      <c r="AN571">
        <v>3</v>
      </c>
      <c r="AO571">
        <v>4</v>
      </c>
      <c r="AP571">
        <v>5</v>
      </c>
      <c r="AQ571">
        <v>4</v>
      </c>
      <c r="AR571">
        <v>10</v>
      </c>
      <c r="AS571">
        <v>3</v>
      </c>
    </row>
    <row r="572" spans="1:45">
      <c r="A572">
        <v>19891</v>
      </c>
      <c r="B572">
        <v>0</v>
      </c>
      <c r="C572">
        <v>1969</v>
      </c>
      <c r="D572" s="1">
        <v>44131.712916666664</v>
      </c>
      <c r="E572" t="s">
        <v>98</v>
      </c>
      <c r="F572">
        <v>1</v>
      </c>
      <c r="G572">
        <v>1</v>
      </c>
      <c r="H572">
        <v>1</v>
      </c>
      <c r="I572">
        <v>1</v>
      </c>
      <c r="J572">
        <v>1</v>
      </c>
      <c r="K572">
        <v>1</v>
      </c>
      <c r="L572">
        <v>3</v>
      </c>
      <c r="M572">
        <v>2</v>
      </c>
      <c r="N572">
        <v>4</v>
      </c>
      <c r="O572">
        <v>5</v>
      </c>
      <c r="P572">
        <v>2</v>
      </c>
      <c r="Q572">
        <v>1</v>
      </c>
      <c r="R572">
        <v>2</v>
      </c>
      <c r="S572">
        <v>1</v>
      </c>
      <c r="T572">
        <v>3</v>
      </c>
      <c r="U572">
        <v>1</v>
      </c>
      <c r="V572">
        <v>1</v>
      </c>
      <c r="W572">
        <v>1</v>
      </c>
      <c r="X572">
        <v>5</v>
      </c>
      <c r="Y572">
        <v>2</v>
      </c>
      <c r="Z572">
        <v>16</v>
      </c>
      <c r="AA572">
        <v>4</v>
      </c>
      <c r="AB572">
        <v>9</v>
      </c>
      <c r="AC572">
        <v>7</v>
      </c>
      <c r="AD572">
        <v>4</v>
      </c>
      <c r="AE572">
        <v>6</v>
      </c>
      <c r="AF572">
        <v>4</v>
      </c>
      <c r="AG572">
        <v>6</v>
      </c>
      <c r="AH572">
        <v>6</v>
      </c>
      <c r="AI572">
        <v>5</v>
      </c>
      <c r="AJ572">
        <v>7</v>
      </c>
      <c r="AK572">
        <v>6</v>
      </c>
      <c r="AL572">
        <v>9</v>
      </c>
      <c r="AM572">
        <v>6</v>
      </c>
      <c r="AN572">
        <v>7</v>
      </c>
      <c r="AO572">
        <v>7</v>
      </c>
      <c r="AP572">
        <v>6</v>
      </c>
      <c r="AQ572">
        <v>6</v>
      </c>
      <c r="AR572">
        <v>9</v>
      </c>
      <c r="AS572">
        <v>7</v>
      </c>
    </row>
    <row r="573" spans="1:45">
      <c r="A573">
        <v>20020</v>
      </c>
      <c r="B573">
        <v>0</v>
      </c>
      <c r="C573">
        <v>2000</v>
      </c>
      <c r="D573" s="1">
        <v>44131.792060185187</v>
      </c>
      <c r="E573" t="s">
        <v>85</v>
      </c>
      <c r="F573">
        <v>1</v>
      </c>
      <c r="G573">
        <v>2</v>
      </c>
      <c r="H573">
        <v>1</v>
      </c>
      <c r="I573">
        <v>1</v>
      </c>
      <c r="J573">
        <v>1</v>
      </c>
      <c r="K573">
        <v>1</v>
      </c>
      <c r="L573">
        <v>2</v>
      </c>
      <c r="M573">
        <v>2</v>
      </c>
      <c r="N573">
        <v>2</v>
      </c>
      <c r="O573">
        <v>3</v>
      </c>
      <c r="P573">
        <v>2</v>
      </c>
      <c r="Q573">
        <v>2</v>
      </c>
      <c r="R573">
        <v>2</v>
      </c>
      <c r="S573">
        <v>2</v>
      </c>
      <c r="T573">
        <v>2</v>
      </c>
      <c r="U573">
        <v>1</v>
      </c>
      <c r="V573">
        <v>2</v>
      </c>
      <c r="W573">
        <v>4</v>
      </c>
      <c r="X573">
        <v>2</v>
      </c>
      <c r="Y573">
        <v>2</v>
      </c>
      <c r="Z573">
        <v>4</v>
      </c>
      <c r="AA573">
        <v>2</v>
      </c>
      <c r="AB573">
        <v>2</v>
      </c>
      <c r="AC573">
        <v>3</v>
      </c>
      <c r="AD573">
        <v>3</v>
      </c>
      <c r="AE573">
        <v>1</v>
      </c>
      <c r="AF573">
        <v>3</v>
      </c>
      <c r="AG573">
        <v>3</v>
      </c>
      <c r="AH573">
        <v>4</v>
      </c>
      <c r="AI573">
        <v>2</v>
      </c>
      <c r="AJ573">
        <v>2</v>
      </c>
      <c r="AK573">
        <v>3</v>
      </c>
      <c r="AL573">
        <v>4</v>
      </c>
      <c r="AM573">
        <v>3</v>
      </c>
      <c r="AN573">
        <v>3</v>
      </c>
      <c r="AO573">
        <v>2</v>
      </c>
      <c r="AP573">
        <v>3</v>
      </c>
      <c r="AQ573">
        <v>3</v>
      </c>
      <c r="AR573">
        <v>4</v>
      </c>
      <c r="AS573">
        <v>2</v>
      </c>
    </row>
    <row r="574" spans="1:45">
      <c r="A574">
        <v>20104</v>
      </c>
      <c r="B574">
        <v>0</v>
      </c>
      <c r="C574">
        <v>2001</v>
      </c>
      <c r="D574" s="1">
        <v>44131.828287037039</v>
      </c>
      <c r="E574" t="s">
        <v>85</v>
      </c>
      <c r="F574">
        <v>1</v>
      </c>
      <c r="G574">
        <v>3</v>
      </c>
      <c r="H574">
        <v>2</v>
      </c>
      <c r="I574">
        <v>1</v>
      </c>
      <c r="J574">
        <v>1</v>
      </c>
      <c r="K574">
        <v>1</v>
      </c>
      <c r="L574">
        <v>1</v>
      </c>
      <c r="M574">
        <v>2</v>
      </c>
      <c r="N574">
        <v>1</v>
      </c>
      <c r="O574">
        <v>2</v>
      </c>
      <c r="P574">
        <v>2</v>
      </c>
      <c r="Q574">
        <v>1</v>
      </c>
      <c r="R574">
        <v>4</v>
      </c>
      <c r="S574">
        <v>2</v>
      </c>
      <c r="T574">
        <v>3</v>
      </c>
      <c r="U574">
        <v>1</v>
      </c>
      <c r="V574">
        <v>2</v>
      </c>
      <c r="W574">
        <v>2</v>
      </c>
      <c r="X574">
        <v>3</v>
      </c>
      <c r="Y574">
        <v>2</v>
      </c>
      <c r="Z574">
        <v>5</v>
      </c>
      <c r="AA574">
        <v>12</v>
      </c>
      <c r="AB574">
        <v>7</v>
      </c>
      <c r="AC574">
        <v>7</v>
      </c>
      <c r="AD574">
        <v>11</v>
      </c>
      <c r="AE574">
        <v>3</v>
      </c>
      <c r="AF574">
        <v>10</v>
      </c>
      <c r="AG574">
        <v>6</v>
      </c>
      <c r="AH574">
        <v>4</v>
      </c>
      <c r="AI574">
        <v>8</v>
      </c>
      <c r="AJ574">
        <v>6</v>
      </c>
      <c r="AK574">
        <v>8</v>
      </c>
      <c r="AL574">
        <v>8</v>
      </c>
      <c r="AM574">
        <v>9</v>
      </c>
      <c r="AN574">
        <v>7</v>
      </c>
      <c r="AO574">
        <v>4</v>
      </c>
      <c r="AP574">
        <v>5</v>
      </c>
      <c r="AQ574">
        <v>4</v>
      </c>
      <c r="AR574">
        <v>12</v>
      </c>
      <c r="AS574">
        <v>6</v>
      </c>
    </row>
    <row r="575" spans="1:45">
      <c r="A575">
        <v>20115</v>
      </c>
      <c r="B575">
        <v>1</v>
      </c>
      <c r="C575">
        <v>1988</v>
      </c>
      <c r="D575" s="1">
        <v>44131.836041666669</v>
      </c>
      <c r="E575" t="s">
        <v>85</v>
      </c>
      <c r="F575">
        <v>1</v>
      </c>
      <c r="G575">
        <v>1</v>
      </c>
      <c r="H575">
        <v>1</v>
      </c>
      <c r="I575">
        <v>2</v>
      </c>
      <c r="J575">
        <v>2</v>
      </c>
      <c r="K575">
        <v>1</v>
      </c>
      <c r="L575">
        <v>2</v>
      </c>
      <c r="M575">
        <v>2</v>
      </c>
      <c r="N575">
        <v>4</v>
      </c>
      <c r="O575">
        <v>3</v>
      </c>
      <c r="P575">
        <v>2</v>
      </c>
      <c r="Q575">
        <v>2</v>
      </c>
      <c r="R575">
        <v>1</v>
      </c>
      <c r="S575">
        <v>1</v>
      </c>
      <c r="T575">
        <v>3</v>
      </c>
      <c r="U575">
        <v>1</v>
      </c>
      <c r="V575">
        <v>1</v>
      </c>
      <c r="W575">
        <v>2</v>
      </c>
      <c r="X575">
        <v>2</v>
      </c>
      <c r="Y575">
        <v>1</v>
      </c>
      <c r="Z575">
        <v>12</v>
      </c>
      <c r="AA575">
        <v>4</v>
      </c>
      <c r="AB575">
        <v>5</v>
      </c>
      <c r="AC575">
        <v>3</v>
      </c>
      <c r="AD575">
        <v>2</v>
      </c>
      <c r="AE575">
        <v>2</v>
      </c>
      <c r="AF575">
        <v>4</v>
      </c>
      <c r="AG575">
        <v>4</v>
      </c>
      <c r="AH575">
        <v>5</v>
      </c>
      <c r="AI575">
        <v>2</v>
      </c>
      <c r="AJ575">
        <v>5</v>
      </c>
      <c r="AK575">
        <v>9</v>
      </c>
      <c r="AL575">
        <v>10</v>
      </c>
      <c r="AM575">
        <v>4</v>
      </c>
      <c r="AN575">
        <v>3</v>
      </c>
      <c r="AO575">
        <v>5</v>
      </c>
      <c r="AP575">
        <v>8</v>
      </c>
      <c r="AQ575">
        <v>3</v>
      </c>
      <c r="AR575">
        <v>10</v>
      </c>
      <c r="AS575">
        <v>5</v>
      </c>
    </row>
    <row r="576" spans="1:45">
      <c r="A576">
        <v>20195</v>
      </c>
      <c r="B576">
        <v>0</v>
      </c>
      <c r="C576">
        <v>1993</v>
      </c>
      <c r="D576" s="1">
        <v>44131.852754629632</v>
      </c>
      <c r="E576" t="s">
        <v>91</v>
      </c>
      <c r="F576">
        <v>1</v>
      </c>
      <c r="G576">
        <v>2</v>
      </c>
      <c r="H576">
        <v>1</v>
      </c>
      <c r="I576">
        <v>2</v>
      </c>
      <c r="J576">
        <v>1</v>
      </c>
      <c r="K576">
        <v>1</v>
      </c>
      <c r="L576">
        <v>3</v>
      </c>
      <c r="M576">
        <v>2</v>
      </c>
      <c r="N576">
        <v>5</v>
      </c>
      <c r="O576">
        <v>2</v>
      </c>
      <c r="P576">
        <v>4</v>
      </c>
      <c r="Q576">
        <v>2</v>
      </c>
      <c r="R576">
        <v>2</v>
      </c>
      <c r="S576">
        <v>1</v>
      </c>
      <c r="T576">
        <v>4</v>
      </c>
      <c r="U576">
        <v>1</v>
      </c>
      <c r="V576">
        <v>2</v>
      </c>
      <c r="W576">
        <v>4</v>
      </c>
      <c r="X576">
        <v>4</v>
      </c>
      <c r="Y576">
        <v>4</v>
      </c>
      <c r="Z576">
        <v>37</v>
      </c>
      <c r="AA576">
        <v>13</v>
      </c>
      <c r="AB576">
        <v>17</v>
      </c>
      <c r="AC576">
        <v>5</v>
      </c>
      <c r="AD576">
        <v>4</v>
      </c>
      <c r="AE576">
        <v>13</v>
      </c>
      <c r="AF576">
        <v>8</v>
      </c>
      <c r="AG576">
        <v>6</v>
      </c>
      <c r="AH576">
        <v>4</v>
      </c>
      <c r="AI576">
        <v>10</v>
      </c>
      <c r="AJ576">
        <v>6</v>
      </c>
      <c r="AK576">
        <v>50</v>
      </c>
      <c r="AL576">
        <v>10</v>
      </c>
      <c r="AM576">
        <v>12</v>
      </c>
      <c r="AN576">
        <v>7</v>
      </c>
      <c r="AO576">
        <v>10</v>
      </c>
      <c r="AP576">
        <v>7</v>
      </c>
      <c r="AQ576">
        <v>4</v>
      </c>
      <c r="AR576">
        <v>13</v>
      </c>
      <c r="AS576">
        <v>17</v>
      </c>
    </row>
    <row r="577" spans="1:45">
      <c r="A577">
        <v>20356</v>
      </c>
      <c r="B577">
        <v>0</v>
      </c>
      <c r="C577">
        <v>2005</v>
      </c>
      <c r="D577" s="1">
        <v>44131.948541666665</v>
      </c>
      <c r="E577" t="s">
        <v>85</v>
      </c>
      <c r="F577">
        <v>1</v>
      </c>
      <c r="G577">
        <v>4</v>
      </c>
      <c r="H577">
        <v>2</v>
      </c>
      <c r="I577">
        <v>3</v>
      </c>
      <c r="J577">
        <v>1</v>
      </c>
      <c r="K577">
        <v>1</v>
      </c>
      <c r="L577">
        <v>4</v>
      </c>
      <c r="M577">
        <v>4</v>
      </c>
      <c r="N577">
        <v>2</v>
      </c>
      <c r="O577">
        <v>1</v>
      </c>
      <c r="P577">
        <v>2</v>
      </c>
      <c r="Q577">
        <v>4</v>
      </c>
      <c r="R577">
        <v>4</v>
      </c>
      <c r="S577">
        <v>1</v>
      </c>
      <c r="T577">
        <v>4</v>
      </c>
      <c r="U577">
        <v>1</v>
      </c>
      <c r="V577">
        <v>2</v>
      </c>
      <c r="W577">
        <v>3</v>
      </c>
      <c r="X577">
        <v>4</v>
      </c>
      <c r="Y577">
        <v>5</v>
      </c>
      <c r="Z577">
        <v>6</v>
      </c>
      <c r="AA577">
        <v>3</v>
      </c>
      <c r="AB577">
        <v>8</v>
      </c>
      <c r="AC577">
        <v>7</v>
      </c>
      <c r="AD577">
        <v>4</v>
      </c>
      <c r="AE577">
        <v>5</v>
      </c>
      <c r="AF577">
        <v>3</v>
      </c>
      <c r="AG577">
        <v>5</v>
      </c>
      <c r="AH577">
        <v>5</v>
      </c>
      <c r="AI577">
        <v>2</v>
      </c>
      <c r="AJ577">
        <v>7</v>
      </c>
      <c r="AK577">
        <v>6</v>
      </c>
      <c r="AL577">
        <v>11</v>
      </c>
      <c r="AM577">
        <v>4</v>
      </c>
      <c r="AN577">
        <v>4</v>
      </c>
      <c r="AO577">
        <v>5</v>
      </c>
      <c r="AP577">
        <v>5</v>
      </c>
      <c r="AQ577">
        <v>4</v>
      </c>
      <c r="AR577">
        <v>7</v>
      </c>
      <c r="AS577">
        <v>4</v>
      </c>
    </row>
    <row r="578" spans="1:45">
      <c r="A578">
        <v>20324</v>
      </c>
      <c r="B578">
        <v>0</v>
      </c>
      <c r="C578">
        <v>1986</v>
      </c>
      <c r="D578" s="1">
        <v>44131.963252314818</v>
      </c>
      <c r="E578" t="s">
        <v>112</v>
      </c>
      <c r="F578">
        <v>1</v>
      </c>
      <c r="G578">
        <v>1</v>
      </c>
      <c r="H578">
        <v>1</v>
      </c>
      <c r="I578">
        <v>2</v>
      </c>
      <c r="J578">
        <v>2</v>
      </c>
      <c r="K578">
        <v>1</v>
      </c>
      <c r="L578">
        <v>4</v>
      </c>
      <c r="M578">
        <v>1</v>
      </c>
      <c r="N578">
        <v>3</v>
      </c>
      <c r="O578">
        <v>2</v>
      </c>
      <c r="P578">
        <v>2</v>
      </c>
      <c r="Q578">
        <v>2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3</v>
      </c>
      <c r="X578">
        <v>2</v>
      </c>
      <c r="Y578">
        <v>4</v>
      </c>
      <c r="Z578">
        <v>5</v>
      </c>
      <c r="AA578">
        <v>4</v>
      </c>
      <c r="AB578">
        <v>6</v>
      </c>
      <c r="AC578">
        <v>6</v>
      </c>
      <c r="AD578">
        <v>15</v>
      </c>
      <c r="AE578">
        <v>3</v>
      </c>
      <c r="AF578">
        <v>6</v>
      </c>
      <c r="AG578">
        <v>4</v>
      </c>
      <c r="AH578">
        <v>6</v>
      </c>
      <c r="AI578">
        <v>8</v>
      </c>
      <c r="AJ578">
        <v>7</v>
      </c>
      <c r="AK578">
        <v>4</v>
      </c>
      <c r="AL578">
        <v>10</v>
      </c>
      <c r="AM578">
        <v>5</v>
      </c>
      <c r="AN578">
        <v>8</v>
      </c>
      <c r="AO578">
        <v>7</v>
      </c>
      <c r="AP578">
        <v>5</v>
      </c>
      <c r="AQ578">
        <v>5</v>
      </c>
      <c r="AR578">
        <v>6</v>
      </c>
      <c r="AS578">
        <v>7</v>
      </c>
    </row>
    <row r="579" spans="1:45">
      <c r="A579">
        <v>20396</v>
      </c>
      <c r="B579">
        <v>0</v>
      </c>
      <c r="C579">
        <v>1983</v>
      </c>
      <c r="D579" s="1">
        <v>44132.030729166669</v>
      </c>
      <c r="E579" t="s">
        <v>91</v>
      </c>
      <c r="F579">
        <v>1</v>
      </c>
      <c r="G579">
        <v>2</v>
      </c>
      <c r="H579">
        <v>2</v>
      </c>
      <c r="I579">
        <v>2</v>
      </c>
      <c r="J579">
        <v>2</v>
      </c>
      <c r="K579">
        <v>1</v>
      </c>
      <c r="L579">
        <v>5</v>
      </c>
      <c r="M579">
        <v>2</v>
      </c>
      <c r="N579">
        <v>4</v>
      </c>
      <c r="O579">
        <v>1</v>
      </c>
      <c r="P579">
        <v>4</v>
      </c>
      <c r="Q579">
        <v>1</v>
      </c>
      <c r="R579">
        <v>2</v>
      </c>
      <c r="S579">
        <v>2</v>
      </c>
      <c r="T579">
        <v>4</v>
      </c>
      <c r="U579">
        <v>1</v>
      </c>
      <c r="V579">
        <v>2</v>
      </c>
      <c r="W579">
        <v>4</v>
      </c>
      <c r="X579">
        <v>5</v>
      </c>
      <c r="Y579">
        <v>2</v>
      </c>
      <c r="Z579">
        <v>13</v>
      </c>
      <c r="AA579">
        <v>11</v>
      </c>
      <c r="AB579">
        <v>12</v>
      </c>
      <c r="AC579">
        <v>5</v>
      </c>
      <c r="AD579">
        <v>19</v>
      </c>
      <c r="AE579">
        <v>3</v>
      </c>
      <c r="AF579">
        <v>7</v>
      </c>
      <c r="AG579">
        <v>7</v>
      </c>
      <c r="AH579">
        <v>5</v>
      </c>
      <c r="AI579">
        <v>4</v>
      </c>
      <c r="AJ579">
        <v>9</v>
      </c>
      <c r="AK579">
        <v>5</v>
      </c>
      <c r="AL579">
        <v>14</v>
      </c>
      <c r="AM579">
        <v>5</v>
      </c>
      <c r="AN579">
        <v>7</v>
      </c>
      <c r="AO579">
        <v>13</v>
      </c>
      <c r="AP579">
        <v>6</v>
      </c>
      <c r="AQ579">
        <v>4</v>
      </c>
      <c r="AR579">
        <v>7</v>
      </c>
      <c r="AS579">
        <v>5</v>
      </c>
    </row>
    <row r="580" spans="1:45">
      <c r="A580">
        <v>20425</v>
      </c>
      <c r="B580">
        <v>0</v>
      </c>
      <c r="C580">
        <v>1976</v>
      </c>
      <c r="D580" s="1">
        <v>44132.338217592594</v>
      </c>
      <c r="E580" t="s">
        <v>85</v>
      </c>
      <c r="F580">
        <v>1</v>
      </c>
      <c r="G580">
        <v>1</v>
      </c>
      <c r="H580">
        <v>2</v>
      </c>
      <c r="I580">
        <v>1</v>
      </c>
      <c r="J580">
        <v>1</v>
      </c>
      <c r="K580">
        <v>1</v>
      </c>
      <c r="L580">
        <v>5</v>
      </c>
      <c r="M580">
        <v>5</v>
      </c>
      <c r="N580">
        <v>5</v>
      </c>
      <c r="O580">
        <v>1</v>
      </c>
      <c r="P580">
        <v>1</v>
      </c>
      <c r="Q580">
        <v>1</v>
      </c>
      <c r="R580">
        <v>1</v>
      </c>
      <c r="S580">
        <v>1</v>
      </c>
      <c r="T580">
        <v>2</v>
      </c>
      <c r="U580">
        <v>1</v>
      </c>
      <c r="V580">
        <v>4</v>
      </c>
      <c r="W580">
        <v>3</v>
      </c>
      <c r="X580">
        <v>3</v>
      </c>
      <c r="Y580">
        <v>5</v>
      </c>
      <c r="Z580">
        <v>5</v>
      </c>
      <c r="AA580">
        <v>4</v>
      </c>
      <c r="AB580">
        <v>5</v>
      </c>
      <c r="AC580">
        <v>3</v>
      </c>
      <c r="AD580">
        <v>2</v>
      </c>
      <c r="AE580">
        <v>3</v>
      </c>
      <c r="AF580">
        <v>3</v>
      </c>
      <c r="AG580">
        <v>4</v>
      </c>
      <c r="AH580">
        <v>3</v>
      </c>
      <c r="AI580">
        <v>2</v>
      </c>
      <c r="AJ580">
        <v>4</v>
      </c>
      <c r="AK580">
        <v>4</v>
      </c>
      <c r="AL580">
        <v>8</v>
      </c>
      <c r="AM580">
        <v>3</v>
      </c>
      <c r="AN580">
        <v>3</v>
      </c>
      <c r="AO580">
        <v>4</v>
      </c>
      <c r="AP580">
        <v>4</v>
      </c>
      <c r="AQ580">
        <v>3</v>
      </c>
      <c r="AR580">
        <v>6</v>
      </c>
      <c r="AS580">
        <v>3</v>
      </c>
    </row>
    <row r="581" spans="1:45">
      <c r="A581">
        <v>20467</v>
      </c>
      <c r="B581">
        <v>0</v>
      </c>
      <c r="C581">
        <v>2000</v>
      </c>
      <c r="D581" s="1">
        <v>44132.39702546296</v>
      </c>
      <c r="E581" t="s">
        <v>117</v>
      </c>
      <c r="F581">
        <v>1</v>
      </c>
      <c r="G581">
        <v>5</v>
      </c>
      <c r="H581">
        <v>2</v>
      </c>
      <c r="I581">
        <v>3</v>
      </c>
      <c r="J581">
        <v>2</v>
      </c>
      <c r="K581">
        <v>1</v>
      </c>
      <c r="L581">
        <v>5</v>
      </c>
      <c r="M581">
        <v>1</v>
      </c>
      <c r="N581">
        <v>2</v>
      </c>
      <c r="O581">
        <v>2</v>
      </c>
      <c r="P581">
        <v>4</v>
      </c>
      <c r="Q581">
        <v>5</v>
      </c>
      <c r="R581">
        <v>5</v>
      </c>
      <c r="S581">
        <v>1</v>
      </c>
      <c r="T581">
        <v>5</v>
      </c>
      <c r="U581">
        <v>1</v>
      </c>
      <c r="V581">
        <v>2</v>
      </c>
      <c r="W581">
        <v>5</v>
      </c>
      <c r="X581">
        <v>2</v>
      </c>
      <c r="Y581">
        <v>4</v>
      </c>
      <c r="Z581">
        <v>6</v>
      </c>
      <c r="AA581">
        <v>4</v>
      </c>
      <c r="AB581">
        <v>7</v>
      </c>
      <c r="AC581">
        <v>5</v>
      </c>
      <c r="AD581">
        <v>3</v>
      </c>
      <c r="AE581">
        <v>3</v>
      </c>
      <c r="AF581">
        <v>4</v>
      </c>
      <c r="AG581">
        <v>4</v>
      </c>
      <c r="AH581">
        <v>5</v>
      </c>
      <c r="AI581">
        <v>3</v>
      </c>
      <c r="AJ581">
        <v>5</v>
      </c>
      <c r="AK581">
        <v>6</v>
      </c>
      <c r="AL581">
        <v>8</v>
      </c>
      <c r="AM581">
        <v>4</v>
      </c>
      <c r="AN581">
        <v>4</v>
      </c>
      <c r="AO581">
        <v>4</v>
      </c>
      <c r="AP581">
        <v>5</v>
      </c>
      <c r="AQ581">
        <v>3</v>
      </c>
      <c r="AR581">
        <v>6</v>
      </c>
      <c r="AS581">
        <v>7</v>
      </c>
    </row>
    <row r="582" spans="1:45">
      <c r="A582">
        <v>20547</v>
      </c>
      <c r="B582">
        <v>0</v>
      </c>
      <c r="C582">
        <v>1999</v>
      </c>
      <c r="D582" s="1">
        <v>44132.492858796293</v>
      </c>
      <c r="E582" t="s">
        <v>86</v>
      </c>
      <c r="F582">
        <v>1</v>
      </c>
      <c r="G582">
        <v>2</v>
      </c>
      <c r="H582">
        <v>2</v>
      </c>
      <c r="I582">
        <v>2</v>
      </c>
      <c r="J582">
        <v>1</v>
      </c>
      <c r="K582">
        <v>1</v>
      </c>
      <c r="L582">
        <v>3</v>
      </c>
      <c r="M582">
        <v>1</v>
      </c>
      <c r="N582">
        <v>4</v>
      </c>
      <c r="O582">
        <v>2</v>
      </c>
      <c r="P582">
        <v>2</v>
      </c>
      <c r="Q582">
        <v>2</v>
      </c>
      <c r="R582">
        <v>4</v>
      </c>
      <c r="S582">
        <v>2</v>
      </c>
      <c r="T582">
        <v>2</v>
      </c>
      <c r="U582">
        <v>1</v>
      </c>
      <c r="V582">
        <v>2</v>
      </c>
      <c r="W582">
        <v>4</v>
      </c>
      <c r="X582">
        <v>4</v>
      </c>
      <c r="Y582">
        <v>5</v>
      </c>
      <c r="Z582">
        <v>5</v>
      </c>
      <c r="AA582">
        <v>2</v>
      </c>
      <c r="AB582">
        <v>7</v>
      </c>
      <c r="AC582">
        <v>3</v>
      </c>
      <c r="AD582">
        <v>3</v>
      </c>
      <c r="AE582">
        <v>8</v>
      </c>
      <c r="AF582">
        <v>3</v>
      </c>
      <c r="AG582">
        <v>5</v>
      </c>
      <c r="AH582">
        <v>3</v>
      </c>
      <c r="AI582">
        <v>2</v>
      </c>
      <c r="AJ582">
        <v>5</v>
      </c>
      <c r="AK582">
        <v>3</v>
      </c>
      <c r="AL582">
        <v>7</v>
      </c>
      <c r="AM582">
        <v>4</v>
      </c>
      <c r="AN582">
        <v>7</v>
      </c>
      <c r="AO582">
        <v>5</v>
      </c>
      <c r="AP582">
        <v>4</v>
      </c>
      <c r="AQ582">
        <v>3</v>
      </c>
      <c r="AR582">
        <v>19</v>
      </c>
      <c r="AS582">
        <v>4</v>
      </c>
    </row>
    <row r="583" spans="1:45">
      <c r="A583">
        <v>20553</v>
      </c>
      <c r="B583">
        <v>0</v>
      </c>
      <c r="C583">
        <v>1979</v>
      </c>
      <c r="D583" s="1">
        <v>44132.495972222219</v>
      </c>
      <c r="E583" t="s">
        <v>92</v>
      </c>
      <c r="F583">
        <v>1</v>
      </c>
      <c r="G583">
        <v>2</v>
      </c>
      <c r="H583">
        <v>2</v>
      </c>
      <c r="I583">
        <v>2</v>
      </c>
      <c r="J583">
        <v>2</v>
      </c>
      <c r="K583">
        <v>1</v>
      </c>
      <c r="L583">
        <v>4</v>
      </c>
      <c r="M583">
        <v>2</v>
      </c>
      <c r="N583">
        <v>1</v>
      </c>
      <c r="O583">
        <v>2</v>
      </c>
      <c r="P583">
        <v>2</v>
      </c>
      <c r="Q583">
        <v>2</v>
      </c>
      <c r="R583">
        <v>2</v>
      </c>
      <c r="S583">
        <v>1</v>
      </c>
      <c r="T583">
        <v>2</v>
      </c>
      <c r="U583">
        <v>1</v>
      </c>
      <c r="V583">
        <v>2</v>
      </c>
      <c r="W583">
        <v>2</v>
      </c>
      <c r="X583">
        <v>4</v>
      </c>
      <c r="Y583">
        <v>4</v>
      </c>
      <c r="Z583">
        <v>9</v>
      </c>
      <c r="AA583">
        <v>4</v>
      </c>
      <c r="AB583">
        <v>11</v>
      </c>
      <c r="AC583">
        <v>5</v>
      </c>
      <c r="AD583">
        <v>8</v>
      </c>
      <c r="AE583">
        <v>4</v>
      </c>
      <c r="AF583">
        <v>4</v>
      </c>
      <c r="AG583">
        <v>5</v>
      </c>
      <c r="AH583">
        <v>6</v>
      </c>
      <c r="AI583">
        <v>6</v>
      </c>
      <c r="AJ583">
        <v>6</v>
      </c>
      <c r="AK583">
        <v>5</v>
      </c>
      <c r="AL583">
        <v>9</v>
      </c>
      <c r="AM583">
        <v>6</v>
      </c>
      <c r="AN583">
        <v>6</v>
      </c>
      <c r="AO583">
        <v>8</v>
      </c>
      <c r="AP583">
        <v>11</v>
      </c>
      <c r="AQ583">
        <v>4</v>
      </c>
      <c r="AR583">
        <v>8</v>
      </c>
      <c r="AS583">
        <v>5</v>
      </c>
    </row>
    <row r="584" spans="1:45">
      <c r="A584">
        <v>20604</v>
      </c>
      <c r="B584">
        <v>0</v>
      </c>
      <c r="C584">
        <v>1992</v>
      </c>
      <c r="D584" s="1">
        <v>44132.538414351853</v>
      </c>
      <c r="E584" t="s">
        <v>85</v>
      </c>
      <c r="F584">
        <v>1</v>
      </c>
      <c r="G584">
        <v>1</v>
      </c>
      <c r="H584">
        <v>1</v>
      </c>
      <c r="I584">
        <v>4</v>
      </c>
      <c r="J584">
        <v>1</v>
      </c>
      <c r="K584">
        <v>1</v>
      </c>
      <c r="L584">
        <v>2</v>
      </c>
      <c r="M584">
        <v>1</v>
      </c>
      <c r="N584">
        <v>5</v>
      </c>
      <c r="O584">
        <v>1</v>
      </c>
      <c r="P584">
        <v>2</v>
      </c>
      <c r="Q584">
        <v>1</v>
      </c>
      <c r="R584">
        <v>1</v>
      </c>
      <c r="S584">
        <v>2</v>
      </c>
      <c r="T584">
        <v>1</v>
      </c>
      <c r="U584">
        <v>1</v>
      </c>
      <c r="V584">
        <v>1</v>
      </c>
      <c r="W584">
        <v>2</v>
      </c>
      <c r="X584">
        <v>1</v>
      </c>
      <c r="Y584">
        <v>2</v>
      </c>
      <c r="Z584">
        <v>7</v>
      </c>
      <c r="AA584">
        <v>3</v>
      </c>
      <c r="AB584">
        <v>4</v>
      </c>
      <c r="AC584">
        <v>7</v>
      </c>
      <c r="AD584">
        <v>2</v>
      </c>
      <c r="AE584">
        <v>2</v>
      </c>
      <c r="AF584">
        <v>6</v>
      </c>
      <c r="AG584">
        <v>4</v>
      </c>
      <c r="AH584">
        <v>4</v>
      </c>
      <c r="AI584">
        <v>2</v>
      </c>
      <c r="AJ584">
        <v>6</v>
      </c>
      <c r="AK584">
        <v>4</v>
      </c>
      <c r="AL584">
        <v>5</v>
      </c>
      <c r="AM584">
        <v>6</v>
      </c>
      <c r="AN584">
        <v>4</v>
      </c>
      <c r="AO584">
        <v>3</v>
      </c>
      <c r="AP584">
        <v>9</v>
      </c>
      <c r="AQ584">
        <v>5</v>
      </c>
      <c r="AR584">
        <v>4</v>
      </c>
      <c r="AS584">
        <v>4</v>
      </c>
    </row>
    <row r="585" spans="1:45">
      <c r="A585">
        <v>20622</v>
      </c>
      <c r="B585">
        <v>0</v>
      </c>
      <c r="C585">
        <v>1989</v>
      </c>
      <c r="D585" s="1">
        <v>44132.565659722219</v>
      </c>
      <c r="E585" t="s">
        <v>85</v>
      </c>
      <c r="F585">
        <v>1</v>
      </c>
      <c r="G585">
        <v>4</v>
      </c>
      <c r="H585">
        <v>2</v>
      </c>
      <c r="I585">
        <v>2</v>
      </c>
      <c r="J585">
        <v>1</v>
      </c>
      <c r="K585">
        <v>1</v>
      </c>
      <c r="L585">
        <v>4</v>
      </c>
      <c r="M585">
        <v>4</v>
      </c>
      <c r="N585">
        <v>2</v>
      </c>
      <c r="O585">
        <v>1</v>
      </c>
      <c r="P585">
        <v>3</v>
      </c>
      <c r="Q585">
        <v>4</v>
      </c>
      <c r="R585">
        <v>1</v>
      </c>
      <c r="S585">
        <v>3</v>
      </c>
      <c r="T585">
        <v>4</v>
      </c>
      <c r="U585">
        <v>1</v>
      </c>
      <c r="V585">
        <v>2</v>
      </c>
      <c r="W585">
        <v>4</v>
      </c>
      <c r="X585">
        <v>2</v>
      </c>
      <c r="Y585">
        <v>2</v>
      </c>
      <c r="Z585">
        <v>9</v>
      </c>
      <c r="AA585">
        <v>11</v>
      </c>
      <c r="AB585">
        <v>8</v>
      </c>
      <c r="AC585">
        <v>5</v>
      </c>
      <c r="AD585">
        <v>5</v>
      </c>
      <c r="AE585">
        <v>6</v>
      </c>
      <c r="AF585">
        <v>3</v>
      </c>
      <c r="AG585">
        <v>15</v>
      </c>
      <c r="AH585">
        <v>6</v>
      </c>
      <c r="AI585">
        <v>5</v>
      </c>
      <c r="AJ585">
        <v>9</v>
      </c>
      <c r="AK585">
        <v>6</v>
      </c>
      <c r="AL585">
        <v>17</v>
      </c>
      <c r="AM585">
        <v>9</v>
      </c>
      <c r="AN585">
        <v>3</v>
      </c>
      <c r="AO585">
        <v>5</v>
      </c>
      <c r="AP585">
        <v>5</v>
      </c>
      <c r="AQ585">
        <v>6</v>
      </c>
      <c r="AR585">
        <v>7</v>
      </c>
      <c r="AS585">
        <v>9</v>
      </c>
    </row>
    <row r="586" spans="1:45">
      <c r="A586">
        <v>20635</v>
      </c>
      <c r="B586">
        <v>0</v>
      </c>
      <c r="C586">
        <v>1986</v>
      </c>
      <c r="D586" s="1">
        <v>44132.581724537034</v>
      </c>
      <c r="E586" t="s">
        <v>91</v>
      </c>
      <c r="F586">
        <v>1</v>
      </c>
      <c r="G586">
        <v>3</v>
      </c>
      <c r="H586">
        <v>2</v>
      </c>
      <c r="I586">
        <v>2</v>
      </c>
      <c r="J586">
        <v>1</v>
      </c>
      <c r="K586">
        <v>1</v>
      </c>
      <c r="L586">
        <v>3</v>
      </c>
      <c r="M586">
        <v>1</v>
      </c>
      <c r="N586">
        <v>4</v>
      </c>
      <c r="O586">
        <v>3</v>
      </c>
      <c r="P586">
        <v>1</v>
      </c>
      <c r="Q586">
        <v>3</v>
      </c>
      <c r="R586">
        <v>2</v>
      </c>
      <c r="S586">
        <v>2</v>
      </c>
      <c r="T586">
        <v>3</v>
      </c>
      <c r="U586">
        <v>1</v>
      </c>
      <c r="V586">
        <v>4</v>
      </c>
      <c r="W586">
        <v>3</v>
      </c>
      <c r="X586">
        <v>2</v>
      </c>
      <c r="Y586">
        <v>5</v>
      </c>
      <c r="Z586">
        <v>9</v>
      </c>
      <c r="AA586">
        <v>17</v>
      </c>
      <c r="AB586">
        <v>7</v>
      </c>
      <c r="AC586">
        <v>4</v>
      </c>
      <c r="AD586">
        <v>6</v>
      </c>
      <c r="AE586">
        <v>3</v>
      </c>
      <c r="AF586">
        <v>4</v>
      </c>
      <c r="AG586">
        <v>4</v>
      </c>
      <c r="AH586">
        <v>7</v>
      </c>
      <c r="AI586">
        <v>5</v>
      </c>
      <c r="AJ586">
        <v>4</v>
      </c>
      <c r="AK586">
        <v>19</v>
      </c>
      <c r="AL586">
        <v>23</v>
      </c>
      <c r="AM586">
        <v>11</v>
      </c>
      <c r="AN586">
        <v>14</v>
      </c>
      <c r="AO586">
        <v>5</v>
      </c>
      <c r="AP586">
        <v>12</v>
      </c>
      <c r="AQ586">
        <v>7</v>
      </c>
      <c r="AR586">
        <v>13</v>
      </c>
      <c r="AS586">
        <v>9</v>
      </c>
    </row>
    <row r="587" spans="1:45">
      <c r="A587">
        <v>20663</v>
      </c>
      <c r="B587">
        <v>0</v>
      </c>
      <c r="C587">
        <v>1998</v>
      </c>
      <c r="D587" s="1">
        <v>44132.617789351854</v>
      </c>
      <c r="E587" t="s">
        <v>91</v>
      </c>
      <c r="F587">
        <v>1</v>
      </c>
      <c r="G587">
        <v>2</v>
      </c>
      <c r="H587">
        <v>2</v>
      </c>
      <c r="I587">
        <v>1</v>
      </c>
      <c r="J587">
        <v>1</v>
      </c>
      <c r="K587">
        <v>1</v>
      </c>
      <c r="L587">
        <v>5</v>
      </c>
      <c r="M587">
        <v>2</v>
      </c>
      <c r="N587">
        <v>3</v>
      </c>
      <c r="O587">
        <v>1</v>
      </c>
      <c r="P587">
        <v>3</v>
      </c>
      <c r="Q587">
        <v>1</v>
      </c>
      <c r="R587">
        <v>1</v>
      </c>
      <c r="S587">
        <v>1</v>
      </c>
      <c r="T587">
        <v>2</v>
      </c>
      <c r="U587">
        <v>1</v>
      </c>
      <c r="V587">
        <v>4</v>
      </c>
      <c r="W587">
        <v>3</v>
      </c>
      <c r="X587">
        <v>2</v>
      </c>
      <c r="Y587">
        <v>2</v>
      </c>
      <c r="Z587">
        <v>11</v>
      </c>
      <c r="AA587">
        <v>3</v>
      </c>
      <c r="AB587">
        <v>4</v>
      </c>
      <c r="AC587">
        <v>3</v>
      </c>
      <c r="AD587">
        <v>2</v>
      </c>
      <c r="AE587">
        <v>4</v>
      </c>
      <c r="AF587">
        <v>3</v>
      </c>
      <c r="AG587">
        <v>6</v>
      </c>
      <c r="AH587">
        <v>8</v>
      </c>
      <c r="AI587">
        <v>3</v>
      </c>
      <c r="AJ587">
        <v>6</v>
      </c>
      <c r="AK587">
        <v>5</v>
      </c>
      <c r="AL587">
        <v>3</v>
      </c>
      <c r="AM587">
        <v>4</v>
      </c>
      <c r="AN587">
        <v>3</v>
      </c>
      <c r="AO587">
        <v>4</v>
      </c>
      <c r="AP587">
        <v>4</v>
      </c>
      <c r="AQ587">
        <v>3</v>
      </c>
      <c r="AR587">
        <v>5</v>
      </c>
      <c r="AS587">
        <v>2</v>
      </c>
    </row>
    <row r="588" spans="1:45">
      <c r="A588">
        <v>20762</v>
      </c>
      <c r="B588">
        <v>1</v>
      </c>
      <c r="C588">
        <v>1987</v>
      </c>
      <c r="D588" s="1">
        <v>44132.752870370372</v>
      </c>
      <c r="E588" t="s">
        <v>92</v>
      </c>
      <c r="F588">
        <v>1</v>
      </c>
      <c r="G588">
        <v>2</v>
      </c>
      <c r="H588">
        <v>2</v>
      </c>
      <c r="I588">
        <v>1</v>
      </c>
      <c r="J588">
        <v>1</v>
      </c>
      <c r="K588">
        <v>1</v>
      </c>
      <c r="L588">
        <v>2</v>
      </c>
      <c r="M588">
        <v>2</v>
      </c>
      <c r="N588">
        <v>5</v>
      </c>
      <c r="O588">
        <v>1</v>
      </c>
      <c r="P588">
        <v>1</v>
      </c>
      <c r="Q588">
        <v>4</v>
      </c>
      <c r="R588">
        <v>5</v>
      </c>
      <c r="S588">
        <v>1</v>
      </c>
      <c r="T588">
        <v>2</v>
      </c>
      <c r="U588">
        <v>1</v>
      </c>
      <c r="V588">
        <v>2</v>
      </c>
      <c r="W588">
        <v>4</v>
      </c>
      <c r="X588">
        <v>2</v>
      </c>
      <c r="Y588">
        <v>5</v>
      </c>
      <c r="Z588">
        <v>4</v>
      </c>
      <c r="AA588">
        <v>3</v>
      </c>
      <c r="AB588">
        <v>3</v>
      </c>
      <c r="AC588">
        <v>2</v>
      </c>
      <c r="AD588">
        <v>3</v>
      </c>
      <c r="AE588">
        <v>1</v>
      </c>
      <c r="AF588">
        <v>3</v>
      </c>
      <c r="AG588">
        <v>2</v>
      </c>
      <c r="AH588">
        <v>3</v>
      </c>
      <c r="AI588">
        <v>2</v>
      </c>
      <c r="AJ588">
        <v>1</v>
      </c>
      <c r="AK588">
        <v>4</v>
      </c>
      <c r="AL588">
        <v>6</v>
      </c>
      <c r="AM588">
        <v>2</v>
      </c>
      <c r="AN588">
        <v>2</v>
      </c>
      <c r="AO588">
        <v>3</v>
      </c>
      <c r="AP588">
        <v>4</v>
      </c>
      <c r="AQ588">
        <v>3</v>
      </c>
      <c r="AR588">
        <v>4</v>
      </c>
      <c r="AS588">
        <v>3</v>
      </c>
    </row>
    <row r="589" spans="1:45">
      <c r="A589">
        <v>20768</v>
      </c>
      <c r="B589">
        <v>1</v>
      </c>
      <c r="C589">
        <v>1994</v>
      </c>
      <c r="D589" s="1">
        <v>44132.755416666667</v>
      </c>
      <c r="E589" t="s">
        <v>91</v>
      </c>
      <c r="F589">
        <v>1</v>
      </c>
      <c r="G589">
        <v>4</v>
      </c>
      <c r="H589">
        <v>1</v>
      </c>
      <c r="I589">
        <v>1</v>
      </c>
      <c r="J589">
        <v>1</v>
      </c>
      <c r="K589">
        <v>1</v>
      </c>
      <c r="L589">
        <v>4</v>
      </c>
      <c r="M589">
        <v>1</v>
      </c>
      <c r="N589">
        <v>4</v>
      </c>
      <c r="O589">
        <v>4</v>
      </c>
      <c r="P589">
        <v>4</v>
      </c>
      <c r="Q589">
        <v>4</v>
      </c>
      <c r="R589">
        <v>4</v>
      </c>
      <c r="S589">
        <v>2</v>
      </c>
      <c r="T589">
        <v>4</v>
      </c>
      <c r="U589">
        <v>1</v>
      </c>
      <c r="V589">
        <v>2</v>
      </c>
      <c r="W589">
        <v>4</v>
      </c>
      <c r="X589">
        <v>2</v>
      </c>
      <c r="Y589">
        <v>1</v>
      </c>
      <c r="Z589">
        <v>4</v>
      </c>
      <c r="AA589">
        <v>9</v>
      </c>
      <c r="AB589">
        <v>4</v>
      </c>
      <c r="AC589">
        <v>7</v>
      </c>
      <c r="AD589">
        <v>3</v>
      </c>
      <c r="AE589">
        <v>3</v>
      </c>
      <c r="AF589">
        <v>8</v>
      </c>
      <c r="AG589">
        <v>2</v>
      </c>
      <c r="AH589">
        <v>4</v>
      </c>
      <c r="AI589">
        <v>3</v>
      </c>
      <c r="AJ589">
        <v>3</v>
      </c>
      <c r="AK589">
        <v>4</v>
      </c>
      <c r="AL589">
        <v>12</v>
      </c>
      <c r="AM589">
        <v>6</v>
      </c>
      <c r="AN589">
        <v>5</v>
      </c>
      <c r="AO589">
        <v>10</v>
      </c>
      <c r="AP589">
        <v>3</v>
      </c>
      <c r="AQ589">
        <v>5</v>
      </c>
      <c r="AR589">
        <v>11</v>
      </c>
      <c r="AS589">
        <v>3</v>
      </c>
    </row>
    <row r="590" spans="1:45">
      <c r="A590">
        <v>20776</v>
      </c>
      <c r="B590">
        <v>0</v>
      </c>
      <c r="C590">
        <v>1994</v>
      </c>
      <c r="D590" s="1">
        <v>44132.76295138889</v>
      </c>
      <c r="E590" t="s">
        <v>91</v>
      </c>
      <c r="F590">
        <v>1</v>
      </c>
      <c r="G590">
        <v>2</v>
      </c>
      <c r="H590">
        <v>1</v>
      </c>
      <c r="I590">
        <v>2</v>
      </c>
      <c r="J590">
        <v>2</v>
      </c>
      <c r="K590">
        <v>1</v>
      </c>
      <c r="L590">
        <v>3</v>
      </c>
      <c r="M590">
        <v>2</v>
      </c>
      <c r="N590">
        <v>5</v>
      </c>
      <c r="O590">
        <v>2</v>
      </c>
      <c r="P590">
        <v>2</v>
      </c>
      <c r="Q590">
        <v>2</v>
      </c>
      <c r="R590">
        <v>4</v>
      </c>
      <c r="S590">
        <v>2</v>
      </c>
      <c r="T590">
        <v>2</v>
      </c>
      <c r="U590">
        <v>1</v>
      </c>
      <c r="V590">
        <v>2</v>
      </c>
      <c r="W590">
        <v>4</v>
      </c>
      <c r="X590">
        <v>2</v>
      </c>
      <c r="Y590">
        <v>2</v>
      </c>
      <c r="Z590">
        <v>7</v>
      </c>
      <c r="AA590">
        <v>8</v>
      </c>
      <c r="AB590">
        <v>8</v>
      </c>
      <c r="AC590">
        <v>10</v>
      </c>
      <c r="AD590">
        <v>6</v>
      </c>
      <c r="AE590">
        <v>5</v>
      </c>
      <c r="AF590">
        <v>3</v>
      </c>
      <c r="AG590">
        <v>8</v>
      </c>
      <c r="AH590">
        <v>4</v>
      </c>
      <c r="AI590">
        <v>5</v>
      </c>
      <c r="AJ590">
        <v>5</v>
      </c>
      <c r="AK590">
        <v>5</v>
      </c>
      <c r="AL590">
        <v>12</v>
      </c>
      <c r="AM590">
        <v>9</v>
      </c>
      <c r="AN590">
        <v>5</v>
      </c>
      <c r="AO590">
        <v>5</v>
      </c>
      <c r="AP590">
        <v>3</v>
      </c>
      <c r="AQ590">
        <v>10</v>
      </c>
      <c r="AR590">
        <v>9</v>
      </c>
      <c r="AS590">
        <v>4</v>
      </c>
    </row>
    <row r="591" spans="1:45">
      <c r="A591">
        <v>20777</v>
      </c>
      <c r="B591">
        <v>1</v>
      </c>
      <c r="C591">
        <v>1994</v>
      </c>
      <c r="D591" s="1">
        <v>44132.76357638889</v>
      </c>
      <c r="E591" t="s">
        <v>91</v>
      </c>
      <c r="F591">
        <v>1</v>
      </c>
      <c r="G591">
        <v>4</v>
      </c>
      <c r="H591">
        <v>2</v>
      </c>
      <c r="I591">
        <v>1</v>
      </c>
      <c r="J591">
        <v>2</v>
      </c>
      <c r="K591">
        <v>1</v>
      </c>
      <c r="L591">
        <v>2</v>
      </c>
      <c r="M591">
        <v>2</v>
      </c>
      <c r="N591">
        <v>4</v>
      </c>
      <c r="O591">
        <v>1</v>
      </c>
      <c r="P591">
        <v>2</v>
      </c>
      <c r="Q591">
        <v>4</v>
      </c>
      <c r="R591">
        <v>2</v>
      </c>
      <c r="S591">
        <v>1</v>
      </c>
      <c r="T591">
        <v>5</v>
      </c>
      <c r="U591">
        <v>1</v>
      </c>
      <c r="V591">
        <v>2</v>
      </c>
      <c r="W591">
        <v>5</v>
      </c>
      <c r="X591">
        <v>3</v>
      </c>
      <c r="Y591">
        <v>5</v>
      </c>
      <c r="Z591">
        <v>5</v>
      </c>
      <c r="AA591">
        <v>3</v>
      </c>
      <c r="AB591">
        <v>9</v>
      </c>
      <c r="AC591">
        <v>4</v>
      </c>
      <c r="AD591">
        <v>4</v>
      </c>
      <c r="AE591">
        <v>2</v>
      </c>
      <c r="AF591">
        <v>4</v>
      </c>
      <c r="AG591">
        <v>7</v>
      </c>
      <c r="AH591">
        <v>3</v>
      </c>
      <c r="AI591">
        <v>3</v>
      </c>
      <c r="AJ591">
        <v>4</v>
      </c>
      <c r="AK591">
        <v>5</v>
      </c>
      <c r="AL591">
        <v>9</v>
      </c>
      <c r="AM591">
        <v>2</v>
      </c>
      <c r="AN591">
        <v>4</v>
      </c>
      <c r="AO591">
        <v>5</v>
      </c>
      <c r="AP591">
        <v>6</v>
      </c>
      <c r="AQ591">
        <v>3</v>
      </c>
      <c r="AR591">
        <v>5</v>
      </c>
      <c r="AS591">
        <v>8</v>
      </c>
    </row>
    <row r="592" spans="1:45">
      <c r="A592">
        <v>20787</v>
      </c>
      <c r="B592">
        <v>1</v>
      </c>
      <c r="C592">
        <v>1974</v>
      </c>
      <c r="D592" s="1">
        <v>44132.781053240738</v>
      </c>
      <c r="E592" t="s">
        <v>91</v>
      </c>
      <c r="F592">
        <v>1</v>
      </c>
      <c r="G592">
        <v>4</v>
      </c>
      <c r="H592">
        <v>1</v>
      </c>
      <c r="I592">
        <v>1</v>
      </c>
      <c r="J592">
        <v>4</v>
      </c>
      <c r="K592">
        <v>1</v>
      </c>
      <c r="L592">
        <v>1</v>
      </c>
      <c r="M592">
        <v>2</v>
      </c>
      <c r="N592">
        <v>5</v>
      </c>
      <c r="O592">
        <v>1</v>
      </c>
      <c r="P592">
        <v>5</v>
      </c>
      <c r="Q592">
        <v>4</v>
      </c>
      <c r="R592">
        <v>5</v>
      </c>
      <c r="S592">
        <v>2</v>
      </c>
      <c r="T592">
        <v>4</v>
      </c>
      <c r="U592">
        <v>1</v>
      </c>
      <c r="V592">
        <v>4</v>
      </c>
      <c r="W592">
        <v>4</v>
      </c>
      <c r="X592">
        <v>5</v>
      </c>
      <c r="Y592">
        <v>4</v>
      </c>
      <c r="Z592">
        <v>10</v>
      </c>
      <c r="AA592">
        <v>6</v>
      </c>
      <c r="AB592">
        <v>7</v>
      </c>
      <c r="AC592">
        <v>10</v>
      </c>
      <c r="AD592">
        <v>14</v>
      </c>
      <c r="AE592">
        <v>7</v>
      </c>
      <c r="AF592">
        <v>4</v>
      </c>
      <c r="AG592">
        <v>7</v>
      </c>
      <c r="AH592">
        <v>4</v>
      </c>
      <c r="AI592">
        <v>4</v>
      </c>
      <c r="AJ592">
        <v>9</v>
      </c>
      <c r="AK592">
        <v>4</v>
      </c>
      <c r="AL592">
        <v>10</v>
      </c>
      <c r="AM592">
        <v>9</v>
      </c>
      <c r="AN592">
        <v>7</v>
      </c>
      <c r="AO592">
        <v>6</v>
      </c>
      <c r="AP592">
        <v>29</v>
      </c>
      <c r="AQ592">
        <v>5</v>
      </c>
      <c r="AR592">
        <v>3</v>
      </c>
      <c r="AS592">
        <v>9</v>
      </c>
    </row>
    <row r="593" spans="1:45">
      <c r="A593">
        <v>20845</v>
      </c>
      <c r="B593">
        <v>1</v>
      </c>
      <c r="C593">
        <v>1995</v>
      </c>
      <c r="D593" s="1">
        <v>44132.841469907406</v>
      </c>
      <c r="E593" t="s">
        <v>92</v>
      </c>
      <c r="F593">
        <v>1</v>
      </c>
      <c r="G593">
        <v>4</v>
      </c>
      <c r="H593">
        <v>2</v>
      </c>
      <c r="I593">
        <v>2</v>
      </c>
      <c r="J593">
        <v>2</v>
      </c>
      <c r="K593">
        <v>1</v>
      </c>
      <c r="L593">
        <v>3</v>
      </c>
      <c r="M593">
        <v>2</v>
      </c>
      <c r="N593">
        <v>2</v>
      </c>
      <c r="O593">
        <v>4</v>
      </c>
      <c r="P593">
        <v>3</v>
      </c>
      <c r="Q593">
        <v>5</v>
      </c>
      <c r="R593">
        <v>1</v>
      </c>
      <c r="S593">
        <v>3</v>
      </c>
      <c r="T593">
        <v>4</v>
      </c>
      <c r="U593">
        <v>1</v>
      </c>
      <c r="V593">
        <v>2</v>
      </c>
      <c r="W593">
        <v>4</v>
      </c>
      <c r="X593">
        <v>5</v>
      </c>
      <c r="Y593">
        <v>2</v>
      </c>
      <c r="Z593">
        <v>18</v>
      </c>
      <c r="AA593">
        <v>16</v>
      </c>
      <c r="AB593">
        <v>8</v>
      </c>
      <c r="AC593">
        <v>20</v>
      </c>
      <c r="AD593">
        <v>5</v>
      </c>
      <c r="AE593">
        <v>23</v>
      </c>
      <c r="AF593">
        <v>3</v>
      </c>
      <c r="AG593">
        <v>6</v>
      </c>
      <c r="AH593">
        <v>14</v>
      </c>
      <c r="AI593">
        <v>8</v>
      </c>
      <c r="AJ593">
        <v>5</v>
      </c>
      <c r="AK593">
        <v>13</v>
      </c>
      <c r="AL593">
        <v>42</v>
      </c>
      <c r="AM593">
        <v>7</v>
      </c>
      <c r="AN593">
        <v>8</v>
      </c>
      <c r="AO593">
        <v>11</v>
      </c>
      <c r="AP593">
        <v>7</v>
      </c>
      <c r="AQ593">
        <v>7</v>
      </c>
      <c r="AR593">
        <v>7</v>
      </c>
      <c r="AS593">
        <v>6</v>
      </c>
    </row>
    <row r="594" spans="1:45">
      <c r="A594">
        <v>20849</v>
      </c>
      <c r="B594">
        <v>0</v>
      </c>
      <c r="C594">
        <v>1970</v>
      </c>
      <c r="D594" s="1">
        <v>44132.841990740744</v>
      </c>
      <c r="E594" t="s">
        <v>123</v>
      </c>
      <c r="F594">
        <v>1</v>
      </c>
      <c r="G594">
        <v>2</v>
      </c>
      <c r="H594">
        <v>1</v>
      </c>
      <c r="I594">
        <v>1</v>
      </c>
      <c r="J594">
        <v>1</v>
      </c>
      <c r="K594">
        <v>1</v>
      </c>
      <c r="L594">
        <v>3</v>
      </c>
      <c r="M594">
        <v>2</v>
      </c>
      <c r="N594">
        <v>5</v>
      </c>
      <c r="O594">
        <v>2</v>
      </c>
      <c r="P594">
        <v>2</v>
      </c>
      <c r="Q594">
        <v>2</v>
      </c>
      <c r="R594">
        <v>2</v>
      </c>
      <c r="S594">
        <v>1</v>
      </c>
      <c r="T594">
        <v>4</v>
      </c>
      <c r="U594">
        <v>1</v>
      </c>
      <c r="V594">
        <v>1</v>
      </c>
      <c r="W594">
        <v>2</v>
      </c>
      <c r="X594">
        <v>1</v>
      </c>
      <c r="Y594">
        <v>1</v>
      </c>
      <c r="Z594">
        <v>10</v>
      </c>
      <c r="AA594">
        <v>12</v>
      </c>
      <c r="AB594">
        <v>8</v>
      </c>
      <c r="AC594">
        <v>6</v>
      </c>
      <c r="AD594">
        <v>6</v>
      </c>
      <c r="AE594">
        <v>3</v>
      </c>
      <c r="AF594">
        <v>5</v>
      </c>
      <c r="AG594">
        <v>7</v>
      </c>
      <c r="AH594">
        <v>6</v>
      </c>
      <c r="AI594">
        <v>4</v>
      </c>
      <c r="AJ594">
        <v>5</v>
      </c>
      <c r="AK594">
        <v>15</v>
      </c>
      <c r="AL594">
        <v>17</v>
      </c>
      <c r="AM594">
        <v>5</v>
      </c>
      <c r="AN594">
        <v>31</v>
      </c>
      <c r="AO594">
        <v>6</v>
      </c>
      <c r="AP594">
        <v>4</v>
      </c>
      <c r="AQ594">
        <v>7</v>
      </c>
      <c r="AR594">
        <v>36</v>
      </c>
      <c r="AS594">
        <v>7</v>
      </c>
    </row>
    <row r="595" spans="1:45">
      <c r="A595">
        <v>20856</v>
      </c>
      <c r="B595">
        <v>1</v>
      </c>
      <c r="C595">
        <v>1972</v>
      </c>
      <c r="D595" s="1">
        <v>44132.846250000002</v>
      </c>
      <c r="E595" t="s">
        <v>85</v>
      </c>
      <c r="F595">
        <v>1</v>
      </c>
      <c r="G595">
        <v>2</v>
      </c>
      <c r="H595">
        <v>2</v>
      </c>
      <c r="I595">
        <v>2</v>
      </c>
      <c r="J595">
        <v>1</v>
      </c>
      <c r="K595">
        <v>1</v>
      </c>
      <c r="L595">
        <v>2</v>
      </c>
      <c r="M595">
        <v>1</v>
      </c>
      <c r="N595">
        <v>5</v>
      </c>
      <c r="O595">
        <v>3</v>
      </c>
      <c r="P595">
        <v>1</v>
      </c>
      <c r="Q595">
        <v>1</v>
      </c>
      <c r="R595">
        <v>5</v>
      </c>
      <c r="S595">
        <v>1</v>
      </c>
      <c r="T595">
        <v>3</v>
      </c>
      <c r="U595">
        <v>1</v>
      </c>
      <c r="V595">
        <v>1</v>
      </c>
      <c r="W595">
        <v>5</v>
      </c>
      <c r="X595">
        <v>5</v>
      </c>
      <c r="Y595">
        <v>1</v>
      </c>
      <c r="Z595">
        <v>27</v>
      </c>
      <c r="AA595">
        <v>14</v>
      </c>
      <c r="AB595">
        <v>28</v>
      </c>
      <c r="AC595">
        <v>23</v>
      </c>
      <c r="AD595">
        <v>11</v>
      </c>
      <c r="AE595">
        <v>7</v>
      </c>
      <c r="AF595">
        <v>16</v>
      </c>
      <c r="AG595">
        <v>15</v>
      </c>
      <c r="AH595">
        <v>8</v>
      </c>
      <c r="AI595">
        <v>10</v>
      </c>
      <c r="AJ595">
        <v>14</v>
      </c>
      <c r="AK595">
        <v>14</v>
      </c>
      <c r="AL595">
        <v>23</v>
      </c>
      <c r="AM595">
        <v>15</v>
      </c>
      <c r="AN595">
        <v>12</v>
      </c>
      <c r="AO595">
        <v>9</v>
      </c>
      <c r="AP595">
        <v>9</v>
      </c>
      <c r="AQ595">
        <v>12</v>
      </c>
      <c r="AR595">
        <v>19</v>
      </c>
      <c r="AS595">
        <v>11</v>
      </c>
    </row>
    <row r="596" spans="1:45">
      <c r="A596">
        <v>20882</v>
      </c>
      <c r="B596">
        <v>0</v>
      </c>
      <c r="C596">
        <v>1983</v>
      </c>
      <c r="D596" s="1">
        <v>44132.854131944441</v>
      </c>
      <c r="E596" t="s">
        <v>85</v>
      </c>
      <c r="F596">
        <v>1</v>
      </c>
      <c r="G596">
        <v>2</v>
      </c>
      <c r="H596">
        <v>1</v>
      </c>
      <c r="I596">
        <v>2</v>
      </c>
      <c r="J596">
        <v>2</v>
      </c>
      <c r="K596">
        <v>1</v>
      </c>
      <c r="L596">
        <v>4</v>
      </c>
      <c r="M596">
        <v>1</v>
      </c>
      <c r="N596">
        <v>4</v>
      </c>
      <c r="O596">
        <v>4</v>
      </c>
      <c r="P596">
        <v>2</v>
      </c>
      <c r="Q596">
        <v>2</v>
      </c>
      <c r="R596">
        <v>2</v>
      </c>
      <c r="S596">
        <v>1</v>
      </c>
      <c r="T596">
        <v>2</v>
      </c>
      <c r="U596">
        <v>1</v>
      </c>
      <c r="V596">
        <v>2</v>
      </c>
      <c r="W596">
        <v>4</v>
      </c>
      <c r="X596">
        <v>4</v>
      </c>
      <c r="Y596">
        <v>4</v>
      </c>
      <c r="Z596">
        <v>5</v>
      </c>
      <c r="AA596">
        <v>6</v>
      </c>
      <c r="AB596">
        <v>8</v>
      </c>
      <c r="AC596">
        <v>6</v>
      </c>
      <c r="AD596">
        <v>5</v>
      </c>
      <c r="AE596">
        <v>5</v>
      </c>
      <c r="AF596">
        <v>3</v>
      </c>
      <c r="AG596">
        <v>4</v>
      </c>
      <c r="AH596">
        <v>4</v>
      </c>
      <c r="AI596">
        <v>6</v>
      </c>
      <c r="AJ596">
        <v>6</v>
      </c>
      <c r="AK596">
        <v>6</v>
      </c>
      <c r="AL596">
        <v>11</v>
      </c>
      <c r="AM596">
        <v>6</v>
      </c>
      <c r="AN596">
        <v>12</v>
      </c>
      <c r="AO596">
        <v>7</v>
      </c>
      <c r="AP596">
        <v>9</v>
      </c>
      <c r="AQ596">
        <v>4</v>
      </c>
      <c r="AR596">
        <v>6</v>
      </c>
      <c r="AS596">
        <v>3</v>
      </c>
    </row>
    <row r="597" spans="1:45">
      <c r="A597">
        <v>20908</v>
      </c>
      <c r="B597">
        <v>0</v>
      </c>
      <c r="C597">
        <v>1980</v>
      </c>
      <c r="D597" s="1">
        <v>44132.86310185185</v>
      </c>
      <c r="E597" t="s">
        <v>85</v>
      </c>
      <c r="F597">
        <v>1</v>
      </c>
      <c r="G597">
        <v>2</v>
      </c>
      <c r="H597">
        <v>2</v>
      </c>
      <c r="I597">
        <v>2</v>
      </c>
      <c r="J597">
        <v>2</v>
      </c>
      <c r="K597">
        <v>1</v>
      </c>
      <c r="L597">
        <v>4</v>
      </c>
      <c r="M597">
        <v>2</v>
      </c>
      <c r="N597">
        <v>4</v>
      </c>
      <c r="O597">
        <v>3</v>
      </c>
      <c r="P597">
        <v>4</v>
      </c>
      <c r="Q597">
        <v>1</v>
      </c>
      <c r="R597">
        <v>1</v>
      </c>
      <c r="S597">
        <v>1</v>
      </c>
      <c r="T597">
        <v>2</v>
      </c>
      <c r="U597">
        <v>1</v>
      </c>
      <c r="V597">
        <v>3</v>
      </c>
      <c r="W597">
        <v>2</v>
      </c>
      <c r="X597">
        <v>2</v>
      </c>
      <c r="Y597">
        <v>2</v>
      </c>
      <c r="Z597">
        <v>37</v>
      </c>
      <c r="AA597">
        <v>5</v>
      </c>
      <c r="AB597">
        <v>5</v>
      </c>
      <c r="AC597">
        <v>4</v>
      </c>
      <c r="AD597">
        <v>5</v>
      </c>
      <c r="AE597">
        <v>3</v>
      </c>
      <c r="AF597">
        <v>5</v>
      </c>
      <c r="AG597">
        <v>4</v>
      </c>
      <c r="AH597">
        <v>3</v>
      </c>
      <c r="AI597">
        <v>4</v>
      </c>
      <c r="AJ597">
        <v>5</v>
      </c>
      <c r="AK597">
        <v>5</v>
      </c>
      <c r="AL597">
        <v>10</v>
      </c>
      <c r="AM597">
        <v>5</v>
      </c>
      <c r="AN597">
        <v>7</v>
      </c>
      <c r="AO597">
        <v>24</v>
      </c>
      <c r="AP597">
        <v>6</v>
      </c>
      <c r="AQ597">
        <v>7</v>
      </c>
      <c r="AR597">
        <v>6</v>
      </c>
      <c r="AS597">
        <v>4</v>
      </c>
    </row>
    <row r="598" spans="1:45">
      <c r="A598">
        <v>20912</v>
      </c>
      <c r="B598">
        <v>0</v>
      </c>
      <c r="C598">
        <v>1974</v>
      </c>
      <c r="D598" s="1">
        <v>44132.864386574074</v>
      </c>
      <c r="E598" t="s">
        <v>125</v>
      </c>
      <c r="F598">
        <v>1</v>
      </c>
      <c r="G598">
        <v>2</v>
      </c>
      <c r="H598">
        <v>1</v>
      </c>
      <c r="I598">
        <v>1</v>
      </c>
      <c r="J598">
        <v>1</v>
      </c>
      <c r="K598">
        <v>1</v>
      </c>
      <c r="L598">
        <v>2</v>
      </c>
      <c r="M598">
        <v>2</v>
      </c>
      <c r="N598">
        <v>4</v>
      </c>
      <c r="O598">
        <v>2</v>
      </c>
      <c r="P598">
        <v>2</v>
      </c>
      <c r="Q598">
        <v>4</v>
      </c>
      <c r="R598">
        <v>2</v>
      </c>
      <c r="S598">
        <v>1</v>
      </c>
      <c r="T598">
        <v>2</v>
      </c>
      <c r="U598">
        <v>1</v>
      </c>
      <c r="V598">
        <v>1</v>
      </c>
      <c r="W598">
        <v>2</v>
      </c>
      <c r="X598">
        <v>2</v>
      </c>
      <c r="Y598">
        <v>4</v>
      </c>
      <c r="Z598">
        <v>9</v>
      </c>
      <c r="AA598">
        <v>5</v>
      </c>
      <c r="AB598">
        <v>7</v>
      </c>
      <c r="AC598">
        <v>11</v>
      </c>
      <c r="AD598">
        <v>2</v>
      </c>
      <c r="AE598">
        <v>3</v>
      </c>
      <c r="AF598">
        <v>3</v>
      </c>
      <c r="AG598">
        <v>5</v>
      </c>
      <c r="AH598">
        <v>9</v>
      </c>
      <c r="AI598">
        <v>2</v>
      </c>
      <c r="AJ598">
        <v>4</v>
      </c>
      <c r="AK598">
        <v>5</v>
      </c>
      <c r="AL598">
        <v>14</v>
      </c>
      <c r="AM598">
        <v>4</v>
      </c>
      <c r="AN598">
        <v>5</v>
      </c>
      <c r="AO598">
        <v>6</v>
      </c>
      <c r="AP598">
        <v>4</v>
      </c>
      <c r="AQ598">
        <v>6</v>
      </c>
      <c r="AR598">
        <v>14</v>
      </c>
      <c r="AS598">
        <v>3</v>
      </c>
    </row>
    <row r="599" spans="1:45">
      <c r="A599">
        <v>20918</v>
      </c>
      <c r="B599">
        <v>0</v>
      </c>
      <c r="C599">
        <v>1983</v>
      </c>
      <c r="D599" s="1">
        <v>44132.866909722223</v>
      </c>
      <c r="E599" t="s">
        <v>86</v>
      </c>
      <c r="F599">
        <v>1</v>
      </c>
      <c r="G599">
        <v>1</v>
      </c>
      <c r="H599">
        <v>2</v>
      </c>
      <c r="I599">
        <v>2</v>
      </c>
      <c r="J599">
        <v>1</v>
      </c>
      <c r="K599">
        <v>1</v>
      </c>
      <c r="L599">
        <v>2</v>
      </c>
      <c r="M599">
        <v>1</v>
      </c>
      <c r="N599">
        <v>2</v>
      </c>
      <c r="O599">
        <v>4</v>
      </c>
      <c r="P599">
        <v>2</v>
      </c>
      <c r="Q599">
        <v>1</v>
      </c>
      <c r="R599">
        <v>2</v>
      </c>
      <c r="S599">
        <v>1</v>
      </c>
      <c r="T599">
        <v>1</v>
      </c>
      <c r="U599">
        <v>1</v>
      </c>
      <c r="V599">
        <v>2</v>
      </c>
      <c r="W599">
        <v>2</v>
      </c>
      <c r="X599">
        <v>4</v>
      </c>
      <c r="Y599">
        <v>5</v>
      </c>
      <c r="Z599">
        <v>4</v>
      </c>
      <c r="AA599">
        <v>3</v>
      </c>
      <c r="AB599">
        <v>4</v>
      </c>
      <c r="AC599">
        <v>10</v>
      </c>
      <c r="AD599">
        <v>3</v>
      </c>
      <c r="AE599">
        <v>2</v>
      </c>
      <c r="AF599">
        <v>3</v>
      </c>
      <c r="AG599">
        <v>4</v>
      </c>
      <c r="AH599">
        <v>2</v>
      </c>
      <c r="AI599">
        <v>3</v>
      </c>
      <c r="AJ599">
        <v>3</v>
      </c>
      <c r="AK599">
        <v>4</v>
      </c>
      <c r="AL599">
        <v>10</v>
      </c>
      <c r="AM599">
        <v>3</v>
      </c>
      <c r="AN599">
        <v>3</v>
      </c>
      <c r="AO599">
        <v>6</v>
      </c>
      <c r="AP599">
        <v>3</v>
      </c>
      <c r="AQ599">
        <v>3</v>
      </c>
      <c r="AR599">
        <v>4</v>
      </c>
      <c r="AS599">
        <v>3</v>
      </c>
    </row>
    <row r="600" spans="1:45">
      <c r="A600">
        <v>20921</v>
      </c>
      <c r="B600">
        <v>0</v>
      </c>
      <c r="C600">
        <v>1983</v>
      </c>
      <c r="D600" s="1">
        <v>44132.869317129633</v>
      </c>
      <c r="E600" t="s">
        <v>86</v>
      </c>
      <c r="F600">
        <v>1</v>
      </c>
      <c r="G600">
        <v>2</v>
      </c>
      <c r="H600">
        <v>1</v>
      </c>
      <c r="I600">
        <v>2</v>
      </c>
      <c r="J600">
        <v>2</v>
      </c>
      <c r="K600">
        <v>1</v>
      </c>
      <c r="L600">
        <v>4</v>
      </c>
      <c r="M600">
        <v>2</v>
      </c>
      <c r="N600">
        <v>4</v>
      </c>
      <c r="O600">
        <v>2</v>
      </c>
      <c r="P600">
        <v>3</v>
      </c>
      <c r="Q600">
        <v>1</v>
      </c>
      <c r="R600">
        <v>1</v>
      </c>
      <c r="S600">
        <v>1</v>
      </c>
      <c r="T600">
        <v>4</v>
      </c>
      <c r="U600">
        <v>1</v>
      </c>
      <c r="V600">
        <v>1</v>
      </c>
      <c r="W600">
        <v>4</v>
      </c>
      <c r="X600">
        <v>4</v>
      </c>
      <c r="Y600">
        <v>1</v>
      </c>
      <c r="Z600">
        <v>11</v>
      </c>
      <c r="AA600">
        <v>8</v>
      </c>
      <c r="AB600">
        <v>6</v>
      </c>
      <c r="AC600">
        <v>4</v>
      </c>
      <c r="AD600">
        <v>5</v>
      </c>
      <c r="AE600">
        <v>3</v>
      </c>
      <c r="AF600">
        <v>3</v>
      </c>
      <c r="AG600">
        <v>4</v>
      </c>
      <c r="AH600">
        <v>5</v>
      </c>
      <c r="AI600">
        <v>5</v>
      </c>
      <c r="AJ600">
        <v>6</v>
      </c>
      <c r="AK600">
        <v>5</v>
      </c>
      <c r="AL600">
        <v>6</v>
      </c>
      <c r="AM600">
        <v>4</v>
      </c>
      <c r="AN600">
        <v>9</v>
      </c>
      <c r="AO600">
        <v>4</v>
      </c>
      <c r="AP600">
        <v>5</v>
      </c>
      <c r="AQ600">
        <v>5</v>
      </c>
      <c r="AR600">
        <v>6</v>
      </c>
      <c r="AS600">
        <v>3</v>
      </c>
    </row>
    <row r="601" spans="1:45">
      <c r="A601">
        <v>20874</v>
      </c>
      <c r="B601">
        <v>0</v>
      </c>
      <c r="C601">
        <v>1991</v>
      </c>
      <c r="D601" s="1">
        <v>44132.873657407406</v>
      </c>
      <c r="E601" t="s">
        <v>91</v>
      </c>
      <c r="F601">
        <v>1</v>
      </c>
      <c r="G601">
        <v>2</v>
      </c>
      <c r="H601">
        <v>2</v>
      </c>
      <c r="I601">
        <v>2</v>
      </c>
      <c r="J601">
        <v>1</v>
      </c>
      <c r="K601">
        <v>1</v>
      </c>
      <c r="L601">
        <v>3</v>
      </c>
      <c r="M601">
        <v>1</v>
      </c>
      <c r="N601">
        <v>1</v>
      </c>
      <c r="O601">
        <v>1</v>
      </c>
      <c r="P601">
        <v>1</v>
      </c>
      <c r="Q601">
        <v>1</v>
      </c>
      <c r="R601">
        <v>1</v>
      </c>
      <c r="S601">
        <v>1</v>
      </c>
      <c r="T601">
        <v>3</v>
      </c>
      <c r="U601">
        <v>1</v>
      </c>
      <c r="V601">
        <v>1</v>
      </c>
      <c r="W601">
        <v>2</v>
      </c>
      <c r="X601">
        <v>4</v>
      </c>
      <c r="Y601">
        <v>5</v>
      </c>
      <c r="Z601">
        <v>88</v>
      </c>
      <c r="AA601">
        <v>4</v>
      </c>
      <c r="AB601">
        <v>3</v>
      </c>
      <c r="AC601">
        <v>3</v>
      </c>
      <c r="AD601">
        <v>4</v>
      </c>
      <c r="AE601">
        <v>2</v>
      </c>
      <c r="AF601">
        <v>25</v>
      </c>
      <c r="AG601">
        <v>5</v>
      </c>
      <c r="AH601">
        <v>2</v>
      </c>
      <c r="AI601">
        <v>2</v>
      </c>
      <c r="AJ601">
        <v>2</v>
      </c>
      <c r="AK601">
        <v>2</v>
      </c>
      <c r="AL601">
        <v>9</v>
      </c>
      <c r="AM601">
        <v>2</v>
      </c>
      <c r="AN601">
        <v>8</v>
      </c>
      <c r="AO601">
        <v>7</v>
      </c>
      <c r="AP601">
        <v>3</v>
      </c>
      <c r="AQ601">
        <v>3</v>
      </c>
      <c r="AR601">
        <v>5</v>
      </c>
      <c r="AS601">
        <v>3</v>
      </c>
    </row>
    <row r="602" spans="1:45">
      <c r="A602">
        <v>20929</v>
      </c>
      <c r="B602">
        <v>0</v>
      </c>
      <c r="C602">
        <v>1981</v>
      </c>
      <c r="D602" s="1">
        <v>44132.875775462962</v>
      </c>
      <c r="E602" t="s">
        <v>85</v>
      </c>
      <c r="F602">
        <v>1</v>
      </c>
      <c r="G602">
        <v>2</v>
      </c>
      <c r="H602">
        <v>1</v>
      </c>
      <c r="I602">
        <v>1</v>
      </c>
      <c r="J602">
        <v>1</v>
      </c>
      <c r="K602">
        <v>1</v>
      </c>
      <c r="L602">
        <v>3</v>
      </c>
      <c r="M602">
        <v>1</v>
      </c>
      <c r="N602">
        <v>4</v>
      </c>
      <c r="O602">
        <v>2</v>
      </c>
      <c r="P602">
        <v>4</v>
      </c>
      <c r="Q602">
        <v>3</v>
      </c>
      <c r="R602">
        <v>1</v>
      </c>
      <c r="S602">
        <v>1</v>
      </c>
      <c r="T602">
        <v>2</v>
      </c>
      <c r="U602">
        <v>1</v>
      </c>
      <c r="V602">
        <v>1</v>
      </c>
      <c r="W602">
        <v>4</v>
      </c>
      <c r="X602">
        <v>1</v>
      </c>
      <c r="Y602">
        <v>4</v>
      </c>
      <c r="Z602">
        <v>28</v>
      </c>
      <c r="AA602">
        <v>14</v>
      </c>
      <c r="AB602">
        <v>8</v>
      </c>
      <c r="AC602">
        <v>7</v>
      </c>
      <c r="AD602">
        <v>7</v>
      </c>
      <c r="AE602">
        <v>6</v>
      </c>
      <c r="AF602">
        <v>12</v>
      </c>
      <c r="AG602">
        <v>5</v>
      </c>
      <c r="AH602">
        <v>8</v>
      </c>
      <c r="AI602">
        <v>10</v>
      </c>
      <c r="AJ602">
        <v>8</v>
      </c>
      <c r="AK602">
        <v>12</v>
      </c>
      <c r="AL602">
        <v>14</v>
      </c>
      <c r="AM602">
        <v>5</v>
      </c>
      <c r="AN602">
        <v>6</v>
      </c>
      <c r="AO602">
        <v>6</v>
      </c>
      <c r="AP602">
        <v>6</v>
      </c>
      <c r="AQ602">
        <v>8</v>
      </c>
      <c r="AR602">
        <v>16</v>
      </c>
      <c r="AS602">
        <v>5</v>
      </c>
    </row>
    <row r="603" spans="1:45">
      <c r="A603">
        <v>20661</v>
      </c>
      <c r="B603">
        <v>0</v>
      </c>
      <c r="C603">
        <v>1999</v>
      </c>
      <c r="D603" s="1">
        <v>44132.892083333332</v>
      </c>
      <c r="E603" t="s">
        <v>85</v>
      </c>
      <c r="F603">
        <v>1</v>
      </c>
      <c r="G603">
        <v>1</v>
      </c>
      <c r="H603">
        <v>1</v>
      </c>
      <c r="I603">
        <v>1</v>
      </c>
      <c r="J603">
        <v>1</v>
      </c>
      <c r="K603">
        <v>1</v>
      </c>
      <c r="L603">
        <v>3</v>
      </c>
      <c r="M603">
        <v>1</v>
      </c>
      <c r="N603">
        <v>1</v>
      </c>
      <c r="O603">
        <v>1</v>
      </c>
      <c r="P603">
        <v>1</v>
      </c>
      <c r="Q603">
        <v>1</v>
      </c>
      <c r="R603">
        <v>2</v>
      </c>
      <c r="S603">
        <v>2</v>
      </c>
      <c r="T603">
        <v>1</v>
      </c>
      <c r="U603">
        <v>1</v>
      </c>
      <c r="V603">
        <v>2</v>
      </c>
      <c r="W603">
        <v>2</v>
      </c>
      <c r="X603">
        <v>4</v>
      </c>
      <c r="Y603">
        <v>1</v>
      </c>
      <c r="Z603">
        <v>39</v>
      </c>
      <c r="AA603">
        <v>2</v>
      </c>
      <c r="AB603">
        <v>3</v>
      </c>
      <c r="AC603">
        <v>3</v>
      </c>
      <c r="AD603">
        <v>2</v>
      </c>
      <c r="AE603">
        <v>2</v>
      </c>
      <c r="AF603">
        <v>3</v>
      </c>
      <c r="AG603">
        <v>4</v>
      </c>
      <c r="AH603">
        <v>2</v>
      </c>
      <c r="AI603">
        <v>2</v>
      </c>
      <c r="AJ603">
        <v>2</v>
      </c>
      <c r="AK603">
        <v>4</v>
      </c>
      <c r="AL603">
        <v>5</v>
      </c>
      <c r="AM603">
        <v>6</v>
      </c>
      <c r="AN603">
        <v>4</v>
      </c>
      <c r="AO603">
        <v>3</v>
      </c>
      <c r="AP603">
        <v>4</v>
      </c>
      <c r="AQ603">
        <v>2</v>
      </c>
      <c r="AR603">
        <v>7</v>
      </c>
      <c r="AS603">
        <v>3</v>
      </c>
    </row>
    <row r="604" spans="1:45">
      <c r="A604">
        <v>20960</v>
      </c>
      <c r="B604">
        <v>0</v>
      </c>
      <c r="C604">
        <v>1989</v>
      </c>
      <c r="D604" s="1">
        <v>44132.897800925923</v>
      </c>
      <c r="E604" t="s">
        <v>85</v>
      </c>
      <c r="F604">
        <v>1</v>
      </c>
      <c r="G604">
        <v>4</v>
      </c>
      <c r="H604">
        <v>1</v>
      </c>
      <c r="I604">
        <v>1</v>
      </c>
      <c r="J604">
        <v>1</v>
      </c>
      <c r="K604">
        <v>1</v>
      </c>
      <c r="L604">
        <v>3</v>
      </c>
      <c r="M604">
        <v>2</v>
      </c>
      <c r="N604">
        <v>5</v>
      </c>
      <c r="O604">
        <v>2</v>
      </c>
      <c r="P604">
        <v>5</v>
      </c>
      <c r="Q604">
        <v>2</v>
      </c>
      <c r="R604">
        <v>2</v>
      </c>
      <c r="S604">
        <v>1</v>
      </c>
      <c r="T604">
        <v>5</v>
      </c>
      <c r="U604">
        <v>1</v>
      </c>
      <c r="V604">
        <v>2</v>
      </c>
      <c r="W604">
        <v>5</v>
      </c>
      <c r="X604">
        <v>2</v>
      </c>
      <c r="Y604">
        <v>4</v>
      </c>
      <c r="Z604">
        <v>11</v>
      </c>
      <c r="AA604">
        <v>10</v>
      </c>
      <c r="AB604">
        <v>9</v>
      </c>
      <c r="AC604">
        <v>16</v>
      </c>
      <c r="AD604">
        <v>5</v>
      </c>
      <c r="AE604">
        <v>3</v>
      </c>
      <c r="AF604">
        <v>4</v>
      </c>
      <c r="AG604">
        <v>7</v>
      </c>
      <c r="AH604">
        <v>4</v>
      </c>
      <c r="AI604">
        <v>5</v>
      </c>
      <c r="AJ604">
        <v>5</v>
      </c>
      <c r="AK604">
        <v>8</v>
      </c>
      <c r="AL604">
        <v>11</v>
      </c>
      <c r="AM604">
        <v>6</v>
      </c>
      <c r="AN604">
        <v>6</v>
      </c>
      <c r="AO604">
        <v>6</v>
      </c>
      <c r="AP604">
        <v>10</v>
      </c>
      <c r="AQ604">
        <v>4</v>
      </c>
      <c r="AR604">
        <v>22</v>
      </c>
      <c r="AS604">
        <v>14</v>
      </c>
    </row>
    <row r="605" spans="1:45">
      <c r="A605">
        <v>20963</v>
      </c>
      <c r="B605">
        <v>0</v>
      </c>
      <c r="C605">
        <v>1995</v>
      </c>
      <c r="D605" s="1">
        <v>44132.900856481479</v>
      </c>
      <c r="E605" t="s">
        <v>85</v>
      </c>
      <c r="F605">
        <v>1</v>
      </c>
      <c r="G605">
        <v>4</v>
      </c>
      <c r="H605">
        <v>2</v>
      </c>
      <c r="I605">
        <v>2</v>
      </c>
      <c r="J605">
        <v>1</v>
      </c>
      <c r="K605">
        <v>1</v>
      </c>
      <c r="L605">
        <v>4</v>
      </c>
      <c r="M605">
        <v>2</v>
      </c>
      <c r="N605">
        <v>4</v>
      </c>
      <c r="O605">
        <v>4</v>
      </c>
      <c r="P605">
        <v>2</v>
      </c>
      <c r="Q605">
        <v>4</v>
      </c>
      <c r="R605">
        <v>2</v>
      </c>
      <c r="S605">
        <v>2</v>
      </c>
      <c r="T605">
        <v>4</v>
      </c>
      <c r="U605">
        <v>1</v>
      </c>
      <c r="V605">
        <v>2</v>
      </c>
      <c r="W605">
        <v>4</v>
      </c>
      <c r="X605">
        <v>5</v>
      </c>
      <c r="Y605">
        <v>5</v>
      </c>
      <c r="Z605">
        <v>13</v>
      </c>
      <c r="AA605">
        <v>10</v>
      </c>
      <c r="AB605">
        <v>33</v>
      </c>
      <c r="AC605">
        <v>12</v>
      </c>
      <c r="AD605">
        <v>8</v>
      </c>
      <c r="AE605">
        <v>6</v>
      </c>
      <c r="AF605">
        <v>9</v>
      </c>
      <c r="AG605">
        <v>6</v>
      </c>
      <c r="AH605">
        <v>7</v>
      </c>
      <c r="AI605">
        <v>6</v>
      </c>
      <c r="AJ605">
        <v>8</v>
      </c>
      <c r="AK605">
        <v>7</v>
      </c>
      <c r="AL605">
        <v>24</v>
      </c>
      <c r="AM605">
        <v>13</v>
      </c>
      <c r="AN605">
        <v>10</v>
      </c>
      <c r="AO605">
        <v>11</v>
      </c>
      <c r="AP605">
        <v>7</v>
      </c>
      <c r="AQ605">
        <v>7</v>
      </c>
      <c r="AR605">
        <v>8</v>
      </c>
      <c r="AS605">
        <v>10</v>
      </c>
    </row>
    <row r="606" spans="1:45">
      <c r="A606">
        <v>20971</v>
      </c>
      <c r="B606">
        <v>0</v>
      </c>
      <c r="C606">
        <v>1979</v>
      </c>
      <c r="D606" s="1">
        <v>44132.910208333335</v>
      </c>
      <c r="E606" t="s">
        <v>92</v>
      </c>
      <c r="F606">
        <v>1</v>
      </c>
      <c r="G606">
        <v>1</v>
      </c>
      <c r="H606">
        <v>2</v>
      </c>
      <c r="I606">
        <v>2</v>
      </c>
      <c r="J606">
        <v>1</v>
      </c>
      <c r="K606">
        <v>1</v>
      </c>
      <c r="L606">
        <v>2</v>
      </c>
      <c r="M606">
        <v>3</v>
      </c>
      <c r="N606">
        <v>4</v>
      </c>
      <c r="O606">
        <v>1</v>
      </c>
      <c r="P606">
        <v>1</v>
      </c>
      <c r="Q606">
        <v>1</v>
      </c>
      <c r="R606">
        <v>3</v>
      </c>
      <c r="S606">
        <v>2</v>
      </c>
      <c r="T606">
        <v>1</v>
      </c>
      <c r="U606">
        <v>1</v>
      </c>
      <c r="V606">
        <v>4</v>
      </c>
      <c r="W606">
        <v>2</v>
      </c>
      <c r="X606">
        <v>2</v>
      </c>
      <c r="Y606">
        <v>2</v>
      </c>
      <c r="Z606">
        <v>8</v>
      </c>
      <c r="AA606">
        <v>5</v>
      </c>
      <c r="AB606">
        <v>7</v>
      </c>
      <c r="AC606">
        <v>7</v>
      </c>
      <c r="AD606">
        <v>5</v>
      </c>
      <c r="AE606">
        <v>4</v>
      </c>
      <c r="AF606">
        <v>5</v>
      </c>
      <c r="AG606">
        <v>11</v>
      </c>
      <c r="AH606">
        <v>5</v>
      </c>
      <c r="AI606">
        <v>3</v>
      </c>
      <c r="AJ606">
        <v>5</v>
      </c>
      <c r="AK606">
        <v>10</v>
      </c>
      <c r="AL606">
        <v>22</v>
      </c>
      <c r="AM606">
        <v>6</v>
      </c>
      <c r="AN606">
        <v>6</v>
      </c>
      <c r="AO606">
        <v>8</v>
      </c>
      <c r="AP606">
        <v>20</v>
      </c>
      <c r="AQ606">
        <v>5</v>
      </c>
      <c r="AR606">
        <v>9</v>
      </c>
      <c r="AS606">
        <v>5</v>
      </c>
    </row>
    <row r="607" spans="1:45">
      <c r="A607">
        <v>20975</v>
      </c>
      <c r="B607">
        <v>0</v>
      </c>
      <c r="C607">
        <v>1979</v>
      </c>
      <c r="D607" s="1">
        <v>44132.910497685189</v>
      </c>
      <c r="E607" t="s">
        <v>88</v>
      </c>
      <c r="F607">
        <v>1</v>
      </c>
      <c r="G607">
        <v>3</v>
      </c>
      <c r="H607">
        <v>1</v>
      </c>
      <c r="I607">
        <v>1</v>
      </c>
      <c r="J607">
        <v>1</v>
      </c>
      <c r="K607">
        <v>1</v>
      </c>
      <c r="L607">
        <v>3</v>
      </c>
      <c r="M607">
        <v>1</v>
      </c>
      <c r="N607">
        <v>5</v>
      </c>
      <c r="O607">
        <v>3</v>
      </c>
      <c r="P607">
        <v>1</v>
      </c>
      <c r="Q607">
        <v>1</v>
      </c>
      <c r="R607">
        <v>5</v>
      </c>
      <c r="S607">
        <v>1</v>
      </c>
      <c r="T607">
        <v>4</v>
      </c>
      <c r="U607">
        <v>1</v>
      </c>
      <c r="V607">
        <v>1</v>
      </c>
      <c r="W607">
        <v>5</v>
      </c>
      <c r="X607">
        <v>1</v>
      </c>
      <c r="Y607">
        <v>2</v>
      </c>
      <c r="Z607">
        <v>9</v>
      </c>
      <c r="AA607">
        <v>15</v>
      </c>
      <c r="AB607">
        <v>8</v>
      </c>
      <c r="AC607">
        <v>7</v>
      </c>
      <c r="AD607">
        <v>4</v>
      </c>
      <c r="AE607">
        <v>3</v>
      </c>
      <c r="AF607">
        <v>4</v>
      </c>
      <c r="AG607">
        <v>5</v>
      </c>
      <c r="AH607">
        <v>7</v>
      </c>
      <c r="AI607">
        <v>4</v>
      </c>
      <c r="AJ607">
        <v>6</v>
      </c>
      <c r="AK607">
        <v>6</v>
      </c>
      <c r="AL607">
        <v>8</v>
      </c>
      <c r="AM607">
        <v>5</v>
      </c>
      <c r="AN607">
        <v>6</v>
      </c>
      <c r="AO607">
        <v>7</v>
      </c>
      <c r="AP607">
        <v>8</v>
      </c>
      <c r="AQ607">
        <v>6</v>
      </c>
      <c r="AR607">
        <v>5</v>
      </c>
      <c r="AS607">
        <v>4</v>
      </c>
    </row>
    <row r="608" spans="1:45">
      <c r="A608">
        <v>20978</v>
      </c>
      <c r="B608">
        <v>0</v>
      </c>
      <c r="C608">
        <v>2000</v>
      </c>
      <c r="D608" s="1">
        <v>44132.919270833336</v>
      </c>
      <c r="E608" t="s">
        <v>86</v>
      </c>
      <c r="F608">
        <v>1</v>
      </c>
      <c r="G608">
        <v>2</v>
      </c>
      <c r="H608">
        <v>2</v>
      </c>
      <c r="I608">
        <v>2</v>
      </c>
      <c r="J608">
        <v>2</v>
      </c>
      <c r="K608">
        <v>1</v>
      </c>
      <c r="L608">
        <v>3</v>
      </c>
      <c r="M608">
        <v>4</v>
      </c>
      <c r="N608">
        <v>2</v>
      </c>
      <c r="O608">
        <v>3</v>
      </c>
      <c r="P608">
        <v>2</v>
      </c>
      <c r="Q608">
        <v>4</v>
      </c>
      <c r="R608">
        <v>5</v>
      </c>
      <c r="S608">
        <v>2</v>
      </c>
      <c r="T608">
        <v>3</v>
      </c>
      <c r="U608">
        <v>1</v>
      </c>
      <c r="V608">
        <v>4</v>
      </c>
      <c r="W608">
        <v>3</v>
      </c>
      <c r="X608">
        <v>2</v>
      </c>
      <c r="Y608">
        <v>4</v>
      </c>
      <c r="Z608">
        <v>5</v>
      </c>
      <c r="AA608">
        <v>4</v>
      </c>
      <c r="AB608">
        <v>5</v>
      </c>
      <c r="AC608">
        <v>4</v>
      </c>
      <c r="AD608">
        <v>4</v>
      </c>
      <c r="AE608">
        <v>3</v>
      </c>
      <c r="AF608">
        <v>4</v>
      </c>
      <c r="AG608">
        <v>5</v>
      </c>
      <c r="AH608">
        <v>5</v>
      </c>
      <c r="AI608">
        <v>5</v>
      </c>
      <c r="AJ608">
        <v>4</v>
      </c>
      <c r="AK608">
        <v>7</v>
      </c>
      <c r="AL608">
        <v>18</v>
      </c>
      <c r="AM608">
        <v>9</v>
      </c>
      <c r="AN608">
        <v>5</v>
      </c>
      <c r="AO608">
        <v>6</v>
      </c>
      <c r="AP608">
        <v>4</v>
      </c>
      <c r="AQ608">
        <v>5</v>
      </c>
      <c r="AR608">
        <v>7</v>
      </c>
      <c r="AS608">
        <v>7</v>
      </c>
    </row>
    <row r="609" spans="1:45">
      <c r="A609">
        <v>20989</v>
      </c>
      <c r="B609">
        <v>0</v>
      </c>
      <c r="C609">
        <v>1990</v>
      </c>
      <c r="D609" s="1">
        <v>44132.921111111114</v>
      </c>
      <c r="E609" t="s">
        <v>85</v>
      </c>
      <c r="F609">
        <v>1</v>
      </c>
      <c r="G609">
        <v>2</v>
      </c>
      <c r="H609">
        <v>1</v>
      </c>
      <c r="I609">
        <v>3</v>
      </c>
      <c r="J609">
        <v>2</v>
      </c>
      <c r="K609">
        <v>1</v>
      </c>
      <c r="L609">
        <v>5</v>
      </c>
      <c r="M609">
        <v>2</v>
      </c>
      <c r="N609">
        <v>2</v>
      </c>
      <c r="O609">
        <v>4</v>
      </c>
      <c r="P609">
        <v>2</v>
      </c>
      <c r="Q609">
        <v>4</v>
      </c>
      <c r="R609">
        <v>2</v>
      </c>
      <c r="S609">
        <v>2</v>
      </c>
      <c r="T609">
        <v>3</v>
      </c>
      <c r="U609">
        <v>1</v>
      </c>
      <c r="V609">
        <v>2</v>
      </c>
      <c r="W609">
        <v>2</v>
      </c>
      <c r="X609">
        <v>4</v>
      </c>
      <c r="Y609">
        <v>5</v>
      </c>
      <c r="Z609">
        <v>11</v>
      </c>
      <c r="AA609">
        <v>7</v>
      </c>
      <c r="AB609">
        <v>11</v>
      </c>
      <c r="AC609">
        <v>7</v>
      </c>
      <c r="AD609">
        <v>6</v>
      </c>
      <c r="AE609">
        <v>5</v>
      </c>
      <c r="AF609">
        <v>5</v>
      </c>
      <c r="AG609">
        <v>10</v>
      </c>
      <c r="AH609">
        <v>6</v>
      </c>
      <c r="AI609">
        <v>3</v>
      </c>
      <c r="AJ609">
        <v>26</v>
      </c>
      <c r="AK609">
        <v>8</v>
      </c>
      <c r="AL609">
        <v>15</v>
      </c>
      <c r="AM609">
        <v>7</v>
      </c>
      <c r="AN609">
        <v>7</v>
      </c>
      <c r="AO609">
        <v>5</v>
      </c>
      <c r="AP609">
        <v>13</v>
      </c>
      <c r="AQ609">
        <v>7</v>
      </c>
      <c r="AR609">
        <v>6</v>
      </c>
      <c r="AS609">
        <v>4</v>
      </c>
    </row>
    <row r="610" spans="1:45">
      <c r="A610">
        <v>21011</v>
      </c>
      <c r="B610">
        <v>0</v>
      </c>
      <c r="C610">
        <v>1978</v>
      </c>
      <c r="D610" s="1">
        <v>44132.940995370373</v>
      </c>
      <c r="E610" t="s">
        <v>91</v>
      </c>
      <c r="F610">
        <v>1</v>
      </c>
      <c r="G610">
        <v>2</v>
      </c>
      <c r="H610">
        <v>1</v>
      </c>
      <c r="I610">
        <v>1</v>
      </c>
      <c r="J610">
        <v>1</v>
      </c>
      <c r="K610">
        <v>1</v>
      </c>
      <c r="L610">
        <v>3</v>
      </c>
      <c r="M610">
        <v>2</v>
      </c>
      <c r="N610">
        <v>4</v>
      </c>
      <c r="O610">
        <v>1</v>
      </c>
      <c r="P610">
        <v>2</v>
      </c>
      <c r="Q610">
        <v>2</v>
      </c>
      <c r="R610">
        <v>2</v>
      </c>
      <c r="S610">
        <v>1</v>
      </c>
      <c r="T610">
        <v>2</v>
      </c>
      <c r="U610">
        <v>1</v>
      </c>
      <c r="V610">
        <v>2</v>
      </c>
      <c r="W610">
        <v>2</v>
      </c>
      <c r="X610">
        <v>4</v>
      </c>
      <c r="Y610">
        <v>4</v>
      </c>
      <c r="Z610">
        <v>5</v>
      </c>
      <c r="AA610">
        <v>5</v>
      </c>
      <c r="AB610">
        <v>7</v>
      </c>
      <c r="AC610">
        <v>4</v>
      </c>
      <c r="AD610">
        <v>5</v>
      </c>
      <c r="AE610">
        <v>4</v>
      </c>
      <c r="AF610">
        <v>3</v>
      </c>
      <c r="AG610">
        <v>4</v>
      </c>
      <c r="AH610">
        <v>9</v>
      </c>
      <c r="AI610">
        <v>2</v>
      </c>
      <c r="AJ610">
        <v>4</v>
      </c>
      <c r="AK610">
        <v>25</v>
      </c>
      <c r="AL610">
        <v>13</v>
      </c>
      <c r="AM610">
        <v>3</v>
      </c>
      <c r="AN610">
        <v>5</v>
      </c>
      <c r="AO610">
        <v>5</v>
      </c>
      <c r="AP610">
        <v>6</v>
      </c>
      <c r="AQ610">
        <v>7</v>
      </c>
      <c r="AR610">
        <v>8</v>
      </c>
      <c r="AS610">
        <v>11</v>
      </c>
    </row>
    <row r="611" spans="1:45">
      <c r="A611">
        <v>21013</v>
      </c>
      <c r="B611">
        <v>0</v>
      </c>
      <c r="C611">
        <v>1990</v>
      </c>
      <c r="D611" s="1">
        <v>44132.941111111111</v>
      </c>
      <c r="E611" t="s">
        <v>85</v>
      </c>
      <c r="F611">
        <v>1</v>
      </c>
      <c r="G611">
        <v>2</v>
      </c>
      <c r="H611">
        <v>1</v>
      </c>
      <c r="I611">
        <v>2</v>
      </c>
      <c r="J611">
        <v>2</v>
      </c>
      <c r="K611">
        <v>1</v>
      </c>
      <c r="L611">
        <v>5</v>
      </c>
      <c r="M611">
        <v>2</v>
      </c>
      <c r="N611">
        <v>4</v>
      </c>
      <c r="O611">
        <v>2</v>
      </c>
      <c r="P611">
        <v>5</v>
      </c>
      <c r="Q611">
        <v>1</v>
      </c>
      <c r="R611">
        <v>2</v>
      </c>
      <c r="S611">
        <v>1</v>
      </c>
      <c r="T611">
        <v>3</v>
      </c>
      <c r="U611">
        <v>1</v>
      </c>
      <c r="V611">
        <v>1</v>
      </c>
      <c r="W611">
        <v>2</v>
      </c>
      <c r="X611">
        <v>4</v>
      </c>
      <c r="Y611">
        <v>2</v>
      </c>
      <c r="Z611">
        <v>7</v>
      </c>
      <c r="AA611">
        <v>9</v>
      </c>
      <c r="AB611">
        <v>6</v>
      </c>
      <c r="AC611">
        <v>5</v>
      </c>
      <c r="AD611">
        <v>7</v>
      </c>
      <c r="AE611">
        <v>5</v>
      </c>
      <c r="AF611">
        <v>4</v>
      </c>
      <c r="AG611">
        <v>8</v>
      </c>
      <c r="AH611">
        <v>7</v>
      </c>
      <c r="AI611">
        <v>4</v>
      </c>
      <c r="AJ611">
        <v>5</v>
      </c>
      <c r="AK611">
        <v>6</v>
      </c>
      <c r="AL611">
        <v>9</v>
      </c>
      <c r="AM611">
        <v>7</v>
      </c>
      <c r="AN611">
        <v>10</v>
      </c>
      <c r="AO611">
        <v>5</v>
      </c>
      <c r="AP611">
        <v>4</v>
      </c>
      <c r="AQ611">
        <v>7</v>
      </c>
      <c r="AR611">
        <v>8</v>
      </c>
      <c r="AS611">
        <v>5</v>
      </c>
    </row>
    <row r="612" spans="1:45">
      <c r="A612">
        <v>20996</v>
      </c>
      <c r="B612">
        <v>0</v>
      </c>
      <c r="C612">
        <v>1987</v>
      </c>
      <c r="D612" s="1">
        <v>44132.94771990741</v>
      </c>
      <c r="E612" t="s">
        <v>133</v>
      </c>
      <c r="F612">
        <v>1</v>
      </c>
      <c r="G612">
        <v>1</v>
      </c>
      <c r="H612">
        <v>1</v>
      </c>
      <c r="I612">
        <v>1</v>
      </c>
      <c r="J612">
        <v>1</v>
      </c>
      <c r="K612">
        <v>1</v>
      </c>
      <c r="L612">
        <v>3</v>
      </c>
      <c r="M612">
        <v>1</v>
      </c>
      <c r="N612">
        <v>2</v>
      </c>
      <c r="O612">
        <v>4</v>
      </c>
      <c r="P612">
        <v>1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4</v>
      </c>
      <c r="X612">
        <v>2</v>
      </c>
      <c r="Y612">
        <v>2</v>
      </c>
      <c r="Z612">
        <v>7</v>
      </c>
      <c r="AA612">
        <v>2</v>
      </c>
      <c r="AB612">
        <v>2</v>
      </c>
      <c r="AC612">
        <v>4</v>
      </c>
      <c r="AD612">
        <v>2</v>
      </c>
      <c r="AE612">
        <v>2</v>
      </c>
      <c r="AF612">
        <v>2</v>
      </c>
      <c r="AG612">
        <v>3</v>
      </c>
      <c r="AH612">
        <v>4</v>
      </c>
      <c r="AI612">
        <v>4</v>
      </c>
      <c r="AJ612">
        <v>8</v>
      </c>
      <c r="AK612">
        <v>2</v>
      </c>
      <c r="AL612">
        <v>3</v>
      </c>
      <c r="AM612">
        <v>7</v>
      </c>
      <c r="AN612">
        <v>3</v>
      </c>
      <c r="AO612">
        <v>5</v>
      </c>
      <c r="AP612">
        <v>5</v>
      </c>
      <c r="AQ612">
        <v>6</v>
      </c>
      <c r="AR612">
        <v>16</v>
      </c>
      <c r="AS612">
        <v>6</v>
      </c>
    </row>
    <row r="613" spans="1:45">
      <c r="A613">
        <v>21041</v>
      </c>
      <c r="B613">
        <v>0</v>
      </c>
      <c r="C613">
        <v>1987</v>
      </c>
      <c r="D613" s="1">
        <v>44132.992696759262</v>
      </c>
      <c r="E613" t="s">
        <v>91</v>
      </c>
      <c r="F613">
        <v>1</v>
      </c>
      <c r="G613">
        <v>2</v>
      </c>
      <c r="H613">
        <v>2</v>
      </c>
      <c r="I613">
        <v>2</v>
      </c>
      <c r="J613">
        <v>1</v>
      </c>
      <c r="K613">
        <v>1</v>
      </c>
      <c r="L613">
        <v>3</v>
      </c>
      <c r="M613">
        <v>1</v>
      </c>
      <c r="N613">
        <v>4</v>
      </c>
      <c r="O613">
        <v>4</v>
      </c>
      <c r="P613">
        <v>4</v>
      </c>
      <c r="Q613">
        <v>2</v>
      </c>
      <c r="R613">
        <v>1</v>
      </c>
      <c r="S613">
        <v>1</v>
      </c>
      <c r="T613">
        <v>2</v>
      </c>
      <c r="U613">
        <v>1</v>
      </c>
      <c r="V613">
        <v>1</v>
      </c>
      <c r="W613">
        <v>4</v>
      </c>
      <c r="X613">
        <v>2</v>
      </c>
      <c r="Y613">
        <v>4</v>
      </c>
      <c r="Z613">
        <v>8</v>
      </c>
      <c r="AA613">
        <v>7</v>
      </c>
      <c r="AB613">
        <v>17</v>
      </c>
      <c r="AC613">
        <v>10</v>
      </c>
      <c r="AD613">
        <v>4</v>
      </c>
      <c r="AE613">
        <v>3</v>
      </c>
      <c r="AF613">
        <v>5</v>
      </c>
      <c r="AG613">
        <v>4</v>
      </c>
      <c r="AH613">
        <v>5</v>
      </c>
      <c r="AI613">
        <v>6</v>
      </c>
      <c r="AJ613">
        <v>6</v>
      </c>
      <c r="AK613">
        <v>7</v>
      </c>
      <c r="AL613">
        <v>7</v>
      </c>
      <c r="AM613">
        <v>4</v>
      </c>
      <c r="AN613">
        <v>8</v>
      </c>
      <c r="AO613">
        <v>3</v>
      </c>
      <c r="AP613">
        <v>4</v>
      </c>
      <c r="AQ613">
        <v>9</v>
      </c>
      <c r="AR613">
        <v>7</v>
      </c>
      <c r="AS613">
        <v>4</v>
      </c>
    </row>
    <row r="614" spans="1:45">
      <c r="A614">
        <v>21050</v>
      </c>
      <c r="B614">
        <v>0</v>
      </c>
      <c r="C614">
        <v>1985</v>
      </c>
      <c r="D614" s="1">
        <v>44133.018460648149</v>
      </c>
      <c r="E614" t="s">
        <v>92</v>
      </c>
      <c r="F614">
        <v>1</v>
      </c>
      <c r="G614">
        <v>2</v>
      </c>
      <c r="H614">
        <v>1</v>
      </c>
      <c r="I614">
        <v>2</v>
      </c>
      <c r="J614">
        <v>2</v>
      </c>
      <c r="K614">
        <v>1</v>
      </c>
      <c r="L614">
        <v>2</v>
      </c>
      <c r="M614">
        <v>2</v>
      </c>
      <c r="N614">
        <v>4</v>
      </c>
      <c r="O614">
        <v>2</v>
      </c>
      <c r="P614">
        <v>4</v>
      </c>
      <c r="Q614">
        <v>1</v>
      </c>
      <c r="R614">
        <v>4</v>
      </c>
      <c r="S614">
        <v>1</v>
      </c>
      <c r="T614">
        <v>1</v>
      </c>
      <c r="U614">
        <v>1</v>
      </c>
      <c r="V614">
        <v>1</v>
      </c>
      <c r="W614">
        <v>2</v>
      </c>
      <c r="X614">
        <v>2</v>
      </c>
      <c r="Y614">
        <v>4</v>
      </c>
      <c r="Z614">
        <v>17</v>
      </c>
      <c r="AA614">
        <v>6</v>
      </c>
      <c r="AB614">
        <v>11</v>
      </c>
      <c r="AC614">
        <v>10</v>
      </c>
      <c r="AD614">
        <v>7</v>
      </c>
      <c r="AE614">
        <v>13</v>
      </c>
      <c r="AF614">
        <v>5</v>
      </c>
      <c r="AG614">
        <v>6</v>
      </c>
      <c r="AH614">
        <v>9</v>
      </c>
      <c r="AI614">
        <v>6</v>
      </c>
      <c r="AJ614">
        <v>8</v>
      </c>
      <c r="AK614">
        <v>6</v>
      </c>
      <c r="AL614">
        <v>17</v>
      </c>
      <c r="AM614">
        <v>10</v>
      </c>
      <c r="AN614">
        <v>4</v>
      </c>
      <c r="AO614">
        <v>9</v>
      </c>
      <c r="AP614">
        <v>9</v>
      </c>
      <c r="AQ614">
        <v>9</v>
      </c>
      <c r="AR614">
        <v>9</v>
      </c>
      <c r="AS614">
        <v>5</v>
      </c>
    </row>
    <row r="615" spans="1:45">
      <c r="A615">
        <v>21060</v>
      </c>
      <c r="B615">
        <v>0</v>
      </c>
      <c r="C615">
        <v>1985</v>
      </c>
      <c r="D615" s="1">
        <v>44133.20108796296</v>
      </c>
      <c r="E615" t="s">
        <v>85</v>
      </c>
      <c r="F615">
        <v>1</v>
      </c>
      <c r="G615">
        <v>5</v>
      </c>
      <c r="H615">
        <v>1</v>
      </c>
      <c r="I615">
        <v>1</v>
      </c>
      <c r="J615">
        <v>1</v>
      </c>
      <c r="K615">
        <v>1</v>
      </c>
      <c r="L615">
        <v>4</v>
      </c>
      <c r="M615">
        <v>2</v>
      </c>
      <c r="N615">
        <v>4</v>
      </c>
      <c r="O615">
        <v>5</v>
      </c>
      <c r="P615">
        <v>2</v>
      </c>
      <c r="Q615">
        <v>3</v>
      </c>
      <c r="R615">
        <v>2</v>
      </c>
      <c r="S615">
        <v>1</v>
      </c>
      <c r="T615">
        <v>2</v>
      </c>
      <c r="U615">
        <v>1</v>
      </c>
      <c r="V615">
        <v>2</v>
      </c>
      <c r="W615">
        <v>4</v>
      </c>
      <c r="X615">
        <v>5</v>
      </c>
      <c r="Y615">
        <v>4</v>
      </c>
      <c r="Z615">
        <v>13</v>
      </c>
      <c r="AA615">
        <v>15</v>
      </c>
      <c r="AB615">
        <v>15</v>
      </c>
      <c r="AC615">
        <v>16</v>
      </c>
      <c r="AD615">
        <v>5</v>
      </c>
      <c r="AE615">
        <v>3</v>
      </c>
      <c r="AF615">
        <v>4</v>
      </c>
      <c r="AG615">
        <v>7</v>
      </c>
      <c r="AH615">
        <v>6</v>
      </c>
      <c r="AI615">
        <v>4</v>
      </c>
      <c r="AJ615">
        <v>3</v>
      </c>
      <c r="AK615">
        <v>12</v>
      </c>
      <c r="AL615">
        <v>10</v>
      </c>
      <c r="AM615">
        <v>6</v>
      </c>
      <c r="AN615">
        <v>12</v>
      </c>
      <c r="AO615">
        <v>5</v>
      </c>
      <c r="AP615">
        <v>9</v>
      </c>
      <c r="AQ615">
        <v>7</v>
      </c>
      <c r="AR615">
        <v>13</v>
      </c>
      <c r="AS615">
        <v>7</v>
      </c>
    </row>
    <row r="616" spans="1:45">
      <c r="A616">
        <v>21066</v>
      </c>
      <c r="B616">
        <v>0</v>
      </c>
      <c r="C616">
        <v>1982</v>
      </c>
      <c r="D616" s="1">
        <v>44133.225358796299</v>
      </c>
      <c r="E616" t="s">
        <v>139</v>
      </c>
      <c r="F616">
        <v>1</v>
      </c>
      <c r="G616">
        <v>1</v>
      </c>
      <c r="H616">
        <v>1</v>
      </c>
      <c r="I616">
        <v>1</v>
      </c>
      <c r="J616">
        <v>1</v>
      </c>
      <c r="K616">
        <v>1</v>
      </c>
      <c r="L616">
        <v>3</v>
      </c>
      <c r="M616">
        <v>1</v>
      </c>
      <c r="N616">
        <v>1</v>
      </c>
      <c r="O616">
        <v>1</v>
      </c>
      <c r="P616">
        <v>1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8</v>
      </c>
      <c r="AA616">
        <v>5</v>
      </c>
      <c r="AB616">
        <v>5</v>
      </c>
      <c r="AC616">
        <v>4</v>
      </c>
      <c r="AD616">
        <v>3</v>
      </c>
      <c r="AE616">
        <v>2</v>
      </c>
      <c r="AF616">
        <v>4</v>
      </c>
      <c r="AG616">
        <v>3</v>
      </c>
      <c r="AH616">
        <v>4</v>
      </c>
      <c r="AI616">
        <v>2</v>
      </c>
      <c r="AJ616">
        <v>5</v>
      </c>
      <c r="AK616">
        <v>4</v>
      </c>
      <c r="AL616">
        <v>13</v>
      </c>
      <c r="AM616">
        <v>4</v>
      </c>
      <c r="AN616">
        <v>5</v>
      </c>
      <c r="AO616">
        <v>2</v>
      </c>
      <c r="AP616">
        <v>7</v>
      </c>
      <c r="AQ616">
        <v>3</v>
      </c>
      <c r="AR616">
        <v>7</v>
      </c>
      <c r="AS616">
        <v>3</v>
      </c>
    </row>
    <row r="617" spans="1:45">
      <c r="A617">
        <v>21072</v>
      </c>
      <c r="B617">
        <v>0</v>
      </c>
      <c r="C617">
        <v>1977</v>
      </c>
      <c r="D617" s="1">
        <v>44133.275891203702</v>
      </c>
      <c r="E617" t="s">
        <v>86</v>
      </c>
      <c r="F617">
        <v>1</v>
      </c>
      <c r="G617">
        <v>1</v>
      </c>
      <c r="H617">
        <v>2</v>
      </c>
      <c r="I617">
        <v>1</v>
      </c>
      <c r="J617">
        <v>2</v>
      </c>
      <c r="K617">
        <v>1</v>
      </c>
      <c r="L617">
        <v>5</v>
      </c>
      <c r="M617">
        <v>4</v>
      </c>
      <c r="N617">
        <v>4</v>
      </c>
      <c r="O617">
        <v>1</v>
      </c>
      <c r="P617">
        <v>5</v>
      </c>
      <c r="Q617">
        <v>1</v>
      </c>
      <c r="R617">
        <v>2</v>
      </c>
      <c r="S617">
        <v>2</v>
      </c>
      <c r="T617">
        <v>2</v>
      </c>
      <c r="U617">
        <v>1</v>
      </c>
      <c r="V617">
        <v>3</v>
      </c>
      <c r="W617">
        <v>2</v>
      </c>
      <c r="X617">
        <v>5</v>
      </c>
      <c r="Y617">
        <v>4</v>
      </c>
      <c r="Z617">
        <v>7</v>
      </c>
      <c r="AA617">
        <v>12</v>
      </c>
      <c r="AB617">
        <v>9</v>
      </c>
      <c r="AC617">
        <v>5</v>
      </c>
      <c r="AD617">
        <v>6</v>
      </c>
      <c r="AE617">
        <v>3</v>
      </c>
      <c r="AF617">
        <v>6</v>
      </c>
      <c r="AG617">
        <v>19</v>
      </c>
      <c r="AH617">
        <v>11</v>
      </c>
      <c r="AI617">
        <v>4</v>
      </c>
      <c r="AJ617">
        <v>8</v>
      </c>
      <c r="AK617">
        <v>7</v>
      </c>
      <c r="AL617">
        <v>14</v>
      </c>
      <c r="AM617">
        <v>5</v>
      </c>
      <c r="AN617">
        <v>5</v>
      </c>
      <c r="AO617">
        <v>4</v>
      </c>
      <c r="AP617">
        <v>6</v>
      </c>
      <c r="AQ617">
        <v>5</v>
      </c>
      <c r="AR617">
        <v>6</v>
      </c>
      <c r="AS617">
        <v>5</v>
      </c>
    </row>
    <row r="618" spans="1:45">
      <c r="A618">
        <v>21077</v>
      </c>
      <c r="B618">
        <v>0</v>
      </c>
      <c r="C618">
        <v>1980</v>
      </c>
      <c r="D618" s="1">
        <v>44133.283460648148</v>
      </c>
      <c r="E618" t="s">
        <v>98</v>
      </c>
      <c r="F618">
        <v>1</v>
      </c>
      <c r="G618">
        <v>1</v>
      </c>
      <c r="H618">
        <v>2</v>
      </c>
      <c r="I618">
        <v>1</v>
      </c>
      <c r="J618">
        <v>1</v>
      </c>
      <c r="K618">
        <v>1</v>
      </c>
      <c r="L618">
        <v>3</v>
      </c>
      <c r="M618">
        <v>4</v>
      </c>
      <c r="N618">
        <v>4</v>
      </c>
      <c r="O618">
        <v>3</v>
      </c>
      <c r="P618">
        <v>2</v>
      </c>
      <c r="Q618">
        <v>3</v>
      </c>
      <c r="R618">
        <v>4</v>
      </c>
      <c r="S618">
        <v>1</v>
      </c>
      <c r="T618">
        <v>1</v>
      </c>
      <c r="U618">
        <v>1</v>
      </c>
      <c r="V618">
        <v>4</v>
      </c>
      <c r="W618">
        <v>2</v>
      </c>
      <c r="X618">
        <v>4</v>
      </c>
      <c r="Y618">
        <v>4</v>
      </c>
      <c r="Z618">
        <v>5</v>
      </c>
      <c r="AA618">
        <v>5</v>
      </c>
      <c r="AB618">
        <v>5</v>
      </c>
      <c r="AC618">
        <v>7</v>
      </c>
      <c r="AD618">
        <v>8</v>
      </c>
      <c r="AE618">
        <v>3</v>
      </c>
      <c r="AF618">
        <v>8</v>
      </c>
      <c r="AG618">
        <v>9</v>
      </c>
      <c r="AH618">
        <v>7</v>
      </c>
      <c r="AI618">
        <v>20</v>
      </c>
      <c r="AJ618">
        <v>8</v>
      </c>
      <c r="AK618">
        <v>5</v>
      </c>
      <c r="AL618">
        <v>14</v>
      </c>
      <c r="AM618">
        <v>24</v>
      </c>
      <c r="AN618">
        <v>4</v>
      </c>
      <c r="AO618">
        <v>4</v>
      </c>
      <c r="AP618">
        <v>7</v>
      </c>
      <c r="AQ618">
        <v>13</v>
      </c>
      <c r="AR618">
        <v>18</v>
      </c>
      <c r="AS618">
        <v>11</v>
      </c>
    </row>
    <row r="619" spans="1:45">
      <c r="A619">
        <v>21108</v>
      </c>
      <c r="B619">
        <v>0</v>
      </c>
      <c r="C619">
        <v>1984</v>
      </c>
      <c r="D619" s="1">
        <v>44133.360289351855</v>
      </c>
      <c r="E619" t="s">
        <v>88</v>
      </c>
      <c r="F619">
        <v>1</v>
      </c>
      <c r="G619">
        <v>1</v>
      </c>
      <c r="H619">
        <v>1</v>
      </c>
      <c r="I619">
        <v>2</v>
      </c>
      <c r="J619">
        <v>1</v>
      </c>
      <c r="K619">
        <v>1</v>
      </c>
      <c r="L619">
        <v>2</v>
      </c>
      <c r="M619">
        <v>1</v>
      </c>
      <c r="N619">
        <v>5</v>
      </c>
      <c r="O619">
        <v>1</v>
      </c>
      <c r="P619">
        <v>2</v>
      </c>
      <c r="Q619">
        <v>1</v>
      </c>
      <c r="R619">
        <v>1</v>
      </c>
      <c r="S619">
        <v>1</v>
      </c>
      <c r="T619">
        <v>2</v>
      </c>
      <c r="U619">
        <v>1</v>
      </c>
      <c r="V619">
        <v>1</v>
      </c>
      <c r="W619">
        <v>2</v>
      </c>
      <c r="X619">
        <v>1</v>
      </c>
      <c r="Y619">
        <v>2</v>
      </c>
      <c r="Z619">
        <v>10</v>
      </c>
      <c r="AA619">
        <v>8</v>
      </c>
      <c r="AB619">
        <v>5</v>
      </c>
      <c r="AC619">
        <v>3</v>
      </c>
      <c r="AD619">
        <v>6</v>
      </c>
      <c r="AE619">
        <v>3</v>
      </c>
      <c r="AF619">
        <v>4</v>
      </c>
      <c r="AG619">
        <v>2</v>
      </c>
      <c r="AH619">
        <v>4</v>
      </c>
      <c r="AI619">
        <v>2</v>
      </c>
      <c r="AJ619">
        <v>4</v>
      </c>
      <c r="AK619">
        <v>7</v>
      </c>
      <c r="AL619">
        <v>5</v>
      </c>
      <c r="AM619">
        <v>3</v>
      </c>
      <c r="AN619">
        <v>3</v>
      </c>
      <c r="AO619">
        <v>3</v>
      </c>
      <c r="AP619">
        <v>4</v>
      </c>
      <c r="AQ619">
        <v>4</v>
      </c>
      <c r="AR619">
        <v>7</v>
      </c>
      <c r="AS619">
        <v>5</v>
      </c>
    </row>
    <row r="620" spans="1:45">
      <c r="A620">
        <v>21120</v>
      </c>
      <c r="B620">
        <v>0</v>
      </c>
      <c r="C620">
        <v>1985</v>
      </c>
      <c r="D620" s="1">
        <v>44133.393854166665</v>
      </c>
      <c r="E620" t="s">
        <v>98</v>
      </c>
      <c r="F620">
        <v>1</v>
      </c>
      <c r="G620">
        <v>2</v>
      </c>
      <c r="H620">
        <v>1</v>
      </c>
      <c r="I620">
        <v>1</v>
      </c>
      <c r="J620">
        <v>1</v>
      </c>
      <c r="K620">
        <v>1</v>
      </c>
      <c r="L620">
        <v>2</v>
      </c>
      <c r="M620">
        <v>2</v>
      </c>
      <c r="N620">
        <v>4</v>
      </c>
      <c r="O620">
        <v>1</v>
      </c>
      <c r="P620">
        <v>2</v>
      </c>
      <c r="Q620">
        <v>1</v>
      </c>
      <c r="R620">
        <v>2</v>
      </c>
      <c r="S620">
        <v>1</v>
      </c>
      <c r="T620">
        <v>2</v>
      </c>
      <c r="U620">
        <v>1</v>
      </c>
      <c r="V620">
        <v>2</v>
      </c>
      <c r="W620">
        <v>3</v>
      </c>
      <c r="X620">
        <v>2</v>
      </c>
      <c r="Y620">
        <v>2</v>
      </c>
      <c r="Z620">
        <v>13</v>
      </c>
      <c r="AA620">
        <v>11</v>
      </c>
      <c r="AB620">
        <v>7</v>
      </c>
      <c r="AC620">
        <v>11</v>
      </c>
      <c r="AD620">
        <v>4</v>
      </c>
      <c r="AE620">
        <v>2</v>
      </c>
      <c r="AF620">
        <v>4</v>
      </c>
      <c r="AG620">
        <v>4</v>
      </c>
      <c r="AH620">
        <v>4</v>
      </c>
      <c r="AI620">
        <v>2</v>
      </c>
      <c r="AJ620">
        <v>8</v>
      </c>
      <c r="AK620">
        <v>5</v>
      </c>
      <c r="AL620">
        <v>10</v>
      </c>
      <c r="AM620">
        <v>11</v>
      </c>
      <c r="AN620">
        <v>7</v>
      </c>
      <c r="AO620">
        <v>4</v>
      </c>
      <c r="AP620">
        <v>5</v>
      </c>
      <c r="AQ620">
        <v>6</v>
      </c>
      <c r="AR620">
        <v>21</v>
      </c>
      <c r="AS620">
        <v>5</v>
      </c>
    </row>
    <row r="621" spans="1:45">
      <c r="A621">
        <v>17391</v>
      </c>
      <c r="B621">
        <v>0</v>
      </c>
      <c r="C621">
        <v>2000</v>
      </c>
      <c r="D621" s="1">
        <v>44133.428773148145</v>
      </c>
      <c r="E621" t="s">
        <v>86</v>
      </c>
      <c r="F621">
        <v>1</v>
      </c>
      <c r="G621">
        <v>4</v>
      </c>
      <c r="H621">
        <v>2</v>
      </c>
      <c r="I621">
        <v>1</v>
      </c>
      <c r="J621">
        <v>1</v>
      </c>
      <c r="K621">
        <v>1</v>
      </c>
      <c r="L621">
        <v>3</v>
      </c>
      <c r="M621">
        <v>1</v>
      </c>
      <c r="N621">
        <v>1</v>
      </c>
      <c r="O621">
        <v>1</v>
      </c>
      <c r="P621">
        <v>1</v>
      </c>
      <c r="Q621">
        <v>2</v>
      </c>
      <c r="R621">
        <v>4</v>
      </c>
      <c r="S621">
        <v>1</v>
      </c>
      <c r="T621">
        <v>4</v>
      </c>
      <c r="U621">
        <v>1</v>
      </c>
      <c r="V621">
        <v>2</v>
      </c>
      <c r="W621">
        <v>2</v>
      </c>
      <c r="X621">
        <v>4</v>
      </c>
      <c r="Y621">
        <v>2</v>
      </c>
      <c r="Z621">
        <v>4</v>
      </c>
      <c r="AA621">
        <v>4</v>
      </c>
      <c r="AB621">
        <v>6</v>
      </c>
      <c r="AC621">
        <v>2</v>
      </c>
      <c r="AD621">
        <v>4</v>
      </c>
      <c r="AE621">
        <v>3</v>
      </c>
      <c r="AF621">
        <v>3</v>
      </c>
      <c r="AG621">
        <v>3</v>
      </c>
      <c r="AH621">
        <v>2</v>
      </c>
      <c r="AI621">
        <v>2</v>
      </c>
      <c r="AJ621">
        <v>3</v>
      </c>
      <c r="AK621">
        <v>3</v>
      </c>
      <c r="AL621">
        <v>15</v>
      </c>
      <c r="AM621">
        <v>6</v>
      </c>
      <c r="AN621">
        <v>4</v>
      </c>
      <c r="AO621">
        <v>5</v>
      </c>
      <c r="AP621">
        <v>3</v>
      </c>
      <c r="AQ621">
        <v>3</v>
      </c>
      <c r="AR621">
        <v>6</v>
      </c>
      <c r="AS621">
        <v>3</v>
      </c>
    </row>
    <row r="622" spans="1:45">
      <c r="A622">
        <v>21169</v>
      </c>
      <c r="B622">
        <v>0</v>
      </c>
      <c r="C622">
        <v>1949</v>
      </c>
      <c r="D622" s="1">
        <v>44133.508773148147</v>
      </c>
      <c r="E622">
        <v>1</v>
      </c>
      <c r="F622">
        <v>1</v>
      </c>
      <c r="G622">
        <v>1</v>
      </c>
      <c r="H622">
        <v>1</v>
      </c>
      <c r="I622">
        <v>1</v>
      </c>
      <c r="J622">
        <v>1</v>
      </c>
      <c r="K622">
        <v>1</v>
      </c>
      <c r="L622">
        <v>1</v>
      </c>
      <c r="M622">
        <v>3</v>
      </c>
      <c r="N622">
        <v>2</v>
      </c>
      <c r="O622">
        <v>1</v>
      </c>
      <c r="P622">
        <v>2</v>
      </c>
      <c r="Q622">
        <v>1</v>
      </c>
      <c r="R622">
        <v>3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3</v>
      </c>
      <c r="Y622">
        <v>1</v>
      </c>
      <c r="Z622">
        <v>7</v>
      </c>
      <c r="AA622">
        <v>3</v>
      </c>
      <c r="AB622">
        <v>5</v>
      </c>
      <c r="AC622">
        <v>4</v>
      </c>
      <c r="AD622">
        <v>4</v>
      </c>
      <c r="AE622">
        <v>6</v>
      </c>
      <c r="AF622">
        <v>3</v>
      </c>
      <c r="AG622">
        <v>6</v>
      </c>
      <c r="AH622">
        <v>5</v>
      </c>
      <c r="AI622">
        <v>3</v>
      </c>
      <c r="AJ622">
        <v>4</v>
      </c>
      <c r="AK622">
        <v>5</v>
      </c>
      <c r="AL622">
        <v>9</v>
      </c>
      <c r="AM622">
        <v>5</v>
      </c>
      <c r="AN622">
        <v>4</v>
      </c>
      <c r="AO622">
        <v>4</v>
      </c>
      <c r="AP622">
        <v>5</v>
      </c>
      <c r="AQ622">
        <v>4</v>
      </c>
      <c r="AR622">
        <v>8</v>
      </c>
      <c r="AS622">
        <v>3</v>
      </c>
    </row>
    <row r="623" spans="1:45">
      <c r="A623">
        <v>21250</v>
      </c>
      <c r="B623">
        <v>0</v>
      </c>
      <c r="C623">
        <v>1998</v>
      </c>
      <c r="D623" s="1">
        <v>44133.585416666669</v>
      </c>
      <c r="E623" t="s">
        <v>91</v>
      </c>
      <c r="F623">
        <v>1</v>
      </c>
      <c r="G623">
        <v>2</v>
      </c>
      <c r="H623">
        <v>1</v>
      </c>
      <c r="I623">
        <v>2</v>
      </c>
      <c r="J623">
        <v>1</v>
      </c>
      <c r="K623">
        <v>1</v>
      </c>
      <c r="L623">
        <v>3</v>
      </c>
      <c r="M623">
        <v>2</v>
      </c>
      <c r="N623">
        <v>4</v>
      </c>
      <c r="O623">
        <v>1</v>
      </c>
      <c r="P623">
        <v>2</v>
      </c>
      <c r="Q623">
        <v>2</v>
      </c>
      <c r="R623">
        <v>4</v>
      </c>
      <c r="S623">
        <v>2</v>
      </c>
      <c r="T623">
        <v>4</v>
      </c>
      <c r="U623">
        <v>1</v>
      </c>
      <c r="V623">
        <v>2</v>
      </c>
      <c r="W623">
        <v>4</v>
      </c>
      <c r="X623">
        <v>4</v>
      </c>
      <c r="Y623">
        <v>2</v>
      </c>
      <c r="Z623">
        <v>8</v>
      </c>
      <c r="AA623">
        <v>5</v>
      </c>
      <c r="AB623">
        <v>7</v>
      </c>
      <c r="AC623">
        <v>7</v>
      </c>
      <c r="AD623">
        <v>8</v>
      </c>
      <c r="AE623">
        <v>3</v>
      </c>
      <c r="AF623">
        <v>4</v>
      </c>
      <c r="AG623">
        <v>5</v>
      </c>
      <c r="AH623">
        <v>5</v>
      </c>
      <c r="AI623">
        <v>6</v>
      </c>
      <c r="AJ623">
        <v>25</v>
      </c>
      <c r="AK623">
        <v>7</v>
      </c>
      <c r="AL623">
        <v>10</v>
      </c>
      <c r="AM623">
        <v>4</v>
      </c>
      <c r="AN623">
        <v>9</v>
      </c>
      <c r="AO623">
        <v>6</v>
      </c>
      <c r="AP623">
        <v>5</v>
      </c>
      <c r="AQ623">
        <v>21</v>
      </c>
      <c r="AR623">
        <v>8</v>
      </c>
      <c r="AS623">
        <v>4</v>
      </c>
    </row>
    <row r="624" spans="1:45">
      <c r="A624">
        <v>21286</v>
      </c>
      <c r="B624">
        <v>0</v>
      </c>
      <c r="C624">
        <v>1998</v>
      </c>
      <c r="D624" s="1">
        <v>44133.621817129628</v>
      </c>
      <c r="E624" t="s">
        <v>86</v>
      </c>
      <c r="F624">
        <v>1</v>
      </c>
      <c r="G624">
        <v>2</v>
      </c>
      <c r="H624">
        <v>2</v>
      </c>
      <c r="I624">
        <v>1</v>
      </c>
      <c r="J624">
        <v>1</v>
      </c>
      <c r="K624">
        <v>1</v>
      </c>
      <c r="L624">
        <v>3</v>
      </c>
      <c r="M624">
        <v>1</v>
      </c>
      <c r="N624">
        <v>5</v>
      </c>
      <c r="O624">
        <v>2</v>
      </c>
      <c r="P624">
        <v>5</v>
      </c>
      <c r="Q624">
        <v>4</v>
      </c>
      <c r="R624">
        <v>5</v>
      </c>
      <c r="S624">
        <v>1</v>
      </c>
      <c r="T624">
        <v>2</v>
      </c>
      <c r="U624">
        <v>1</v>
      </c>
      <c r="V624">
        <v>4</v>
      </c>
      <c r="W624">
        <v>2</v>
      </c>
      <c r="X624">
        <v>5</v>
      </c>
      <c r="Y624">
        <v>4</v>
      </c>
      <c r="Z624">
        <v>6</v>
      </c>
      <c r="AA624">
        <v>2</v>
      </c>
      <c r="AB624">
        <v>10</v>
      </c>
      <c r="AC624">
        <v>4</v>
      </c>
      <c r="AD624">
        <v>8</v>
      </c>
      <c r="AE624">
        <v>3</v>
      </c>
      <c r="AF624">
        <v>4</v>
      </c>
      <c r="AG624">
        <v>4</v>
      </c>
      <c r="AH624">
        <v>3</v>
      </c>
      <c r="AI624">
        <v>4</v>
      </c>
      <c r="AJ624">
        <v>5</v>
      </c>
      <c r="AK624">
        <v>14</v>
      </c>
      <c r="AL624">
        <v>10</v>
      </c>
      <c r="AM624">
        <v>7</v>
      </c>
      <c r="AN624">
        <v>4</v>
      </c>
      <c r="AO624">
        <v>8</v>
      </c>
      <c r="AP624">
        <v>4</v>
      </c>
      <c r="AQ624">
        <v>10</v>
      </c>
      <c r="AR624">
        <v>8</v>
      </c>
      <c r="AS624">
        <v>4</v>
      </c>
    </row>
    <row r="625" spans="1:45">
      <c r="A625">
        <v>21295</v>
      </c>
      <c r="B625">
        <v>0</v>
      </c>
      <c r="C625">
        <v>2001</v>
      </c>
      <c r="D625" s="1">
        <v>44133.631284722222</v>
      </c>
      <c r="E625" t="s">
        <v>86</v>
      </c>
      <c r="F625">
        <v>1</v>
      </c>
      <c r="G625">
        <v>2</v>
      </c>
      <c r="H625">
        <v>2</v>
      </c>
      <c r="I625">
        <v>2</v>
      </c>
      <c r="J625">
        <v>1</v>
      </c>
      <c r="K625">
        <v>1</v>
      </c>
      <c r="L625">
        <v>3</v>
      </c>
      <c r="M625">
        <v>2</v>
      </c>
      <c r="N625">
        <v>4</v>
      </c>
      <c r="O625">
        <v>2</v>
      </c>
      <c r="P625">
        <v>1</v>
      </c>
      <c r="Q625">
        <v>2</v>
      </c>
      <c r="R625">
        <v>1</v>
      </c>
      <c r="S625">
        <v>2</v>
      </c>
      <c r="T625">
        <v>2</v>
      </c>
      <c r="U625">
        <v>1</v>
      </c>
      <c r="V625">
        <v>2</v>
      </c>
      <c r="W625">
        <v>2</v>
      </c>
      <c r="X625">
        <v>4</v>
      </c>
      <c r="Y625">
        <v>4</v>
      </c>
      <c r="Z625">
        <v>8</v>
      </c>
      <c r="AA625">
        <v>6</v>
      </c>
      <c r="AB625">
        <v>6</v>
      </c>
      <c r="AC625">
        <v>6</v>
      </c>
      <c r="AD625">
        <v>5</v>
      </c>
      <c r="AE625">
        <v>5</v>
      </c>
      <c r="AF625">
        <v>5</v>
      </c>
      <c r="AG625">
        <v>7</v>
      </c>
      <c r="AH625">
        <v>7</v>
      </c>
      <c r="AI625">
        <v>3</v>
      </c>
      <c r="AJ625">
        <v>5</v>
      </c>
      <c r="AK625">
        <v>8</v>
      </c>
      <c r="AL625">
        <v>7</v>
      </c>
      <c r="AM625">
        <v>5</v>
      </c>
      <c r="AN625">
        <v>7</v>
      </c>
      <c r="AO625">
        <v>3</v>
      </c>
      <c r="AP625">
        <v>25</v>
      </c>
      <c r="AQ625">
        <v>6</v>
      </c>
      <c r="AR625">
        <v>17</v>
      </c>
      <c r="AS625">
        <v>6</v>
      </c>
    </row>
    <row r="626" spans="1:45">
      <c r="A626">
        <v>21284</v>
      </c>
      <c r="B626">
        <v>0</v>
      </c>
      <c r="C626">
        <v>2000</v>
      </c>
      <c r="D626" s="1">
        <v>44133.6328125</v>
      </c>
      <c r="E626" t="s">
        <v>86</v>
      </c>
      <c r="F626">
        <v>1</v>
      </c>
      <c r="G626">
        <v>2</v>
      </c>
      <c r="H626">
        <v>1</v>
      </c>
      <c r="I626">
        <v>1</v>
      </c>
      <c r="J626">
        <v>1</v>
      </c>
      <c r="K626">
        <v>1</v>
      </c>
      <c r="L626">
        <v>1</v>
      </c>
      <c r="M626">
        <v>1</v>
      </c>
      <c r="N626">
        <v>2</v>
      </c>
      <c r="O626">
        <v>1</v>
      </c>
      <c r="P626">
        <v>1</v>
      </c>
      <c r="Q626">
        <v>1</v>
      </c>
      <c r="R626">
        <v>4</v>
      </c>
      <c r="S626">
        <v>1</v>
      </c>
      <c r="T626">
        <v>2</v>
      </c>
      <c r="U626">
        <v>1</v>
      </c>
      <c r="V626">
        <v>2</v>
      </c>
      <c r="W626">
        <v>2</v>
      </c>
      <c r="X626">
        <v>4</v>
      </c>
      <c r="Y626">
        <v>2</v>
      </c>
      <c r="Z626">
        <v>9</v>
      </c>
      <c r="AA626">
        <v>3</v>
      </c>
      <c r="AB626">
        <v>6</v>
      </c>
      <c r="AC626">
        <v>6</v>
      </c>
      <c r="AD626">
        <v>2</v>
      </c>
      <c r="AE626">
        <v>2</v>
      </c>
      <c r="AF626">
        <v>2</v>
      </c>
      <c r="AG626">
        <v>2</v>
      </c>
      <c r="AH626">
        <v>6</v>
      </c>
      <c r="AI626">
        <v>2</v>
      </c>
      <c r="AJ626">
        <v>3</v>
      </c>
      <c r="AK626">
        <v>4</v>
      </c>
      <c r="AL626">
        <v>7</v>
      </c>
      <c r="AM626">
        <v>6</v>
      </c>
      <c r="AN626">
        <v>4</v>
      </c>
      <c r="AO626">
        <v>9</v>
      </c>
      <c r="AP626">
        <v>5</v>
      </c>
      <c r="AQ626">
        <v>6</v>
      </c>
      <c r="AR626">
        <v>13</v>
      </c>
      <c r="AS626">
        <v>5</v>
      </c>
    </row>
    <row r="627" spans="1:45">
      <c r="A627">
        <v>21495</v>
      </c>
      <c r="B627">
        <v>0</v>
      </c>
      <c r="C627">
        <v>1998</v>
      </c>
      <c r="D627" s="1">
        <v>44133.8747337963</v>
      </c>
      <c r="E627" t="s">
        <v>85</v>
      </c>
      <c r="F627">
        <v>1</v>
      </c>
      <c r="G627">
        <v>4</v>
      </c>
      <c r="H627">
        <v>1</v>
      </c>
      <c r="I627">
        <v>2</v>
      </c>
      <c r="J627">
        <v>1</v>
      </c>
      <c r="K627">
        <v>1</v>
      </c>
      <c r="L627">
        <v>2</v>
      </c>
      <c r="M627">
        <v>1</v>
      </c>
      <c r="N627">
        <v>5</v>
      </c>
      <c r="O627">
        <v>5</v>
      </c>
      <c r="P627">
        <v>1</v>
      </c>
      <c r="Q627">
        <v>2</v>
      </c>
      <c r="R627">
        <v>1</v>
      </c>
      <c r="S627">
        <v>1</v>
      </c>
      <c r="T627">
        <v>4</v>
      </c>
      <c r="U627">
        <v>1</v>
      </c>
      <c r="V627">
        <v>1</v>
      </c>
      <c r="W627">
        <v>2</v>
      </c>
      <c r="X627">
        <v>4</v>
      </c>
      <c r="Y627">
        <v>2</v>
      </c>
      <c r="Z627">
        <v>7</v>
      </c>
      <c r="AA627">
        <v>7</v>
      </c>
      <c r="AB627">
        <v>10</v>
      </c>
      <c r="AC627">
        <v>6</v>
      </c>
      <c r="AD627">
        <v>5</v>
      </c>
      <c r="AE627">
        <v>3</v>
      </c>
      <c r="AF627">
        <v>4</v>
      </c>
      <c r="AG627">
        <v>4</v>
      </c>
      <c r="AH627">
        <v>5</v>
      </c>
      <c r="AI627">
        <v>3</v>
      </c>
      <c r="AJ627">
        <v>5</v>
      </c>
      <c r="AK627">
        <v>7</v>
      </c>
      <c r="AL627">
        <v>8</v>
      </c>
      <c r="AM627">
        <v>8</v>
      </c>
      <c r="AN627">
        <v>6</v>
      </c>
      <c r="AO627">
        <v>10</v>
      </c>
      <c r="AP627">
        <v>5</v>
      </c>
      <c r="AQ627">
        <v>7</v>
      </c>
      <c r="AR627">
        <v>8</v>
      </c>
      <c r="AS627">
        <v>7</v>
      </c>
    </row>
    <row r="628" spans="1:45">
      <c r="A628">
        <v>21575</v>
      </c>
      <c r="B628">
        <v>0</v>
      </c>
      <c r="C628">
        <v>2000</v>
      </c>
      <c r="D628" s="1">
        <v>44134.346851851849</v>
      </c>
      <c r="E628" t="s">
        <v>85</v>
      </c>
      <c r="F628">
        <v>1</v>
      </c>
      <c r="G628">
        <v>2</v>
      </c>
      <c r="H628">
        <v>1</v>
      </c>
      <c r="I628">
        <v>4</v>
      </c>
      <c r="J628">
        <v>2</v>
      </c>
      <c r="K628">
        <v>1</v>
      </c>
      <c r="L628">
        <v>1</v>
      </c>
      <c r="M628">
        <v>1</v>
      </c>
      <c r="N628">
        <v>2</v>
      </c>
      <c r="O628">
        <v>1</v>
      </c>
      <c r="P628">
        <v>4</v>
      </c>
      <c r="Q628">
        <v>2</v>
      </c>
      <c r="R628">
        <v>1</v>
      </c>
      <c r="S628">
        <v>1</v>
      </c>
      <c r="T628">
        <v>4</v>
      </c>
      <c r="U628">
        <v>1</v>
      </c>
      <c r="V628">
        <v>2</v>
      </c>
      <c r="W628">
        <v>4</v>
      </c>
      <c r="X628">
        <v>2</v>
      </c>
      <c r="Y628">
        <v>2</v>
      </c>
      <c r="Z628">
        <v>7</v>
      </c>
      <c r="AA628">
        <v>2</v>
      </c>
      <c r="AB628">
        <v>4</v>
      </c>
      <c r="AC628">
        <v>4</v>
      </c>
      <c r="AD628">
        <v>2</v>
      </c>
      <c r="AE628">
        <v>2</v>
      </c>
      <c r="AF628">
        <v>2</v>
      </c>
      <c r="AG628">
        <v>2</v>
      </c>
      <c r="AH628">
        <v>3</v>
      </c>
      <c r="AI628">
        <v>4</v>
      </c>
      <c r="AJ628">
        <v>3</v>
      </c>
      <c r="AK628">
        <v>3</v>
      </c>
      <c r="AL628">
        <v>3</v>
      </c>
      <c r="AM628">
        <v>3</v>
      </c>
      <c r="AN628">
        <v>3</v>
      </c>
      <c r="AO628">
        <v>3</v>
      </c>
      <c r="AP628">
        <v>2</v>
      </c>
      <c r="AQ628">
        <v>2</v>
      </c>
      <c r="AR628">
        <v>4</v>
      </c>
      <c r="AS628">
        <v>2</v>
      </c>
    </row>
    <row r="629" spans="1:45">
      <c r="A629">
        <v>21586</v>
      </c>
      <c r="B629">
        <v>1</v>
      </c>
      <c r="C629">
        <v>1986</v>
      </c>
      <c r="D629" s="1">
        <v>44134.373483796298</v>
      </c>
      <c r="E629" t="s">
        <v>98</v>
      </c>
      <c r="F629">
        <v>1</v>
      </c>
      <c r="G629">
        <v>1</v>
      </c>
      <c r="H629">
        <v>1</v>
      </c>
      <c r="I629">
        <v>1</v>
      </c>
      <c r="J629">
        <v>2</v>
      </c>
      <c r="K629">
        <v>1</v>
      </c>
      <c r="L629">
        <v>1</v>
      </c>
      <c r="M629">
        <v>2</v>
      </c>
      <c r="N629">
        <v>4</v>
      </c>
      <c r="O629">
        <v>2</v>
      </c>
      <c r="P629">
        <v>1</v>
      </c>
      <c r="Q629">
        <v>2</v>
      </c>
      <c r="R629">
        <v>2</v>
      </c>
      <c r="S629">
        <v>1</v>
      </c>
      <c r="T629">
        <v>2</v>
      </c>
      <c r="U629">
        <v>1</v>
      </c>
      <c r="V629">
        <v>1</v>
      </c>
      <c r="W629">
        <v>3</v>
      </c>
      <c r="X629">
        <v>4</v>
      </c>
      <c r="Y629">
        <v>1</v>
      </c>
      <c r="Z629">
        <v>10</v>
      </c>
      <c r="AA629">
        <v>7</v>
      </c>
      <c r="AB629">
        <v>6</v>
      </c>
      <c r="AC629">
        <v>4</v>
      </c>
      <c r="AD629">
        <v>5</v>
      </c>
      <c r="AE629">
        <v>3</v>
      </c>
      <c r="AF629">
        <v>4</v>
      </c>
      <c r="AG629">
        <v>4</v>
      </c>
      <c r="AH629">
        <v>6</v>
      </c>
      <c r="AI629">
        <v>3</v>
      </c>
      <c r="AJ629">
        <v>5</v>
      </c>
      <c r="AK629">
        <v>6</v>
      </c>
      <c r="AL629">
        <v>9</v>
      </c>
      <c r="AM629">
        <v>5</v>
      </c>
      <c r="AN629">
        <v>4</v>
      </c>
      <c r="AO629">
        <v>6</v>
      </c>
      <c r="AP629">
        <v>5</v>
      </c>
      <c r="AQ629">
        <v>8</v>
      </c>
      <c r="AR629">
        <v>9</v>
      </c>
      <c r="AS629">
        <v>4</v>
      </c>
    </row>
    <row r="630" spans="1:45">
      <c r="A630">
        <v>21589</v>
      </c>
      <c r="B630">
        <v>0</v>
      </c>
      <c r="C630">
        <v>1990</v>
      </c>
      <c r="D630" s="1">
        <v>44134.391979166663</v>
      </c>
      <c r="E630" t="s">
        <v>91</v>
      </c>
      <c r="F630">
        <v>1</v>
      </c>
      <c r="G630">
        <v>2</v>
      </c>
      <c r="H630">
        <v>1</v>
      </c>
      <c r="I630">
        <v>1</v>
      </c>
      <c r="J630">
        <v>1</v>
      </c>
      <c r="K630">
        <v>1</v>
      </c>
      <c r="L630">
        <v>1</v>
      </c>
      <c r="M630">
        <v>2</v>
      </c>
      <c r="N630">
        <v>4</v>
      </c>
      <c r="O630">
        <v>1</v>
      </c>
      <c r="P630">
        <v>5</v>
      </c>
      <c r="Q630">
        <v>2</v>
      </c>
      <c r="R630">
        <v>1</v>
      </c>
      <c r="S630">
        <v>1</v>
      </c>
      <c r="T630">
        <v>2</v>
      </c>
      <c r="U630">
        <v>1</v>
      </c>
      <c r="V630">
        <v>1</v>
      </c>
      <c r="W630">
        <v>2</v>
      </c>
      <c r="X630">
        <v>2</v>
      </c>
      <c r="Y630">
        <v>4</v>
      </c>
      <c r="Z630">
        <v>6</v>
      </c>
      <c r="AA630">
        <v>3</v>
      </c>
      <c r="AB630">
        <v>6</v>
      </c>
      <c r="AC630">
        <v>3</v>
      </c>
      <c r="AD630">
        <v>8</v>
      </c>
      <c r="AE630">
        <v>2</v>
      </c>
      <c r="AF630">
        <v>3</v>
      </c>
      <c r="AG630">
        <v>4</v>
      </c>
      <c r="AH630">
        <v>5</v>
      </c>
      <c r="AI630">
        <v>2</v>
      </c>
      <c r="AJ630">
        <v>4</v>
      </c>
      <c r="AK630">
        <v>5</v>
      </c>
      <c r="AL630">
        <v>8</v>
      </c>
      <c r="AM630">
        <v>8</v>
      </c>
      <c r="AN630">
        <v>3</v>
      </c>
      <c r="AO630">
        <v>6</v>
      </c>
      <c r="AP630">
        <v>4</v>
      </c>
      <c r="AQ630">
        <v>4</v>
      </c>
      <c r="AR630">
        <v>8</v>
      </c>
      <c r="AS630">
        <v>4</v>
      </c>
    </row>
    <row r="631" spans="1:45">
      <c r="A631">
        <v>21639</v>
      </c>
      <c r="B631">
        <v>1</v>
      </c>
      <c r="C631">
        <v>1989</v>
      </c>
      <c r="D631" s="1">
        <v>44134.478703703702</v>
      </c>
      <c r="E631" t="s">
        <v>142</v>
      </c>
      <c r="F631">
        <v>1</v>
      </c>
      <c r="G631">
        <v>2</v>
      </c>
      <c r="H631">
        <v>1</v>
      </c>
      <c r="I631">
        <v>1</v>
      </c>
      <c r="J631">
        <v>1</v>
      </c>
      <c r="K631">
        <v>1</v>
      </c>
      <c r="L631">
        <v>2</v>
      </c>
      <c r="M631">
        <v>2</v>
      </c>
      <c r="N631">
        <v>4</v>
      </c>
      <c r="O631">
        <v>2</v>
      </c>
      <c r="P631">
        <v>2</v>
      </c>
      <c r="Q631">
        <v>2</v>
      </c>
      <c r="R631">
        <v>2</v>
      </c>
      <c r="S631">
        <v>2</v>
      </c>
      <c r="T631">
        <v>2</v>
      </c>
      <c r="U631">
        <v>1</v>
      </c>
      <c r="V631">
        <v>2</v>
      </c>
      <c r="W631">
        <v>2</v>
      </c>
      <c r="X631">
        <v>2</v>
      </c>
      <c r="Y631">
        <v>2</v>
      </c>
      <c r="Z631">
        <v>7</v>
      </c>
      <c r="AA631">
        <v>5</v>
      </c>
      <c r="AB631">
        <v>7</v>
      </c>
      <c r="AC631">
        <v>4</v>
      </c>
      <c r="AD631">
        <v>3</v>
      </c>
      <c r="AE631">
        <v>4</v>
      </c>
      <c r="AF631">
        <v>8</v>
      </c>
      <c r="AG631">
        <v>4</v>
      </c>
      <c r="AH631">
        <v>5</v>
      </c>
      <c r="AI631">
        <v>4</v>
      </c>
      <c r="AJ631">
        <v>5</v>
      </c>
      <c r="AK631">
        <v>7</v>
      </c>
      <c r="AL631">
        <v>9</v>
      </c>
      <c r="AM631">
        <v>7</v>
      </c>
      <c r="AN631">
        <v>4</v>
      </c>
      <c r="AO631">
        <v>4</v>
      </c>
      <c r="AP631">
        <v>6</v>
      </c>
      <c r="AQ631">
        <v>5</v>
      </c>
      <c r="AR631">
        <v>6</v>
      </c>
      <c r="AS631">
        <v>3</v>
      </c>
    </row>
    <row r="632" spans="1:45">
      <c r="A632">
        <v>21675</v>
      </c>
      <c r="B632">
        <v>0</v>
      </c>
      <c r="C632">
        <v>2000</v>
      </c>
      <c r="D632" s="1">
        <v>44134.604305555556</v>
      </c>
      <c r="E632" t="s">
        <v>91</v>
      </c>
      <c r="F632">
        <v>1</v>
      </c>
      <c r="G632">
        <v>2</v>
      </c>
      <c r="H632">
        <v>2</v>
      </c>
      <c r="I632">
        <v>1</v>
      </c>
      <c r="J632">
        <v>1</v>
      </c>
      <c r="K632">
        <v>1</v>
      </c>
      <c r="L632">
        <v>5</v>
      </c>
      <c r="M632">
        <v>1</v>
      </c>
      <c r="N632">
        <v>2</v>
      </c>
      <c r="O632">
        <v>2</v>
      </c>
      <c r="P632">
        <v>4</v>
      </c>
      <c r="Q632">
        <v>2</v>
      </c>
      <c r="R632">
        <v>4</v>
      </c>
      <c r="S632">
        <v>2</v>
      </c>
      <c r="T632">
        <v>3</v>
      </c>
      <c r="U632">
        <v>1</v>
      </c>
      <c r="V632">
        <v>2</v>
      </c>
      <c r="W632">
        <v>4</v>
      </c>
      <c r="X632">
        <v>2</v>
      </c>
      <c r="Y632">
        <v>4</v>
      </c>
      <c r="Z632">
        <v>39</v>
      </c>
      <c r="AA632">
        <v>4</v>
      </c>
      <c r="AB632">
        <v>4</v>
      </c>
      <c r="AC632">
        <v>3</v>
      </c>
      <c r="AD632">
        <v>6</v>
      </c>
      <c r="AE632">
        <v>3</v>
      </c>
      <c r="AF632">
        <v>5</v>
      </c>
      <c r="AG632">
        <v>3</v>
      </c>
      <c r="AH632">
        <v>2</v>
      </c>
      <c r="AI632">
        <v>3</v>
      </c>
      <c r="AJ632">
        <v>6</v>
      </c>
      <c r="AK632">
        <v>80</v>
      </c>
      <c r="AL632">
        <v>9</v>
      </c>
      <c r="AM632">
        <v>4</v>
      </c>
      <c r="AN632">
        <v>3</v>
      </c>
      <c r="AO632">
        <v>31</v>
      </c>
      <c r="AP632">
        <v>6</v>
      </c>
      <c r="AQ632">
        <v>24</v>
      </c>
      <c r="AR632">
        <v>6</v>
      </c>
      <c r="AS632">
        <v>4</v>
      </c>
    </row>
    <row r="633" spans="1:45">
      <c r="A633">
        <v>21718</v>
      </c>
      <c r="B633">
        <v>0</v>
      </c>
      <c r="C633">
        <v>1971</v>
      </c>
      <c r="D633" s="1">
        <v>44134.69431712963</v>
      </c>
      <c r="E633" t="s">
        <v>98</v>
      </c>
      <c r="F633">
        <v>1</v>
      </c>
      <c r="G633">
        <v>2</v>
      </c>
      <c r="H633">
        <v>1</v>
      </c>
      <c r="I633">
        <v>2</v>
      </c>
      <c r="J633">
        <v>1</v>
      </c>
      <c r="K633">
        <v>1</v>
      </c>
      <c r="L633">
        <v>2</v>
      </c>
      <c r="M633">
        <v>4</v>
      </c>
      <c r="N633">
        <v>4</v>
      </c>
      <c r="O633">
        <v>1</v>
      </c>
      <c r="P633">
        <v>4</v>
      </c>
      <c r="Q633">
        <v>2</v>
      </c>
      <c r="R633">
        <v>2</v>
      </c>
      <c r="S633">
        <v>1</v>
      </c>
      <c r="T633">
        <v>2</v>
      </c>
      <c r="U633">
        <v>1</v>
      </c>
      <c r="V633">
        <v>2</v>
      </c>
      <c r="W633">
        <v>4</v>
      </c>
      <c r="X633">
        <v>2</v>
      </c>
      <c r="Y633">
        <v>1</v>
      </c>
      <c r="Z633">
        <v>13</v>
      </c>
      <c r="AA633">
        <v>8</v>
      </c>
      <c r="AB633">
        <v>9</v>
      </c>
      <c r="AC633">
        <v>10</v>
      </c>
      <c r="AD633">
        <v>5</v>
      </c>
      <c r="AE633">
        <v>5</v>
      </c>
      <c r="AF633">
        <v>5</v>
      </c>
      <c r="AG633">
        <v>7</v>
      </c>
      <c r="AH633">
        <v>6</v>
      </c>
      <c r="AI633">
        <v>5</v>
      </c>
      <c r="AJ633">
        <v>6</v>
      </c>
      <c r="AK633">
        <v>8</v>
      </c>
      <c r="AL633">
        <v>15</v>
      </c>
      <c r="AM633">
        <v>8</v>
      </c>
      <c r="AN633">
        <v>5</v>
      </c>
      <c r="AO633">
        <v>13</v>
      </c>
      <c r="AP633">
        <v>6</v>
      </c>
      <c r="AQ633">
        <v>10</v>
      </c>
      <c r="AR633">
        <v>12</v>
      </c>
      <c r="AS633">
        <v>6</v>
      </c>
    </row>
    <row r="634" spans="1:45">
      <c r="A634">
        <v>21784</v>
      </c>
      <c r="B634">
        <v>0</v>
      </c>
      <c r="C634">
        <v>2002</v>
      </c>
      <c r="D634" s="1">
        <v>44134.872060185182</v>
      </c>
      <c r="E634" t="s">
        <v>98</v>
      </c>
      <c r="F634">
        <v>1</v>
      </c>
      <c r="G634">
        <v>2</v>
      </c>
      <c r="H634">
        <v>1</v>
      </c>
      <c r="I634">
        <v>2</v>
      </c>
      <c r="J634">
        <v>2</v>
      </c>
      <c r="K634">
        <v>1</v>
      </c>
      <c r="L634">
        <v>1</v>
      </c>
      <c r="M634">
        <v>1</v>
      </c>
      <c r="N634">
        <v>1</v>
      </c>
      <c r="O634">
        <v>2</v>
      </c>
      <c r="P634">
        <v>5</v>
      </c>
      <c r="Q634">
        <v>2</v>
      </c>
      <c r="R634">
        <v>3</v>
      </c>
      <c r="S634">
        <v>1</v>
      </c>
      <c r="T634">
        <v>2</v>
      </c>
      <c r="U634">
        <v>1</v>
      </c>
      <c r="V634">
        <v>4</v>
      </c>
      <c r="W634">
        <v>2</v>
      </c>
      <c r="X634">
        <v>2</v>
      </c>
      <c r="Y634">
        <v>2</v>
      </c>
      <c r="Z634">
        <v>7</v>
      </c>
      <c r="AA634">
        <v>4</v>
      </c>
      <c r="AB634">
        <v>6</v>
      </c>
      <c r="AC634">
        <v>5</v>
      </c>
      <c r="AD634">
        <v>3</v>
      </c>
      <c r="AE634">
        <v>3</v>
      </c>
      <c r="AF634">
        <v>5</v>
      </c>
      <c r="AG634">
        <v>6</v>
      </c>
      <c r="AH634">
        <v>5</v>
      </c>
      <c r="AI634">
        <v>2</v>
      </c>
      <c r="AJ634">
        <v>5</v>
      </c>
      <c r="AK634">
        <v>6</v>
      </c>
      <c r="AL634">
        <v>9</v>
      </c>
      <c r="AM634">
        <v>5</v>
      </c>
      <c r="AN634">
        <v>5</v>
      </c>
      <c r="AO634">
        <v>4</v>
      </c>
      <c r="AP634">
        <v>5</v>
      </c>
      <c r="AQ634">
        <v>4</v>
      </c>
      <c r="AR634">
        <v>7</v>
      </c>
      <c r="AS634">
        <v>4</v>
      </c>
    </row>
    <row r="635" spans="1:45">
      <c r="A635">
        <v>21778</v>
      </c>
      <c r="B635">
        <v>0</v>
      </c>
      <c r="C635">
        <v>1976</v>
      </c>
      <c r="D635" s="1">
        <v>44134.882557870369</v>
      </c>
      <c r="E635" t="s">
        <v>85</v>
      </c>
      <c r="F635">
        <v>1</v>
      </c>
      <c r="G635">
        <v>2</v>
      </c>
      <c r="H635">
        <v>1</v>
      </c>
      <c r="I635">
        <v>2</v>
      </c>
      <c r="J635">
        <v>1</v>
      </c>
      <c r="K635">
        <v>1</v>
      </c>
      <c r="L635">
        <v>5</v>
      </c>
      <c r="M635">
        <v>2</v>
      </c>
      <c r="N635">
        <v>5</v>
      </c>
      <c r="O635">
        <v>4</v>
      </c>
      <c r="P635">
        <v>2</v>
      </c>
      <c r="Q635">
        <v>2</v>
      </c>
      <c r="R635">
        <v>2</v>
      </c>
      <c r="S635">
        <v>1</v>
      </c>
      <c r="T635">
        <v>1</v>
      </c>
      <c r="U635">
        <v>1</v>
      </c>
      <c r="V635">
        <v>2</v>
      </c>
      <c r="W635">
        <v>2</v>
      </c>
      <c r="X635">
        <v>2</v>
      </c>
      <c r="Y635">
        <v>4</v>
      </c>
      <c r="Z635">
        <v>9</v>
      </c>
      <c r="AA635">
        <v>15</v>
      </c>
      <c r="AB635">
        <v>6</v>
      </c>
      <c r="AC635">
        <v>12</v>
      </c>
      <c r="AD635">
        <v>5</v>
      </c>
      <c r="AE635">
        <v>4</v>
      </c>
      <c r="AF635">
        <v>8</v>
      </c>
      <c r="AG635">
        <v>12</v>
      </c>
      <c r="AH635">
        <v>7</v>
      </c>
      <c r="AI635">
        <v>14</v>
      </c>
      <c r="AJ635">
        <v>11</v>
      </c>
      <c r="AK635">
        <v>14</v>
      </c>
      <c r="AL635">
        <v>26</v>
      </c>
      <c r="AM635">
        <v>5</v>
      </c>
      <c r="AN635">
        <v>16</v>
      </c>
      <c r="AO635">
        <v>7</v>
      </c>
      <c r="AP635">
        <v>9</v>
      </c>
      <c r="AQ635">
        <v>5</v>
      </c>
      <c r="AR635">
        <v>10</v>
      </c>
      <c r="AS635">
        <v>6</v>
      </c>
    </row>
    <row r="636" spans="1:45">
      <c r="A636">
        <v>21814</v>
      </c>
      <c r="B636">
        <v>1</v>
      </c>
      <c r="C636">
        <v>1999</v>
      </c>
      <c r="D636" s="1">
        <v>44135.141956018517</v>
      </c>
      <c r="E636" t="s">
        <v>98</v>
      </c>
      <c r="F636">
        <v>1</v>
      </c>
      <c r="G636">
        <v>3</v>
      </c>
      <c r="H636">
        <v>2</v>
      </c>
      <c r="I636">
        <v>2</v>
      </c>
      <c r="J636">
        <v>2</v>
      </c>
      <c r="K636">
        <v>1</v>
      </c>
      <c r="L636">
        <v>2</v>
      </c>
      <c r="M636">
        <v>2</v>
      </c>
      <c r="N636">
        <v>1</v>
      </c>
      <c r="O636">
        <v>2</v>
      </c>
      <c r="P636">
        <v>4</v>
      </c>
      <c r="Q636">
        <v>2</v>
      </c>
      <c r="R636">
        <v>1</v>
      </c>
      <c r="S636">
        <v>1</v>
      </c>
      <c r="T636">
        <v>2</v>
      </c>
      <c r="U636">
        <v>1</v>
      </c>
      <c r="V636">
        <v>2</v>
      </c>
      <c r="W636">
        <v>4</v>
      </c>
      <c r="X636">
        <v>4</v>
      </c>
      <c r="Y636">
        <v>5</v>
      </c>
      <c r="Z636">
        <v>10</v>
      </c>
      <c r="AA636">
        <v>4</v>
      </c>
      <c r="AB636">
        <v>4</v>
      </c>
      <c r="AC636">
        <v>3</v>
      </c>
      <c r="AD636">
        <v>3</v>
      </c>
      <c r="AE636">
        <v>2</v>
      </c>
      <c r="AF636">
        <v>2</v>
      </c>
      <c r="AG636">
        <v>4</v>
      </c>
      <c r="AH636">
        <v>3</v>
      </c>
      <c r="AI636">
        <v>2</v>
      </c>
      <c r="AJ636">
        <v>5</v>
      </c>
      <c r="AK636">
        <v>4</v>
      </c>
      <c r="AL636">
        <v>6</v>
      </c>
      <c r="AM636">
        <v>2</v>
      </c>
      <c r="AN636">
        <v>3</v>
      </c>
      <c r="AO636">
        <v>4</v>
      </c>
      <c r="AP636">
        <v>4</v>
      </c>
      <c r="AQ636">
        <v>4</v>
      </c>
      <c r="AR636">
        <v>4</v>
      </c>
      <c r="AS636">
        <v>3</v>
      </c>
    </row>
    <row r="637" spans="1:45">
      <c r="A637">
        <v>21253</v>
      </c>
      <c r="B637">
        <v>0</v>
      </c>
      <c r="C637">
        <v>2000</v>
      </c>
      <c r="D637" s="1">
        <v>44135.377997685187</v>
      </c>
      <c r="E637" t="s">
        <v>85</v>
      </c>
      <c r="F637">
        <v>1</v>
      </c>
      <c r="G637">
        <v>4</v>
      </c>
      <c r="H637">
        <v>2</v>
      </c>
      <c r="I637">
        <v>4</v>
      </c>
      <c r="J637">
        <v>2</v>
      </c>
      <c r="K637">
        <v>1</v>
      </c>
      <c r="L637">
        <v>4</v>
      </c>
      <c r="M637">
        <v>1</v>
      </c>
      <c r="N637">
        <v>2</v>
      </c>
      <c r="O637">
        <v>4</v>
      </c>
      <c r="P637">
        <v>2</v>
      </c>
      <c r="Q637">
        <v>1</v>
      </c>
      <c r="R637">
        <v>5</v>
      </c>
      <c r="S637">
        <v>1</v>
      </c>
      <c r="T637">
        <v>2</v>
      </c>
      <c r="U637">
        <v>1</v>
      </c>
      <c r="V637">
        <v>1</v>
      </c>
      <c r="W637">
        <v>2</v>
      </c>
      <c r="X637">
        <v>2</v>
      </c>
      <c r="Y637">
        <v>3</v>
      </c>
      <c r="Z637">
        <v>4</v>
      </c>
      <c r="AA637">
        <v>4</v>
      </c>
      <c r="AB637">
        <v>5</v>
      </c>
      <c r="AC637">
        <v>2</v>
      </c>
      <c r="AD637">
        <v>3</v>
      </c>
      <c r="AE637">
        <v>3</v>
      </c>
      <c r="AF637">
        <v>2</v>
      </c>
      <c r="AG637">
        <v>4</v>
      </c>
      <c r="AH637">
        <v>3</v>
      </c>
      <c r="AI637">
        <v>5</v>
      </c>
      <c r="AJ637">
        <v>4</v>
      </c>
      <c r="AK637">
        <v>4</v>
      </c>
      <c r="AL637">
        <v>8</v>
      </c>
      <c r="AM637">
        <v>7</v>
      </c>
      <c r="AN637">
        <v>6</v>
      </c>
      <c r="AO637">
        <v>3</v>
      </c>
      <c r="AP637">
        <v>4</v>
      </c>
      <c r="AQ637">
        <v>3</v>
      </c>
      <c r="AR637">
        <v>5</v>
      </c>
      <c r="AS637">
        <v>4</v>
      </c>
    </row>
    <row r="638" spans="1:45">
      <c r="A638">
        <v>21863</v>
      </c>
      <c r="B638">
        <v>0</v>
      </c>
      <c r="C638">
        <v>1957</v>
      </c>
      <c r="D638" s="1">
        <v>44135.506493055553</v>
      </c>
      <c r="E638" t="s">
        <v>155</v>
      </c>
      <c r="F638">
        <v>1</v>
      </c>
      <c r="G638">
        <v>1</v>
      </c>
      <c r="H638">
        <v>1</v>
      </c>
      <c r="I638">
        <v>1</v>
      </c>
      <c r="J638">
        <v>1</v>
      </c>
      <c r="K638">
        <v>1</v>
      </c>
      <c r="L638">
        <v>3</v>
      </c>
      <c r="M638">
        <v>1</v>
      </c>
      <c r="N638">
        <v>4</v>
      </c>
      <c r="O638">
        <v>3</v>
      </c>
      <c r="P638">
        <v>2</v>
      </c>
      <c r="Q638">
        <v>2</v>
      </c>
      <c r="R638">
        <v>1</v>
      </c>
      <c r="S638">
        <v>1</v>
      </c>
      <c r="T638">
        <v>1</v>
      </c>
      <c r="U638">
        <v>1</v>
      </c>
      <c r="V638">
        <v>4</v>
      </c>
      <c r="W638">
        <v>1</v>
      </c>
      <c r="X638">
        <v>2</v>
      </c>
      <c r="Y638">
        <v>1</v>
      </c>
      <c r="Z638">
        <v>11</v>
      </c>
      <c r="AA638">
        <v>4</v>
      </c>
      <c r="AB638">
        <v>8</v>
      </c>
      <c r="AC638">
        <v>5</v>
      </c>
      <c r="AD638">
        <v>5</v>
      </c>
      <c r="AE638">
        <v>4</v>
      </c>
      <c r="AF638">
        <v>6</v>
      </c>
      <c r="AG638">
        <v>5</v>
      </c>
      <c r="AH638">
        <v>6</v>
      </c>
      <c r="AI638">
        <v>5</v>
      </c>
      <c r="AJ638">
        <v>7</v>
      </c>
      <c r="AK638">
        <v>8</v>
      </c>
      <c r="AL638">
        <v>13</v>
      </c>
      <c r="AM638">
        <v>8</v>
      </c>
      <c r="AN638">
        <v>7</v>
      </c>
      <c r="AO638">
        <v>7</v>
      </c>
      <c r="AP638">
        <v>14</v>
      </c>
      <c r="AQ638">
        <v>12</v>
      </c>
      <c r="AR638">
        <v>8</v>
      </c>
      <c r="AS638">
        <v>8</v>
      </c>
    </row>
    <row r="639" spans="1:45">
      <c r="A639">
        <v>21932</v>
      </c>
      <c r="B639">
        <v>1</v>
      </c>
      <c r="C639">
        <v>2000</v>
      </c>
      <c r="D639" s="1">
        <v>44135.576817129629</v>
      </c>
      <c r="E639" t="s">
        <v>91</v>
      </c>
      <c r="F639">
        <v>1</v>
      </c>
      <c r="G639">
        <v>4</v>
      </c>
      <c r="H639">
        <v>2</v>
      </c>
      <c r="I639">
        <v>1</v>
      </c>
      <c r="J639">
        <v>1</v>
      </c>
      <c r="K639">
        <v>1</v>
      </c>
      <c r="L639">
        <v>1</v>
      </c>
      <c r="M639">
        <v>2</v>
      </c>
      <c r="N639">
        <v>2</v>
      </c>
      <c r="O639">
        <v>2</v>
      </c>
      <c r="P639">
        <v>1</v>
      </c>
      <c r="Q639">
        <v>4</v>
      </c>
      <c r="R639">
        <v>4</v>
      </c>
      <c r="S639">
        <v>2</v>
      </c>
      <c r="T639">
        <v>4</v>
      </c>
      <c r="U639">
        <v>1</v>
      </c>
      <c r="V639">
        <v>1</v>
      </c>
      <c r="W639">
        <v>4</v>
      </c>
      <c r="X639">
        <v>2</v>
      </c>
      <c r="Y639">
        <v>5</v>
      </c>
      <c r="Z639">
        <v>7</v>
      </c>
      <c r="AA639">
        <v>3</v>
      </c>
      <c r="AB639">
        <v>4</v>
      </c>
      <c r="AC639">
        <v>3</v>
      </c>
      <c r="AD639">
        <v>2</v>
      </c>
      <c r="AE639">
        <v>2</v>
      </c>
      <c r="AF639">
        <v>2</v>
      </c>
      <c r="AG639">
        <v>3</v>
      </c>
      <c r="AH639">
        <v>3</v>
      </c>
      <c r="AI639">
        <v>3</v>
      </c>
      <c r="AJ639">
        <v>2</v>
      </c>
      <c r="AK639">
        <v>4</v>
      </c>
      <c r="AL639">
        <v>7</v>
      </c>
      <c r="AM639">
        <v>12</v>
      </c>
      <c r="AN639">
        <v>3</v>
      </c>
      <c r="AO639">
        <v>3</v>
      </c>
      <c r="AP639">
        <v>7</v>
      </c>
      <c r="AQ639">
        <v>5</v>
      </c>
      <c r="AR639">
        <v>10</v>
      </c>
      <c r="AS639">
        <v>3</v>
      </c>
    </row>
    <row r="640" spans="1:45">
      <c r="A640">
        <v>21947</v>
      </c>
      <c r="B640">
        <v>0</v>
      </c>
      <c r="C640">
        <v>1995</v>
      </c>
      <c r="D640" s="1">
        <v>44135.624062499999</v>
      </c>
      <c r="E640" t="s">
        <v>86</v>
      </c>
      <c r="F640">
        <v>1</v>
      </c>
      <c r="G640">
        <v>1</v>
      </c>
      <c r="H640">
        <v>2</v>
      </c>
      <c r="I640">
        <v>1</v>
      </c>
      <c r="J640">
        <v>1</v>
      </c>
      <c r="K640">
        <v>1</v>
      </c>
      <c r="L640">
        <v>1</v>
      </c>
      <c r="M640">
        <v>1</v>
      </c>
      <c r="N640">
        <v>2</v>
      </c>
      <c r="O640">
        <v>1</v>
      </c>
      <c r="P640">
        <v>4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2</v>
      </c>
      <c r="X640">
        <v>1</v>
      </c>
      <c r="Y640">
        <v>2</v>
      </c>
      <c r="Z640">
        <v>9</v>
      </c>
      <c r="AA640">
        <v>2</v>
      </c>
      <c r="AB640">
        <v>4</v>
      </c>
      <c r="AC640">
        <v>4</v>
      </c>
      <c r="AD640">
        <v>2</v>
      </c>
      <c r="AE640">
        <v>2</v>
      </c>
      <c r="AF640">
        <v>3</v>
      </c>
      <c r="AG640">
        <v>5</v>
      </c>
      <c r="AH640">
        <v>3</v>
      </c>
      <c r="AI640">
        <v>3</v>
      </c>
      <c r="AJ640">
        <v>5</v>
      </c>
      <c r="AK640">
        <v>3</v>
      </c>
      <c r="AL640">
        <v>9</v>
      </c>
      <c r="AM640">
        <v>4</v>
      </c>
      <c r="AN640">
        <v>3</v>
      </c>
      <c r="AO640">
        <v>3</v>
      </c>
      <c r="AP640">
        <v>4</v>
      </c>
      <c r="AQ640">
        <v>5</v>
      </c>
      <c r="AR640">
        <v>5</v>
      </c>
      <c r="AS640">
        <v>3</v>
      </c>
    </row>
    <row r="641" spans="1:45">
      <c r="A641">
        <v>22038</v>
      </c>
      <c r="B641">
        <v>0</v>
      </c>
      <c r="C641">
        <v>1998</v>
      </c>
      <c r="D641" s="1">
        <v>44135.834467592591</v>
      </c>
      <c r="E641" t="s">
        <v>92</v>
      </c>
      <c r="F641">
        <v>1</v>
      </c>
      <c r="G641">
        <v>5</v>
      </c>
      <c r="H641">
        <v>3</v>
      </c>
      <c r="I641">
        <v>2</v>
      </c>
      <c r="J641">
        <v>1</v>
      </c>
      <c r="K641">
        <v>1</v>
      </c>
      <c r="L641">
        <v>5</v>
      </c>
      <c r="M641">
        <v>4</v>
      </c>
      <c r="N641">
        <v>4</v>
      </c>
      <c r="O641">
        <v>3</v>
      </c>
      <c r="P641">
        <v>4</v>
      </c>
      <c r="Q641">
        <v>4</v>
      </c>
      <c r="R641">
        <v>2</v>
      </c>
      <c r="S641">
        <v>1</v>
      </c>
      <c r="T641">
        <v>5</v>
      </c>
      <c r="U641">
        <v>1</v>
      </c>
      <c r="V641">
        <v>2</v>
      </c>
      <c r="W641">
        <v>4</v>
      </c>
      <c r="X641">
        <v>2</v>
      </c>
      <c r="Y641">
        <v>4</v>
      </c>
      <c r="Z641">
        <v>4</v>
      </c>
      <c r="AA641">
        <v>5</v>
      </c>
      <c r="AB641">
        <v>8</v>
      </c>
      <c r="AC641">
        <v>6</v>
      </c>
      <c r="AD641">
        <v>3</v>
      </c>
      <c r="AE641">
        <v>3</v>
      </c>
      <c r="AF641">
        <v>4</v>
      </c>
      <c r="AG641">
        <v>4</v>
      </c>
      <c r="AH641">
        <v>3</v>
      </c>
      <c r="AI641">
        <v>5</v>
      </c>
      <c r="AJ641">
        <v>5</v>
      </c>
      <c r="AK641">
        <v>4</v>
      </c>
      <c r="AL641">
        <v>6</v>
      </c>
      <c r="AM641">
        <v>3</v>
      </c>
      <c r="AN641">
        <v>5</v>
      </c>
      <c r="AO641">
        <v>7</v>
      </c>
      <c r="AP641">
        <v>4</v>
      </c>
      <c r="AQ641">
        <v>3</v>
      </c>
      <c r="AR641">
        <v>4</v>
      </c>
      <c r="AS641">
        <v>4</v>
      </c>
    </row>
    <row r="642" spans="1:45">
      <c r="A642">
        <v>22061</v>
      </c>
      <c r="B642">
        <v>1</v>
      </c>
      <c r="C642">
        <v>1989</v>
      </c>
      <c r="D642" s="1">
        <v>44135.923738425925</v>
      </c>
      <c r="E642" t="s">
        <v>85</v>
      </c>
      <c r="F642">
        <v>1</v>
      </c>
      <c r="G642">
        <v>2</v>
      </c>
      <c r="H642">
        <v>1</v>
      </c>
      <c r="I642">
        <v>2</v>
      </c>
      <c r="J642">
        <v>2</v>
      </c>
      <c r="K642">
        <v>1</v>
      </c>
      <c r="L642">
        <v>2</v>
      </c>
      <c r="M642">
        <v>1</v>
      </c>
      <c r="N642">
        <v>4</v>
      </c>
      <c r="O642">
        <v>2</v>
      </c>
      <c r="P642">
        <v>1</v>
      </c>
      <c r="Q642">
        <v>1</v>
      </c>
      <c r="R642">
        <v>2</v>
      </c>
      <c r="S642">
        <v>4</v>
      </c>
      <c r="T642">
        <v>2</v>
      </c>
      <c r="U642">
        <v>1</v>
      </c>
      <c r="V642">
        <v>1</v>
      </c>
      <c r="W642">
        <v>4</v>
      </c>
      <c r="X642">
        <v>3</v>
      </c>
      <c r="Y642">
        <v>2</v>
      </c>
      <c r="Z642">
        <v>22</v>
      </c>
      <c r="AA642">
        <v>6</v>
      </c>
      <c r="AB642">
        <v>9</v>
      </c>
      <c r="AC642">
        <v>5</v>
      </c>
      <c r="AD642">
        <v>31</v>
      </c>
      <c r="AE642">
        <v>4</v>
      </c>
      <c r="AF642">
        <v>13</v>
      </c>
      <c r="AG642">
        <v>8</v>
      </c>
      <c r="AH642">
        <v>10</v>
      </c>
      <c r="AI642">
        <v>3</v>
      </c>
      <c r="AJ642">
        <v>4</v>
      </c>
      <c r="AK642">
        <v>6</v>
      </c>
      <c r="AL642">
        <v>38</v>
      </c>
      <c r="AM642">
        <v>48</v>
      </c>
      <c r="AN642">
        <v>10</v>
      </c>
      <c r="AO642">
        <v>8</v>
      </c>
      <c r="AP642">
        <v>4</v>
      </c>
      <c r="AQ642">
        <v>12</v>
      </c>
      <c r="AR642">
        <v>23</v>
      </c>
      <c r="AS642">
        <v>7</v>
      </c>
    </row>
    <row r="643" spans="1:45">
      <c r="A643">
        <v>21669</v>
      </c>
      <c r="B643">
        <v>0</v>
      </c>
      <c r="C643">
        <v>1995</v>
      </c>
      <c r="D643" s="1">
        <v>44135.932326388887</v>
      </c>
      <c r="E643" t="s">
        <v>114</v>
      </c>
      <c r="F643">
        <v>1</v>
      </c>
      <c r="G643">
        <v>2</v>
      </c>
      <c r="H643">
        <v>2</v>
      </c>
      <c r="I643">
        <v>1</v>
      </c>
      <c r="J643">
        <v>1</v>
      </c>
      <c r="K643">
        <v>1</v>
      </c>
      <c r="L643">
        <v>1</v>
      </c>
      <c r="M643">
        <v>2</v>
      </c>
      <c r="N643">
        <v>1</v>
      </c>
      <c r="O643">
        <v>1</v>
      </c>
      <c r="P643">
        <v>2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2</v>
      </c>
      <c r="W643">
        <v>1</v>
      </c>
      <c r="X643">
        <v>2</v>
      </c>
      <c r="Y643">
        <v>5</v>
      </c>
      <c r="Z643">
        <v>5</v>
      </c>
      <c r="AA643">
        <v>3</v>
      </c>
      <c r="AB643">
        <v>4</v>
      </c>
      <c r="AC643">
        <v>3</v>
      </c>
      <c r="AD643">
        <v>5</v>
      </c>
      <c r="AE643">
        <v>3</v>
      </c>
      <c r="AF643">
        <v>3</v>
      </c>
      <c r="AG643">
        <v>9</v>
      </c>
      <c r="AH643">
        <v>3</v>
      </c>
      <c r="AI643">
        <v>2</v>
      </c>
      <c r="AJ643">
        <v>14</v>
      </c>
      <c r="AK643">
        <v>3</v>
      </c>
      <c r="AL643">
        <v>5</v>
      </c>
      <c r="AM643">
        <v>4</v>
      </c>
      <c r="AN643">
        <v>3</v>
      </c>
      <c r="AO643">
        <v>5</v>
      </c>
      <c r="AP643">
        <v>32</v>
      </c>
      <c r="AQ643">
        <v>4</v>
      </c>
      <c r="AR643">
        <v>3</v>
      </c>
      <c r="AS643">
        <v>5</v>
      </c>
    </row>
    <row r="644" spans="1:45">
      <c r="A644">
        <v>22072</v>
      </c>
      <c r="B644">
        <v>1</v>
      </c>
      <c r="C644">
        <v>1998</v>
      </c>
      <c r="D644" s="1">
        <v>44135.946643518517</v>
      </c>
      <c r="E644" t="s">
        <v>91</v>
      </c>
      <c r="F644">
        <v>1</v>
      </c>
      <c r="G644">
        <v>4</v>
      </c>
      <c r="H644">
        <v>2</v>
      </c>
      <c r="I644">
        <v>1</v>
      </c>
      <c r="J644">
        <v>1</v>
      </c>
      <c r="K644">
        <v>1</v>
      </c>
      <c r="L644">
        <v>1</v>
      </c>
      <c r="M644">
        <v>2</v>
      </c>
      <c r="N644">
        <v>3</v>
      </c>
      <c r="O644">
        <v>2</v>
      </c>
      <c r="P644">
        <v>4</v>
      </c>
      <c r="Q644">
        <v>4</v>
      </c>
      <c r="R644">
        <v>2</v>
      </c>
      <c r="S644">
        <v>1</v>
      </c>
      <c r="T644">
        <v>5</v>
      </c>
      <c r="U644">
        <v>1</v>
      </c>
      <c r="V644">
        <v>4</v>
      </c>
      <c r="W644">
        <v>2</v>
      </c>
      <c r="X644">
        <v>4</v>
      </c>
      <c r="Y644">
        <v>2</v>
      </c>
      <c r="Z644">
        <v>5</v>
      </c>
      <c r="AA644">
        <v>5</v>
      </c>
      <c r="AB644">
        <v>6</v>
      </c>
      <c r="AC644">
        <v>4</v>
      </c>
      <c r="AD644">
        <v>4</v>
      </c>
      <c r="AE644">
        <v>3</v>
      </c>
      <c r="AF644">
        <v>3</v>
      </c>
      <c r="AG644">
        <v>4</v>
      </c>
      <c r="AH644">
        <v>4</v>
      </c>
      <c r="AI644">
        <v>3</v>
      </c>
      <c r="AJ644">
        <v>7</v>
      </c>
      <c r="AK644">
        <v>7</v>
      </c>
      <c r="AL644">
        <v>13</v>
      </c>
      <c r="AM644">
        <v>5</v>
      </c>
      <c r="AN644">
        <v>5</v>
      </c>
      <c r="AO644">
        <v>7</v>
      </c>
      <c r="AP644">
        <v>13</v>
      </c>
      <c r="AQ644">
        <v>6</v>
      </c>
      <c r="AR644">
        <v>9</v>
      </c>
      <c r="AS644">
        <v>5</v>
      </c>
    </row>
    <row r="645" spans="1:45">
      <c r="A645">
        <v>22141</v>
      </c>
      <c r="B645">
        <v>1</v>
      </c>
      <c r="C645">
        <v>1947</v>
      </c>
      <c r="D645" s="1">
        <v>44136.684039351851</v>
      </c>
      <c r="E645" t="s">
        <v>166</v>
      </c>
      <c r="F645">
        <v>1</v>
      </c>
      <c r="G645">
        <v>2</v>
      </c>
      <c r="H645">
        <v>1</v>
      </c>
      <c r="I645">
        <v>1</v>
      </c>
      <c r="J645">
        <v>1</v>
      </c>
      <c r="K645">
        <v>1</v>
      </c>
      <c r="L645">
        <v>1</v>
      </c>
      <c r="M645">
        <v>1</v>
      </c>
      <c r="N645">
        <v>2</v>
      </c>
      <c r="O645">
        <v>3</v>
      </c>
      <c r="P645">
        <v>4</v>
      </c>
      <c r="Q645">
        <v>2</v>
      </c>
      <c r="R645">
        <v>2</v>
      </c>
      <c r="S645">
        <v>1</v>
      </c>
      <c r="T645">
        <v>2</v>
      </c>
      <c r="U645">
        <v>1</v>
      </c>
      <c r="V645">
        <v>4</v>
      </c>
      <c r="W645">
        <v>2</v>
      </c>
      <c r="X645">
        <v>5</v>
      </c>
      <c r="Y645">
        <v>1</v>
      </c>
      <c r="Z645">
        <v>6</v>
      </c>
      <c r="AA645">
        <v>4</v>
      </c>
      <c r="AB645">
        <v>6</v>
      </c>
      <c r="AC645">
        <v>3</v>
      </c>
      <c r="AD645">
        <v>4</v>
      </c>
      <c r="AE645">
        <v>3</v>
      </c>
      <c r="AF645">
        <v>5</v>
      </c>
      <c r="AG645">
        <v>6</v>
      </c>
      <c r="AH645">
        <v>4</v>
      </c>
      <c r="AI645">
        <v>5</v>
      </c>
      <c r="AJ645">
        <v>5</v>
      </c>
      <c r="AK645">
        <v>6</v>
      </c>
      <c r="AL645">
        <v>8</v>
      </c>
      <c r="AM645">
        <v>4</v>
      </c>
      <c r="AN645">
        <v>7</v>
      </c>
      <c r="AO645">
        <v>15</v>
      </c>
      <c r="AP645">
        <v>7</v>
      </c>
      <c r="AQ645">
        <v>5</v>
      </c>
      <c r="AR645">
        <v>4</v>
      </c>
      <c r="AS645">
        <v>4</v>
      </c>
    </row>
    <row r="646" spans="1:45">
      <c r="A646">
        <v>22199</v>
      </c>
      <c r="B646">
        <v>1</v>
      </c>
      <c r="C646">
        <v>2001</v>
      </c>
      <c r="D646" s="1">
        <v>44136.947650462964</v>
      </c>
      <c r="E646" t="s">
        <v>85</v>
      </c>
      <c r="F646">
        <v>1</v>
      </c>
      <c r="G646">
        <v>4</v>
      </c>
      <c r="H646">
        <v>2</v>
      </c>
      <c r="I646">
        <v>2</v>
      </c>
      <c r="J646">
        <v>2</v>
      </c>
      <c r="K646">
        <v>1</v>
      </c>
      <c r="L646">
        <v>3</v>
      </c>
      <c r="M646">
        <v>4</v>
      </c>
      <c r="N646">
        <v>5</v>
      </c>
      <c r="O646">
        <v>2</v>
      </c>
      <c r="P646">
        <v>2</v>
      </c>
      <c r="Q646">
        <v>2</v>
      </c>
      <c r="R646">
        <v>2</v>
      </c>
      <c r="S646">
        <v>3</v>
      </c>
      <c r="T646">
        <v>4</v>
      </c>
      <c r="U646">
        <v>1</v>
      </c>
      <c r="V646">
        <v>4</v>
      </c>
      <c r="W646">
        <v>4</v>
      </c>
      <c r="X646">
        <v>2</v>
      </c>
      <c r="Y646">
        <v>4</v>
      </c>
      <c r="Z646">
        <v>5</v>
      </c>
      <c r="AA646">
        <v>5</v>
      </c>
      <c r="AB646">
        <v>4</v>
      </c>
      <c r="AC646">
        <v>3</v>
      </c>
      <c r="AD646">
        <v>3</v>
      </c>
      <c r="AE646">
        <v>3</v>
      </c>
      <c r="AF646">
        <v>3</v>
      </c>
      <c r="AG646">
        <v>4</v>
      </c>
      <c r="AH646">
        <v>5</v>
      </c>
      <c r="AI646">
        <v>25</v>
      </c>
      <c r="AJ646">
        <v>47</v>
      </c>
      <c r="AK646">
        <v>3</v>
      </c>
      <c r="AL646">
        <v>6</v>
      </c>
      <c r="AM646">
        <v>9</v>
      </c>
      <c r="AN646">
        <v>3</v>
      </c>
      <c r="AO646">
        <v>4</v>
      </c>
      <c r="AP646">
        <v>5</v>
      </c>
      <c r="AQ646">
        <v>4</v>
      </c>
      <c r="AR646">
        <v>4</v>
      </c>
      <c r="AS646">
        <v>3</v>
      </c>
    </row>
    <row r="647" spans="1:45">
      <c r="A647">
        <v>22204</v>
      </c>
      <c r="B647">
        <v>1</v>
      </c>
      <c r="C647">
        <v>1940</v>
      </c>
      <c r="D647" s="1">
        <v>44137.315300925926</v>
      </c>
      <c r="E647" t="s">
        <v>167</v>
      </c>
      <c r="F647">
        <v>1</v>
      </c>
      <c r="G647">
        <v>1</v>
      </c>
      <c r="H647">
        <v>1</v>
      </c>
      <c r="I647">
        <v>1</v>
      </c>
      <c r="J647">
        <v>1</v>
      </c>
      <c r="K647">
        <v>1</v>
      </c>
      <c r="L647">
        <v>1</v>
      </c>
      <c r="M647">
        <v>1</v>
      </c>
      <c r="N647">
        <v>2</v>
      </c>
      <c r="O647">
        <v>1</v>
      </c>
      <c r="P647">
        <v>2</v>
      </c>
      <c r="Q647">
        <v>1</v>
      </c>
      <c r="R647">
        <v>1</v>
      </c>
      <c r="S647">
        <v>1</v>
      </c>
      <c r="T647">
        <v>2</v>
      </c>
      <c r="U647">
        <v>1</v>
      </c>
      <c r="V647">
        <v>2</v>
      </c>
      <c r="W647">
        <v>2</v>
      </c>
      <c r="X647">
        <v>2</v>
      </c>
      <c r="Y647">
        <v>1</v>
      </c>
      <c r="Z647">
        <v>12</v>
      </c>
      <c r="AA647">
        <v>7</v>
      </c>
      <c r="AB647">
        <v>7</v>
      </c>
      <c r="AC647">
        <v>4</v>
      </c>
      <c r="AD647">
        <v>5</v>
      </c>
      <c r="AE647">
        <v>4</v>
      </c>
      <c r="AF647">
        <v>6</v>
      </c>
      <c r="AG647">
        <v>6</v>
      </c>
      <c r="AH647">
        <v>7</v>
      </c>
      <c r="AI647">
        <v>3</v>
      </c>
      <c r="AJ647">
        <v>10</v>
      </c>
      <c r="AK647">
        <v>7</v>
      </c>
      <c r="AL647">
        <v>12</v>
      </c>
      <c r="AM647">
        <v>7</v>
      </c>
      <c r="AN647">
        <v>5</v>
      </c>
      <c r="AO647">
        <v>7</v>
      </c>
      <c r="AP647">
        <v>7</v>
      </c>
      <c r="AQ647">
        <v>9</v>
      </c>
      <c r="AR647">
        <v>10</v>
      </c>
      <c r="AS647">
        <v>7</v>
      </c>
    </row>
    <row r="648" spans="1:45">
      <c r="A648">
        <v>22279</v>
      </c>
      <c r="B648">
        <v>1</v>
      </c>
      <c r="C648">
        <v>1998</v>
      </c>
      <c r="D648" s="1">
        <v>44137.630682870367</v>
      </c>
      <c r="E648" t="s">
        <v>169</v>
      </c>
      <c r="F648">
        <v>1</v>
      </c>
      <c r="G648">
        <v>1</v>
      </c>
      <c r="H648">
        <v>1</v>
      </c>
      <c r="I648">
        <v>1</v>
      </c>
      <c r="J648">
        <v>1</v>
      </c>
      <c r="K648">
        <v>1</v>
      </c>
      <c r="L648">
        <v>2</v>
      </c>
      <c r="M648">
        <v>2</v>
      </c>
      <c r="N648">
        <v>1</v>
      </c>
      <c r="O648">
        <v>1</v>
      </c>
      <c r="P648">
        <v>4</v>
      </c>
      <c r="Q648">
        <v>2</v>
      </c>
      <c r="R648">
        <v>1</v>
      </c>
      <c r="S648">
        <v>1</v>
      </c>
      <c r="T648">
        <v>1</v>
      </c>
      <c r="U648">
        <v>1</v>
      </c>
      <c r="V648">
        <v>2</v>
      </c>
      <c r="W648">
        <v>5</v>
      </c>
      <c r="X648">
        <v>3</v>
      </c>
      <c r="Y648">
        <v>4</v>
      </c>
      <c r="Z648">
        <v>31</v>
      </c>
      <c r="AA648">
        <v>4</v>
      </c>
      <c r="AB648">
        <v>3</v>
      </c>
      <c r="AC648">
        <v>2</v>
      </c>
      <c r="AD648">
        <v>3</v>
      </c>
      <c r="AE648">
        <v>2</v>
      </c>
      <c r="AF648">
        <v>4</v>
      </c>
      <c r="AG648">
        <v>2</v>
      </c>
      <c r="AH648">
        <v>3</v>
      </c>
      <c r="AI648">
        <v>1</v>
      </c>
      <c r="AJ648">
        <v>7</v>
      </c>
      <c r="AK648">
        <v>3</v>
      </c>
      <c r="AL648">
        <v>11</v>
      </c>
      <c r="AM648">
        <v>3</v>
      </c>
      <c r="AN648">
        <v>4</v>
      </c>
      <c r="AO648">
        <v>3</v>
      </c>
      <c r="AP648">
        <v>8</v>
      </c>
      <c r="AQ648">
        <v>4</v>
      </c>
      <c r="AR648">
        <v>5</v>
      </c>
      <c r="AS648">
        <v>2</v>
      </c>
    </row>
    <row r="649" spans="1:45">
      <c r="A649">
        <v>22290</v>
      </c>
      <c r="B649">
        <v>1</v>
      </c>
      <c r="C649">
        <v>1998</v>
      </c>
      <c r="D649" s="1">
        <v>44137.730370370373</v>
      </c>
      <c r="E649" t="s">
        <v>91</v>
      </c>
      <c r="F649">
        <v>1</v>
      </c>
      <c r="G649">
        <v>2</v>
      </c>
      <c r="H649">
        <v>2</v>
      </c>
      <c r="I649">
        <v>1</v>
      </c>
      <c r="J649">
        <v>1</v>
      </c>
      <c r="K649">
        <v>1</v>
      </c>
      <c r="L649">
        <v>2</v>
      </c>
      <c r="M649">
        <v>1</v>
      </c>
      <c r="N649">
        <v>3</v>
      </c>
      <c r="O649">
        <v>2</v>
      </c>
      <c r="P649">
        <v>2</v>
      </c>
      <c r="Q649">
        <v>1</v>
      </c>
      <c r="R649">
        <v>1</v>
      </c>
      <c r="S649">
        <v>1</v>
      </c>
      <c r="T649">
        <v>2</v>
      </c>
      <c r="U649">
        <v>1</v>
      </c>
      <c r="V649">
        <v>2</v>
      </c>
      <c r="W649">
        <v>4</v>
      </c>
      <c r="X649">
        <v>4</v>
      </c>
      <c r="Y649">
        <v>2</v>
      </c>
      <c r="Z649">
        <v>4</v>
      </c>
      <c r="AA649">
        <v>4</v>
      </c>
      <c r="AB649">
        <v>5</v>
      </c>
      <c r="AC649">
        <v>7</v>
      </c>
      <c r="AD649">
        <v>4</v>
      </c>
      <c r="AE649">
        <v>2</v>
      </c>
      <c r="AF649">
        <v>4</v>
      </c>
      <c r="AG649">
        <v>6</v>
      </c>
      <c r="AH649">
        <v>10</v>
      </c>
      <c r="AI649">
        <v>7</v>
      </c>
      <c r="AJ649">
        <v>5</v>
      </c>
      <c r="AK649">
        <v>5</v>
      </c>
      <c r="AL649">
        <v>8</v>
      </c>
      <c r="AM649">
        <v>7</v>
      </c>
      <c r="AN649">
        <v>5</v>
      </c>
      <c r="AO649">
        <v>5</v>
      </c>
      <c r="AP649">
        <v>5</v>
      </c>
      <c r="AQ649">
        <v>3</v>
      </c>
      <c r="AR649">
        <v>7</v>
      </c>
      <c r="AS649">
        <v>5</v>
      </c>
    </row>
    <row r="650" spans="1:45">
      <c r="A650">
        <v>22394</v>
      </c>
      <c r="B650">
        <v>0</v>
      </c>
      <c r="C650">
        <v>1997</v>
      </c>
      <c r="D650" s="1">
        <v>44138.37773148148</v>
      </c>
      <c r="E650" t="s">
        <v>142</v>
      </c>
      <c r="F650">
        <v>1</v>
      </c>
      <c r="G650">
        <v>2</v>
      </c>
      <c r="H650">
        <v>1</v>
      </c>
      <c r="I650">
        <v>1</v>
      </c>
      <c r="J650">
        <v>1</v>
      </c>
      <c r="K650">
        <v>1</v>
      </c>
      <c r="L650">
        <v>1</v>
      </c>
      <c r="M650">
        <v>1</v>
      </c>
      <c r="N650">
        <v>2</v>
      </c>
      <c r="O650">
        <v>4</v>
      </c>
      <c r="P650">
        <v>2</v>
      </c>
      <c r="Q650">
        <v>1</v>
      </c>
      <c r="R650">
        <v>5</v>
      </c>
      <c r="S650">
        <v>2</v>
      </c>
      <c r="T650">
        <v>2</v>
      </c>
      <c r="U650">
        <v>1</v>
      </c>
      <c r="V650">
        <v>2</v>
      </c>
      <c r="W650">
        <v>4</v>
      </c>
      <c r="X650">
        <v>4</v>
      </c>
      <c r="Y650">
        <v>1</v>
      </c>
      <c r="Z650">
        <v>12</v>
      </c>
      <c r="AA650">
        <v>10</v>
      </c>
      <c r="AB650">
        <v>6</v>
      </c>
      <c r="AC650">
        <v>4</v>
      </c>
      <c r="AD650">
        <v>7</v>
      </c>
      <c r="AE650">
        <v>2</v>
      </c>
      <c r="AF650">
        <v>5</v>
      </c>
      <c r="AG650">
        <v>5</v>
      </c>
      <c r="AH650">
        <v>11</v>
      </c>
      <c r="AI650">
        <v>3</v>
      </c>
      <c r="AJ650">
        <v>6</v>
      </c>
      <c r="AK650">
        <v>10</v>
      </c>
      <c r="AL650">
        <v>9</v>
      </c>
      <c r="AM650">
        <v>5</v>
      </c>
      <c r="AN650">
        <v>6</v>
      </c>
      <c r="AO650">
        <v>6</v>
      </c>
      <c r="AP650">
        <v>5</v>
      </c>
      <c r="AQ650">
        <v>6</v>
      </c>
      <c r="AR650">
        <v>14</v>
      </c>
      <c r="AS650">
        <v>4</v>
      </c>
    </row>
    <row r="651" spans="1:45">
      <c r="A651">
        <v>22402</v>
      </c>
      <c r="B651">
        <v>1</v>
      </c>
      <c r="C651">
        <v>1996</v>
      </c>
      <c r="D651" s="1">
        <v>44138.418379629627</v>
      </c>
      <c r="E651" t="s">
        <v>85</v>
      </c>
      <c r="F651">
        <v>1</v>
      </c>
      <c r="G651">
        <v>2</v>
      </c>
      <c r="H651">
        <v>2</v>
      </c>
      <c r="I651">
        <v>2</v>
      </c>
      <c r="J651">
        <v>2</v>
      </c>
      <c r="K651">
        <v>1</v>
      </c>
      <c r="L651">
        <v>2</v>
      </c>
      <c r="M651">
        <v>4</v>
      </c>
      <c r="N651">
        <v>5</v>
      </c>
      <c r="O651">
        <v>4</v>
      </c>
      <c r="P651">
        <v>4</v>
      </c>
      <c r="Q651">
        <v>2</v>
      </c>
      <c r="R651">
        <v>2</v>
      </c>
      <c r="S651">
        <v>2</v>
      </c>
      <c r="T651">
        <v>3</v>
      </c>
      <c r="U651">
        <v>1</v>
      </c>
      <c r="V651">
        <v>1</v>
      </c>
      <c r="W651">
        <v>4</v>
      </c>
      <c r="X651">
        <v>4</v>
      </c>
      <c r="Y651">
        <v>2</v>
      </c>
      <c r="Z651">
        <v>6</v>
      </c>
      <c r="AA651">
        <v>10</v>
      </c>
      <c r="AB651">
        <v>5</v>
      </c>
      <c r="AC651">
        <v>6</v>
      </c>
      <c r="AD651">
        <v>3</v>
      </c>
      <c r="AE651">
        <v>3</v>
      </c>
      <c r="AF651">
        <v>4</v>
      </c>
      <c r="AG651">
        <v>5</v>
      </c>
      <c r="AH651">
        <v>4</v>
      </c>
      <c r="AI651">
        <v>3</v>
      </c>
      <c r="AJ651">
        <v>6</v>
      </c>
      <c r="AK651">
        <v>5</v>
      </c>
      <c r="AL651">
        <v>8</v>
      </c>
      <c r="AM651">
        <v>6</v>
      </c>
      <c r="AN651">
        <v>6</v>
      </c>
      <c r="AO651">
        <v>6</v>
      </c>
      <c r="AP651">
        <v>4</v>
      </c>
      <c r="AQ651">
        <v>4</v>
      </c>
      <c r="AR651">
        <v>5</v>
      </c>
      <c r="AS651">
        <v>7</v>
      </c>
    </row>
    <row r="652" spans="1:45">
      <c r="A652">
        <v>22432</v>
      </c>
      <c r="B652">
        <v>0</v>
      </c>
      <c r="C652">
        <v>1998</v>
      </c>
      <c r="D652" s="1">
        <v>44138.582141203704</v>
      </c>
      <c r="E652" t="s">
        <v>92</v>
      </c>
      <c r="F652">
        <v>1</v>
      </c>
      <c r="G652">
        <v>4</v>
      </c>
      <c r="H652">
        <v>1</v>
      </c>
      <c r="I652">
        <v>1</v>
      </c>
      <c r="J652">
        <v>1</v>
      </c>
      <c r="K652">
        <v>1</v>
      </c>
      <c r="L652">
        <v>2</v>
      </c>
      <c r="M652">
        <v>2</v>
      </c>
      <c r="N652">
        <v>4</v>
      </c>
      <c r="O652">
        <v>2</v>
      </c>
      <c r="P652">
        <v>2</v>
      </c>
      <c r="Q652">
        <v>2</v>
      </c>
      <c r="R652">
        <v>2</v>
      </c>
      <c r="S652">
        <v>1</v>
      </c>
      <c r="T652">
        <v>3</v>
      </c>
      <c r="U652">
        <v>1</v>
      </c>
      <c r="V652">
        <v>2</v>
      </c>
      <c r="W652">
        <v>4</v>
      </c>
      <c r="X652">
        <v>4</v>
      </c>
      <c r="Y652">
        <v>2</v>
      </c>
      <c r="Z652">
        <v>7</v>
      </c>
      <c r="AA652">
        <v>5</v>
      </c>
      <c r="AB652">
        <v>6</v>
      </c>
      <c r="AC652">
        <v>3</v>
      </c>
      <c r="AD652">
        <v>4</v>
      </c>
      <c r="AE652">
        <v>2</v>
      </c>
      <c r="AF652">
        <v>3</v>
      </c>
      <c r="AG652">
        <v>3</v>
      </c>
      <c r="AH652">
        <v>5</v>
      </c>
      <c r="AI652">
        <v>3</v>
      </c>
      <c r="AJ652">
        <v>4</v>
      </c>
      <c r="AK652">
        <v>4</v>
      </c>
      <c r="AL652">
        <v>6</v>
      </c>
      <c r="AM652">
        <v>3</v>
      </c>
      <c r="AN652">
        <v>5</v>
      </c>
      <c r="AO652">
        <v>3</v>
      </c>
      <c r="AP652">
        <v>3</v>
      </c>
      <c r="AQ652">
        <v>6</v>
      </c>
      <c r="AR652">
        <v>4</v>
      </c>
      <c r="AS652">
        <v>3</v>
      </c>
    </row>
    <row r="653" spans="1:45">
      <c r="A653">
        <v>22608</v>
      </c>
      <c r="B653">
        <v>0</v>
      </c>
      <c r="C653">
        <v>1949</v>
      </c>
      <c r="D653" s="1">
        <v>44139.608611111114</v>
      </c>
      <c r="E653" t="s">
        <v>92</v>
      </c>
      <c r="F653">
        <v>1</v>
      </c>
      <c r="G653">
        <v>1</v>
      </c>
      <c r="H653">
        <v>1</v>
      </c>
      <c r="I653">
        <v>1</v>
      </c>
      <c r="J653">
        <v>1</v>
      </c>
      <c r="K653">
        <v>1</v>
      </c>
      <c r="L653">
        <v>1</v>
      </c>
      <c r="M653">
        <v>2</v>
      </c>
      <c r="N653">
        <v>2</v>
      </c>
      <c r="O653">
        <v>2</v>
      </c>
      <c r="P653">
        <v>2</v>
      </c>
      <c r="Q653">
        <v>2</v>
      </c>
      <c r="R653">
        <v>3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8</v>
      </c>
      <c r="AA653">
        <v>4</v>
      </c>
      <c r="AB653">
        <v>5</v>
      </c>
      <c r="AC653">
        <v>5</v>
      </c>
      <c r="AD653">
        <v>7</v>
      </c>
      <c r="AE653">
        <v>4</v>
      </c>
      <c r="AF653">
        <v>5</v>
      </c>
      <c r="AG653">
        <v>4</v>
      </c>
      <c r="AH653">
        <v>4</v>
      </c>
      <c r="AI653">
        <v>4</v>
      </c>
      <c r="AJ653">
        <v>4</v>
      </c>
      <c r="AK653">
        <v>5</v>
      </c>
      <c r="AL653">
        <v>7</v>
      </c>
      <c r="AM653">
        <v>4</v>
      </c>
      <c r="AN653">
        <v>4</v>
      </c>
      <c r="AO653">
        <v>5</v>
      </c>
      <c r="AP653">
        <v>6</v>
      </c>
      <c r="AQ653">
        <v>4</v>
      </c>
      <c r="AR653">
        <v>10</v>
      </c>
      <c r="AS653">
        <v>4</v>
      </c>
    </row>
    <row r="654" spans="1:45">
      <c r="A654">
        <v>20015</v>
      </c>
      <c r="B654">
        <v>0</v>
      </c>
      <c r="C654">
        <v>1999</v>
      </c>
      <c r="D654" s="1">
        <v>44139.793136574073</v>
      </c>
      <c r="E654" t="s">
        <v>91</v>
      </c>
      <c r="F654">
        <v>1</v>
      </c>
      <c r="G654">
        <v>4</v>
      </c>
      <c r="H654">
        <v>2</v>
      </c>
      <c r="I654">
        <v>1</v>
      </c>
      <c r="J654">
        <v>1</v>
      </c>
      <c r="K654">
        <v>1</v>
      </c>
      <c r="L654">
        <v>4</v>
      </c>
      <c r="M654">
        <v>1</v>
      </c>
      <c r="N654">
        <v>4</v>
      </c>
      <c r="O654">
        <v>2</v>
      </c>
      <c r="P654">
        <v>4</v>
      </c>
      <c r="Q654">
        <v>1</v>
      </c>
      <c r="R654">
        <v>1</v>
      </c>
      <c r="S654">
        <v>1</v>
      </c>
      <c r="T654">
        <v>4</v>
      </c>
      <c r="U654">
        <v>1</v>
      </c>
      <c r="V654">
        <v>4</v>
      </c>
      <c r="W654">
        <v>2</v>
      </c>
      <c r="X654">
        <v>2</v>
      </c>
      <c r="Y654">
        <v>4</v>
      </c>
      <c r="Z654">
        <v>5</v>
      </c>
      <c r="AA654">
        <v>3</v>
      </c>
      <c r="AB654">
        <v>4</v>
      </c>
      <c r="AC654">
        <v>3</v>
      </c>
      <c r="AD654">
        <v>4</v>
      </c>
      <c r="AE654">
        <v>1</v>
      </c>
      <c r="AF654">
        <v>3</v>
      </c>
      <c r="AG654">
        <v>4</v>
      </c>
      <c r="AH654">
        <v>3</v>
      </c>
      <c r="AI654">
        <v>4</v>
      </c>
      <c r="AJ654">
        <v>4</v>
      </c>
      <c r="AK654">
        <v>4</v>
      </c>
      <c r="AL654">
        <v>7</v>
      </c>
      <c r="AM654">
        <v>5</v>
      </c>
      <c r="AN654">
        <v>5</v>
      </c>
      <c r="AO654">
        <v>4</v>
      </c>
      <c r="AP654">
        <v>3</v>
      </c>
      <c r="AQ654">
        <v>5</v>
      </c>
      <c r="AR654">
        <v>4</v>
      </c>
      <c r="AS654">
        <v>3</v>
      </c>
    </row>
    <row r="655" spans="1:45">
      <c r="A655">
        <v>22830</v>
      </c>
      <c r="B655">
        <v>1</v>
      </c>
      <c r="C655">
        <v>1999</v>
      </c>
      <c r="D655" s="1">
        <v>44140.817106481481</v>
      </c>
      <c r="E655" t="s">
        <v>91</v>
      </c>
      <c r="F655">
        <v>1</v>
      </c>
      <c r="G655">
        <v>4</v>
      </c>
      <c r="H655">
        <v>1</v>
      </c>
      <c r="I655">
        <v>1</v>
      </c>
      <c r="J655">
        <v>1</v>
      </c>
      <c r="K655">
        <v>1</v>
      </c>
      <c r="L655">
        <v>2</v>
      </c>
      <c r="M655">
        <v>2</v>
      </c>
      <c r="N655">
        <v>1</v>
      </c>
      <c r="O655">
        <v>2</v>
      </c>
      <c r="P655">
        <v>1</v>
      </c>
      <c r="Q655">
        <v>2</v>
      </c>
      <c r="R655">
        <v>4</v>
      </c>
      <c r="S655">
        <v>1</v>
      </c>
      <c r="T655">
        <v>2</v>
      </c>
      <c r="U655">
        <v>1</v>
      </c>
      <c r="V655">
        <v>1</v>
      </c>
      <c r="W655">
        <v>4</v>
      </c>
      <c r="X655">
        <v>1</v>
      </c>
      <c r="Y655">
        <v>1</v>
      </c>
      <c r="Z655">
        <v>8</v>
      </c>
      <c r="AA655">
        <v>3</v>
      </c>
      <c r="AB655">
        <v>3</v>
      </c>
      <c r="AC655">
        <v>2</v>
      </c>
      <c r="AD655">
        <v>5</v>
      </c>
      <c r="AE655">
        <v>1</v>
      </c>
      <c r="AF655">
        <v>5</v>
      </c>
      <c r="AG655">
        <v>3</v>
      </c>
      <c r="AH655">
        <v>2</v>
      </c>
      <c r="AI655">
        <v>5</v>
      </c>
      <c r="AJ655">
        <v>4</v>
      </c>
      <c r="AK655">
        <v>3</v>
      </c>
      <c r="AL655">
        <v>7</v>
      </c>
      <c r="AM655">
        <v>4</v>
      </c>
      <c r="AN655">
        <v>5</v>
      </c>
      <c r="AO655">
        <v>5</v>
      </c>
      <c r="AP655">
        <v>29</v>
      </c>
      <c r="AQ655">
        <v>3</v>
      </c>
      <c r="AR655">
        <v>3</v>
      </c>
      <c r="AS655">
        <v>21</v>
      </c>
    </row>
    <row r="656" spans="1:45">
      <c r="A656">
        <v>19360</v>
      </c>
      <c r="B656">
        <v>0</v>
      </c>
      <c r="C656">
        <v>2000</v>
      </c>
      <c r="D656" s="1">
        <v>44140.870972222219</v>
      </c>
      <c r="E656" t="s">
        <v>85</v>
      </c>
      <c r="F656">
        <v>1</v>
      </c>
      <c r="G656">
        <v>2</v>
      </c>
      <c r="H656">
        <v>1</v>
      </c>
      <c r="I656">
        <v>1</v>
      </c>
      <c r="J656">
        <v>1</v>
      </c>
      <c r="K656">
        <v>1</v>
      </c>
      <c r="L656">
        <v>3</v>
      </c>
      <c r="M656">
        <v>1</v>
      </c>
      <c r="N656">
        <v>4</v>
      </c>
      <c r="O656">
        <v>2</v>
      </c>
      <c r="P656">
        <v>2</v>
      </c>
      <c r="Q656">
        <v>1</v>
      </c>
      <c r="R656">
        <v>1</v>
      </c>
      <c r="S656">
        <v>1</v>
      </c>
      <c r="T656">
        <v>2</v>
      </c>
      <c r="U656">
        <v>1</v>
      </c>
      <c r="V656">
        <v>2</v>
      </c>
      <c r="W656">
        <v>3</v>
      </c>
      <c r="X656">
        <v>2</v>
      </c>
      <c r="Y656">
        <v>5</v>
      </c>
      <c r="Z656">
        <v>11</v>
      </c>
      <c r="AA656">
        <v>4</v>
      </c>
      <c r="AB656">
        <v>5</v>
      </c>
      <c r="AC656">
        <v>3</v>
      </c>
      <c r="AD656">
        <v>4</v>
      </c>
      <c r="AE656">
        <v>2</v>
      </c>
      <c r="AF656">
        <v>4</v>
      </c>
      <c r="AG656">
        <v>4</v>
      </c>
      <c r="AH656">
        <v>6</v>
      </c>
      <c r="AI656">
        <v>3</v>
      </c>
      <c r="AJ656">
        <v>2</v>
      </c>
      <c r="AK656">
        <v>4</v>
      </c>
      <c r="AL656">
        <v>9</v>
      </c>
      <c r="AM656">
        <v>3</v>
      </c>
      <c r="AN656">
        <v>3</v>
      </c>
      <c r="AO656">
        <v>4</v>
      </c>
      <c r="AP656">
        <v>3</v>
      </c>
      <c r="AQ656">
        <v>3</v>
      </c>
      <c r="AR656">
        <v>10</v>
      </c>
      <c r="AS656">
        <v>3</v>
      </c>
    </row>
    <row r="657" spans="1:45">
      <c r="A657">
        <v>23130</v>
      </c>
      <c r="B657">
        <v>0</v>
      </c>
      <c r="C657">
        <v>1987</v>
      </c>
      <c r="D657" s="1">
        <v>44143.861446759256</v>
      </c>
      <c r="E657" t="s">
        <v>91</v>
      </c>
      <c r="F657">
        <v>1</v>
      </c>
      <c r="G657">
        <v>2</v>
      </c>
      <c r="H657">
        <v>2</v>
      </c>
      <c r="I657">
        <v>1</v>
      </c>
      <c r="J657">
        <v>1</v>
      </c>
      <c r="K657">
        <v>1</v>
      </c>
      <c r="L657">
        <v>1</v>
      </c>
      <c r="M657">
        <v>2</v>
      </c>
      <c r="N657">
        <v>4</v>
      </c>
      <c r="O657">
        <v>2</v>
      </c>
      <c r="P657">
        <v>4</v>
      </c>
      <c r="Q657">
        <v>2</v>
      </c>
      <c r="R657">
        <v>1</v>
      </c>
      <c r="S657">
        <v>1</v>
      </c>
      <c r="T657">
        <v>2</v>
      </c>
      <c r="U657">
        <v>1</v>
      </c>
      <c r="V657">
        <v>2</v>
      </c>
      <c r="W657">
        <v>4</v>
      </c>
      <c r="X657">
        <v>2</v>
      </c>
      <c r="Y657">
        <v>2</v>
      </c>
      <c r="Z657">
        <v>15</v>
      </c>
      <c r="AA657">
        <v>3</v>
      </c>
      <c r="AB657">
        <v>5</v>
      </c>
      <c r="AC657">
        <v>6</v>
      </c>
      <c r="AD657">
        <v>2</v>
      </c>
      <c r="AE657">
        <v>4</v>
      </c>
      <c r="AF657">
        <v>3</v>
      </c>
      <c r="AG657">
        <v>3</v>
      </c>
      <c r="AH657">
        <v>4</v>
      </c>
      <c r="AI657">
        <v>4</v>
      </c>
      <c r="AJ657">
        <v>8</v>
      </c>
      <c r="AK657">
        <v>3</v>
      </c>
      <c r="AL657">
        <v>11</v>
      </c>
      <c r="AM657">
        <v>4</v>
      </c>
      <c r="AN657">
        <v>6</v>
      </c>
      <c r="AO657">
        <v>11</v>
      </c>
      <c r="AP657">
        <v>5</v>
      </c>
      <c r="AQ657">
        <v>3</v>
      </c>
      <c r="AR657">
        <v>9</v>
      </c>
      <c r="AS657">
        <v>4</v>
      </c>
    </row>
    <row r="658" spans="1:45">
      <c r="A658">
        <v>23182</v>
      </c>
      <c r="B658">
        <v>0</v>
      </c>
      <c r="C658">
        <v>1998</v>
      </c>
      <c r="D658" s="1">
        <v>44144.380983796298</v>
      </c>
      <c r="E658" t="s">
        <v>91</v>
      </c>
      <c r="F658">
        <v>1</v>
      </c>
      <c r="G658">
        <v>4</v>
      </c>
      <c r="H658">
        <v>1</v>
      </c>
      <c r="I658">
        <v>2</v>
      </c>
      <c r="J658">
        <v>2</v>
      </c>
      <c r="K658">
        <v>1</v>
      </c>
      <c r="L658">
        <v>1</v>
      </c>
      <c r="M658">
        <v>2</v>
      </c>
      <c r="N658">
        <v>1</v>
      </c>
      <c r="O658">
        <v>4</v>
      </c>
      <c r="P658">
        <v>2</v>
      </c>
      <c r="Q658">
        <v>2</v>
      </c>
      <c r="R658">
        <v>2</v>
      </c>
      <c r="S658">
        <v>1</v>
      </c>
      <c r="T658">
        <v>2</v>
      </c>
      <c r="U658">
        <v>1</v>
      </c>
      <c r="V658">
        <v>2</v>
      </c>
      <c r="W658">
        <v>2</v>
      </c>
      <c r="X658">
        <v>2</v>
      </c>
      <c r="Y658">
        <v>2</v>
      </c>
      <c r="Z658">
        <v>7</v>
      </c>
      <c r="AA658">
        <v>8</v>
      </c>
      <c r="AB658">
        <v>6</v>
      </c>
      <c r="AC658">
        <v>3</v>
      </c>
      <c r="AD658">
        <v>3</v>
      </c>
      <c r="AE658">
        <v>3</v>
      </c>
      <c r="AF658">
        <v>3</v>
      </c>
      <c r="AG658">
        <v>5</v>
      </c>
      <c r="AH658">
        <v>4</v>
      </c>
      <c r="AI658">
        <v>7</v>
      </c>
      <c r="AJ658">
        <v>3</v>
      </c>
      <c r="AK658">
        <v>3</v>
      </c>
      <c r="AL658">
        <v>8</v>
      </c>
      <c r="AM658">
        <v>4</v>
      </c>
      <c r="AN658">
        <v>3</v>
      </c>
      <c r="AO658">
        <v>4</v>
      </c>
      <c r="AP658">
        <v>3</v>
      </c>
      <c r="AQ658">
        <v>4</v>
      </c>
      <c r="AR658">
        <v>4</v>
      </c>
      <c r="AS658">
        <v>5</v>
      </c>
    </row>
    <row r="659" spans="1:45">
      <c r="A659">
        <v>23184</v>
      </c>
      <c r="B659">
        <v>0</v>
      </c>
      <c r="C659">
        <v>2000</v>
      </c>
      <c r="D659" s="1">
        <v>44144.398449074077</v>
      </c>
      <c r="E659" t="s">
        <v>91</v>
      </c>
      <c r="F659">
        <v>1</v>
      </c>
      <c r="G659">
        <v>3</v>
      </c>
      <c r="H659">
        <v>1</v>
      </c>
      <c r="I659">
        <v>2</v>
      </c>
      <c r="J659">
        <v>1</v>
      </c>
      <c r="K659">
        <v>1</v>
      </c>
      <c r="L659">
        <v>4</v>
      </c>
      <c r="M659">
        <v>1</v>
      </c>
      <c r="N659">
        <v>2</v>
      </c>
      <c r="O659">
        <v>3</v>
      </c>
      <c r="P659">
        <v>1</v>
      </c>
      <c r="Q659">
        <v>1</v>
      </c>
      <c r="R659">
        <v>4</v>
      </c>
      <c r="S659">
        <v>1</v>
      </c>
      <c r="T659">
        <v>2</v>
      </c>
      <c r="U659">
        <v>1</v>
      </c>
      <c r="V659">
        <v>2</v>
      </c>
      <c r="W659">
        <v>4</v>
      </c>
      <c r="X659">
        <v>2</v>
      </c>
      <c r="Y659">
        <v>3</v>
      </c>
      <c r="Z659">
        <v>6</v>
      </c>
      <c r="AA659">
        <v>9</v>
      </c>
      <c r="AB659">
        <v>10</v>
      </c>
      <c r="AC659">
        <v>6</v>
      </c>
      <c r="AD659">
        <v>4</v>
      </c>
      <c r="AE659">
        <v>2</v>
      </c>
      <c r="AF659">
        <v>5</v>
      </c>
      <c r="AG659">
        <v>6</v>
      </c>
      <c r="AH659">
        <v>4</v>
      </c>
      <c r="AI659">
        <v>6</v>
      </c>
      <c r="AJ659">
        <v>4</v>
      </c>
      <c r="AK659">
        <v>5</v>
      </c>
      <c r="AL659">
        <v>11</v>
      </c>
      <c r="AM659">
        <v>15</v>
      </c>
      <c r="AN659">
        <v>6</v>
      </c>
      <c r="AO659">
        <v>8</v>
      </c>
      <c r="AP659">
        <v>5</v>
      </c>
      <c r="AQ659">
        <v>4</v>
      </c>
      <c r="AR659">
        <v>15</v>
      </c>
      <c r="AS659">
        <v>7</v>
      </c>
    </row>
    <row r="660" spans="1:45">
      <c r="A660">
        <v>23212</v>
      </c>
      <c r="B660">
        <v>0</v>
      </c>
      <c r="C660">
        <v>1995</v>
      </c>
      <c r="D660" s="1">
        <v>44144.461481481485</v>
      </c>
      <c r="E660" t="s">
        <v>85</v>
      </c>
      <c r="F660">
        <v>1</v>
      </c>
      <c r="G660">
        <v>4</v>
      </c>
      <c r="H660">
        <v>1</v>
      </c>
      <c r="I660">
        <v>2</v>
      </c>
      <c r="J660">
        <v>1</v>
      </c>
      <c r="K660">
        <v>1</v>
      </c>
      <c r="L660">
        <v>3</v>
      </c>
      <c r="M660">
        <v>1</v>
      </c>
      <c r="N660">
        <v>4</v>
      </c>
      <c r="O660">
        <v>2</v>
      </c>
      <c r="P660">
        <v>2</v>
      </c>
      <c r="Q660">
        <v>2</v>
      </c>
      <c r="R660">
        <v>4</v>
      </c>
      <c r="S660">
        <v>1</v>
      </c>
      <c r="T660">
        <v>2</v>
      </c>
      <c r="U660">
        <v>1</v>
      </c>
      <c r="V660">
        <v>4</v>
      </c>
      <c r="W660">
        <v>4</v>
      </c>
      <c r="X660">
        <v>4</v>
      </c>
      <c r="Y660">
        <v>1</v>
      </c>
      <c r="Z660">
        <v>4</v>
      </c>
      <c r="AA660">
        <v>6</v>
      </c>
      <c r="AB660">
        <v>4</v>
      </c>
      <c r="AC660">
        <v>4</v>
      </c>
      <c r="AD660">
        <v>3</v>
      </c>
      <c r="AE660">
        <v>2</v>
      </c>
      <c r="AF660">
        <v>3</v>
      </c>
      <c r="AG660">
        <v>4</v>
      </c>
      <c r="AH660">
        <v>3</v>
      </c>
      <c r="AI660">
        <v>3</v>
      </c>
      <c r="AJ660">
        <v>2</v>
      </c>
      <c r="AK660">
        <v>4</v>
      </c>
      <c r="AL660">
        <v>7</v>
      </c>
      <c r="AM660">
        <v>4</v>
      </c>
      <c r="AN660">
        <v>4</v>
      </c>
      <c r="AO660">
        <v>3</v>
      </c>
      <c r="AP660">
        <v>4</v>
      </c>
      <c r="AQ660">
        <v>4</v>
      </c>
      <c r="AR660">
        <v>5</v>
      </c>
      <c r="AS660">
        <v>3</v>
      </c>
    </row>
    <row r="661" spans="1:45">
      <c r="A661">
        <v>23288</v>
      </c>
      <c r="B661">
        <v>0</v>
      </c>
      <c r="C661">
        <v>1996</v>
      </c>
      <c r="D661" s="1">
        <v>44144.674467592595</v>
      </c>
      <c r="E661" t="s">
        <v>88</v>
      </c>
      <c r="F661">
        <v>1</v>
      </c>
      <c r="G661">
        <v>2</v>
      </c>
      <c r="H661">
        <v>2</v>
      </c>
      <c r="I661">
        <v>2</v>
      </c>
      <c r="J661">
        <v>2</v>
      </c>
      <c r="K661">
        <v>1</v>
      </c>
      <c r="L661">
        <v>3</v>
      </c>
      <c r="M661">
        <v>2</v>
      </c>
      <c r="N661">
        <v>4</v>
      </c>
      <c r="O661">
        <v>3</v>
      </c>
      <c r="P661">
        <v>2</v>
      </c>
      <c r="Q661">
        <v>1</v>
      </c>
      <c r="R661">
        <v>1</v>
      </c>
      <c r="S661">
        <v>2</v>
      </c>
      <c r="T661">
        <v>2</v>
      </c>
      <c r="U661">
        <v>1</v>
      </c>
      <c r="V661">
        <v>2</v>
      </c>
      <c r="W661">
        <v>2</v>
      </c>
      <c r="X661">
        <v>4</v>
      </c>
      <c r="Y661">
        <v>5</v>
      </c>
      <c r="Z661">
        <v>9</v>
      </c>
      <c r="AA661">
        <v>5</v>
      </c>
      <c r="AB661">
        <v>7</v>
      </c>
      <c r="AC661">
        <v>3</v>
      </c>
      <c r="AD661">
        <v>3</v>
      </c>
      <c r="AE661">
        <v>4</v>
      </c>
      <c r="AF661">
        <v>3</v>
      </c>
      <c r="AG661">
        <v>4</v>
      </c>
      <c r="AH661">
        <v>5</v>
      </c>
      <c r="AI661">
        <v>3</v>
      </c>
      <c r="AJ661">
        <v>10</v>
      </c>
      <c r="AK661">
        <v>4</v>
      </c>
      <c r="AL661">
        <v>9</v>
      </c>
      <c r="AM661">
        <v>4</v>
      </c>
      <c r="AN661">
        <v>3</v>
      </c>
      <c r="AO661">
        <v>6</v>
      </c>
      <c r="AP661">
        <v>5</v>
      </c>
      <c r="AQ661">
        <v>2</v>
      </c>
      <c r="AR661">
        <v>8</v>
      </c>
      <c r="AS661">
        <v>4</v>
      </c>
    </row>
    <row r="662" spans="1:45">
      <c r="A662">
        <v>23360</v>
      </c>
      <c r="B662">
        <v>0</v>
      </c>
      <c r="C662">
        <v>1966</v>
      </c>
      <c r="D662" s="1">
        <v>44144.725497685184</v>
      </c>
      <c r="E662" t="s">
        <v>184</v>
      </c>
      <c r="F662">
        <v>1</v>
      </c>
      <c r="G662">
        <v>2</v>
      </c>
      <c r="H662">
        <v>1</v>
      </c>
      <c r="I662">
        <v>1</v>
      </c>
      <c r="J662">
        <v>1</v>
      </c>
      <c r="K662">
        <v>1</v>
      </c>
      <c r="L662">
        <v>1</v>
      </c>
      <c r="M662">
        <v>2</v>
      </c>
      <c r="N662">
        <v>4</v>
      </c>
      <c r="O662">
        <v>2</v>
      </c>
      <c r="P662">
        <v>2</v>
      </c>
      <c r="Q662">
        <v>2</v>
      </c>
      <c r="R662">
        <v>2</v>
      </c>
      <c r="S662">
        <v>2</v>
      </c>
      <c r="T662">
        <v>2</v>
      </c>
      <c r="U662">
        <v>1</v>
      </c>
      <c r="V662">
        <v>2</v>
      </c>
      <c r="W662">
        <v>2</v>
      </c>
      <c r="X662">
        <v>2</v>
      </c>
      <c r="Y662">
        <v>2</v>
      </c>
      <c r="Z662">
        <v>6</v>
      </c>
      <c r="AA662">
        <v>4</v>
      </c>
      <c r="AB662">
        <v>6</v>
      </c>
      <c r="AC662">
        <v>6</v>
      </c>
      <c r="AD662">
        <v>3</v>
      </c>
      <c r="AE662">
        <v>5</v>
      </c>
      <c r="AF662">
        <v>4</v>
      </c>
      <c r="AG662">
        <v>4</v>
      </c>
      <c r="AH662">
        <v>5</v>
      </c>
      <c r="AI662">
        <v>5</v>
      </c>
      <c r="AJ662">
        <v>4</v>
      </c>
      <c r="AK662">
        <v>6</v>
      </c>
      <c r="AL662">
        <v>6</v>
      </c>
      <c r="AM662">
        <v>7</v>
      </c>
      <c r="AN662">
        <v>4</v>
      </c>
      <c r="AO662">
        <v>13</v>
      </c>
      <c r="AP662">
        <v>8</v>
      </c>
      <c r="AQ662">
        <v>5</v>
      </c>
      <c r="AR662">
        <v>5</v>
      </c>
      <c r="AS662">
        <v>4</v>
      </c>
    </row>
    <row r="663" spans="1:45">
      <c r="A663">
        <v>23436</v>
      </c>
      <c r="B663">
        <v>0</v>
      </c>
      <c r="C663">
        <v>1979</v>
      </c>
      <c r="D663" s="1">
        <v>44144.833831018521</v>
      </c>
      <c r="E663" t="s">
        <v>91</v>
      </c>
      <c r="F663">
        <v>1</v>
      </c>
      <c r="G663">
        <v>2</v>
      </c>
      <c r="H663">
        <v>1</v>
      </c>
      <c r="I663">
        <v>1</v>
      </c>
      <c r="J663">
        <v>1</v>
      </c>
      <c r="K663">
        <v>1</v>
      </c>
      <c r="L663">
        <v>1</v>
      </c>
      <c r="M663">
        <v>1</v>
      </c>
      <c r="N663">
        <v>2</v>
      </c>
      <c r="O663">
        <v>1</v>
      </c>
      <c r="P663">
        <v>2</v>
      </c>
      <c r="Q663">
        <v>1</v>
      </c>
      <c r="R663">
        <v>1</v>
      </c>
      <c r="S663">
        <v>4</v>
      </c>
      <c r="T663">
        <v>1</v>
      </c>
      <c r="U663">
        <v>1</v>
      </c>
      <c r="V663">
        <v>1</v>
      </c>
      <c r="W663">
        <v>4</v>
      </c>
      <c r="X663">
        <v>4</v>
      </c>
      <c r="Y663">
        <v>2</v>
      </c>
      <c r="Z663">
        <v>7</v>
      </c>
      <c r="AA663">
        <v>5</v>
      </c>
      <c r="AB663">
        <v>4</v>
      </c>
      <c r="AC663">
        <v>6</v>
      </c>
      <c r="AD663">
        <v>3</v>
      </c>
      <c r="AE663">
        <v>3</v>
      </c>
      <c r="AF663">
        <v>3</v>
      </c>
      <c r="AG663">
        <v>2</v>
      </c>
      <c r="AH663">
        <v>4</v>
      </c>
      <c r="AI663">
        <v>2</v>
      </c>
      <c r="AJ663">
        <v>6</v>
      </c>
      <c r="AK663">
        <v>4</v>
      </c>
      <c r="AL663">
        <v>10</v>
      </c>
      <c r="AM663">
        <v>69</v>
      </c>
      <c r="AN663">
        <v>4</v>
      </c>
      <c r="AO663">
        <v>3</v>
      </c>
      <c r="AP663">
        <v>3</v>
      </c>
      <c r="AQ663">
        <v>3</v>
      </c>
      <c r="AR663">
        <v>5</v>
      </c>
      <c r="AS663">
        <v>6</v>
      </c>
    </row>
    <row r="664" spans="1:45">
      <c r="A664">
        <v>23291</v>
      </c>
      <c r="B664">
        <v>0</v>
      </c>
      <c r="C664">
        <v>1998</v>
      </c>
      <c r="D664" s="1">
        <v>44144.876504629632</v>
      </c>
      <c r="E664" t="s">
        <v>92</v>
      </c>
      <c r="F664">
        <v>1</v>
      </c>
      <c r="G664">
        <v>2</v>
      </c>
      <c r="H664">
        <v>1</v>
      </c>
      <c r="I664">
        <v>1</v>
      </c>
      <c r="J664">
        <v>1</v>
      </c>
      <c r="K664">
        <v>1</v>
      </c>
      <c r="L664">
        <v>3</v>
      </c>
      <c r="M664">
        <v>2</v>
      </c>
      <c r="N664">
        <v>5</v>
      </c>
      <c r="O664">
        <v>2</v>
      </c>
      <c r="P664">
        <v>4</v>
      </c>
      <c r="Q664">
        <v>4</v>
      </c>
      <c r="R664">
        <v>2</v>
      </c>
      <c r="S664">
        <v>1</v>
      </c>
      <c r="T664">
        <v>2</v>
      </c>
      <c r="U664">
        <v>1</v>
      </c>
      <c r="V664">
        <v>2</v>
      </c>
      <c r="W664">
        <v>5</v>
      </c>
      <c r="X664">
        <v>2</v>
      </c>
      <c r="Y664">
        <v>2</v>
      </c>
      <c r="Z664">
        <v>3</v>
      </c>
      <c r="AA664">
        <v>2</v>
      </c>
      <c r="AB664">
        <v>2</v>
      </c>
      <c r="AC664">
        <v>2</v>
      </c>
      <c r="AD664">
        <v>4</v>
      </c>
      <c r="AE664">
        <v>1</v>
      </c>
      <c r="AF664">
        <v>23</v>
      </c>
      <c r="AG664">
        <v>2</v>
      </c>
      <c r="AH664">
        <v>2</v>
      </c>
      <c r="AI664">
        <v>2</v>
      </c>
      <c r="AJ664">
        <v>5</v>
      </c>
      <c r="AK664">
        <v>3</v>
      </c>
      <c r="AL664">
        <v>7</v>
      </c>
      <c r="AM664">
        <v>2</v>
      </c>
      <c r="AN664">
        <v>3</v>
      </c>
      <c r="AO664">
        <v>3</v>
      </c>
      <c r="AP664">
        <v>4</v>
      </c>
      <c r="AQ664">
        <v>4</v>
      </c>
      <c r="AR664">
        <v>5</v>
      </c>
      <c r="AS664">
        <v>3</v>
      </c>
    </row>
    <row r="665" spans="1:45">
      <c r="A665">
        <v>23494</v>
      </c>
      <c r="B665">
        <v>0</v>
      </c>
      <c r="C665">
        <v>1977</v>
      </c>
      <c r="D665" s="1">
        <v>44144.950509259259</v>
      </c>
      <c r="E665">
        <v>2</v>
      </c>
      <c r="F665">
        <v>1</v>
      </c>
      <c r="G665">
        <v>1</v>
      </c>
      <c r="H665">
        <v>2</v>
      </c>
      <c r="I665">
        <v>1</v>
      </c>
      <c r="J665">
        <v>1</v>
      </c>
      <c r="K665">
        <v>1</v>
      </c>
      <c r="L665">
        <v>2</v>
      </c>
      <c r="M665">
        <v>1</v>
      </c>
      <c r="N665">
        <v>1</v>
      </c>
      <c r="O665">
        <v>1</v>
      </c>
      <c r="P665">
        <v>4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2</v>
      </c>
      <c r="W665">
        <v>2</v>
      </c>
      <c r="X665">
        <v>4</v>
      </c>
      <c r="Y665">
        <v>2</v>
      </c>
      <c r="Z665">
        <v>14</v>
      </c>
      <c r="AA665">
        <v>3</v>
      </c>
      <c r="AB665">
        <v>4</v>
      </c>
      <c r="AC665">
        <v>4</v>
      </c>
      <c r="AD665">
        <v>3</v>
      </c>
      <c r="AE665">
        <v>3</v>
      </c>
      <c r="AF665">
        <v>3</v>
      </c>
      <c r="AG665">
        <v>3</v>
      </c>
      <c r="AH665">
        <v>3</v>
      </c>
      <c r="AI665">
        <v>1</v>
      </c>
      <c r="AJ665">
        <v>5</v>
      </c>
      <c r="AK665">
        <v>3</v>
      </c>
      <c r="AL665">
        <v>7</v>
      </c>
      <c r="AM665">
        <v>3</v>
      </c>
      <c r="AN665">
        <v>7</v>
      </c>
      <c r="AO665">
        <v>8</v>
      </c>
      <c r="AP665">
        <v>5</v>
      </c>
      <c r="AQ665">
        <v>3</v>
      </c>
      <c r="AR665">
        <v>7</v>
      </c>
      <c r="AS665">
        <v>3</v>
      </c>
    </row>
    <row r="666" spans="1:45">
      <c r="A666">
        <v>23506</v>
      </c>
      <c r="B666">
        <v>0</v>
      </c>
      <c r="C666">
        <v>2001</v>
      </c>
      <c r="D666" s="1">
        <v>44144.9608912037</v>
      </c>
      <c r="E666" t="s">
        <v>85</v>
      </c>
      <c r="F666">
        <v>1</v>
      </c>
      <c r="G666">
        <v>1</v>
      </c>
      <c r="H666">
        <v>1</v>
      </c>
      <c r="I666">
        <v>1</v>
      </c>
      <c r="J666">
        <v>2</v>
      </c>
      <c r="K666">
        <v>1</v>
      </c>
      <c r="L666">
        <v>1</v>
      </c>
      <c r="M666">
        <v>2</v>
      </c>
      <c r="N666">
        <v>1</v>
      </c>
      <c r="O666">
        <v>4</v>
      </c>
      <c r="P666">
        <v>2</v>
      </c>
      <c r="Q666">
        <v>2</v>
      </c>
      <c r="R666">
        <v>1</v>
      </c>
      <c r="S666">
        <v>2</v>
      </c>
      <c r="T666">
        <v>2</v>
      </c>
      <c r="U666">
        <v>1</v>
      </c>
      <c r="V666">
        <v>2</v>
      </c>
      <c r="W666">
        <v>3</v>
      </c>
      <c r="X666">
        <v>4</v>
      </c>
      <c r="Y666">
        <v>2</v>
      </c>
      <c r="Z666">
        <v>6</v>
      </c>
      <c r="AA666">
        <v>4</v>
      </c>
      <c r="AB666">
        <v>5</v>
      </c>
      <c r="AC666">
        <v>4</v>
      </c>
      <c r="AD666">
        <v>4</v>
      </c>
      <c r="AE666">
        <v>3</v>
      </c>
      <c r="AF666">
        <v>3</v>
      </c>
      <c r="AG666">
        <v>4</v>
      </c>
      <c r="AH666">
        <v>3</v>
      </c>
      <c r="AI666">
        <v>4</v>
      </c>
      <c r="AJ666">
        <v>5</v>
      </c>
      <c r="AK666">
        <v>4</v>
      </c>
      <c r="AL666">
        <v>8</v>
      </c>
      <c r="AM666">
        <v>6</v>
      </c>
      <c r="AN666">
        <v>6</v>
      </c>
      <c r="AO666">
        <v>6</v>
      </c>
      <c r="AP666">
        <v>4</v>
      </c>
      <c r="AQ666">
        <v>4</v>
      </c>
      <c r="AR666">
        <v>6</v>
      </c>
      <c r="AS666">
        <v>4</v>
      </c>
    </row>
    <row r="667" spans="1:45">
      <c r="A667">
        <v>23563</v>
      </c>
      <c r="B667">
        <v>1</v>
      </c>
      <c r="C667">
        <v>1995</v>
      </c>
      <c r="D667" s="1">
        <v>44145.436990740738</v>
      </c>
      <c r="E667" t="s">
        <v>85</v>
      </c>
      <c r="F667">
        <v>1</v>
      </c>
      <c r="G667">
        <v>4</v>
      </c>
      <c r="H667">
        <v>2</v>
      </c>
      <c r="I667">
        <v>1</v>
      </c>
      <c r="J667">
        <v>2</v>
      </c>
      <c r="K667">
        <v>1</v>
      </c>
      <c r="L667">
        <v>4</v>
      </c>
      <c r="M667">
        <v>5</v>
      </c>
      <c r="N667">
        <v>5</v>
      </c>
      <c r="O667">
        <v>5</v>
      </c>
      <c r="P667">
        <v>1</v>
      </c>
      <c r="Q667">
        <v>4</v>
      </c>
      <c r="R667">
        <v>2</v>
      </c>
      <c r="S667">
        <v>1</v>
      </c>
      <c r="T667">
        <v>5</v>
      </c>
      <c r="U667">
        <v>1</v>
      </c>
      <c r="V667">
        <v>4</v>
      </c>
      <c r="W667">
        <v>4</v>
      </c>
      <c r="X667">
        <v>2</v>
      </c>
      <c r="Y667">
        <v>2</v>
      </c>
      <c r="Z667">
        <v>6</v>
      </c>
      <c r="AA667">
        <v>3</v>
      </c>
      <c r="AB667">
        <v>4</v>
      </c>
      <c r="AC667">
        <v>3</v>
      </c>
      <c r="AD667">
        <v>4</v>
      </c>
      <c r="AE667">
        <v>2</v>
      </c>
      <c r="AF667">
        <v>3</v>
      </c>
      <c r="AG667">
        <v>3</v>
      </c>
      <c r="AH667">
        <v>2</v>
      </c>
      <c r="AI667">
        <v>4</v>
      </c>
      <c r="AJ667">
        <v>3</v>
      </c>
      <c r="AK667">
        <v>4</v>
      </c>
      <c r="AL667">
        <v>24</v>
      </c>
      <c r="AM667">
        <v>4</v>
      </c>
      <c r="AN667">
        <v>2</v>
      </c>
      <c r="AO667">
        <v>6</v>
      </c>
      <c r="AP667">
        <v>4</v>
      </c>
      <c r="AQ667">
        <v>4</v>
      </c>
      <c r="AR667">
        <v>8</v>
      </c>
      <c r="AS667">
        <v>4</v>
      </c>
    </row>
    <row r="668" spans="1:45">
      <c r="A668">
        <v>23585</v>
      </c>
      <c r="B668">
        <v>0</v>
      </c>
      <c r="C668">
        <v>1984</v>
      </c>
      <c r="D668" s="1">
        <v>44145.679814814815</v>
      </c>
      <c r="E668" t="s">
        <v>98</v>
      </c>
      <c r="F668">
        <v>1</v>
      </c>
      <c r="G668">
        <v>4</v>
      </c>
      <c r="H668">
        <v>1</v>
      </c>
      <c r="I668">
        <v>2</v>
      </c>
      <c r="J668">
        <v>1</v>
      </c>
      <c r="K668">
        <v>1</v>
      </c>
      <c r="L668">
        <v>4</v>
      </c>
      <c r="M668">
        <v>2</v>
      </c>
      <c r="N668">
        <v>5</v>
      </c>
      <c r="O668">
        <v>3</v>
      </c>
      <c r="P668">
        <v>1</v>
      </c>
      <c r="Q668">
        <v>4</v>
      </c>
      <c r="R668">
        <v>2</v>
      </c>
      <c r="S668">
        <v>2</v>
      </c>
      <c r="T668">
        <v>2</v>
      </c>
      <c r="U668">
        <v>1</v>
      </c>
      <c r="V668">
        <v>4</v>
      </c>
      <c r="W668">
        <v>4</v>
      </c>
      <c r="X668">
        <v>2</v>
      </c>
      <c r="Y668">
        <v>2</v>
      </c>
      <c r="Z668">
        <v>5</v>
      </c>
      <c r="AA668">
        <v>7</v>
      </c>
      <c r="AB668">
        <v>5</v>
      </c>
      <c r="AC668">
        <v>6</v>
      </c>
      <c r="AD668">
        <v>6</v>
      </c>
      <c r="AE668">
        <v>3</v>
      </c>
      <c r="AF668">
        <v>5</v>
      </c>
      <c r="AG668">
        <v>5</v>
      </c>
      <c r="AH668">
        <v>4</v>
      </c>
      <c r="AI668">
        <v>3</v>
      </c>
      <c r="AJ668">
        <v>4</v>
      </c>
      <c r="AK668">
        <v>4</v>
      </c>
      <c r="AL668">
        <v>9</v>
      </c>
      <c r="AM668">
        <v>4</v>
      </c>
      <c r="AN668">
        <v>8</v>
      </c>
      <c r="AO668">
        <v>4</v>
      </c>
      <c r="AP668">
        <v>4</v>
      </c>
      <c r="AQ668">
        <v>3</v>
      </c>
      <c r="AR668">
        <v>7</v>
      </c>
      <c r="AS668">
        <v>5</v>
      </c>
    </row>
    <row r="669" spans="1:45">
      <c r="A669">
        <v>23612</v>
      </c>
      <c r="B669">
        <v>0</v>
      </c>
      <c r="C669">
        <v>1994</v>
      </c>
      <c r="D669" s="1">
        <v>44145.956736111111</v>
      </c>
      <c r="E669" t="s">
        <v>193</v>
      </c>
      <c r="F669">
        <v>1</v>
      </c>
      <c r="G669">
        <v>1</v>
      </c>
      <c r="H669">
        <v>1</v>
      </c>
      <c r="I669">
        <v>1</v>
      </c>
      <c r="J669">
        <v>1</v>
      </c>
      <c r="K669">
        <v>1</v>
      </c>
      <c r="L669">
        <v>3</v>
      </c>
      <c r="M669">
        <v>1</v>
      </c>
      <c r="N669">
        <v>4</v>
      </c>
      <c r="O669">
        <v>2</v>
      </c>
      <c r="P669">
        <v>1</v>
      </c>
      <c r="Q669">
        <v>4</v>
      </c>
      <c r="R669">
        <v>2</v>
      </c>
      <c r="S669">
        <v>1</v>
      </c>
      <c r="T669">
        <v>1</v>
      </c>
      <c r="U669">
        <v>1</v>
      </c>
      <c r="V669">
        <v>1</v>
      </c>
      <c r="W669">
        <v>2</v>
      </c>
      <c r="X669">
        <v>2</v>
      </c>
      <c r="Y669">
        <v>4</v>
      </c>
      <c r="Z669">
        <v>8</v>
      </c>
      <c r="AA669">
        <v>5</v>
      </c>
      <c r="AB669">
        <v>10</v>
      </c>
      <c r="AC669">
        <v>3</v>
      </c>
      <c r="AD669">
        <v>3</v>
      </c>
      <c r="AE669">
        <v>3</v>
      </c>
      <c r="AF669">
        <v>8</v>
      </c>
      <c r="AG669">
        <v>5</v>
      </c>
      <c r="AH669">
        <v>4</v>
      </c>
      <c r="AI669">
        <v>3</v>
      </c>
      <c r="AJ669">
        <v>3</v>
      </c>
      <c r="AK669">
        <v>5</v>
      </c>
      <c r="AL669">
        <v>7</v>
      </c>
      <c r="AM669">
        <v>4</v>
      </c>
      <c r="AN669">
        <v>3</v>
      </c>
      <c r="AO669">
        <v>4</v>
      </c>
      <c r="AP669">
        <v>4</v>
      </c>
      <c r="AQ669">
        <v>4</v>
      </c>
      <c r="AR669">
        <v>6</v>
      </c>
      <c r="AS669">
        <v>4</v>
      </c>
    </row>
    <row r="670" spans="1:45">
      <c r="A670">
        <v>11373</v>
      </c>
      <c r="B670">
        <v>0</v>
      </c>
      <c r="C670">
        <v>2001</v>
      </c>
      <c r="D670" s="1">
        <v>44148.436111111114</v>
      </c>
      <c r="E670" t="s">
        <v>195</v>
      </c>
      <c r="F670">
        <v>1</v>
      </c>
      <c r="G670">
        <v>1</v>
      </c>
      <c r="H670">
        <v>1</v>
      </c>
      <c r="I670">
        <v>1</v>
      </c>
      <c r="J670">
        <v>1</v>
      </c>
      <c r="K670">
        <v>1</v>
      </c>
      <c r="L670">
        <v>1</v>
      </c>
      <c r="M670">
        <v>1</v>
      </c>
      <c r="N670">
        <v>4</v>
      </c>
      <c r="O670">
        <v>1</v>
      </c>
      <c r="P670">
        <v>4</v>
      </c>
      <c r="Q670">
        <v>1</v>
      </c>
      <c r="R670">
        <v>2</v>
      </c>
      <c r="S670">
        <v>1</v>
      </c>
      <c r="T670">
        <v>2</v>
      </c>
      <c r="U670">
        <v>1</v>
      </c>
      <c r="V670">
        <v>1</v>
      </c>
      <c r="W670">
        <v>4</v>
      </c>
      <c r="X670">
        <v>4</v>
      </c>
      <c r="Y670">
        <v>2</v>
      </c>
      <c r="Z670">
        <v>9</v>
      </c>
      <c r="AA670">
        <v>2</v>
      </c>
      <c r="AB670">
        <v>10</v>
      </c>
      <c r="AC670">
        <v>3</v>
      </c>
      <c r="AD670">
        <v>3</v>
      </c>
      <c r="AE670">
        <v>6</v>
      </c>
      <c r="AF670">
        <v>4</v>
      </c>
      <c r="AG670">
        <v>6</v>
      </c>
      <c r="AH670">
        <v>3</v>
      </c>
      <c r="AI670">
        <v>2</v>
      </c>
      <c r="AJ670">
        <v>3</v>
      </c>
      <c r="AK670">
        <v>6</v>
      </c>
      <c r="AL670">
        <v>13</v>
      </c>
      <c r="AM670">
        <v>4</v>
      </c>
      <c r="AN670">
        <v>7</v>
      </c>
      <c r="AO670">
        <v>6</v>
      </c>
      <c r="AP670">
        <v>4</v>
      </c>
      <c r="AQ670">
        <v>3</v>
      </c>
      <c r="AR670">
        <v>45</v>
      </c>
      <c r="AS670">
        <v>11</v>
      </c>
    </row>
    <row r="671" spans="1:45">
      <c r="A671">
        <v>23792</v>
      </c>
      <c r="B671">
        <v>1</v>
      </c>
      <c r="C671">
        <v>2004</v>
      </c>
      <c r="D671" s="1">
        <v>44150.753217592595</v>
      </c>
      <c r="E671" t="s">
        <v>90</v>
      </c>
      <c r="F671">
        <v>1</v>
      </c>
      <c r="G671">
        <v>3</v>
      </c>
      <c r="H671">
        <v>5</v>
      </c>
      <c r="I671">
        <v>3</v>
      </c>
      <c r="J671">
        <v>1</v>
      </c>
      <c r="K671">
        <v>1</v>
      </c>
      <c r="L671">
        <v>1</v>
      </c>
      <c r="M671">
        <v>3</v>
      </c>
      <c r="N671">
        <v>4</v>
      </c>
      <c r="O671">
        <v>1</v>
      </c>
      <c r="P671">
        <v>3</v>
      </c>
      <c r="Q671">
        <v>3</v>
      </c>
      <c r="R671">
        <v>4</v>
      </c>
      <c r="S671">
        <v>3</v>
      </c>
      <c r="T671">
        <v>3</v>
      </c>
      <c r="U671">
        <v>1</v>
      </c>
      <c r="V671">
        <v>2</v>
      </c>
      <c r="W671">
        <v>5</v>
      </c>
      <c r="X671">
        <v>3</v>
      </c>
      <c r="Y671">
        <v>5</v>
      </c>
      <c r="Z671">
        <v>12</v>
      </c>
      <c r="AA671">
        <v>3</v>
      </c>
      <c r="AB671">
        <v>3</v>
      </c>
      <c r="AC671">
        <v>6</v>
      </c>
      <c r="AD671">
        <v>4</v>
      </c>
      <c r="AE671">
        <v>3</v>
      </c>
      <c r="AF671">
        <v>4</v>
      </c>
      <c r="AG671">
        <v>7</v>
      </c>
      <c r="AH671">
        <v>6</v>
      </c>
      <c r="AI671">
        <v>6</v>
      </c>
      <c r="AJ671">
        <v>7</v>
      </c>
      <c r="AK671">
        <v>33</v>
      </c>
      <c r="AL671">
        <v>10</v>
      </c>
      <c r="AM671">
        <v>6</v>
      </c>
      <c r="AN671">
        <v>18</v>
      </c>
      <c r="AO671">
        <v>7</v>
      </c>
      <c r="AP671">
        <v>7</v>
      </c>
      <c r="AQ671">
        <v>7</v>
      </c>
      <c r="AR671">
        <v>14</v>
      </c>
      <c r="AS671">
        <v>4</v>
      </c>
    </row>
    <row r="672" spans="1:45">
      <c r="A672">
        <v>23168</v>
      </c>
      <c r="B672">
        <v>1</v>
      </c>
      <c r="C672">
        <v>1986</v>
      </c>
      <c r="D672" s="1">
        <v>44150.845486111109</v>
      </c>
      <c r="E672" t="s">
        <v>85</v>
      </c>
      <c r="F672">
        <v>1</v>
      </c>
      <c r="G672">
        <v>4</v>
      </c>
      <c r="H672">
        <v>2</v>
      </c>
      <c r="I672">
        <v>2</v>
      </c>
      <c r="J672">
        <v>2</v>
      </c>
      <c r="K672">
        <v>1</v>
      </c>
      <c r="L672">
        <v>3</v>
      </c>
      <c r="M672">
        <v>4</v>
      </c>
      <c r="N672">
        <v>4</v>
      </c>
      <c r="O672">
        <v>2</v>
      </c>
      <c r="P672">
        <v>2</v>
      </c>
      <c r="Q672">
        <v>2</v>
      </c>
      <c r="R672">
        <v>5</v>
      </c>
      <c r="S672">
        <v>2</v>
      </c>
      <c r="T672">
        <v>2</v>
      </c>
      <c r="U672">
        <v>1</v>
      </c>
      <c r="V672">
        <v>4</v>
      </c>
      <c r="W672">
        <v>4</v>
      </c>
      <c r="X672">
        <v>4</v>
      </c>
      <c r="Y672">
        <v>2</v>
      </c>
      <c r="Z672">
        <v>10</v>
      </c>
      <c r="AA672">
        <v>6</v>
      </c>
      <c r="AB672">
        <v>11</v>
      </c>
      <c r="AC672">
        <v>4</v>
      </c>
      <c r="AD672">
        <v>11</v>
      </c>
      <c r="AE672">
        <v>5</v>
      </c>
      <c r="AF672">
        <v>8</v>
      </c>
      <c r="AG672">
        <v>5</v>
      </c>
      <c r="AH672">
        <v>6</v>
      </c>
      <c r="AI672">
        <v>3</v>
      </c>
      <c r="AJ672">
        <v>4</v>
      </c>
      <c r="AK672">
        <v>6</v>
      </c>
      <c r="AL672">
        <v>9</v>
      </c>
      <c r="AM672">
        <v>5</v>
      </c>
      <c r="AN672">
        <v>5</v>
      </c>
      <c r="AO672">
        <v>6</v>
      </c>
      <c r="AP672">
        <v>5</v>
      </c>
      <c r="AQ672">
        <v>4</v>
      </c>
      <c r="AR672">
        <v>5</v>
      </c>
      <c r="AS672">
        <v>3</v>
      </c>
    </row>
    <row r="673" spans="1:45">
      <c r="A673">
        <v>23813</v>
      </c>
      <c r="B673">
        <v>0</v>
      </c>
      <c r="C673">
        <v>1985</v>
      </c>
      <c r="D673" s="1">
        <v>44150.870520833334</v>
      </c>
      <c r="E673" t="s">
        <v>85</v>
      </c>
      <c r="F673">
        <v>1</v>
      </c>
      <c r="G673">
        <v>2</v>
      </c>
      <c r="H673">
        <v>1</v>
      </c>
      <c r="I673">
        <v>1</v>
      </c>
      <c r="J673">
        <v>2</v>
      </c>
      <c r="K673">
        <v>1</v>
      </c>
      <c r="L673">
        <v>2</v>
      </c>
      <c r="M673">
        <v>1</v>
      </c>
      <c r="N673">
        <v>4</v>
      </c>
      <c r="O673">
        <v>2</v>
      </c>
      <c r="P673">
        <v>2</v>
      </c>
      <c r="Q673">
        <v>1</v>
      </c>
      <c r="R673">
        <v>4</v>
      </c>
      <c r="S673">
        <v>2</v>
      </c>
      <c r="T673">
        <v>3</v>
      </c>
      <c r="U673">
        <v>1</v>
      </c>
      <c r="V673">
        <v>2</v>
      </c>
      <c r="W673">
        <v>5</v>
      </c>
      <c r="X673">
        <v>2</v>
      </c>
      <c r="Y673">
        <v>1</v>
      </c>
      <c r="Z673">
        <v>5</v>
      </c>
      <c r="AA673">
        <v>5</v>
      </c>
      <c r="AB673">
        <v>6</v>
      </c>
      <c r="AC673">
        <v>6</v>
      </c>
      <c r="AD673">
        <v>8</v>
      </c>
      <c r="AE673">
        <v>4</v>
      </c>
      <c r="AF673">
        <v>4</v>
      </c>
      <c r="AG673">
        <v>4</v>
      </c>
      <c r="AH673">
        <v>7</v>
      </c>
      <c r="AI673">
        <v>3</v>
      </c>
      <c r="AJ673">
        <v>3</v>
      </c>
      <c r="AK673">
        <v>5</v>
      </c>
      <c r="AL673">
        <v>12</v>
      </c>
      <c r="AM673">
        <v>4</v>
      </c>
      <c r="AN673">
        <v>6</v>
      </c>
      <c r="AO673">
        <v>3</v>
      </c>
      <c r="AP673">
        <v>4</v>
      </c>
      <c r="AQ673">
        <v>3</v>
      </c>
      <c r="AR673">
        <v>6</v>
      </c>
      <c r="AS673">
        <v>3</v>
      </c>
    </row>
    <row r="674" spans="1:45">
      <c r="A674">
        <v>23823</v>
      </c>
      <c r="B674">
        <v>0</v>
      </c>
      <c r="C674">
        <v>1995</v>
      </c>
      <c r="D674" s="1">
        <v>44150.888599537036</v>
      </c>
      <c r="E674" t="s">
        <v>85</v>
      </c>
      <c r="F674">
        <v>1</v>
      </c>
      <c r="G674">
        <v>1</v>
      </c>
      <c r="H674">
        <v>2</v>
      </c>
      <c r="I674">
        <v>2</v>
      </c>
      <c r="J674">
        <v>1</v>
      </c>
      <c r="K674">
        <v>1</v>
      </c>
      <c r="L674">
        <v>2</v>
      </c>
      <c r="M674">
        <v>1</v>
      </c>
      <c r="N674">
        <v>4</v>
      </c>
      <c r="O674">
        <v>3</v>
      </c>
      <c r="P674">
        <v>4</v>
      </c>
      <c r="Q674">
        <v>2</v>
      </c>
      <c r="R674">
        <v>1</v>
      </c>
      <c r="S674">
        <v>1</v>
      </c>
      <c r="T674">
        <v>2</v>
      </c>
      <c r="U674">
        <v>1</v>
      </c>
      <c r="V674">
        <v>4</v>
      </c>
      <c r="W674">
        <v>4</v>
      </c>
      <c r="X674">
        <v>4</v>
      </c>
      <c r="Y674">
        <v>4</v>
      </c>
      <c r="Z674">
        <v>10</v>
      </c>
      <c r="AA674">
        <v>3</v>
      </c>
      <c r="AB674">
        <v>7</v>
      </c>
      <c r="AC674">
        <v>5</v>
      </c>
      <c r="AD674">
        <v>4</v>
      </c>
      <c r="AE674">
        <v>4</v>
      </c>
      <c r="AF674">
        <v>45</v>
      </c>
      <c r="AG674">
        <v>6</v>
      </c>
      <c r="AH674">
        <v>3</v>
      </c>
      <c r="AI674">
        <v>4</v>
      </c>
      <c r="AJ674">
        <v>5</v>
      </c>
      <c r="AK674">
        <v>6</v>
      </c>
      <c r="AL674">
        <v>7</v>
      </c>
      <c r="AM674">
        <v>6</v>
      </c>
      <c r="AN674">
        <v>28</v>
      </c>
      <c r="AO674">
        <v>26</v>
      </c>
      <c r="AP674">
        <v>4</v>
      </c>
      <c r="AQ674">
        <v>5</v>
      </c>
      <c r="AR674">
        <v>4</v>
      </c>
      <c r="AS674">
        <v>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"/>
  <sheetViews>
    <sheetView workbookViewId="0">
      <selection activeCell="A2" sqref="A2"/>
    </sheetView>
  </sheetViews>
  <sheetFormatPr defaultColWidth="8.77734375" defaultRowHeight="14.4"/>
  <cols>
    <col min="1" max="16384" width="8.77734375" style="23"/>
  </cols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STATISTICA.Graph" shapeId="1025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152400</xdr:rowOff>
              </from>
              <to>
                <xdr:col>6</xdr:col>
                <xdr:colOff>152400</xdr:colOff>
                <xdr:row>14</xdr:row>
                <xdr:rowOff>22860</xdr:rowOff>
              </to>
            </anchor>
          </objectPr>
        </oleObject>
      </mc:Choice>
      <mc:Fallback>
        <oleObject progId="STATISTICA.Graph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M43"/>
  <sheetViews>
    <sheetView topLeftCell="G16" workbookViewId="0">
      <selection activeCell="G22" sqref="G22:M43"/>
    </sheetView>
  </sheetViews>
  <sheetFormatPr defaultColWidth="8.77734375" defaultRowHeight="14.4"/>
  <cols>
    <col min="1" max="4" width="8.77734375" style="23"/>
    <col min="5" max="5" width="9.77734375" style="23" customWidth="1"/>
    <col min="6" max="6" width="8.77734375" style="23"/>
    <col min="7" max="7" width="114.33203125" style="23" bestFit="1" customWidth="1"/>
    <col min="8" max="16384" width="8.77734375" style="23"/>
  </cols>
  <sheetData>
    <row r="1" spans="1:7">
      <c r="A1" s="114" t="s">
        <v>356</v>
      </c>
      <c r="B1" s="116" t="s">
        <v>357</v>
      </c>
      <c r="C1" s="115"/>
      <c r="D1" s="115"/>
      <c r="E1" s="24"/>
      <c r="F1" s="24"/>
      <c r="G1" s="24"/>
    </row>
    <row r="2" spans="1:7" ht="26.4">
      <c r="A2" s="115"/>
      <c r="B2" s="51">
        <v>1</v>
      </c>
      <c r="C2" s="51">
        <v>2</v>
      </c>
      <c r="D2" s="51">
        <v>3</v>
      </c>
      <c r="E2" s="51" t="s">
        <v>358</v>
      </c>
      <c r="F2" s="24" t="s">
        <v>359</v>
      </c>
      <c r="G2" s="24" t="s">
        <v>360</v>
      </c>
    </row>
    <row r="3" spans="1:7">
      <c r="A3" s="52">
        <v>1</v>
      </c>
      <c r="B3" s="53">
        <f>-1*0.719074251586301</f>
        <v>-0.71907425158630101</v>
      </c>
      <c r="C3" s="54">
        <f>-1*-0.0102626697266161</f>
        <v>1.0262669726616099E-2</v>
      </c>
      <c r="D3" s="54">
        <f>-1*0.220905684061223</f>
        <v>-0.22090568406122299</v>
      </c>
      <c r="E3" s="55">
        <f>SUMSQ(B3:D3)</f>
        <v>0.56597242293487338</v>
      </c>
      <c r="F3" s="24">
        <v>1</v>
      </c>
      <c r="G3" s="56" t="s">
        <v>13</v>
      </c>
    </row>
    <row r="4" spans="1:7">
      <c r="A4" s="52">
        <v>2</v>
      </c>
      <c r="B4" s="54">
        <v>0.53460586258711673</v>
      </c>
      <c r="C4" s="54">
        <v>0.53968049611783331</v>
      </c>
      <c r="D4" s="54">
        <v>0.10883196902368031</v>
      </c>
      <c r="E4" s="55">
        <f t="shared" ref="E4:E22" si="0">SUMSQ(B4:D4)</f>
        <v>0.58890286368407707</v>
      </c>
      <c r="F4" s="24">
        <v>2</v>
      </c>
      <c r="G4" s="24" t="s">
        <v>14</v>
      </c>
    </row>
    <row r="5" spans="1:7">
      <c r="A5" s="52">
        <v>3</v>
      </c>
      <c r="B5" s="54">
        <v>0.46023796134417233</v>
      </c>
      <c r="C5" s="54">
        <v>0.12948778248210957</v>
      </c>
      <c r="D5" s="54">
        <v>0.63561903339029313</v>
      </c>
      <c r="E5" s="55">
        <f t="shared" si="0"/>
        <v>0.6325976224823846</v>
      </c>
      <c r="F5" s="57" t="s">
        <v>361</v>
      </c>
      <c r="G5" s="24" t="s">
        <v>15</v>
      </c>
    </row>
    <row r="6" spans="1:7">
      <c r="A6" s="52">
        <v>4</v>
      </c>
      <c r="B6" s="53">
        <v>0.78886505784355365</v>
      </c>
      <c r="C6" s="54">
        <v>6.7213929877769751E-2</v>
      </c>
      <c r="D6" s="54">
        <v>0.2064449606434651</v>
      </c>
      <c r="E6" s="55">
        <f t="shared" si="0"/>
        <v>0.66944531363120885</v>
      </c>
      <c r="F6" s="24">
        <v>1</v>
      </c>
      <c r="G6" s="24" t="s">
        <v>17</v>
      </c>
    </row>
    <row r="7" spans="1:7">
      <c r="A7" s="52">
        <v>5</v>
      </c>
      <c r="B7" s="53">
        <v>0.71980609672546425</v>
      </c>
      <c r="C7" s="54">
        <v>0.12208148718460736</v>
      </c>
      <c r="D7" s="54">
        <v>0.13976875542531347</v>
      </c>
      <c r="E7" s="55">
        <f t="shared" si="0"/>
        <v>0.55256001138949484</v>
      </c>
      <c r="F7" s="24">
        <v>1</v>
      </c>
      <c r="G7" s="24" t="s">
        <v>18</v>
      </c>
    </row>
    <row r="8" spans="1:7">
      <c r="A8" s="52">
        <v>6</v>
      </c>
      <c r="B8" s="53">
        <f>-1*0.717605028362904</f>
        <v>-0.71760502836290396</v>
      </c>
      <c r="C8" s="54">
        <f>-1*-0.00400487003286928</f>
        <v>4.00487003286928E-3</v>
      </c>
      <c r="D8" s="54">
        <f>-1*0.172000844442806</f>
        <v>-0.172000844442806</v>
      </c>
      <c r="E8" s="55">
        <f t="shared" si="0"/>
        <v>0.54455730620474274</v>
      </c>
      <c r="F8" s="24">
        <v>1</v>
      </c>
      <c r="G8" s="56" t="s">
        <v>19</v>
      </c>
    </row>
    <row r="9" spans="1:7">
      <c r="A9" s="52">
        <v>7</v>
      </c>
      <c r="B9" s="54">
        <v>0.60100385455622418</v>
      </c>
      <c r="C9" s="54">
        <v>0.12511729003868657</v>
      </c>
      <c r="D9" s="54">
        <v>0.20487060150124906</v>
      </c>
      <c r="E9" s="55">
        <f t="shared" si="0"/>
        <v>0.41883193281754749</v>
      </c>
      <c r="F9" s="24">
        <v>1</v>
      </c>
      <c r="G9" s="24" t="s">
        <v>20</v>
      </c>
    </row>
    <row r="10" spans="1:7">
      <c r="A10" s="52">
        <v>8</v>
      </c>
      <c r="B10" s="54">
        <v>0.59240954070908769</v>
      </c>
      <c r="C10" s="54">
        <v>0.26771183689218847</v>
      </c>
      <c r="D10" s="54">
        <v>0.1432644710380804</v>
      </c>
      <c r="E10" s="55">
        <f t="shared" si="0"/>
        <v>0.44314340019716292</v>
      </c>
      <c r="F10" s="24">
        <v>1</v>
      </c>
      <c r="G10" s="24" t="s">
        <v>22</v>
      </c>
    </row>
    <row r="11" spans="1:7">
      <c r="A11" s="52">
        <v>9</v>
      </c>
      <c r="B11" s="54">
        <v>9.1947665633640516E-3</v>
      </c>
      <c r="C11" s="54">
        <v>0.56856037095632828</v>
      </c>
      <c r="D11" s="54">
        <v>-4.6235647368604083E-2</v>
      </c>
      <c r="E11" s="55">
        <f t="shared" si="0"/>
        <v>0.32548317424174628</v>
      </c>
      <c r="F11" s="24">
        <v>2</v>
      </c>
      <c r="G11" s="24" t="s">
        <v>24</v>
      </c>
    </row>
    <row r="12" spans="1:7">
      <c r="A12" s="52">
        <v>10</v>
      </c>
      <c r="B12" s="54">
        <v>0.67530983552126345</v>
      </c>
      <c r="C12" s="54">
        <v>4.2274124921143026E-2</v>
      </c>
      <c r="D12" s="54">
        <v>0.10216056609791246</v>
      </c>
      <c r="E12" s="55">
        <f t="shared" si="0"/>
        <v>0.46826725685505022</v>
      </c>
      <c r="F12" s="24">
        <v>1</v>
      </c>
      <c r="G12" s="24" t="s">
        <v>25</v>
      </c>
    </row>
    <row r="13" spans="1:7">
      <c r="A13" s="52">
        <v>11</v>
      </c>
      <c r="B13" s="54">
        <v>1.870443125953138E-2</v>
      </c>
      <c r="C13" s="54">
        <v>0.353404550402725</v>
      </c>
      <c r="D13" s="54">
        <v>0.28977896312893853</v>
      </c>
      <c r="E13" s="55">
        <f t="shared" si="0"/>
        <v>0.20921647946617744</v>
      </c>
      <c r="F13" s="24">
        <v>2</v>
      </c>
      <c r="G13" s="24" t="s">
        <v>26</v>
      </c>
    </row>
    <row r="14" spans="1:7">
      <c r="A14" s="52">
        <v>12</v>
      </c>
      <c r="B14" s="54">
        <v>0.42319752447352516</v>
      </c>
      <c r="C14" s="54">
        <v>0.40853037052642066</v>
      </c>
      <c r="D14" s="54">
        <v>0.11097978514583721</v>
      </c>
      <c r="E14" s="55">
        <f t="shared" si="0"/>
        <v>0.35830972107399067</v>
      </c>
      <c r="F14" s="24">
        <v>2</v>
      </c>
      <c r="G14" s="24" t="s">
        <v>27</v>
      </c>
    </row>
    <row r="15" spans="1:7">
      <c r="A15" s="52">
        <v>13</v>
      </c>
      <c r="B15" s="54">
        <v>0.35749695582409008</v>
      </c>
      <c r="C15" s="54">
        <v>0.35378653699887247</v>
      </c>
      <c r="D15" s="54">
        <v>0.15136941358955799</v>
      </c>
      <c r="E15" s="55">
        <f t="shared" si="0"/>
        <v>0.27588168655559264</v>
      </c>
      <c r="F15" s="24">
        <v>1</v>
      </c>
      <c r="G15" s="24" t="s">
        <v>29</v>
      </c>
    </row>
    <row r="16" spans="1:7">
      <c r="A16" s="52">
        <v>14</v>
      </c>
      <c r="B16" s="53">
        <v>0.74138578237832753</v>
      </c>
      <c r="C16" s="54">
        <v>0.20357383933997275</v>
      </c>
      <c r="D16" s="54">
        <v>0.19515457978700673</v>
      </c>
      <c r="E16" s="55">
        <f t="shared" si="0"/>
        <v>0.62918049638818507</v>
      </c>
      <c r="F16" s="24">
        <v>1</v>
      </c>
      <c r="G16" s="24" t="s">
        <v>31</v>
      </c>
    </row>
    <row r="17" spans="1:13">
      <c r="A17" s="52">
        <v>15</v>
      </c>
      <c r="B17" s="54">
        <v>0.4302502772517815</v>
      </c>
      <c r="C17" s="54">
        <v>0.618907673554285</v>
      </c>
      <c r="D17" s="54">
        <v>0.1584366105602365</v>
      </c>
      <c r="E17" s="55">
        <f t="shared" si="0"/>
        <v>0.59326416902542833</v>
      </c>
      <c r="F17" s="24">
        <v>2</v>
      </c>
      <c r="G17" s="24" t="s">
        <v>32</v>
      </c>
    </row>
    <row r="18" spans="1:13">
      <c r="A18" s="52">
        <v>16</v>
      </c>
      <c r="B18" s="54">
        <f>-1*0.389805873089023</f>
        <v>-0.38980587308902298</v>
      </c>
      <c r="C18" s="54">
        <f>-1*-0.0878122915411748</f>
        <v>8.78122915411748E-2</v>
      </c>
      <c r="D18" s="54">
        <f>-1*0.565654116780939</f>
        <v>-0.56565411678093902</v>
      </c>
      <c r="E18" s="55">
        <f t="shared" si="0"/>
        <v>0.47962419707163195</v>
      </c>
      <c r="F18" s="57" t="s">
        <v>361</v>
      </c>
      <c r="G18" s="56" t="s">
        <v>33</v>
      </c>
    </row>
    <row r="19" spans="1:13">
      <c r="A19" s="52">
        <v>17</v>
      </c>
      <c r="B19" s="54">
        <v>0.27801835447001222</v>
      </c>
      <c r="C19" s="54">
        <v>3.0431816145425315E-2</v>
      </c>
      <c r="D19" s="53">
        <v>0.72283125124410563</v>
      </c>
      <c r="E19" s="55">
        <f t="shared" si="0"/>
        <v>0.60070531863124166</v>
      </c>
      <c r="F19" s="57" t="s">
        <v>361</v>
      </c>
      <c r="G19" s="24" t="s">
        <v>38</v>
      </c>
    </row>
    <row r="20" spans="1:13">
      <c r="A20" s="52">
        <v>18</v>
      </c>
      <c r="B20" s="54">
        <v>-4.2384493792450899E-2</v>
      </c>
      <c r="C20" s="53">
        <v>0.7136042210375938</v>
      </c>
      <c r="D20" s="54">
        <v>2.940711094260761E-2</v>
      </c>
      <c r="E20" s="55">
        <f t="shared" si="0"/>
        <v>0.51189220777070421</v>
      </c>
      <c r="F20" s="24">
        <v>2</v>
      </c>
      <c r="G20" s="24" t="s">
        <v>37</v>
      </c>
    </row>
    <row r="21" spans="1:13">
      <c r="A21" s="52">
        <v>19</v>
      </c>
      <c r="B21" s="54">
        <v>4.9108321960155792E-3</v>
      </c>
      <c r="C21" s="54">
        <v>7.9069590940655105E-2</v>
      </c>
      <c r="D21" s="54">
        <v>0.66535213959537676</v>
      </c>
      <c r="E21" s="55">
        <f t="shared" si="0"/>
        <v>0.44896958614852567</v>
      </c>
      <c r="F21" s="57" t="s">
        <v>361</v>
      </c>
      <c r="G21" s="24" t="s">
        <v>36</v>
      </c>
    </row>
    <row r="22" spans="1:13">
      <c r="A22" s="52">
        <v>20</v>
      </c>
      <c r="B22" s="54">
        <v>0.21219913918945216</v>
      </c>
      <c r="C22" s="54">
        <v>0.17080871450647847</v>
      </c>
      <c r="D22" s="54">
        <v>0.6389668458410932</v>
      </c>
      <c r="E22" s="55">
        <f t="shared" si="0"/>
        <v>0.48248272170821549</v>
      </c>
      <c r="F22" s="57" t="s">
        <v>361</v>
      </c>
      <c r="G22" s="114" t="s">
        <v>34</v>
      </c>
      <c r="H22" s="116"/>
      <c r="I22" s="115"/>
      <c r="J22" s="115"/>
      <c r="K22" s="24"/>
      <c r="L22" s="24"/>
      <c r="M22" s="24"/>
    </row>
    <row r="23" spans="1:13">
      <c r="G23" s="115"/>
      <c r="H23" s="51"/>
      <c r="I23" s="51"/>
      <c r="J23" s="51"/>
      <c r="K23" s="51"/>
      <c r="L23" s="24"/>
      <c r="M23" s="24"/>
    </row>
    <row r="24" spans="1:13">
      <c r="G24" s="52"/>
      <c r="H24" s="53"/>
      <c r="I24" s="54"/>
      <c r="J24" s="54"/>
      <c r="K24" s="55"/>
      <c r="L24" s="24"/>
      <c r="M24" s="56"/>
    </row>
    <row r="25" spans="1:13">
      <c r="G25" s="52"/>
      <c r="H25" s="54"/>
      <c r="I25" s="54"/>
      <c r="J25" s="54"/>
      <c r="K25" s="55"/>
      <c r="L25" s="24"/>
      <c r="M25" s="24"/>
    </row>
    <row r="26" spans="1:13">
      <c r="G26" s="52"/>
      <c r="H26" s="54"/>
      <c r="I26" s="54"/>
      <c r="J26" s="54"/>
      <c r="K26" s="55"/>
      <c r="L26" s="57"/>
      <c r="M26" s="24"/>
    </row>
    <row r="27" spans="1:13">
      <c r="G27" s="52"/>
      <c r="H27" s="53"/>
      <c r="I27" s="54"/>
      <c r="J27" s="54"/>
      <c r="K27" s="55"/>
      <c r="L27" s="24"/>
      <c r="M27" s="24"/>
    </row>
    <row r="28" spans="1:13">
      <c r="G28" s="52"/>
      <c r="H28" s="53"/>
      <c r="I28" s="54"/>
      <c r="J28" s="54"/>
      <c r="K28" s="55"/>
      <c r="L28" s="24"/>
      <c r="M28" s="24"/>
    </row>
    <row r="29" spans="1:13">
      <c r="G29" s="52"/>
      <c r="H29" s="53"/>
      <c r="I29" s="54"/>
      <c r="J29" s="54"/>
      <c r="K29" s="55"/>
      <c r="L29" s="24"/>
      <c r="M29" s="56"/>
    </row>
    <row r="30" spans="1:13">
      <c r="G30" s="52"/>
      <c r="H30" s="54"/>
      <c r="I30" s="54"/>
      <c r="J30" s="54"/>
      <c r="K30" s="55"/>
      <c r="L30" s="24"/>
      <c r="M30" s="24"/>
    </row>
    <row r="31" spans="1:13">
      <c r="G31" s="52"/>
      <c r="H31" s="54"/>
      <c r="I31" s="54"/>
      <c r="J31" s="54"/>
      <c r="K31" s="55"/>
      <c r="L31" s="24"/>
      <c r="M31" s="24"/>
    </row>
    <row r="32" spans="1:13">
      <c r="G32" s="52"/>
      <c r="H32" s="54"/>
      <c r="I32" s="54"/>
      <c r="J32" s="54"/>
      <c r="K32" s="55"/>
      <c r="L32" s="24"/>
      <c r="M32" s="24"/>
    </row>
    <row r="33" spans="7:13">
      <c r="G33" s="52"/>
      <c r="H33" s="54"/>
      <c r="I33" s="54"/>
      <c r="J33" s="54"/>
      <c r="K33" s="55"/>
      <c r="L33" s="24"/>
      <c r="M33" s="24"/>
    </row>
    <row r="34" spans="7:13">
      <c r="G34" s="52"/>
      <c r="H34" s="54"/>
      <c r="I34" s="54"/>
      <c r="J34" s="54"/>
      <c r="K34" s="55"/>
      <c r="L34" s="24"/>
      <c r="M34" s="24"/>
    </row>
    <row r="35" spans="7:13">
      <c r="G35" s="52"/>
      <c r="H35" s="54"/>
      <c r="I35" s="54"/>
      <c r="J35" s="54"/>
      <c r="K35" s="55"/>
      <c r="L35" s="24"/>
      <c r="M35" s="24"/>
    </row>
    <row r="36" spans="7:13">
      <c r="G36" s="52"/>
      <c r="H36" s="54"/>
      <c r="I36" s="54"/>
      <c r="J36" s="54"/>
      <c r="K36" s="55"/>
      <c r="L36" s="24"/>
      <c r="M36" s="24"/>
    </row>
    <row r="37" spans="7:13">
      <c r="G37" s="52"/>
      <c r="H37" s="53"/>
      <c r="I37" s="54"/>
      <c r="J37" s="54"/>
      <c r="K37" s="55"/>
      <c r="L37" s="24"/>
      <c r="M37" s="24"/>
    </row>
    <row r="38" spans="7:13">
      <c r="G38" s="52"/>
      <c r="H38" s="54"/>
      <c r="I38" s="54"/>
      <c r="J38" s="54"/>
      <c r="K38" s="55"/>
      <c r="L38" s="24"/>
      <c r="M38" s="24"/>
    </row>
    <row r="39" spans="7:13">
      <c r="G39" s="52"/>
      <c r="H39" s="54"/>
      <c r="I39" s="54"/>
      <c r="J39" s="54"/>
      <c r="K39" s="55"/>
      <c r="L39" s="57"/>
      <c r="M39" s="56"/>
    </row>
    <row r="40" spans="7:13">
      <c r="G40" s="52"/>
      <c r="H40" s="54"/>
      <c r="I40" s="54"/>
      <c r="J40" s="53"/>
      <c r="K40" s="55"/>
      <c r="L40" s="57"/>
      <c r="M40" s="24"/>
    </row>
    <row r="41" spans="7:13">
      <c r="G41" s="52"/>
      <c r="H41" s="54"/>
      <c r="I41" s="53"/>
      <c r="J41" s="54"/>
      <c r="K41" s="55"/>
      <c r="L41" s="24"/>
      <c r="M41" s="24"/>
    </row>
    <row r="42" spans="7:13">
      <c r="G42" s="52"/>
      <c r="H42" s="54"/>
      <c r="I42" s="54"/>
      <c r="J42" s="54"/>
      <c r="K42" s="55"/>
      <c r="L42" s="57"/>
      <c r="M42" s="24"/>
    </row>
    <row r="43" spans="7:13">
      <c r="G43" s="52"/>
      <c r="H43" s="54"/>
      <c r="I43" s="54"/>
      <c r="J43" s="54"/>
      <c r="K43" s="55"/>
      <c r="L43" s="57"/>
      <c r="M43" s="24"/>
    </row>
  </sheetData>
  <mergeCells count="4">
    <mergeCell ref="A1:A2"/>
    <mergeCell ref="B1:D1"/>
    <mergeCell ref="H22:J22"/>
    <mergeCell ref="G22:G23"/>
  </mergeCells>
  <conditionalFormatting sqref="B3:D22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24:J43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E23"/>
  <sheetViews>
    <sheetView tabSelected="1" topLeftCell="B1" workbookViewId="0">
      <selection activeCell="B1" sqref="B1:E23"/>
    </sheetView>
  </sheetViews>
  <sheetFormatPr defaultColWidth="8.77734375" defaultRowHeight="14.4"/>
  <cols>
    <col min="1" max="1" width="16.88671875" style="23" customWidth="1"/>
    <col min="2" max="2" width="12.44140625" style="23" customWidth="1"/>
    <col min="3" max="3" width="12.77734375" style="23" customWidth="1"/>
    <col min="4" max="4" width="16.33203125" style="23" customWidth="1"/>
    <col min="5" max="5" width="11.88671875" style="23" customWidth="1"/>
    <col min="6" max="16384" width="8.77734375" style="23"/>
  </cols>
  <sheetData>
    <row r="1" spans="1:5">
      <c r="A1" s="58" t="s">
        <v>356</v>
      </c>
      <c r="B1" s="59" t="s">
        <v>357</v>
      </c>
      <c r="C1" s="60"/>
      <c r="D1" s="61"/>
      <c r="E1" s="62" t="s">
        <v>358</v>
      </c>
    </row>
    <row r="2" spans="1:5">
      <c r="A2" s="63"/>
      <c r="B2" s="64" t="s">
        <v>362</v>
      </c>
      <c r="C2" s="64" t="s">
        <v>363</v>
      </c>
      <c r="D2" s="64" t="s">
        <v>364</v>
      </c>
      <c r="E2" s="65"/>
    </row>
    <row r="3" spans="1:5">
      <c r="A3" s="66">
        <v>1</v>
      </c>
      <c r="B3" s="67">
        <v>0.71907414056333219</v>
      </c>
      <c r="C3" s="68">
        <v>-1.0263351558448703E-2</v>
      </c>
      <c r="D3" s="68">
        <v>0.22090601377682278</v>
      </c>
      <c r="E3" s="69">
        <f>SUMSQ(B3:D3)</f>
        <v>0.56597242293487293</v>
      </c>
    </row>
    <row r="4" spans="1:5">
      <c r="A4" s="66">
        <v>4</v>
      </c>
      <c r="B4" s="67">
        <v>0.78886503227619054</v>
      </c>
      <c r="C4" s="68">
        <v>6.7213173712566535E-2</v>
      </c>
      <c r="D4" s="68">
        <v>0.20644530453022894</v>
      </c>
      <c r="E4" s="69">
        <f t="shared" ref="E4:E11" si="0">SUMSQ(B4:D4)</f>
        <v>0.66944531363120974</v>
      </c>
    </row>
    <row r="5" spans="1:5">
      <c r="A5" s="66">
        <v>5</v>
      </c>
      <c r="B5" s="67">
        <v>0.71980615737049869</v>
      </c>
      <c r="C5" s="68">
        <v>0.12208078617241604</v>
      </c>
      <c r="D5" s="68">
        <v>0.13976905540403883</v>
      </c>
      <c r="E5" s="69">
        <f t="shared" si="0"/>
        <v>0.55256001138949551</v>
      </c>
    </row>
    <row r="6" spans="1:5">
      <c r="A6" s="66">
        <v>6</v>
      </c>
      <c r="B6" s="67">
        <v>0.71760494597607094</v>
      </c>
      <c r="C6" s="68">
        <v>-4.0055614807755959E-3</v>
      </c>
      <c r="D6" s="68">
        <v>0.17200117206765433</v>
      </c>
      <c r="E6" s="69">
        <f t="shared" si="0"/>
        <v>0.54455730620474285</v>
      </c>
    </row>
    <row r="7" spans="1:5">
      <c r="A7" s="66">
        <v>7</v>
      </c>
      <c r="B7" s="68">
        <v>0.60100388865191845</v>
      </c>
      <c r="C7" s="68">
        <v>0.12511672476017147</v>
      </c>
      <c r="D7" s="68">
        <v>0.20487084670129987</v>
      </c>
      <c r="E7" s="69">
        <f t="shared" si="0"/>
        <v>0.41883193281754766</v>
      </c>
    </row>
    <row r="8" spans="1:5">
      <c r="A8" s="66">
        <v>8</v>
      </c>
      <c r="B8" s="68">
        <v>0.59240974801570478</v>
      </c>
      <c r="C8" s="68">
        <v>0.26771126636505083</v>
      </c>
      <c r="D8" s="68">
        <v>0.14326467992618841</v>
      </c>
      <c r="E8" s="69">
        <f t="shared" si="0"/>
        <v>0.44314340019716325</v>
      </c>
    </row>
    <row r="9" spans="1:5">
      <c r="A9" s="66">
        <v>10</v>
      </c>
      <c r="B9" s="68">
        <v>0.67530983204412998</v>
      </c>
      <c r="C9" s="68">
        <v>4.2273460661576487E-2</v>
      </c>
      <c r="D9" s="68">
        <v>0.10216086395128705</v>
      </c>
      <c r="E9" s="69">
        <f t="shared" si="0"/>
        <v>0.46826725685505033</v>
      </c>
    </row>
    <row r="10" spans="1:5">
      <c r="A10" s="66">
        <v>13</v>
      </c>
      <c r="B10" s="68">
        <v>0.35749724706563996</v>
      </c>
      <c r="C10" s="68">
        <v>0.35378620745639777</v>
      </c>
      <c r="D10" s="68">
        <v>0.15136949596831034</v>
      </c>
      <c r="E10" s="69">
        <f t="shared" si="0"/>
        <v>0.27588168655559286</v>
      </c>
    </row>
    <row r="11" spans="1:5" ht="15" thickBot="1">
      <c r="A11" s="70">
        <v>14</v>
      </c>
      <c r="B11" s="71">
        <v>0.74138590076698985</v>
      </c>
      <c r="C11" s="72">
        <v>0.20357312894372742</v>
      </c>
      <c r="D11" s="72">
        <v>0.19515487107465521</v>
      </c>
      <c r="E11" s="73">
        <f t="shared" si="0"/>
        <v>0.62918049638818574</v>
      </c>
    </row>
    <row r="12" spans="1:5">
      <c r="A12" s="74">
        <v>2</v>
      </c>
      <c r="B12" s="75">
        <v>0.53460636243699278</v>
      </c>
      <c r="C12" s="75">
        <v>0.53967997661175537</v>
      </c>
      <c r="D12" s="75">
        <v>0.10883208980029331</v>
      </c>
      <c r="E12" s="76">
        <f>SUMSQ(B12:D12)</f>
        <v>0.58890286368407729</v>
      </c>
    </row>
    <row r="13" spans="1:5">
      <c r="A13" s="66">
        <v>9</v>
      </c>
      <c r="B13" s="68">
        <v>9.1953664134961661E-3</v>
      </c>
      <c r="C13" s="68">
        <v>0.56856035109038128</v>
      </c>
      <c r="D13" s="68">
        <v>-4.6235772365677753E-2</v>
      </c>
      <c r="E13" s="69">
        <f t="shared" ref="E13:E17" si="1">SUMSQ(B13:D13)</f>
        <v>0.32548317424174683</v>
      </c>
    </row>
    <row r="14" spans="1:5">
      <c r="A14" s="66">
        <v>11</v>
      </c>
      <c r="B14" s="68">
        <v>1.8704659096644309E-2</v>
      </c>
      <c r="C14" s="68">
        <v>0.35340459720242851</v>
      </c>
      <c r="D14" s="68">
        <v>0.2897788913472566</v>
      </c>
      <c r="E14" s="69">
        <f t="shared" si="1"/>
        <v>0.20921647946617755</v>
      </c>
    </row>
    <row r="15" spans="1:5">
      <c r="A15" s="66">
        <v>12</v>
      </c>
      <c r="B15" s="68">
        <v>0.42319788983355477</v>
      </c>
      <c r="C15" s="68">
        <v>0.40852996492313576</v>
      </c>
      <c r="D15" s="68">
        <v>0.1109798849986729</v>
      </c>
      <c r="E15" s="69">
        <f t="shared" si="1"/>
        <v>0.35830972107399078</v>
      </c>
    </row>
    <row r="16" spans="1:5">
      <c r="A16" s="66">
        <v>15</v>
      </c>
      <c r="B16" s="68">
        <v>0.43025083517148011</v>
      </c>
      <c r="C16" s="68">
        <v>0.61890727155386593</v>
      </c>
      <c r="D16" s="68">
        <v>0.15843666582398688</v>
      </c>
      <c r="E16" s="69">
        <f t="shared" si="1"/>
        <v>0.59326416902542856</v>
      </c>
    </row>
    <row r="17" spans="1:5" ht="15" thickBot="1">
      <c r="A17" s="70">
        <v>18</v>
      </c>
      <c r="B17" s="72">
        <v>-4.238378072530629E-2</v>
      </c>
      <c r="C17" s="71">
        <v>0.71360427086665057</v>
      </c>
      <c r="D17" s="72">
        <v>2.9406929506656E-2</v>
      </c>
      <c r="E17" s="73">
        <f t="shared" si="1"/>
        <v>0.51189220777070421</v>
      </c>
    </row>
    <row r="18" spans="1:5">
      <c r="A18" s="74">
        <v>3</v>
      </c>
      <c r="B18" s="75">
        <v>0.46023780377588785</v>
      </c>
      <c r="C18" s="75">
        <v>0.12948745837566095</v>
      </c>
      <c r="D18" s="75">
        <v>0.63561921350864148</v>
      </c>
      <c r="E18" s="77">
        <f>SUMSQ(B18:D18)</f>
        <v>0.63259762248238516</v>
      </c>
    </row>
    <row r="19" spans="1:5">
      <c r="A19" s="66">
        <v>16</v>
      </c>
      <c r="B19" s="68">
        <v>0.38980552616125774</v>
      </c>
      <c r="C19" s="68">
        <v>-8.7812559843841315E-2</v>
      </c>
      <c r="D19" s="68">
        <v>0.56565431420563594</v>
      </c>
      <c r="E19" s="78">
        <f t="shared" ref="E19:E22" si="2">SUMSQ(B19:D19)</f>
        <v>0.47962419707163151</v>
      </c>
    </row>
    <row r="20" spans="1:5">
      <c r="A20" s="66">
        <v>17</v>
      </c>
      <c r="B20" s="68">
        <v>0.27801805635553817</v>
      </c>
      <c r="C20" s="68">
        <v>3.0431697355904539E-2</v>
      </c>
      <c r="D20" s="67">
        <v>0.72283137090719152</v>
      </c>
      <c r="E20" s="78">
        <f t="shared" si="2"/>
        <v>0.60070531863124244</v>
      </c>
    </row>
    <row r="21" spans="1:5">
      <c r="A21" s="66">
        <v>19</v>
      </c>
      <c r="B21" s="68">
        <v>4.9106097647913282E-3</v>
      </c>
      <c r="C21" s="68">
        <v>7.9069737117148611E-2</v>
      </c>
      <c r="D21" s="68">
        <v>0.66535212386561804</v>
      </c>
      <c r="E21" s="78">
        <f t="shared" si="2"/>
        <v>0.44896958614852578</v>
      </c>
    </row>
    <row r="22" spans="1:5" ht="15" thickBot="1">
      <c r="A22" s="79">
        <v>20</v>
      </c>
      <c r="B22" s="80">
        <v>0.21219902216220646</v>
      </c>
      <c r="C22" s="80">
        <v>0.17080864366647133</v>
      </c>
      <c r="D22" s="80">
        <v>0.63896690364246556</v>
      </c>
      <c r="E22" s="81">
        <f t="shared" si="2"/>
        <v>0.48248272170821604</v>
      </c>
    </row>
    <row r="23" spans="1:5" ht="15" thickBot="1">
      <c r="A23" s="82" t="s">
        <v>365</v>
      </c>
      <c r="B23" s="83">
        <v>0.25782349373674623</v>
      </c>
      <c r="C23" s="83">
        <v>0.10673379406919485</v>
      </c>
      <c r="D23" s="83">
        <v>0.12540710660795823</v>
      </c>
      <c r="E23" s="84">
        <f>SUM(B23:D23)</f>
        <v>0.48996439441389933</v>
      </c>
    </row>
  </sheetData>
  <conditionalFormatting sqref="A2:D2 A1:E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:D2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{D92A900F-9110-4B46-BED6-CF87813E18BD}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2A900F-9110-4B46-BED6-CF87813E18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B3:D22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>
    <tabColor rgb="FFFFC000"/>
  </sheetPr>
  <dimension ref="A1:E5"/>
  <sheetViews>
    <sheetView zoomScale="85" workbookViewId="0">
      <selection activeCell="D7" sqref="D7"/>
    </sheetView>
  </sheetViews>
  <sheetFormatPr defaultRowHeight="14.4"/>
  <cols>
    <col min="1" max="1" width="24" customWidth="1"/>
    <col min="4" max="4" width="9.109375" customWidth="1"/>
  </cols>
  <sheetData>
    <row r="1" spans="1:5" ht="33.450000000000003" customHeight="1">
      <c r="A1" s="117" t="s">
        <v>279</v>
      </c>
      <c r="B1" s="117"/>
      <c r="C1" s="15" t="s">
        <v>281</v>
      </c>
      <c r="D1" s="14" t="s">
        <v>282</v>
      </c>
      <c r="E1" s="15" t="s">
        <v>283</v>
      </c>
    </row>
    <row r="2" spans="1:5">
      <c r="A2" s="14" t="s">
        <v>280</v>
      </c>
      <c r="B2" s="16">
        <v>0.88119999999999998</v>
      </c>
      <c r="C2">
        <v>55.45</v>
      </c>
      <c r="D2">
        <v>13.81</v>
      </c>
      <c r="E2">
        <v>0.34</v>
      </c>
    </row>
    <row r="3" spans="1:5">
      <c r="A3" s="14" t="s">
        <v>297</v>
      </c>
      <c r="B3" s="16">
        <v>0.86470000000000002</v>
      </c>
      <c r="C3">
        <v>22.75</v>
      </c>
      <c r="D3">
        <v>7.65</v>
      </c>
      <c r="E3" s="23">
        <v>0.61</v>
      </c>
    </row>
    <row r="4" spans="1:5">
      <c r="A4" s="14" t="s">
        <v>298</v>
      </c>
      <c r="B4" s="16">
        <v>0.60770000000000002</v>
      </c>
      <c r="C4" s="23">
        <v>15.52</v>
      </c>
      <c r="D4">
        <v>4.01</v>
      </c>
      <c r="E4" s="23">
        <v>-0.05</v>
      </c>
    </row>
    <row r="5" spans="1:5">
      <c r="A5" s="20" t="s">
        <v>299</v>
      </c>
      <c r="B5" s="16">
        <v>0.75060000000000004</v>
      </c>
      <c r="C5">
        <v>14.58</v>
      </c>
      <c r="D5" s="23">
        <v>4.3600000000000003</v>
      </c>
      <c r="E5" s="23">
        <v>0.12</v>
      </c>
    </row>
  </sheetData>
  <mergeCells count="1">
    <mergeCell ref="A1:B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7">
    <tabColor rgb="FF7030A0"/>
  </sheetPr>
  <dimension ref="A1:N588"/>
  <sheetViews>
    <sheetView topLeftCell="E1" zoomScale="70" zoomScaleNormal="70" workbookViewId="0">
      <selection activeCell="K8" sqref="K8"/>
    </sheetView>
  </sheetViews>
  <sheetFormatPr defaultRowHeight="14.4"/>
  <sheetData>
    <row r="1" spans="1:14" ht="43.2">
      <c r="A1" s="20" t="s">
        <v>284</v>
      </c>
      <c r="B1" s="23" t="s">
        <v>288</v>
      </c>
      <c r="C1" s="23" t="s">
        <v>285</v>
      </c>
      <c r="D1" s="23" t="s">
        <v>286</v>
      </c>
      <c r="E1" s="23" t="s">
        <v>287</v>
      </c>
      <c r="F1" s="23" t="s">
        <v>293</v>
      </c>
      <c r="K1" t="s">
        <v>285</v>
      </c>
      <c r="L1" s="23" t="s">
        <v>286</v>
      </c>
      <c r="M1" s="23" t="s">
        <v>287</v>
      </c>
      <c r="N1" s="23" t="s">
        <v>293</v>
      </c>
    </row>
    <row r="2" spans="1:14">
      <c r="A2" s="24">
        <v>21104</v>
      </c>
      <c r="B2" s="22">
        <v>1</v>
      </c>
      <c r="C2" s="24">
        <v>87</v>
      </c>
      <c r="D2" s="24">
        <v>42</v>
      </c>
      <c r="E2" s="24">
        <v>23</v>
      </c>
      <c r="F2" s="24">
        <v>22</v>
      </c>
      <c r="J2" t="s">
        <v>294</v>
      </c>
      <c r="K2">
        <f>AVERAGE('pouze 1'!C2:C425)</f>
        <v>55.391509433962263</v>
      </c>
      <c r="L2">
        <f>AVERAGE('pouze 1'!D2:D425)</f>
        <v>22.504716981132077</v>
      </c>
      <c r="M2">
        <f>AVERAGE('pouze 1'!E2:E425)</f>
        <v>18.391509433962263</v>
      </c>
      <c r="N2">
        <f>AVERAGE('pouze 1'!F2:F425)</f>
        <v>14.495283018867925</v>
      </c>
    </row>
    <row r="3" spans="1:14">
      <c r="A3" s="24">
        <v>21245</v>
      </c>
      <c r="B3" s="22">
        <v>1</v>
      </c>
      <c r="C3" s="24">
        <v>89</v>
      </c>
      <c r="D3" s="24">
        <v>40</v>
      </c>
      <c r="E3" s="24">
        <v>24</v>
      </c>
      <c r="F3" s="24">
        <v>25</v>
      </c>
      <c r="J3" t="s">
        <v>295</v>
      </c>
      <c r="K3">
        <f>AVERAGE('pouze 0'!C2:C164)</f>
        <v>53.276073619631902</v>
      </c>
      <c r="L3">
        <f>AVERAGE('pouze 0'!D2:D164)</f>
        <v>22.184049079754601</v>
      </c>
      <c r="M3">
        <f>AVERAGE('pouze 0'!E2:E164)</f>
        <v>16.846625766871167</v>
      </c>
      <c r="N3">
        <f>AVERAGE('pouze 0'!F2:F164)</f>
        <v>14.245398773006135</v>
      </c>
    </row>
    <row r="4" spans="1:14">
      <c r="A4" s="24">
        <v>20784</v>
      </c>
      <c r="B4" s="22">
        <v>1</v>
      </c>
      <c r="C4" s="24">
        <v>46</v>
      </c>
      <c r="D4" s="24">
        <v>17</v>
      </c>
      <c r="E4" s="24">
        <v>15</v>
      </c>
      <c r="F4" s="24">
        <v>14</v>
      </c>
      <c r="J4" t="s">
        <v>296</v>
      </c>
      <c r="K4">
        <f>_xlfn.STDEV.P(C2:C588)</f>
        <v>13.64020951016073</v>
      </c>
      <c r="L4">
        <f>_xlfn.STDEV.P(D2:D588)</f>
        <v>7.4833803147777811</v>
      </c>
      <c r="M4">
        <f>_xlfn.STDEV.P(E2:E588)</f>
        <v>4.7069442824220813</v>
      </c>
      <c r="N4">
        <f>_xlfn.STDEV.P(F2:F588)</f>
        <v>4.3225029040028646</v>
      </c>
    </row>
    <row r="5" spans="1:14">
      <c r="A5" s="24">
        <v>20241</v>
      </c>
      <c r="B5" s="22">
        <v>1</v>
      </c>
      <c r="C5" s="24">
        <v>86</v>
      </c>
      <c r="D5" s="24">
        <v>35</v>
      </c>
      <c r="E5" s="24">
        <v>26</v>
      </c>
      <c r="F5" s="24">
        <v>25</v>
      </c>
      <c r="J5" t="s">
        <v>289</v>
      </c>
      <c r="K5">
        <v>163</v>
      </c>
      <c r="L5">
        <v>163</v>
      </c>
      <c r="M5">
        <v>163</v>
      </c>
      <c r="N5">
        <v>163</v>
      </c>
    </row>
    <row r="6" spans="1:14">
      <c r="A6" s="24">
        <v>21080</v>
      </c>
      <c r="B6" s="22">
        <v>0</v>
      </c>
      <c r="C6" s="24">
        <v>68</v>
      </c>
      <c r="D6" s="24">
        <v>28</v>
      </c>
      <c r="E6" s="24">
        <v>19</v>
      </c>
      <c r="F6" s="24">
        <v>21</v>
      </c>
      <c r="J6" t="s">
        <v>290</v>
      </c>
      <c r="K6">
        <v>424</v>
      </c>
      <c r="L6">
        <v>424</v>
      </c>
      <c r="M6" s="23">
        <v>424</v>
      </c>
      <c r="N6" s="23">
        <v>424</v>
      </c>
    </row>
    <row r="7" spans="1:14">
      <c r="A7" s="24">
        <v>21193</v>
      </c>
      <c r="B7" s="22">
        <v>0</v>
      </c>
      <c r="C7" s="24">
        <v>83</v>
      </c>
      <c r="D7" s="24">
        <v>36</v>
      </c>
      <c r="E7" s="24">
        <v>23</v>
      </c>
      <c r="F7" s="24">
        <v>24</v>
      </c>
      <c r="J7" t="s">
        <v>291</v>
      </c>
      <c r="K7">
        <v>587</v>
      </c>
      <c r="L7" s="23">
        <v>587</v>
      </c>
      <c r="M7" s="23">
        <v>587</v>
      </c>
      <c r="N7" s="23">
        <v>587</v>
      </c>
    </row>
    <row r="8" spans="1:14">
      <c r="A8" s="24">
        <v>21877</v>
      </c>
      <c r="B8" s="22">
        <v>0</v>
      </c>
      <c r="C8" s="24">
        <v>79</v>
      </c>
      <c r="D8" s="24">
        <v>37</v>
      </c>
      <c r="E8" s="24">
        <v>21</v>
      </c>
      <c r="F8" s="24">
        <v>21</v>
      </c>
      <c r="J8" t="s">
        <v>292</v>
      </c>
      <c r="K8">
        <f>((K2-K3)/K4)*SQRT((K5*'bodově-biserální'!K6)/('bodově-biserální'!K7*('bodově-biserální'!K7-1)))</f>
        <v>6.9516465631734997E-2</v>
      </c>
      <c r="L8" s="23">
        <f>((L2-L3)/L4)*SQRT((L5*'bodově-biserální'!L6)/('bodově-biserální'!L7*('bodově-biserální'!L7-1)))</f>
        <v>1.9207309930288685E-2</v>
      </c>
      <c r="M8" s="23">
        <f>((M2-M3)/M4)*SQRT((M5*'bodově-biserální'!M6)/('bodově-biserální'!M7*('bodově-biserální'!M7-1)))</f>
        <v>0.14711792679390917</v>
      </c>
      <c r="N8" s="23">
        <f>((N2-N3)/N4)*SQRT((N5*'bodově-biserální'!N6)/('bodově-biserální'!N7*('bodově-biserální'!N7-1)))</f>
        <v>2.5912687328096196E-2</v>
      </c>
    </row>
    <row r="9" spans="1:14">
      <c r="A9" s="24">
        <v>20959</v>
      </c>
      <c r="B9" s="22">
        <v>0</v>
      </c>
      <c r="C9" s="24">
        <v>56</v>
      </c>
      <c r="D9" s="24">
        <v>28</v>
      </c>
      <c r="E9" s="24">
        <v>16</v>
      </c>
      <c r="F9" s="24">
        <v>12</v>
      </c>
    </row>
    <row r="10" spans="1:14">
      <c r="A10" s="24">
        <v>23576</v>
      </c>
      <c r="B10" s="22">
        <v>0</v>
      </c>
      <c r="C10" s="24">
        <v>55</v>
      </c>
      <c r="D10" s="24">
        <v>21</v>
      </c>
      <c r="E10" s="24">
        <v>21</v>
      </c>
      <c r="F10" s="24">
        <v>13</v>
      </c>
    </row>
    <row r="11" spans="1:14">
      <c r="A11" s="24">
        <v>20651</v>
      </c>
      <c r="B11" s="22">
        <v>0</v>
      </c>
      <c r="C11" s="24">
        <v>70</v>
      </c>
      <c r="D11" s="24">
        <v>28</v>
      </c>
      <c r="E11" s="24">
        <v>21</v>
      </c>
      <c r="F11" s="24">
        <v>21</v>
      </c>
    </row>
    <row r="12" spans="1:14">
      <c r="A12" s="24">
        <v>21053</v>
      </c>
      <c r="B12" s="22">
        <v>1</v>
      </c>
      <c r="C12" s="24">
        <v>62</v>
      </c>
      <c r="D12" s="24">
        <v>22</v>
      </c>
      <c r="E12" s="24">
        <v>22</v>
      </c>
      <c r="F12" s="24">
        <v>18</v>
      </c>
    </row>
    <row r="13" spans="1:14">
      <c r="A13" s="24">
        <v>21035</v>
      </c>
      <c r="B13" s="22">
        <v>0</v>
      </c>
      <c r="C13" s="24">
        <v>47</v>
      </c>
      <c r="D13" s="24">
        <v>18</v>
      </c>
      <c r="E13" s="24">
        <v>11</v>
      </c>
      <c r="F13" s="24">
        <v>18</v>
      </c>
    </row>
    <row r="14" spans="1:14">
      <c r="A14" s="24">
        <v>22869</v>
      </c>
      <c r="B14" s="22">
        <v>1</v>
      </c>
      <c r="C14" s="24">
        <v>71</v>
      </c>
      <c r="D14" s="24">
        <v>30</v>
      </c>
      <c r="E14" s="24">
        <v>23</v>
      </c>
      <c r="F14" s="24">
        <v>18</v>
      </c>
    </row>
    <row r="15" spans="1:14">
      <c r="A15" s="24">
        <v>21283</v>
      </c>
      <c r="B15" s="22">
        <v>1</v>
      </c>
      <c r="C15" s="24">
        <v>63</v>
      </c>
      <c r="D15" s="24">
        <v>28</v>
      </c>
      <c r="E15" s="24">
        <v>12</v>
      </c>
      <c r="F15" s="24">
        <v>23</v>
      </c>
    </row>
    <row r="16" spans="1:14">
      <c r="A16" s="24">
        <v>22080</v>
      </c>
      <c r="B16" s="22">
        <v>1</v>
      </c>
      <c r="C16" s="24">
        <v>67</v>
      </c>
      <c r="D16" s="24">
        <v>17</v>
      </c>
      <c r="E16" s="24">
        <v>26</v>
      </c>
      <c r="F16" s="24">
        <v>24</v>
      </c>
    </row>
    <row r="17" spans="1:6">
      <c r="A17" s="24">
        <v>20942</v>
      </c>
      <c r="B17" s="22">
        <v>1</v>
      </c>
      <c r="C17" s="24">
        <v>57</v>
      </c>
      <c r="D17" s="24">
        <v>22</v>
      </c>
      <c r="E17" s="24">
        <v>19</v>
      </c>
      <c r="F17" s="24">
        <v>16</v>
      </c>
    </row>
    <row r="18" spans="1:6">
      <c r="A18" s="24">
        <v>21003</v>
      </c>
      <c r="B18" s="22">
        <v>1</v>
      </c>
      <c r="C18" s="24">
        <v>39</v>
      </c>
      <c r="D18" s="24">
        <v>13</v>
      </c>
      <c r="E18" s="24">
        <v>14</v>
      </c>
      <c r="F18" s="24">
        <v>12</v>
      </c>
    </row>
    <row r="19" spans="1:6">
      <c r="A19" s="24">
        <v>22123</v>
      </c>
      <c r="B19" s="22">
        <v>0</v>
      </c>
      <c r="C19" s="24">
        <v>40</v>
      </c>
      <c r="D19" s="24">
        <v>14</v>
      </c>
      <c r="E19" s="24">
        <v>10</v>
      </c>
      <c r="F19" s="24">
        <v>16</v>
      </c>
    </row>
    <row r="20" spans="1:6">
      <c r="A20" s="24">
        <v>23753</v>
      </c>
      <c r="B20" s="22">
        <v>1</v>
      </c>
      <c r="C20" s="24">
        <v>51</v>
      </c>
      <c r="D20" s="24">
        <v>22</v>
      </c>
      <c r="E20" s="24">
        <v>19</v>
      </c>
      <c r="F20" s="24">
        <v>10</v>
      </c>
    </row>
    <row r="21" spans="1:6">
      <c r="A21" s="24">
        <v>19998</v>
      </c>
      <c r="B21" s="22">
        <v>1</v>
      </c>
      <c r="C21" s="24">
        <v>89</v>
      </c>
      <c r="D21" s="24">
        <v>43</v>
      </c>
      <c r="E21" s="24">
        <v>22</v>
      </c>
      <c r="F21" s="24">
        <v>24</v>
      </c>
    </row>
    <row r="22" spans="1:6">
      <c r="A22" s="24">
        <v>20441</v>
      </c>
      <c r="B22" s="22">
        <v>0</v>
      </c>
      <c r="C22" s="24">
        <v>94</v>
      </c>
      <c r="D22" s="24">
        <v>44</v>
      </c>
      <c r="E22" s="24">
        <v>27</v>
      </c>
      <c r="F22" s="24">
        <v>23</v>
      </c>
    </row>
    <row r="23" spans="1:6">
      <c r="A23" s="24">
        <v>21940</v>
      </c>
      <c r="B23" s="22">
        <v>0</v>
      </c>
      <c r="C23" s="24">
        <v>90</v>
      </c>
      <c r="D23" s="24">
        <v>42</v>
      </c>
      <c r="E23" s="24">
        <v>25</v>
      </c>
      <c r="F23" s="24">
        <v>23</v>
      </c>
    </row>
    <row r="24" spans="1:6">
      <c r="A24" s="24">
        <v>23577</v>
      </c>
      <c r="B24" s="22">
        <v>1</v>
      </c>
      <c r="C24" s="24">
        <v>85</v>
      </c>
      <c r="D24" s="24">
        <v>39</v>
      </c>
      <c r="E24" s="24">
        <v>24</v>
      </c>
      <c r="F24" s="24">
        <v>22</v>
      </c>
    </row>
    <row r="25" spans="1:6">
      <c r="A25" s="24">
        <v>23247</v>
      </c>
      <c r="B25" s="22">
        <v>1</v>
      </c>
      <c r="C25" s="24">
        <v>85</v>
      </c>
      <c r="D25" s="24">
        <v>44</v>
      </c>
      <c r="E25" s="24">
        <v>22</v>
      </c>
      <c r="F25" s="24">
        <v>19</v>
      </c>
    </row>
    <row r="26" spans="1:6">
      <c r="A26" s="24">
        <v>20907</v>
      </c>
      <c r="B26" s="22">
        <v>1</v>
      </c>
      <c r="C26" s="24">
        <v>49</v>
      </c>
      <c r="D26" s="24">
        <v>21</v>
      </c>
      <c r="E26" s="24">
        <v>13</v>
      </c>
      <c r="F26" s="24">
        <v>15</v>
      </c>
    </row>
    <row r="27" spans="1:6">
      <c r="A27" s="24">
        <v>20725</v>
      </c>
      <c r="B27" s="22">
        <v>1</v>
      </c>
      <c r="C27" s="24">
        <v>67</v>
      </c>
      <c r="D27" s="24">
        <v>34</v>
      </c>
      <c r="E27" s="24">
        <v>13</v>
      </c>
      <c r="F27" s="24">
        <v>20</v>
      </c>
    </row>
    <row r="28" spans="1:6">
      <c r="A28" s="24">
        <v>22233</v>
      </c>
      <c r="B28" s="22">
        <v>0</v>
      </c>
      <c r="C28" s="24">
        <v>81</v>
      </c>
      <c r="D28" s="24">
        <v>37</v>
      </c>
      <c r="E28" s="24">
        <v>24</v>
      </c>
      <c r="F28" s="24">
        <v>20</v>
      </c>
    </row>
    <row r="29" spans="1:6">
      <c r="A29" s="24">
        <v>23470</v>
      </c>
      <c r="B29" s="22">
        <v>0</v>
      </c>
      <c r="C29" s="24">
        <v>62</v>
      </c>
      <c r="D29" s="24">
        <v>22</v>
      </c>
      <c r="E29" s="24">
        <v>21</v>
      </c>
      <c r="F29" s="24">
        <v>19</v>
      </c>
    </row>
    <row r="30" spans="1:6">
      <c r="A30" s="24">
        <v>23803</v>
      </c>
      <c r="B30" s="22">
        <v>1</v>
      </c>
      <c r="C30" s="24">
        <v>91</v>
      </c>
      <c r="D30" s="24">
        <v>40</v>
      </c>
      <c r="E30" s="24">
        <v>28</v>
      </c>
      <c r="F30" s="24">
        <v>23</v>
      </c>
    </row>
    <row r="31" spans="1:6">
      <c r="A31" s="24">
        <v>19576</v>
      </c>
      <c r="B31" s="22">
        <v>0</v>
      </c>
      <c r="C31" s="24">
        <v>60</v>
      </c>
      <c r="D31" s="24">
        <v>24</v>
      </c>
      <c r="E31" s="24">
        <v>18</v>
      </c>
      <c r="F31" s="24">
        <v>18</v>
      </c>
    </row>
    <row r="32" spans="1:6">
      <c r="A32" s="24">
        <v>20382</v>
      </c>
      <c r="B32" s="22">
        <v>1</v>
      </c>
      <c r="C32" s="24">
        <v>73</v>
      </c>
      <c r="D32" s="24">
        <v>34</v>
      </c>
      <c r="E32" s="24">
        <v>18</v>
      </c>
      <c r="F32" s="24">
        <v>21</v>
      </c>
    </row>
    <row r="33" spans="1:6">
      <c r="A33" s="24">
        <v>23152</v>
      </c>
      <c r="B33" s="22">
        <v>1</v>
      </c>
      <c r="C33" s="24">
        <v>79</v>
      </c>
      <c r="D33" s="24">
        <v>32</v>
      </c>
      <c r="E33" s="24">
        <v>24</v>
      </c>
      <c r="F33" s="24">
        <v>23</v>
      </c>
    </row>
    <row r="34" spans="1:6">
      <c r="A34" s="24">
        <v>23476</v>
      </c>
      <c r="B34" s="22">
        <v>1</v>
      </c>
      <c r="C34" s="24">
        <v>84</v>
      </c>
      <c r="D34" s="24">
        <v>39</v>
      </c>
      <c r="E34" s="24">
        <v>24</v>
      </c>
      <c r="F34" s="24">
        <v>21</v>
      </c>
    </row>
    <row r="35" spans="1:6">
      <c r="A35" s="24">
        <v>23604</v>
      </c>
      <c r="B35" s="22">
        <v>1</v>
      </c>
      <c r="C35" s="24">
        <v>78</v>
      </c>
      <c r="D35" s="24">
        <v>32</v>
      </c>
      <c r="E35" s="24">
        <v>23</v>
      </c>
      <c r="F35" s="24">
        <v>23</v>
      </c>
    </row>
    <row r="36" spans="1:6">
      <c r="A36" s="24">
        <v>21014</v>
      </c>
      <c r="B36" s="22">
        <v>1</v>
      </c>
      <c r="C36" s="24">
        <v>79</v>
      </c>
      <c r="D36" s="24">
        <v>33</v>
      </c>
      <c r="E36" s="24">
        <v>28</v>
      </c>
      <c r="F36" s="24">
        <v>18</v>
      </c>
    </row>
    <row r="37" spans="1:6">
      <c r="A37" s="24">
        <v>21049</v>
      </c>
      <c r="B37" s="22">
        <v>1</v>
      </c>
      <c r="C37" s="24">
        <v>79</v>
      </c>
      <c r="D37" s="24">
        <v>36</v>
      </c>
      <c r="E37" s="24">
        <v>26</v>
      </c>
      <c r="F37" s="24">
        <v>17</v>
      </c>
    </row>
    <row r="38" spans="1:6">
      <c r="A38" s="24">
        <v>21512</v>
      </c>
      <c r="B38" s="22">
        <v>1</v>
      </c>
      <c r="C38" s="24">
        <v>70</v>
      </c>
      <c r="D38" s="24">
        <v>34</v>
      </c>
      <c r="E38" s="24">
        <v>16</v>
      </c>
      <c r="F38" s="24">
        <v>20</v>
      </c>
    </row>
    <row r="39" spans="1:6">
      <c r="A39" s="24">
        <v>22406</v>
      </c>
      <c r="B39" s="22">
        <v>1</v>
      </c>
      <c r="C39" s="24">
        <v>60</v>
      </c>
      <c r="D39" s="24">
        <v>26</v>
      </c>
      <c r="E39" s="24">
        <v>18</v>
      </c>
      <c r="F39" s="24">
        <v>16</v>
      </c>
    </row>
    <row r="40" spans="1:6">
      <c r="A40" s="24">
        <v>23717</v>
      </c>
      <c r="B40" s="22">
        <v>1</v>
      </c>
      <c r="C40" s="24">
        <v>74</v>
      </c>
      <c r="D40" s="24">
        <v>34</v>
      </c>
      <c r="E40" s="24">
        <v>17</v>
      </c>
      <c r="F40" s="24">
        <v>23</v>
      </c>
    </row>
    <row r="41" spans="1:6">
      <c r="A41" s="24">
        <v>21820</v>
      </c>
      <c r="B41" s="22">
        <v>1</v>
      </c>
      <c r="C41" s="24">
        <v>87</v>
      </c>
      <c r="D41" s="24">
        <v>38</v>
      </c>
      <c r="E41" s="24">
        <v>25</v>
      </c>
      <c r="F41" s="24">
        <v>24</v>
      </c>
    </row>
    <row r="42" spans="1:6">
      <c r="A42" s="24">
        <v>21087</v>
      </c>
      <c r="B42" s="22">
        <v>1</v>
      </c>
      <c r="C42" s="24">
        <v>64</v>
      </c>
      <c r="D42" s="24">
        <v>32</v>
      </c>
      <c r="E42" s="24">
        <v>16</v>
      </c>
      <c r="F42" s="24">
        <v>16</v>
      </c>
    </row>
    <row r="43" spans="1:6">
      <c r="A43" s="24">
        <v>21032</v>
      </c>
      <c r="B43" s="22">
        <v>1</v>
      </c>
      <c r="C43" s="24">
        <v>76</v>
      </c>
      <c r="D43" s="24">
        <v>31</v>
      </c>
      <c r="E43" s="24">
        <v>24</v>
      </c>
      <c r="F43" s="24">
        <v>21</v>
      </c>
    </row>
    <row r="44" spans="1:6">
      <c r="A44" s="24">
        <v>21095</v>
      </c>
      <c r="B44" s="22">
        <v>0</v>
      </c>
      <c r="C44" s="24">
        <v>72</v>
      </c>
      <c r="D44" s="24">
        <v>28</v>
      </c>
      <c r="E44" s="24">
        <v>23</v>
      </c>
      <c r="F44" s="24">
        <v>21</v>
      </c>
    </row>
    <row r="45" spans="1:6">
      <c r="A45" s="24">
        <v>22464</v>
      </c>
      <c r="B45" s="22">
        <v>1</v>
      </c>
      <c r="C45" s="24">
        <v>72</v>
      </c>
      <c r="D45" s="24">
        <v>32</v>
      </c>
      <c r="E45" s="24">
        <v>19</v>
      </c>
      <c r="F45" s="24">
        <v>21</v>
      </c>
    </row>
    <row r="46" spans="1:6">
      <c r="A46" s="24">
        <v>22135</v>
      </c>
      <c r="B46" s="22">
        <v>1</v>
      </c>
      <c r="C46" s="24">
        <v>81</v>
      </c>
      <c r="D46" s="24">
        <v>36</v>
      </c>
      <c r="E46" s="24">
        <v>22</v>
      </c>
      <c r="F46" s="24">
        <v>23</v>
      </c>
    </row>
    <row r="47" spans="1:6">
      <c r="A47" s="24">
        <v>23222</v>
      </c>
      <c r="B47" s="22">
        <v>0</v>
      </c>
      <c r="C47" s="24">
        <v>68</v>
      </c>
      <c r="D47" s="24">
        <v>30</v>
      </c>
      <c r="E47" s="24">
        <v>18</v>
      </c>
      <c r="F47" s="24">
        <v>20</v>
      </c>
    </row>
    <row r="48" spans="1:6">
      <c r="A48" s="24">
        <v>23706</v>
      </c>
      <c r="B48" s="22">
        <v>1</v>
      </c>
      <c r="C48" s="24">
        <v>60</v>
      </c>
      <c r="D48" s="24">
        <v>27</v>
      </c>
      <c r="E48" s="24">
        <v>15</v>
      </c>
      <c r="F48" s="24">
        <v>18</v>
      </c>
    </row>
    <row r="49" spans="1:6">
      <c r="A49" s="24">
        <v>19738</v>
      </c>
      <c r="B49" s="22">
        <v>0</v>
      </c>
      <c r="C49" s="24">
        <v>74</v>
      </c>
      <c r="D49" s="24">
        <v>33</v>
      </c>
      <c r="E49" s="24">
        <v>22</v>
      </c>
      <c r="F49" s="24">
        <v>19</v>
      </c>
    </row>
    <row r="50" spans="1:6">
      <c r="A50" s="24">
        <v>21001</v>
      </c>
      <c r="B50" s="22">
        <v>0</v>
      </c>
      <c r="C50" s="24">
        <v>57</v>
      </c>
      <c r="D50" s="24">
        <v>28</v>
      </c>
      <c r="E50" s="24">
        <v>9</v>
      </c>
      <c r="F50" s="24">
        <v>20</v>
      </c>
    </row>
    <row r="51" spans="1:6">
      <c r="A51" s="24">
        <v>21009</v>
      </c>
      <c r="B51" s="22">
        <v>1</v>
      </c>
      <c r="C51" s="24">
        <v>73</v>
      </c>
      <c r="D51" s="24">
        <v>35</v>
      </c>
      <c r="E51" s="24">
        <v>19</v>
      </c>
      <c r="F51" s="24">
        <v>19</v>
      </c>
    </row>
    <row r="52" spans="1:6">
      <c r="A52" s="24">
        <v>21046</v>
      </c>
      <c r="B52" s="22">
        <v>0</v>
      </c>
      <c r="C52" s="24">
        <v>71</v>
      </c>
      <c r="D52" s="24">
        <v>34</v>
      </c>
      <c r="E52" s="24">
        <v>17</v>
      </c>
      <c r="F52" s="24">
        <v>20</v>
      </c>
    </row>
    <row r="53" spans="1:6">
      <c r="A53" s="24">
        <v>23835</v>
      </c>
      <c r="B53" s="22">
        <v>1</v>
      </c>
      <c r="C53" s="24">
        <v>65</v>
      </c>
      <c r="D53" s="24">
        <v>30</v>
      </c>
      <c r="E53" s="24">
        <v>17</v>
      </c>
      <c r="F53" s="24">
        <v>18</v>
      </c>
    </row>
    <row r="54" spans="1:6">
      <c r="A54" s="24">
        <v>19709</v>
      </c>
      <c r="B54" s="22">
        <v>1</v>
      </c>
      <c r="C54" s="24">
        <v>82</v>
      </c>
      <c r="D54" s="24">
        <v>31</v>
      </c>
      <c r="E54" s="24">
        <v>27</v>
      </c>
      <c r="F54" s="24">
        <v>24</v>
      </c>
    </row>
    <row r="55" spans="1:6">
      <c r="A55" s="24">
        <v>20612</v>
      </c>
      <c r="B55" s="22">
        <v>0</v>
      </c>
      <c r="C55" s="24">
        <v>75</v>
      </c>
      <c r="D55" s="24">
        <v>31</v>
      </c>
      <c r="E55" s="24">
        <v>26</v>
      </c>
      <c r="F55" s="24">
        <v>18</v>
      </c>
    </row>
    <row r="56" spans="1:6">
      <c r="A56" s="24">
        <v>20758</v>
      </c>
      <c r="B56" s="22">
        <v>0</v>
      </c>
      <c r="C56" s="24">
        <v>53</v>
      </c>
      <c r="D56" s="24">
        <v>19</v>
      </c>
      <c r="E56" s="24">
        <v>18</v>
      </c>
      <c r="F56" s="24">
        <v>16</v>
      </c>
    </row>
    <row r="57" spans="1:6">
      <c r="A57" s="24">
        <v>21881</v>
      </c>
      <c r="B57" s="22">
        <v>1</v>
      </c>
      <c r="C57" s="24">
        <v>67</v>
      </c>
      <c r="D57" s="24">
        <v>28</v>
      </c>
      <c r="E57" s="24">
        <v>18</v>
      </c>
      <c r="F57" s="24">
        <v>21</v>
      </c>
    </row>
    <row r="58" spans="1:6">
      <c r="A58" s="24">
        <v>23829</v>
      </c>
      <c r="B58" s="22">
        <v>1</v>
      </c>
      <c r="C58" s="24">
        <v>61</v>
      </c>
      <c r="D58" s="24">
        <v>26</v>
      </c>
      <c r="E58" s="24">
        <v>16</v>
      </c>
      <c r="F58" s="24">
        <v>19</v>
      </c>
    </row>
    <row r="59" spans="1:6">
      <c r="A59" s="24">
        <v>20445</v>
      </c>
      <c r="B59" s="22">
        <v>1</v>
      </c>
      <c r="C59" s="24">
        <v>42</v>
      </c>
      <c r="D59" s="24">
        <v>15</v>
      </c>
      <c r="E59" s="24">
        <v>9</v>
      </c>
      <c r="F59" s="24">
        <v>18</v>
      </c>
    </row>
    <row r="60" spans="1:6">
      <c r="A60" s="24">
        <v>20511</v>
      </c>
      <c r="B60" s="22">
        <v>0</v>
      </c>
      <c r="C60" s="24">
        <v>62</v>
      </c>
      <c r="D60" s="24">
        <v>31</v>
      </c>
      <c r="E60" s="24">
        <v>15</v>
      </c>
      <c r="F60" s="24">
        <v>16</v>
      </c>
    </row>
    <row r="61" spans="1:6">
      <c r="A61" s="24">
        <v>21023</v>
      </c>
      <c r="B61" s="22">
        <v>1</v>
      </c>
      <c r="C61" s="24">
        <v>72</v>
      </c>
      <c r="D61" s="24">
        <v>32</v>
      </c>
      <c r="E61" s="24">
        <v>20</v>
      </c>
      <c r="F61" s="24">
        <v>20</v>
      </c>
    </row>
    <row r="62" spans="1:6">
      <c r="A62" s="24">
        <v>21073</v>
      </c>
      <c r="B62" s="22">
        <v>1</v>
      </c>
      <c r="C62" s="24">
        <v>68</v>
      </c>
      <c r="D62" s="24">
        <v>28</v>
      </c>
      <c r="E62" s="24">
        <v>24</v>
      </c>
      <c r="F62" s="24">
        <v>16</v>
      </c>
    </row>
    <row r="63" spans="1:6">
      <c r="A63" s="24">
        <v>21159</v>
      </c>
      <c r="B63" s="22">
        <v>0</v>
      </c>
      <c r="C63" s="24">
        <v>60</v>
      </c>
      <c r="D63" s="24">
        <v>34</v>
      </c>
      <c r="E63" s="24">
        <v>16</v>
      </c>
      <c r="F63" s="24">
        <v>10</v>
      </c>
    </row>
    <row r="64" spans="1:6">
      <c r="A64" s="24">
        <v>22034</v>
      </c>
      <c r="B64" s="22">
        <v>1</v>
      </c>
      <c r="C64" s="24">
        <v>78</v>
      </c>
      <c r="D64" s="24">
        <v>35</v>
      </c>
      <c r="E64" s="24">
        <v>20</v>
      </c>
      <c r="F64" s="24">
        <v>23</v>
      </c>
    </row>
    <row r="65" spans="1:6">
      <c r="A65" s="24">
        <v>22047</v>
      </c>
      <c r="B65" s="22">
        <v>0</v>
      </c>
      <c r="C65" s="24">
        <v>81</v>
      </c>
      <c r="D65" s="24">
        <v>36</v>
      </c>
      <c r="E65" s="24">
        <v>21</v>
      </c>
      <c r="F65" s="24">
        <v>24</v>
      </c>
    </row>
    <row r="66" spans="1:6">
      <c r="A66" s="24">
        <v>22221</v>
      </c>
      <c r="B66" s="22">
        <v>1</v>
      </c>
      <c r="C66" s="24">
        <v>54</v>
      </c>
      <c r="D66" s="24">
        <v>29</v>
      </c>
      <c r="E66" s="24">
        <v>14</v>
      </c>
      <c r="F66" s="24">
        <v>11</v>
      </c>
    </row>
    <row r="67" spans="1:6">
      <c r="A67" s="24">
        <v>20941</v>
      </c>
      <c r="B67" s="22">
        <v>1</v>
      </c>
      <c r="C67" s="24">
        <v>63</v>
      </c>
      <c r="D67" s="24">
        <v>28</v>
      </c>
      <c r="E67" s="24">
        <v>16</v>
      </c>
      <c r="F67" s="24">
        <v>19</v>
      </c>
    </row>
    <row r="68" spans="1:6">
      <c r="A68" s="24">
        <v>21031</v>
      </c>
      <c r="B68" s="22">
        <v>1</v>
      </c>
      <c r="C68" s="24">
        <v>79</v>
      </c>
      <c r="D68" s="24">
        <v>33</v>
      </c>
      <c r="E68" s="24">
        <v>24</v>
      </c>
      <c r="F68" s="24">
        <v>22</v>
      </c>
    </row>
    <row r="69" spans="1:6">
      <c r="A69" s="24">
        <v>22051</v>
      </c>
      <c r="B69" s="22">
        <v>0</v>
      </c>
      <c r="C69" s="24">
        <v>64</v>
      </c>
      <c r="D69" s="24">
        <v>27</v>
      </c>
      <c r="E69" s="24">
        <v>15</v>
      </c>
      <c r="F69" s="24">
        <v>22</v>
      </c>
    </row>
    <row r="70" spans="1:6">
      <c r="A70" s="24">
        <v>22865</v>
      </c>
      <c r="B70" s="22">
        <v>0</v>
      </c>
      <c r="C70" s="24">
        <v>68</v>
      </c>
      <c r="D70" s="24">
        <v>23</v>
      </c>
      <c r="E70" s="24">
        <v>22</v>
      </c>
      <c r="F70" s="24">
        <v>23</v>
      </c>
    </row>
    <row r="71" spans="1:6">
      <c r="A71" s="24">
        <v>22913</v>
      </c>
      <c r="B71" s="22">
        <v>1</v>
      </c>
      <c r="C71" s="24">
        <v>59</v>
      </c>
      <c r="D71" s="24">
        <v>26</v>
      </c>
      <c r="E71" s="24">
        <v>19</v>
      </c>
      <c r="F71" s="24">
        <v>14</v>
      </c>
    </row>
    <row r="72" spans="1:6">
      <c r="A72" s="24">
        <v>20771</v>
      </c>
      <c r="B72" s="22">
        <v>1</v>
      </c>
      <c r="C72" s="24">
        <v>61</v>
      </c>
      <c r="D72" s="24">
        <v>23</v>
      </c>
      <c r="E72" s="24">
        <v>18</v>
      </c>
      <c r="F72" s="24">
        <v>20</v>
      </c>
    </row>
    <row r="73" spans="1:6">
      <c r="A73" s="24">
        <v>20925</v>
      </c>
      <c r="B73" s="22">
        <v>1</v>
      </c>
      <c r="C73" s="24">
        <v>72</v>
      </c>
      <c r="D73" s="24">
        <v>30</v>
      </c>
      <c r="E73" s="24">
        <v>24</v>
      </c>
      <c r="F73" s="24">
        <v>18</v>
      </c>
    </row>
    <row r="74" spans="1:6">
      <c r="A74" s="24">
        <v>21081</v>
      </c>
      <c r="B74" s="22">
        <v>1</v>
      </c>
      <c r="C74" s="24">
        <v>63</v>
      </c>
      <c r="D74" s="24">
        <v>25</v>
      </c>
      <c r="E74" s="24">
        <v>22</v>
      </c>
      <c r="F74" s="24">
        <v>16</v>
      </c>
    </row>
    <row r="75" spans="1:6">
      <c r="A75" s="24">
        <v>21107</v>
      </c>
      <c r="B75" s="22">
        <v>1</v>
      </c>
      <c r="C75" s="24">
        <v>62</v>
      </c>
      <c r="D75" s="24">
        <v>26</v>
      </c>
      <c r="E75" s="24">
        <v>20</v>
      </c>
      <c r="F75" s="24">
        <v>16</v>
      </c>
    </row>
    <row r="76" spans="1:6">
      <c r="A76" s="24">
        <v>21140</v>
      </c>
      <c r="B76" s="22">
        <v>1</v>
      </c>
      <c r="C76" s="24">
        <v>72</v>
      </c>
      <c r="D76" s="24">
        <v>27</v>
      </c>
      <c r="E76" s="24">
        <v>21</v>
      </c>
      <c r="F76" s="24">
        <v>24</v>
      </c>
    </row>
    <row r="77" spans="1:6">
      <c r="A77" s="24">
        <v>21593</v>
      </c>
      <c r="B77" s="22">
        <v>1</v>
      </c>
      <c r="C77" s="24">
        <v>59</v>
      </c>
      <c r="D77" s="24">
        <v>26</v>
      </c>
      <c r="E77" s="24">
        <v>16</v>
      </c>
      <c r="F77" s="24">
        <v>17</v>
      </c>
    </row>
    <row r="78" spans="1:6">
      <c r="A78" s="24">
        <v>21993</v>
      </c>
      <c r="B78" s="22">
        <v>1</v>
      </c>
      <c r="C78" s="24">
        <v>72</v>
      </c>
      <c r="D78" s="24">
        <v>33</v>
      </c>
      <c r="E78" s="24">
        <v>24</v>
      </c>
      <c r="F78" s="24">
        <v>15</v>
      </c>
    </row>
    <row r="79" spans="1:6">
      <c r="A79" s="24">
        <v>22341</v>
      </c>
      <c r="B79" s="22">
        <v>1</v>
      </c>
      <c r="C79" s="24">
        <v>60</v>
      </c>
      <c r="D79" s="24">
        <v>22</v>
      </c>
      <c r="E79" s="24">
        <v>20</v>
      </c>
      <c r="F79" s="24">
        <v>18</v>
      </c>
    </row>
    <row r="80" spans="1:6">
      <c r="A80" s="24">
        <v>23183</v>
      </c>
      <c r="B80" s="22">
        <v>0</v>
      </c>
      <c r="C80" s="24">
        <v>66</v>
      </c>
      <c r="D80" s="24">
        <v>26</v>
      </c>
      <c r="E80" s="24">
        <v>19</v>
      </c>
      <c r="F80" s="24">
        <v>21</v>
      </c>
    </row>
    <row r="81" spans="1:6">
      <c r="A81" s="24">
        <v>23505</v>
      </c>
      <c r="B81" s="22">
        <v>1</v>
      </c>
      <c r="C81" s="24">
        <v>64</v>
      </c>
      <c r="D81" s="24">
        <v>19</v>
      </c>
      <c r="E81" s="24">
        <v>23</v>
      </c>
      <c r="F81" s="24">
        <v>22</v>
      </c>
    </row>
    <row r="82" spans="1:6">
      <c r="A82" s="24">
        <v>23289</v>
      </c>
      <c r="B82" s="22">
        <v>1</v>
      </c>
      <c r="C82" s="24">
        <v>67</v>
      </c>
      <c r="D82" s="24">
        <v>25</v>
      </c>
      <c r="E82" s="24">
        <v>18</v>
      </c>
      <c r="F82" s="24">
        <v>24</v>
      </c>
    </row>
    <row r="83" spans="1:6">
      <c r="A83" s="24">
        <v>20017</v>
      </c>
      <c r="B83" s="22">
        <v>0</v>
      </c>
      <c r="C83" s="24">
        <v>52</v>
      </c>
      <c r="D83" s="24">
        <v>23</v>
      </c>
      <c r="E83" s="24">
        <v>10</v>
      </c>
      <c r="F83" s="24">
        <v>19</v>
      </c>
    </row>
    <row r="84" spans="1:6">
      <c r="A84" s="24">
        <v>21000</v>
      </c>
      <c r="B84" s="22">
        <v>1</v>
      </c>
      <c r="C84" s="24">
        <v>57</v>
      </c>
      <c r="D84" s="24">
        <v>23</v>
      </c>
      <c r="E84" s="24">
        <v>11</v>
      </c>
      <c r="F84" s="24">
        <v>23</v>
      </c>
    </row>
    <row r="85" spans="1:6">
      <c r="A85" s="24">
        <v>21394</v>
      </c>
      <c r="B85" s="22">
        <v>1</v>
      </c>
      <c r="C85" s="24">
        <v>57</v>
      </c>
      <c r="D85" s="24">
        <v>20</v>
      </c>
      <c r="E85" s="24">
        <v>18</v>
      </c>
      <c r="F85" s="24">
        <v>19</v>
      </c>
    </row>
    <row r="86" spans="1:6">
      <c r="A86" s="24">
        <v>23164</v>
      </c>
      <c r="B86" s="22">
        <v>1</v>
      </c>
      <c r="C86" s="24">
        <v>58</v>
      </c>
      <c r="D86" s="24">
        <v>22</v>
      </c>
      <c r="E86" s="24">
        <v>16</v>
      </c>
      <c r="F86" s="24">
        <v>20</v>
      </c>
    </row>
    <row r="87" spans="1:6">
      <c r="A87" s="24">
        <v>23273</v>
      </c>
      <c r="B87" s="22">
        <v>0</v>
      </c>
      <c r="C87" s="24">
        <v>50</v>
      </c>
      <c r="D87" s="24">
        <v>15</v>
      </c>
      <c r="E87" s="24">
        <v>16</v>
      </c>
      <c r="F87" s="24">
        <v>19</v>
      </c>
    </row>
    <row r="88" spans="1:6">
      <c r="A88" s="24">
        <v>23371</v>
      </c>
      <c r="B88" s="22">
        <v>1</v>
      </c>
      <c r="C88" s="24">
        <v>72</v>
      </c>
      <c r="D88" s="24">
        <v>32</v>
      </c>
      <c r="E88" s="24">
        <v>22</v>
      </c>
      <c r="F88" s="24">
        <v>18</v>
      </c>
    </row>
    <row r="89" spans="1:6">
      <c r="A89" s="24">
        <v>23385</v>
      </c>
      <c r="B89" s="22">
        <v>0</v>
      </c>
      <c r="C89" s="24">
        <v>64</v>
      </c>
      <c r="D89" s="24">
        <v>30</v>
      </c>
      <c r="E89" s="24">
        <v>17</v>
      </c>
      <c r="F89" s="24">
        <v>17</v>
      </c>
    </row>
    <row r="90" spans="1:6">
      <c r="A90" s="24">
        <v>23400</v>
      </c>
      <c r="B90" s="22">
        <v>0</v>
      </c>
      <c r="C90" s="24">
        <v>63</v>
      </c>
      <c r="D90" s="24">
        <v>26</v>
      </c>
      <c r="E90" s="24">
        <v>19</v>
      </c>
      <c r="F90" s="24">
        <v>18</v>
      </c>
    </row>
    <row r="91" spans="1:6">
      <c r="A91" s="24">
        <v>23598</v>
      </c>
      <c r="B91" s="22">
        <v>0</v>
      </c>
      <c r="C91" s="24">
        <v>56</v>
      </c>
      <c r="D91" s="24">
        <v>21</v>
      </c>
      <c r="E91" s="24">
        <v>19</v>
      </c>
      <c r="F91" s="24">
        <v>16</v>
      </c>
    </row>
    <row r="92" spans="1:6">
      <c r="A92" s="24">
        <v>23828</v>
      </c>
      <c r="B92" s="22">
        <v>0</v>
      </c>
      <c r="C92" s="24">
        <v>41</v>
      </c>
      <c r="D92" s="24">
        <v>19</v>
      </c>
      <c r="E92" s="24">
        <v>10</v>
      </c>
      <c r="F92" s="24">
        <v>12</v>
      </c>
    </row>
    <row r="93" spans="1:6">
      <c r="A93" s="24">
        <v>21466</v>
      </c>
      <c r="B93" s="22">
        <v>0</v>
      </c>
      <c r="C93" s="24">
        <v>50</v>
      </c>
      <c r="D93" s="24">
        <v>24</v>
      </c>
      <c r="E93" s="24">
        <v>13</v>
      </c>
      <c r="F93" s="24">
        <v>13</v>
      </c>
    </row>
    <row r="94" spans="1:6">
      <c r="A94" s="24">
        <v>19977</v>
      </c>
      <c r="B94" s="22">
        <v>0</v>
      </c>
      <c r="C94" s="24">
        <v>55</v>
      </c>
      <c r="D94" s="24">
        <v>22</v>
      </c>
      <c r="E94" s="24">
        <v>17</v>
      </c>
      <c r="F94" s="24">
        <v>16</v>
      </c>
    </row>
    <row r="95" spans="1:6">
      <c r="A95" s="24">
        <v>19233</v>
      </c>
      <c r="B95" s="22">
        <v>1</v>
      </c>
      <c r="C95" s="24">
        <v>61</v>
      </c>
      <c r="D95" s="24">
        <v>23</v>
      </c>
      <c r="E95" s="24">
        <v>15</v>
      </c>
      <c r="F95" s="24">
        <v>23</v>
      </c>
    </row>
    <row r="96" spans="1:6">
      <c r="A96" s="24">
        <v>20914</v>
      </c>
      <c r="B96" s="22">
        <v>1</v>
      </c>
      <c r="C96" s="24">
        <v>73</v>
      </c>
      <c r="D96" s="24">
        <v>22</v>
      </c>
      <c r="E96" s="24">
        <v>27</v>
      </c>
      <c r="F96" s="24">
        <v>24</v>
      </c>
    </row>
    <row r="97" spans="1:6">
      <c r="A97" s="24">
        <v>20985</v>
      </c>
      <c r="B97" s="22">
        <v>1</v>
      </c>
      <c r="C97" s="24">
        <v>66</v>
      </c>
      <c r="D97" s="24">
        <v>31</v>
      </c>
      <c r="E97" s="24">
        <v>17</v>
      </c>
      <c r="F97" s="24">
        <v>18</v>
      </c>
    </row>
    <row r="98" spans="1:6">
      <c r="A98" s="24">
        <v>21106</v>
      </c>
      <c r="B98" s="22">
        <v>1</v>
      </c>
      <c r="C98" s="24">
        <v>63</v>
      </c>
      <c r="D98" s="24">
        <v>23</v>
      </c>
      <c r="E98" s="24">
        <v>20</v>
      </c>
      <c r="F98" s="24">
        <v>20</v>
      </c>
    </row>
    <row r="99" spans="1:6">
      <c r="A99" s="24">
        <v>21150</v>
      </c>
      <c r="B99" s="22">
        <v>1</v>
      </c>
      <c r="C99" s="24">
        <v>58</v>
      </c>
      <c r="D99" s="24">
        <v>25</v>
      </c>
      <c r="E99" s="24">
        <v>14</v>
      </c>
      <c r="F99" s="24">
        <v>19</v>
      </c>
    </row>
    <row r="100" spans="1:6">
      <c r="A100" s="24">
        <v>21740</v>
      </c>
      <c r="B100" s="22">
        <v>0</v>
      </c>
      <c r="C100" s="24">
        <v>65</v>
      </c>
      <c r="D100" s="24">
        <v>27</v>
      </c>
      <c r="E100" s="24">
        <v>23</v>
      </c>
      <c r="F100" s="24">
        <v>15</v>
      </c>
    </row>
    <row r="101" spans="1:6">
      <c r="A101" s="24">
        <v>23195</v>
      </c>
      <c r="B101" s="22">
        <v>1</v>
      </c>
      <c r="C101" s="24">
        <v>56</v>
      </c>
      <c r="D101" s="24">
        <v>19</v>
      </c>
      <c r="E101" s="24">
        <v>16</v>
      </c>
      <c r="F101" s="24">
        <v>21</v>
      </c>
    </row>
    <row r="102" spans="1:6">
      <c r="A102" s="24">
        <v>23220</v>
      </c>
      <c r="B102" s="22">
        <v>1</v>
      </c>
      <c r="C102" s="24">
        <v>71</v>
      </c>
      <c r="D102" s="24">
        <v>26</v>
      </c>
      <c r="E102" s="24">
        <v>22</v>
      </c>
      <c r="F102" s="24">
        <v>23</v>
      </c>
    </row>
    <row r="103" spans="1:6">
      <c r="A103" s="24">
        <v>19522</v>
      </c>
      <c r="B103" s="22">
        <v>1</v>
      </c>
      <c r="C103" s="24">
        <v>57</v>
      </c>
      <c r="D103" s="24">
        <v>20</v>
      </c>
      <c r="E103" s="24">
        <v>16</v>
      </c>
      <c r="F103" s="24">
        <v>21</v>
      </c>
    </row>
    <row r="104" spans="1:6">
      <c r="A104" s="24">
        <v>19520</v>
      </c>
      <c r="B104" s="22">
        <v>1</v>
      </c>
      <c r="C104" s="24">
        <v>56</v>
      </c>
      <c r="D104" s="24">
        <v>17</v>
      </c>
      <c r="E104" s="24">
        <v>16</v>
      </c>
      <c r="F104" s="24">
        <v>23</v>
      </c>
    </row>
    <row r="105" spans="1:6">
      <c r="A105" s="24">
        <v>19514</v>
      </c>
      <c r="B105" s="22">
        <v>0</v>
      </c>
      <c r="C105" s="24">
        <v>61</v>
      </c>
      <c r="D105" s="24">
        <v>21</v>
      </c>
      <c r="E105" s="24">
        <v>19</v>
      </c>
      <c r="F105" s="24">
        <v>21</v>
      </c>
    </row>
    <row r="106" spans="1:6">
      <c r="A106" s="24">
        <v>19882</v>
      </c>
      <c r="B106" s="22">
        <v>1</v>
      </c>
      <c r="C106" s="24">
        <v>65</v>
      </c>
      <c r="D106" s="24">
        <v>25</v>
      </c>
      <c r="E106" s="24">
        <v>24</v>
      </c>
      <c r="F106" s="24">
        <v>16</v>
      </c>
    </row>
    <row r="107" spans="1:6">
      <c r="A107" s="24">
        <v>20210</v>
      </c>
      <c r="B107" s="22">
        <v>1</v>
      </c>
      <c r="C107" s="24">
        <v>48</v>
      </c>
      <c r="D107" s="24">
        <v>12</v>
      </c>
      <c r="E107" s="24">
        <v>21</v>
      </c>
      <c r="F107" s="24">
        <v>15</v>
      </c>
    </row>
    <row r="108" spans="1:6">
      <c r="A108" s="24">
        <v>20405</v>
      </c>
      <c r="B108" s="22">
        <v>0</v>
      </c>
      <c r="C108" s="24">
        <v>36</v>
      </c>
      <c r="D108" s="24">
        <v>14</v>
      </c>
      <c r="E108" s="24">
        <v>12</v>
      </c>
      <c r="F108" s="24">
        <v>10</v>
      </c>
    </row>
    <row r="109" spans="1:6">
      <c r="A109" s="24">
        <v>20457</v>
      </c>
      <c r="B109" s="22">
        <v>0</v>
      </c>
      <c r="C109" s="24">
        <v>33</v>
      </c>
      <c r="D109" s="24">
        <v>12</v>
      </c>
      <c r="E109" s="24">
        <v>8</v>
      </c>
      <c r="F109" s="24">
        <v>13</v>
      </c>
    </row>
    <row r="110" spans="1:6">
      <c r="A110" s="24">
        <v>20781</v>
      </c>
      <c r="B110" s="22">
        <v>1</v>
      </c>
      <c r="C110" s="24">
        <v>55</v>
      </c>
      <c r="D110" s="24">
        <v>18</v>
      </c>
      <c r="E110" s="24">
        <v>19</v>
      </c>
      <c r="F110" s="24">
        <v>18</v>
      </c>
    </row>
    <row r="111" spans="1:6">
      <c r="A111" s="24">
        <v>20911</v>
      </c>
      <c r="B111" s="22">
        <v>0</v>
      </c>
      <c r="C111" s="24">
        <v>51</v>
      </c>
      <c r="D111" s="24">
        <v>17</v>
      </c>
      <c r="E111" s="24">
        <v>20</v>
      </c>
      <c r="F111" s="24">
        <v>14</v>
      </c>
    </row>
    <row r="112" spans="1:6">
      <c r="A112" s="24">
        <v>21044</v>
      </c>
      <c r="B112" s="22">
        <v>1</v>
      </c>
      <c r="C112" s="24">
        <v>80</v>
      </c>
      <c r="D112" s="24">
        <v>32</v>
      </c>
      <c r="E112" s="24">
        <v>27</v>
      </c>
      <c r="F112" s="24">
        <v>21</v>
      </c>
    </row>
    <row r="113" spans="1:6">
      <c r="A113" s="24">
        <v>21067</v>
      </c>
      <c r="B113" s="22">
        <v>1</v>
      </c>
      <c r="C113" s="24">
        <v>47</v>
      </c>
      <c r="D113" s="24">
        <v>17</v>
      </c>
      <c r="E113" s="24">
        <v>14</v>
      </c>
      <c r="F113" s="24">
        <v>16</v>
      </c>
    </row>
    <row r="114" spans="1:6">
      <c r="A114" s="24">
        <v>21098</v>
      </c>
      <c r="B114" s="22">
        <v>1</v>
      </c>
      <c r="C114" s="24">
        <v>50</v>
      </c>
      <c r="D114" s="24">
        <v>22</v>
      </c>
      <c r="E114" s="24">
        <v>15</v>
      </c>
      <c r="F114" s="24">
        <v>13</v>
      </c>
    </row>
    <row r="115" spans="1:6">
      <c r="A115" s="24">
        <v>21132</v>
      </c>
      <c r="B115" s="22">
        <v>0</v>
      </c>
      <c r="C115" s="24">
        <v>64</v>
      </c>
      <c r="D115" s="24">
        <v>23</v>
      </c>
      <c r="E115" s="24">
        <v>21</v>
      </c>
      <c r="F115" s="24">
        <v>20</v>
      </c>
    </row>
    <row r="116" spans="1:6">
      <c r="A116" s="24">
        <v>22057</v>
      </c>
      <c r="B116" s="22">
        <v>0</v>
      </c>
      <c r="C116" s="24">
        <v>52</v>
      </c>
      <c r="D116" s="24">
        <v>17</v>
      </c>
      <c r="E116" s="24">
        <v>18</v>
      </c>
      <c r="F116" s="24">
        <v>17</v>
      </c>
    </row>
    <row r="117" spans="1:6">
      <c r="A117" s="24">
        <v>23172</v>
      </c>
      <c r="B117" s="22">
        <v>0</v>
      </c>
      <c r="C117" s="24">
        <v>53</v>
      </c>
      <c r="D117" s="24">
        <v>18</v>
      </c>
      <c r="E117" s="24">
        <v>19</v>
      </c>
      <c r="F117" s="24">
        <v>16</v>
      </c>
    </row>
    <row r="118" spans="1:6">
      <c r="A118" s="24">
        <v>23827</v>
      </c>
      <c r="B118" s="22">
        <v>1</v>
      </c>
      <c r="C118" s="24">
        <v>68</v>
      </c>
      <c r="D118" s="24">
        <v>27</v>
      </c>
      <c r="E118" s="24">
        <v>25</v>
      </c>
      <c r="F118" s="24">
        <v>16</v>
      </c>
    </row>
    <row r="119" spans="1:6">
      <c r="A119" s="24">
        <v>20308</v>
      </c>
      <c r="B119" s="22">
        <v>1</v>
      </c>
      <c r="C119" s="24">
        <v>85</v>
      </c>
      <c r="D119" s="24">
        <v>42</v>
      </c>
      <c r="E119" s="24">
        <v>24</v>
      </c>
      <c r="F119" s="24">
        <v>19</v>
      </c>
    </row>
    <row r="120" spans="1:6">
      <c r="A120" s="24">
        <v>20834</v>
      </c>
      <c r="B120" s="22">
        <v>0</v>
      </c>
      <c r="C120" s="24">
        <v>82</v>
      </c>
      <c r="D120" s="24">
        <v>37</v>
      </c>
      <c r="E120" s="24">
        <v>25</v>
      </c>
      <c r="F120" s="24">
        <v>20</v>
      </c>
    </row>
    <row r="121" spans="1:6">
      <c r="A121" s="24">
        <v>20372</v>
      </c>
      <c r="B121" s="22">
        <v>1</v>
      </c>
      <c r="C121" s="24">
        <v>76</v>
      </c>
      <c r="D121" s="24">
        <v>34</v>
      </c>
      <c r="E121" s="24">
        <v>21</v>
      </c>
      <c r="F121" s="24">
        <v>21</v>
      </c>
    </row>
    <row r="122" spans="1:6">
      <c r="A122" s="24">
        <v>20951</v>
      </c>
      <c r="B122" s="22">
        <v>1</v>
      </c>
      <c r="C122" s="24">
        <v>71</v>
      </c>
      <c r="D122" s="24">
        <v>34</v>
      </c>
      <c r="E122" s="24">
        <v>19</v>
      </c>
      <c r="F122" s="24">
        <v>18</v>
      </c>
    </row>
    <row r="123" spans="1:6">
      <c r="A123" s="24">
        <v>21958</v>
      </c>
      <c r="B123" s="22">
        <v>1</v>
      </c>
      <c r="C123" s="24">
        <v>80</v>
      </c>
      <c r="D123" s="24">
        <v>33</v>
      </c>
      <c r="E123" s="24">
        <v>29</v>
      </c>
      <c r="F123" s="24">
        <v>18</v>
      </c>
    </row>
    <row r="124" spans="1:6">
      <c r="A124" s="24">
        <v>22858</v>
      </c>
      <c r="B124" s="22">
        <v>1</v>
      </c>
      <c r="C124" s="24">
        <v>72</v>
      </c>
      <c r="D124" s="24">
        <v>31</v>
      </c>
      <c r="E124" s="24">
        <v>22</v>
      </c>
      <c r="F124" s="24">
        <v>19</v>
      </c>
    </row>
    <row r="125" spans="1:6">
      <c r="A125" s="24">
        <v>23223</v>
      </c>
      <c r="B125" s="22">
        <v>0</v>
      </c>
      <c r="C125" s="24">
        <v>79</v>
      </c>
      <c r="D125" s="24">
        <v>37</v>
      </c>
      <c r="E125" s="24">
        <v>23</v>
      </c>
      <c r="F125" s="24">
        <v>19</v>
      </c>
    </row>
    <row r="126" spans="1:6">
      <c r="A126" s="24">
        <v>19943</v>
      </c>
      <c r="B126" s="22">
        <v>1</v>
      </c>
      <c r="C126" s="24">
        <v>67</v>
      </c>
      <c r="D126" s="24">
        <v>30</v>
      </c>
      <c r="E126" s="24">
        <v>20</v>
      </c>
      <c r="F126" s="24">
        <v>17</v>
      </c>
    </row>
    <row r="127" spans="1:6">
      <c r="A127" s="24">
        <v>20829</v>
      </c>
      <c r="B127" s="22">
        <v>1</v>
      </c>
      <c r="C127" s="24">
        <v>68</v>
      </c>
      <c r="D127" s="24">
        <v>27</v>
      </c>
      <c r="E127" s="24">
        <v>24</v>
      </c>
      <c r="F127" s="24">
        <v>17</v>
      </c>
    </row>
    <row r="128" spans="1:6">
      <c r="A128" s="24">
        <v>21420</v>
      </c>
      <c r="B128" s="22">
        <v>1</v>
      </c>
      <c r="C128" s="24">
        <v>69</v>
      </c>
      <c r="D128" s="24">
        <v>33</v>
      </c>
      <c r="E128" s="24">
        <v>16</v>
      </c>
      <c r="F128" s="24">
        <v>20</v>
      </c>
    </row>
    <row r="129" spans="1:6">
      <c r="A129" s="24">
        <v>21891</v>
      </c>
      <c r="B129" s="22">
        <v>1</v>
      </c>
      <c r="C129" s="24">
        <v>83</v>
      </c>
      <c r="D129" s="24">
        <v>36</v>
      </c>
      <c r="E129" s="24">
        <v>26</v>
      </c>
      <c r="F129" s="24">
        <v>21</v>
      </c>
    </row>
    <row r="130" spans="1:6">
      <c r="A130" s="24">
        <v>21904</v>
      </c>
      <c r="B130" s="22">
        <v>1</v>
      </c>
      <c r="C130" s="24">
        <v>74</v>
      </c>
      <c r="D130" s="24">
        <v>36</v>
      </c>
      <c r="E130" s="24">
        <v>22</v>
      </c>
      <c r="F130" s="24">
        <v>16</v>
      </c>
    </row>
    <row r="131" spans="1:6">
      <c r="A131" s="24">
        <v>23419</v>
      </c>
      <c r="B131" s="22">
        <v>1</v>
      </c>
      <c r="C131" s="24">
        <v>70</v>
      </c>
      <c r="D131" s="24">
        <v>29</v>
      </c>
      <c r="E131" s="24">
        <v>20</v>
      </c>
      <c r="F131" s="24">
        <v>21</v>
      </c>
    </row>
    <row r="132" spans="1:6">
      <c r="A132" s="24">
        <v>20846</v>
      </c>
      <c r="B132" s="22">
        <v>1</v>
      </c>
      <c r="C132" s="24">
        <v>77</v>
      </c>
      <c r="D132" s="24">
        <v>29</v>
      </c>
      <c r="E132" s="24">
        <v>27</v>
      </c>
      <c r="F132" s="24">
        <v>21</v>
      </c>
    </row>
    <row r="133" spans="1:6">
      <c r="A133" s="24">
        <v>20898</v>
      </c>
      <c r="B133" s="22">
        <v>1</v>
      </c>
      <c r="C133" s="24">
        <v>65</v>
      </c>
      <c r="D133" s="24">
        <v>29</v>
      </c>
      <c r="E133" s="24">
        <v>20</v>
      </c>
      <c r="F133" s="24">
        <v>16</v>
      </c>
    </row>
    <row r="134" spans="1:6">
      <c r="A134" s="24">
        <v>21144</v>
      </c>
      <c r="B134" s="22">
        <v>1</v>
      </c>
      <c r="C134" s="24">
        <v>52</v>
      </c>
      <c r="D134" s="24">
        <v>23</v>
      </c>
      <c r="E134" s="24">
        <v>18</v>
      </c>
      <c r="F134" s="24">
        <v>11</v>
      </c>
    </row>
    <row r="135" spans="1:6">
      <c r="A135" s="24">
        <v>20863</v>
      </c>
      <c r="B135" s="22">
        <v>1</v>
      </c>
      <c r="C135" s="24">
        <v>73</v>
      </c>
      <c r="D135" s="24">
        <v>31</v>
      </c>
      <c r="E135" s="24">
        <v>21</v>
      </c>
      <c r="F135" s="24">
        <v>21</v>
      </c>
    </row>
    <row r="136" spans="1:6">
      <c r="A136" s="24">
        <v>20881</v>
      </c>
      <c r="B136" s="22">
        <v>1</v>
      </c>
      <c r="C136" s="24">
        <v>73</v>
      </c>
      <c r="D136" s="24">
        <v>34</v>
      </c>
      <c r="E136" s="24">
        <v>21</v>
      </c>
      <c r="F136" s="24">
        <v>18</v>
      </c>
    </row>
    <row r="137" spans="1:6">
      <c r="A137" s="24">
        <v>20890</v>
      </c>
      <c r="B137" s="22">
        <v>0</v>
      </c>
      <c r="C137" s="24">
        <v>67</v>
      </c>
      <c r="D137" s="24">
        <v>29</v>
      </c>
      <c r="E137" s="24">
        <v>21</v>
      </c>
      <c r="F137" s="24">
        <v>17</v>
      </c>
    </row>
    <row r="138" spans="1:6">
      <c r="A138" s="24">
        <v>20937</v>
      </c>
      <c r="B138" s="22">
        <v>0</v>
      </c>
      <c r="C138" s="24">
        <v>75</v>
      </c>
      <c r="D138" s="24">
        <v>34</v>
      </c>
      <c r="E138" s="24">
        <v>21</v>
      </c>
      <c r="F138" s="24">
        <v>20</v>
      </c>
    </row>
    <row r="139" spans="1:6">
      <c r="A139" s="24">
        <v>21228</v>
      </c>
      <c r="B139" s="22">
        <v>1</v>
      </c>
      <c r="C139" s="24">
        <v>70</v>
      </c>
      <c r="D139" s="24">
        <v>36</v>
      </c>
      <c r="E139" s="24">
        <v>18</v>
      </c>
      <c r="F139" s="24">
        <v>16</v>
      </c>
    </row>
    <row r="140" spans="1:6">
      <c r="A140" s="24">
        <v>21379</v>
      </c>
      <c r="B140" s="22">
        <v>1</v>
      </c>
      <c r="C140" s="24">
        <v>68</v>
      </c>
      <c r="D140" s="24">
        <v>31</v>
      </c>
      <c r="E140" s="24">
        <v>18</v>
      </c>
      <c r="F140" s="24">
        <v>19</v>
      </c>
    </row>
    <row r="141" spans="1:6">
      <c r="A141" s="24">
        <v>21803</v>
      </c>
      <c r="B141" s="22">
        <v>1</v>
      </c>
      <c r="C141" s="24">
        <v>63</v>
      </c>
      <c r="D141" s="24">
        <v>28</v>
      </c>
      <c r="E141" s="24">
        <v>18</v>
      </c>
      <c r="F141" s="24">
        <v>17</v>
      </c>
    </row>
    <row r="142" spans="1:6">
      <c r="A142" s="24">
        <v>23249</v>
      </c>
      <c r="B142" s="22">
        <v>1</v>
      </c>
      <c r="C142" s="24">
        <v>60</v>
      </c>
      <c r="D142" s="24">
        <v>19</v>
      </c>
      <c r="E142" s="24">
        <v>24</v>
      </c>
      <c r="F142" s="24">
        <v>17</v>
      </c>
    </row>
    <row r="143" spans="1:6">
      <c r="A143" s="24">
        <v>23826</v>
      </c>
      <c r="B143" s="22">
        <v>1</v>
      </c>
      <c r="C143" s="24">
        <v>79</v>
      </c>
      <c r="D143" s="24">
        <v>32</v>
      </c>
      <c r="E143" s="24">
        <v>26</v>
      </c>
      <c r="F143" s="24">
        <v>21</v>
      </c>
    </row>
    <row r="144" spans="1:6">
      <c r="A144" s="24">
        <v>22050</v>
      </c>
      <c r="B144" s="22">
        <v>1</v>
      </c>
      <c r="C144" s="24">
        <v>64</v>
      </c>
      <c r="D144" s="24">
        <v>26</v>
      </c>
      <c r="E144" s="24">
        <v>21</v>
      </c>
      <c r="F144" s="24">
        <v>17</v>
      </c>
    </row>
    <row r="145" spans="1:6">
      <c r="A145" s="24">
        <v>23814</v>
      </c>
      <c r="B145" s="22">
        <v>1</v>
      </c>
      <c r="C145" s="24">
        <v>69</v>
      </c>
      <c r="D145" s="24">
        <v>29</v>
      </c>
      <c r="E145" s="24">
        <v>23</v>
      </c>
      <c r="F145" s="24">
        <v>17</v>
      </c>
    </row>
    <row r="146" spans="1:6">
      <c r="A146" s="24">
        <v>19835</v>
      </c>
      <c r="B146" s="22">
        <v>1</v>
      </c>
      <c r="C146" s="24">
        <v>62</v>
      </c>
      <c r="D146" s="24">
        <v>26</v>
      </c>
      <c r="E146" s="24">
        <v>20</v>
      </c>
      <c r="F146" s="24">
        <v>16</v>
      </c>
    </row>
    <row r="147" spans="1:6">
      <c r="A147" s="24">
        <v>20976</v>
      </c>
      <c r="B147" s="22">
        <v>1</v>
      </c>
      <c r="C147" s="24">
        <v>63</v>
      </c>
      <c r="D147" s="24">
        <v>30</v>
      </c>
      <c r="E147" s="24">
        <v>18</v>
      </c>
      <c r="F147" s="24">
        <v>15</v>
      </c>
    </row>
    <row r="148" spans="1:6">
      <c r="A148" s="24">
        <v>22165</v>
      </c>
      <c r="B148" s="22">
        <v>1</v>
      </c>
      <c r="C148" s="24">
        <v>80</v>
      </c>
      <c r="D148" s="24">
        <v>33</v>
      </c>
      <c r="E148" s="24">
        <v>27</v>
      </c>
      <c r="F148" s="24">
        <v>20</v>
      </c>
    </row>
    <row r="149" spans="1:6">
      <c r="A149" s="24">
        <v>23818</v>
      </c>
      <c r="B149" s="22">
        <v>0</v>
      </c>
      <c r="C149" s="24">
        <v>65</v>
      </c>
      <c r="D149" s="24">
        <v>26</v>
      </c>
      <c r="E149" s="24">
        <v>27</v>
      </c>
      <c r="F149" s="24">
        <v>12</v>
      </c>
    </row>
    <row r="150" spans="1:6">
      <c r="A150" s="24">
        <v>21927</v>
      </c>
      <c r="B150" s="22">
        <v>1</v>
      </c>
      <c r="C150" s="24">
        <v>68</v>
      </c>
      <c r="D150" s="24">
        <v>32</v>
      </c>
      <c r="E150" s="24">
        <v>13</v>
      </c>
      <c r="F150" s="24">
        <v>23</v>
      </c>
    </row>
    <row r="151" spans="1:6">
      <c r="A151" s="24">
        <v>22118</v>
      </c>
      <c r="B151" s="22">
        <v>0</v>
      </c>
      <c r="C151" s="24">
        <v>68</v>
      </c>
      <c r="D151" s="24">
        <v>33</v>
      </c>
      <c r="E151" s="24">
        <v>18</v>
      </c>
      <c r="F151" s="24">
        <v>17</v>
      </c>
    </row>
    <row r="152" spans="1:6">
      <c r="A152" s="24">
        <v>20995</v>
      </c>
      <c r="B152" s="22">
        <v>0</v>
      </c>
      <c r="C152" s="24">
        <v>63</v>
      </c>
      <c r="D152" s="24">
        <v>25</v>
      </c>
      <c r="E152" s="24">
        <v>19</v>
      </c>
      <c r="F152" s="24">
        <v>19</v>
      </c>
    </row>
    <row r="153" spans="1:6">
      <c r="A153" s="24">
        <v>21075</v>
      </c>
      <c r="B153" s="22">
        <v>1</v>
      </c>
      <c r="C153" s="24">
        <v>60</v>
      </c>
      <c r="D153" s="24">
        <v>25</v>
      </c>
      <c r="E153" s="24">
        <v>15</v>
      </c>
      <c r="F153" s="24">
        <v>20</v>
      </c>
    </row>
    <row r="154" spans="1:6">
      <c r="A154" s="24">
        <v>21529</v>
      </c>
      <c r="B154" s="22">
        <v>1</v>
      </c>
      <c r="C154" s="24">
        <v>65</v>
      </c>
      <c r="D154" s="24">
        <v>30</v>
      </c>
      <c r="E154" s="24">
        <v>16</v>
      </c>
      <c r="F154" s="24">
        <v>19</v>
      </c>
    </row>
    <row r="155" spans="1:6">
      <c r="A155" s="24">
        <v>21535</v>
      </c>
      <c r="B155" s="22">
        <v>1</v>
      </c>
      <c r="C155" s="24">
        <v>75</v>
      </c>
      <c r="D155" s="24">
        <v>32</v>
      </c>
      <c r="E155" s="24">
        <v>26</v>
      </c>
      <c r="F155" s="24">
        <v>17</v>
      </c>
    </row>
    <row r="156" spans="1:6">
      <c r="A156" s="24">
        <v>22245</v>
      </c>
      <c r="B156" s="22">
        <v>1</v>
      </c>
      <c r="C156" s="24">
        <v>71</v>
      </c>
      <c r="D156" s="24">
        <v>29</v>
      </c>
      <c r="E156" s="24">
        <v>26</v>
      </c>
      <c r="F156" s="24">
        <v>16</v>
      </c>
    </row>
    <row r="157" spans="1:6">
      <c r="A157" s="24">
        <v>20920</v>
      </c>
      <c r="B157" s="22">
        <v>0</v>
      </c>
      <c r="C157" s="24">
        <v>61</v>
      </c>
      <c r="D157" s="24">
        <v>25</v>
      </c>
      <c r="E157" s="24">
        <v>17</v>
      </c>
      <c r="F157" s="24">
        <v>19</v>
      </c>
    </row>
    <row r="158" spans="1:6">
      <c r="A158" s="24">
        <v>20973</v>
      </c>
      <c r="B158" s="22">
        <v>1</v>
      </c>
      <c r="C158" s="24">
        <v>61</v>
      </c>
      <c r="D158" s="24">
        <v>26</v>
      </c>
      <c r="E158" s="24">
        <v>19</v>
      </c>
      <c r="F158" s="24">
        <v>16</v>
      </c>
    </row>
    <row r="159" spans="1:6">
      <c r="A159" s="24">
        <v>20988</v>
      </c>
      <c r="B159" s="22">
        <v>1</v>
      </c>
      <c r="C159" s="24">
        <v>60</v>
      </c>
      <c r="D159" s="24">
        <v>25</v>
      </c>
      <c r="E159" s="24">
        <v>20</v>
      </c>
      <c r="F159" s="24">
        <v>15</v>
      </c>
    </row>
    <row r="160" spans="1:6">
      <c r="A160" s="24">
        <v>21004</v>
      </c>
      <c r="B160" s="22">
        <v>1</v>
      </c>
      <c r="C160" s="24">
        <v>60</v>
      </c>
      <c r="D160" s="24">
        <v>23</v>
      </c>
      <c r="E160" s="24">
        <v>21</v>
      </c>
      <c r="F160" s="24">
        <v>16</v>
      </c>
    </row>
    <row r="161" spans="1:6">
      <c r="A161" s="24">
        <v>21006</v>
      </c>
      <c r="B161" s="22">
        <v>0</v>
      </c>
      <c r="C161" s="24">
        <v>58</v>
      </c>
      <c r="D161" s="24">
        <v>20</v>
      </c>
      <c r="E161" s="24">
        <v>21</v>
      </c>
      <c r="F161" s="24">
        <v>17</v>
      </c>
    </row>
    <row r="162" spans="1:6">
      <c r="A162" s="24">
        <v>21509</v>
      </c>
      <c r="B162" s="22">
        <v>1</v>
      </c>
      <c r="C162" s="24">
        <v>51</v>
      </c>
      <c r="D162" s="24">
        <v>20</v>
      </c>
      <c r="E162" s="24">
        <v>16</v>
      </c>
      <c r="F162" s="24">
        <v>15</v>
      </c>
    </row>
    <row r="163" spans="1:6">
      <c r="A163" s="24">
        <v>21537</v>
      </c>
      <c r="B163" s="22">
        <v>1</v>
      </c>
      <c r="C163" s="24">
        <v>59</v>
      </c>
      <c r="D163" s="24">
        <v>20</v>
      </c>
      <c r="E163" s="24">
        <v>24</v>
      </c>
      <c r="F163" s="24">
        <v>15</v>
      </c>
    </row>
    <row r="164" spans="1:6">
      <c r="A164" s="24">
        <v>23162</v>
      </c>
      <c r="B164" s="22">
        <v>0</v>
      </c>
      <c r="C164" s="24">
        <v>47</v>
      </c>
      <c r="D164" s="24">
        <v>20</v>
      </c>
      <c r="E164" s="24">
        <v>10</v>
      </c>
      <c r="F164" s="24">
        <v>17</v>
      </c>
    </row>
    <row r="165" spans="1:6">
      <c r="A165" s="24">
        <v>23531</v>
      </c>
      <c r="B165" s="22">
        <v>0</v>
      </c>
      <c r="C165" s="24">
        <v>56</v>
      </c>
      <c r="D165" s="24">
        <v>28</v>
      </c>
      <c r="E165" s="24">
        <v>15</v>
      </c>
      <c r="F165" s="24">
        <v>13</v>
      </c>
    </row>
    <row r="166" spans="1:6">
      <c r="A166" s="24">
        <v>23611</v>
      </c>
      <c r="B166" s="22">
        <v>1</v>
      </c>
      <c r="C166" s="24">
        <v>62</v>
      </c>
      <c r="D166" s="24">
        <v>24</v>
      </c>
      <c r="E166" s="24">
        <v>18</v>
      </c>
      <c r="F166" s="24">
        <v>20</v>
      </c>
    </row>
    <row r="167" spans="1:6">
      <c r="A167" s="24">
        <v>19364</v>
      </c>
      <c r="B167" s="22">
        <v>0</v>
      </c>
      <c r="C167" s="24">
        <v>52</v>
      </c>
      <c r="D167" s="24">
        <v>19</v>
      </c>
      <c r="E167" s="24">
        <v>16</v>
      </c>
      <c r="F167" s="24">
        <v>17</v>
      </c>
    </row>
    <row r="168" spans="1:6">
      <c r="A168" s="24">
        <v>19681</v>
      </c>
      <c r="B168" s="22">
        <v>0</v>
      </c>
      <c r="C168" s="24">
        <v>65</v>
      </c>
      <c r="D168" s="24">
        <v>25</v>
      </c>
      <c r="E168" s="24">
        <v>19</v>
      </c>
      <c r="F168" s="24">
        <v>21</v>
      </c>
    </row>
    <row r="169" spans="1:6">
      <c r="A169" s="24">
        <v>19868</v>
      </c>
      <c r="B169" s="22">
        <v>1</v>
      </c>
      <c r="C169" s="24">
        <v>58</v>
      </c>
      <c r="D169" s="24">
        <v>22</v>
      </c>
      <c r="E169" s="24">
        <v>20</v>
      </c>
      <c r="F169" s="24">
        <v>16</v>
      </c>
    </row>
    <row r="170" spans="1:6">
      <c r="A170" s="24">
        <v>20513</v>
      </c>
      <c r="B170" s="22">
        <v>1</v>
      </c>
      <c r="C170" s="24">
        <v>51</v>
      </c>
      <c r="D170" s="24">
        <v>19</v>
      </c>
      <c r="E170" s="24">
        <v>19</v>
      </c>
      <c r="F170" s="24">
        <v>13</v>
      </c>
    </row>
    <row r="171" spans="1:6">
      <c r="A171" s="24">
        <v>20897</v>
      </c>
      <c r="B171" s="22">
        <v>1</v>
      </c>
      <c r="C171" s="24">
        <v>63</v>
      </c>
      <c r="D171" s="24">
        <v>24</v>
      </c>
      <c r="E171" s="24">
        <v>22</v>
      </c>
      <c r="F171" s="24">
        <v>17</v>
      </c>
    </row>
    <row r="172" spans="1:6">
      <c r="A172" s="24">
        <v>20998</v>
      </c>
      <c r="B172" s="22">
        <v>1</v>
      </c>
      <c r="C172" s="24">
        <v>58</v>
      </c>
      <c r="D172" s="24">
        <v>18</v>
      </c>
      <c r="E172" s="24">
        <v>20</v>
      </c>
      <c r="F172" s="24">
        <v>20</v>
      </c>
    </row>
    <row r="173" spans="1:6">
      <c r="A173" s="24">
        <v>22306</v>
      </c>
      <c r="B173" s="22">
        <v>0</v>
      </c>
      <c r="C173" s="24">
        <v>51</v>
      </c>
      <c r="D173" s="24">
        <v>22</v>
      </c>
      <c r="E173" s="24">
        <v>15</v>
      </c>
      <c r="F173" s="24">
        <v>14</v>
      </c>
    </row>
    <row r="174" spans="1:6">
      <c r="A174" s="24">
        <v>22795</v>
      </c>
      <c r="B174" s="22">
        <v>0</v>
      </c>
      <c r="C174" s="24">
        <v>60</v>
      </c>
      <c r="D174" s="24">
        <v>22</v>
      </c>
      <c r="E174" s="24">
        <v>20</v>
      </c>
      <c r="F174" s="24">
        <v>18</v>
      </c>
    </row>
    <row r="175" spans="1:6">
      <c r="A175" s="24">
        <v>19466</v>
      </c>
      <c r="B175" s="22">
        <v>1</v>
      </c>
      <c r="C175" s="24">
        <v>57</v>
      </c>
      <c r="D175" s="24">
        <v>26</v>
      </c>
      <c r="E175" s="24">
        <v>16</v>
      </c>
      <c r="F175" s="24">
        <v>15</v>
      </c>
    </row>
    <row r="176" spans="1:6">
      <c r="A176" s="24">
        <v>20913</v>
      </c>
      <c r="B176" s="22">
        <v>0</v>
      </c>
      <c r="C176" s="24">
        <v>53</v>
      </c>
      <c r="D176" s="24">
        <v>19</v>
      </c>
      <c r="E176" s="24">
        <v>16</v>
      </c>
      <c r="F176" s="24">
        <v>18</v>
      </c>
    </row>
    <row r="177" spans="1:6">
      <c r="A177" s="24">
        <v>20977</v>
      </c>
      <c r="B177" s="22">
        <v>0</v>
      </c>
      <c r="C177" s="24">
        <v>61</v>
      </c>
      <c r="D177" s="24">
        <v>21</v>
      </c>
      <c r="E177" s="24">
        <v>20</v>
      </c>
      <c r="F177" s="24">
        <v>20</v>
      </c>
    </row>
    <row r="178" spans="1:6">
      <c r="A178" s="24">
        <v>21189</v>
      </c>
      <c r="B178" s="22">
        <v>0</v>
      </c>
      <c r="C178" s="24">
        <v>46</v>
      </c>
      <c r="D178" s="24">
        <v>16</v>
      </c>
      <c r="E178" s="24">
        <v>12</v>
      </c>
      <c r="F178" s="24">
        <v>18</v>
      </c>
    </row>
    <row r="179" spans="1:6">
      <c r="A179" s="24">
        <v>23623</v>
      </c>
      <c r="B179" s="22">
        <v>1</v>
      </c>
      <c r="C179" s="24">
        <v>46</v>
      </c>
      <c r="D179" s="24">
        <v>18</v>
      </c>
      <c r="E179" s="24">
        <v>13</v>
      </c>
      <c r="F179" s="24">
        <v>15</v>
      </c>
    </row>
    <row r="180" spans="1:6">
      <c r="A180" s="24">
        <v>23821</v>
      </c>
      <c r="B180" s="22">
        <v>1</v>
      </c>
      <c r="C180" s="24">
        <v>64</v>
      </c>
      <c r="D180" s="24">
        <v>27</v>
      </c>
      <c r="E180" s="24">
        <v>21</v>
      </c>
      <c r="F180" s="24">
        <v>16</v>
      </c>
    </row>
    <row r="181" spans="1:6">
      <c r="A181" s="24">
        <v>23837</v>
      </c>
      <c r="B181" s="22">
        <v>1</v>
      </c>
      <c r="C181" s="24">
        <v>51</v>
      </c>
      <c r="D181" s="24">
        <v>17</v>
      </c>
      <c r="E181" s="24">
        <v>20</v>
      </c>
      <c r="F181" s="24">
        <v>14</v>
      </c>
    </row>
    <row r="182" spans="1:6">
      <c r="A182" s="24">
        <v>19922</v>
      </c>
      <c r="B182" s="22">
        <v>1</v>
      </c>
      <c r="C182" s="24">
        <v>66</v>
      </c>
      <c r="D182" s="24">
        <v>23</v>
      </c>
      <c r="E182" s="24">
        <v>23</v>
      </c>
      <c r="F182" s="24">
        <v>20</v>
      </c>
    </row>
    <row r="183" spans="1:6">
      <c r="A183" s="24">
        <v>20088</v>
      </c>
      <c r="B183" s="22">
        <v>1</v>
      </c>
      <c r="C183" s="24">
        <v>37</v>
      </c>
      <c r="D183" s="24">
        <v>16</v>
      </c>
      <c r="E183" s="24">
        <v>8</v>
      </c>
      <c r="F183" s="24">
        <v>13</v>
      </c>
    </row>
    <row r="184" spans="1:6">
      <c r="A184" s="24">
        <v>20540</v>
      </c>
      <c r="B184" s="22">
        <v>1</v>
      </c>
      <c r="C184" s="24">
        <v>60</v>
      </c>
      <c r="D184" s="24">
        <v>20</v>
      </c>
      <c r="E184" s="24">
        <v>24</v>
      </c>
      <c r="F184" s="24">
        <v>16</v>
      </c>
    </row>
    <row r="185" spans="1:6">
      <c r="A185" s="24">
        <v>20853</v>
      </c>
      <c r="B185" s="22">
        <v>1</v>
      </c>
      <c r="C185" s="24">
        <v>60</v>
      </c>
      <c r="D185" s="24">
        <v>21</v>
      </c>
      <c r="E185" s="24">
        <v>22</v>
      </c>
      <c r="F185" s="24">
        <v>17</v>
      </c>
    </row>
    <row r="186" spans="1:6">
      <c r="A186" s="24">
        <v>20868</v>
      </c>
      <c r="B186" s="22">
        <v>1</v>
      </c>
      <c r="C186" s="24">
        <v>46</v>
      </c>
      <c r="D186" s="24">
        <v>17</v>
      </c>
      <c r="E186" s="24">
        <v>16</v>
      </c>
      <c r="F186" s="24">
        <v>13</v>
      </c>
    </row>
    <row r="187" spans="1:6">
      <c r="A187" s="24">
        <v>21070</v>
      </c>
      <c r="B187" s="22">
        <v>1</v>
      </c>
      <c r="C187" s="24">
        <v>43</v>
      </c>
      <c r="D187" s="24">
        <v>14</v>
      </c>
      <c r="E187" s="24">
        <v>14</v>
      </c>
      <c r="F187" s="24">
        <v>15</v>
      </c>
    </row>
    <row r="188" spans="1:6">
      <c r="A188" s="24">
        <v>21475</v>
      </c>
      <c r="B188" s="22">
        <v>1</v>
      </c>
      <c r="C188" s="24">
        <v>38</v>
      </c>
      <c r="D188" s="24">
        <v>15</v>
      </c>
      <c r="E188" s="24">
        <v>11</v>
      </c>
      <c r="F188" s="24">
        <v>12</v>
      </c>
    </row>
    <row r="189" spans="1:6">
      <c r="A189" s="24">
        <v>21999</v>
      </c>
      <c r="B189" s="22">
        <v>1</v>
      </c>
      <c r="C189" s="24">
        <v>64</v>
      </c>
      <c r="D189" s="24">
        <v>25</v>
      </c>
      <c r="E189" s="24">
        <v>22</v>
      </c>
      <c r="F189" s="24">
        <v>17</v>
      </c>
    </row>
    <row r="190" spans="1:6">
      <c r="A190" s="24">
        <v>22717</v>
      </c>
      <c r="B190" s="22">
        <v>1</v>
      </c>
      <c r="C190" s="24">
        <v>64</v>
      </c>
      <c r="D190" s="24">
        <v>28</v>
      </c>
      <c r="E190" s="24">
        <v>23</v>
      </c>
      <c r="F190" s="24">
        <v>13</v>
      </c>
    </row>
    <row r="191" spans="1:6">
      <c r="A191" s="24">
        <v>22802</v>
      </c>
      <c r="B191" s="22">
        <v>0</v>
      </c>
      <c r="C191" s="24">
        <v>42</v>
      </c>
      <c r="D191" s="24">
        <v>17</v>
      </c>
      <c r="E191" s="24">
        <v>11</v>
      </c>
      <c r="F191" s="24">
        <v>14</v>
      </c>
    </row>
    <row r="192" spans="1:6">
      <c r="A192" s="24">
        <v>23161</v>
      </c>
      <c r="B192" s="22">
        <v>1</v>
      </c>
      <c r="C192" s="24">
        <v>43</v>
      </c>
      <c r="D192" s="24">
        <v>17</v>
      </c>
      <c r="E192" s="24">
        <v>12</v>
      </c>
      <c r="F192" s="24">
        <v>14</v>
      </c>
    </row>
    <row r="193" spans="1:6">
      <c r="A193" s="24">
        <v>23208</v>
      </c>
      <c r="B193" s="22">
        <v>1</v>
      </c>
      <c r="C193" s="24">
        <v>47</v>
      </c>
      <c r="D193" s="24">
        <v>15</v>
      </c>
      <c r="E193" s="24">
        <v>18</v>
      </c>
      <c r="F193" s="24">
        <v>14</v>
      </c>
    </row>
    <row r="194" spans="1:6">
      <c r="A194" s="24">
        <v>23795</v>
      </c>
      <c r="B194" s="22">
        <v>0</v>
      </c>
      <c r="C194" s="24">
        <v>51</v>
      </c>
      <c r="D194" s="24">
        <v>16</v>
      </c>
      <c r="E194" s="24">
        <v>18</v>
      </c>
      <c r="F194" s="24">
        <v>17</v>
      </c>
    </row>
    <row r="195" spans="1:6">
      <c r="A195" s="24">
        <v>21331</v>
      </c>
      <c r="B195" s="22">
        <v>1</v>
      </c>
      <c r="C195" s="24">
        <v>76</v>
      </c>
      <c r="D195" s="24">
        <v>39</v>
      </c>
      <c r="E195" s="24">
        <v>23</v>
      </c>
      <c r="F195" s="24">
        <v>14</v>
      </c>
    </row>
    <row r="196" spans="1:6">
      <c r="A196" s="24">
        <v>21447</v>
      </c>
      <c r="B196" s="22">
        <v>0</v>
      </c>
      <c r="C196" s="24">
        <v>78</v>
      </c>
      <c r="D196" s="24">
        <v>37</v>
      </c>
      <c r="E196" s="24">
        <v>20</v>
      </c>
      <c r="F196" s="24">
        <v>21</v>
      </c>
    </row>
    <row r="197" spans="1:6">
      <c r="A197" s="24">
        <v>21926</v>
      </c>
      <c r="B197" s="22">
        <v>1</v>
      </c>
      <c r="C197" s="24">
        <v>61</v>
      </c>
      <c r="D197" s="24">
        <v>28</v>
      </c>
      <c r="E197" s="24">
        <v>19</v>
      </c>
      <c r="F197" s="24">
        <v>14</v>
      </c>
    </row>
    <row r="198" spans="1:6">
      <c r="A198" s="24">
        <v>22164</v>
      </c>
      <c r="B198" s="22">
        <v>0</v>
      </c>
      <c r="C198" s="24">
        <v>67</v>
      </c>
      <c r="D198" s="24">
        <v>36</v>
      </c>
      <c r="E198" s="24">
        <v>15</v>
      </c>
      <c r="F198" s="24">
        <v>16</v>
      </c>
    </row>
    <row r="199" spans="1:6">
      <c r="A199" s="24">
        <v>23836</v>
      </c>
      <c r="B199" s="22">
        <v>1</v>
      </c>
      <c r="C199" s="24">
        <v>48</v>
      </c>
      <c r="D199" s="24">
        <v>21</v>
      </c>
      <c r="E199" s="24">
        <v>14</v>
      </c>
      <c r="F199" s="24">
        <v>13</v>
      </c>
    </row>
    <row r="200" spans="1:6">
      <c r="A200" s="24">
        <v>20487</v>
      </c>
      <c r="B200" s="22">
        <v>1</v>
      </c>
      <c r="C200" s="24">
        <v>69</v>
      </c>
      <c r="D200" s="24">
        <v>34</v>
      </c>
      <c r="E200" s="24">
        <v>14</v>
      </c>
      <c r="F200" s="24">
        <v>21</v>
      </c>
    </row>
    <row r="201" spans="1:6">
      <c r="A201" s="24">
        <v>21917</v>
      </c>
      <c r="B201" s="22">
        <v>1</v>
      </c>
      <c r="C201" s="24">
        <v>47</v>
      </c>
      <c r="D201" s="24">
        <v>18</v>
      </c>
      <c r="E201" s="24">
        <v>18</v>
      </c>
      <c r="F201" s="24">
        <v>11</v>
      </c>
    </row>
    <row r="202" spans="1:6">
      <c r="A202" s="24">
        <v>23166</v>
      </c>
      <c r="B202" s="22">
        <v>1</v>
      </c>
      <c r="C202" s="24">
        <v>81</v>
      </c>
      <c r="D202" s="24">
        <v>40</v>
      </c>
      <c r="E202" s="24">
        <v>23</v>
      </c>
      <c r="F202" s="24">
        <v>18</v>
      </c>
    </row>
    <row r="203" spans="1:6">
      <c r="A203" s="24">
        <v>20092</v>
      </c>
      <c r="B203" s="22">
        <v>1</v>
      </c>
      <c r="C203" s="24">
        <v>77</v>
      </c>
      <c r="D203" s="24">
        <v>41</v>
      </c>
      <c r="E203" s="24">
        <v>22</v>
      </c>
      <c r="F203" s="24">
        <v>14</v>
      </c>
    </row>
    <row r="204" spans="1:6">
      <c r="A204" s="24">
        <v>20880</v>
      </c>
      <c r="B204" s="22">
        <v>1</v>
      </c>
      <c r="C204" s="24">
        <v>80</v>
      </c>
      <c r="D204" s="24">
        <v>41</v>
      </c>
      <c r="E204" s="24">
        <v>23</v>
      </c>
      <c r="F204" s="24">
        <v>16</v>
      </c>
    </row>
    <row r="205" spans="1:6">
      <c r="A205" s="24">
        <v>21878</v>
      </c>
      <c r="B205" s="22">
        <v>1</v>
      </c>
      <c r="C205" s="24">
        <v>72</v>
      </c>
      <c r="D205" s="24">
        <v>31</v>
      </c>
      <c r="E205" s="24">
        <v>21</v>
      </c>
      <c r="F205" s="24">
        <v>20</v>
      </c>
    </row>
    <row r="206" spans="1:6">
      <c r="A206" s="24">
        <v>22844</v>
      </c>
      <c r="B206" s="22">
        <v>1</v>
      </c>
      <c r="C206" s="24">
        <v>73</v>
      </c>
      <c r="D206" s="24">
        <v>36</v>
      </c>
      <c r="E206" s="24">
        <v>18</v>
      </c>
      <c r="F206" s="24">
        <v>19</v>
      </c>
    </row>
    <row r="207" spans="1:6">
      <c r="A207" s="24">
        <v>9333</v>
      </c>
      <c r="B207" s="22">
        <v>1</v>
      </c>
      <c r="C207" s="24">
        <v>73</v>
      </c>
      <c r="D207" s="24">
        <v>40</v>
      </c>
      <c r="E207" s="24">
        <v>19</v>
      </c>
      <c r="F207" s="24">
        <v>14</v>
      </c>
    </row>
    <row r="208" spans="1:6">
      <c r="A208" s="24">
        <v>20943</v>
      </c>
      <c r="B208" s="22">
        <v>0</v>
      </c>
      <c r="C208" s="24">
        <v>65</v>
      </c>
      <c r="D208" s="24">
        <v>35</v>
      </c>
      <c r="E208" s="24">
        <v>20</v>
      </c>
      <c r="F208" s="24">
        <v>10</v>
      </c>
    </row>
    <row r="209" spans="1:6">
      <c r="A209" s="24">
        <v>20805</v>
      </c>
      <c r="B209" s="22">
        <v>1</v>
      </c>
      <c r="C209" s="24">
        <v>63</v>
      </c>
      <c r="D209" s="24">
        <v>27</v>
      </c>
      <c r="E209" s="24">
        <v>23</v>
      </c>
      <c r="F209" s="24">
        <v>13</v>
      </c>
    </row>
    <row r="210" spans="1:6">
      <c r="A210" s="24">
        <v>21924</v>
      </c>
      <c r="B210" s="22">
        <v>0</v>
      </c>
      <c r="C210" s="24">
        <v>76</v>
      </c>
      <c r="D210" s="24">
        <v>36</v>
      </c>
      <c r="E210" s="24">
        <v>26</v>
      </c>
      <c r="F210" s="24">
        <v>14</v>
      </c>
    </row>
    <row r="211" spans="1:6">
      <c r="A211" s="24">
        <v>22088</v>
      </c>
      <c r="B211" s="22">
        <v>0</v>
      </c>
      <c r="C211" s="24">
        <v>68</v>
      </c>
      <c r="D211" s="24">
        <v>27</v>
      </c>
      <c r="E211" s="24">
        <v>27</v>
      </c>
      <c r="F211" s="24">
        <v>14</v>
      </c>
    </row>
    <row r="212" spans="1:6">
      <c r="A212" s="24">
        <v>20885</v>
      </c>
      <c r="B212" s="22">
        <v>0</v>
      </c>
      <c r="C212" s="24">
        <v>62</v>
      </c>
      <c r="D212" s="24">
        <v>33</v>
      </c>
      <c r="E212" s="24">
        <v>19</v>
      </c>
      <c r="F212" s="24">
        <v>10</v>
      </c>
    </row>
    <row r="213" spans="1:6">
      <c r="A213" s="24">
        <v>20899</v>
      </c>
      <c r="B213" s="22">
        <v>0</v>
      </c>
      <c r="C213" s="24">
        <v>68</v>
      </c>
      <c r="D213" s="24">
        <v>35</v>
      </c>
      <c r="E213" s="24">
        <v>19</v>
      </c>
      <c r="F213" s="24">
        <v>14</v>
      </c>
    </row>
    <row r="214" spans="1:6">
      <c r="A214" s="24">
        <v>21007</v>
      </c>
      <c r="B214" s="22">
        <v>1</v>
      </c>
      <c r="C214" s="24">
        <v>62</v>
      </c>
      <c r="D214" s="24">
        <v>29</v>
      </c>
      <c r="E214" s="24">
        <v>18</v>
      </c>
      <c r="F214" s="24">
        <v>15</v>
      </c>
    </row>
    <row r="215" spans="1:6">
      <c r="A215" s="24">
        <v>21566</v>
      </c>
      <c r="B215" s="22">
        <v>1</v>
      </c>
      <c r="C215" s="24">
        <v>61</v>
      </c>
      <c r="D215" s="24">
        <v>24</v>
      </c>
      <c r="E215" s="24">
        <v>22</v>
      </c>
      <c r="F215" s="24">
        <v>15</v>
      </c>
    </row>
    <row r="216" spans="1:6">
      <c r="A216" s="24">
        <v>19242</v>
      </c>
      <c r="B216" s="22">
        <v>0</v>
      </c>
      <c r="C216" s="24">
        <v>60</v>
      </c>
      <c r="D216" s="24">
        <v>29</v>
      </c>
      <c r="E216" s="24">
        <v>18</v>
      </c>
      <c r="F216" s="24">
        <v>13</v>
      </c>
    </row>
    <row r="217" spans="1:6">
      <c r="A217" s="24">
        <v>21068</v>
      </c>
      <c r="B217" s="22">
        <v>1</v>
      </c>
      <c r="C217" s="24">
        <v>62</v>
      </c>
      <c r="D217" s="24">
        <v>26</v>
      </c>
      <c r="E217" s="24">
        <v>21</v>
      </c>
      <c r="F217" s="24">
        <v>15</v>
      </c>
    </row>
    <row r="218" spans="1:6">
      <c r="A218" s="24">
        <v>21551</v>
      </c>
      <c r="B218" s="22">
        <v>1</v>
      </c>
      <c r="C218" s="24">
        <v>63</v>
      </c>
      <c r="D218" s="24">
        <v>27</v>
      </c>
      <c r="E218" s="24">
        <v>21</v>
      </c>
      <c r="F218" s="24">
        <v>15</v>
      </c>
    </row>
    <row r="219" spans="1:6">
      <c r="A219" s="24">
        <v>21972</v>
      </c>
      <c r="B219" s="22">
        <v>1</v>
      </c>
      <c r="C219" s="24">
        <v>60</v>
      </c>
      <c r="D219" s="24">
        <v>27</v>
      </c>
      <c r="E219" s="24">
        <v>21</v>
      </c>
      <c r="F219" s="24">
        <v>12</v>
      </c>
    </row>
    <row r="220" spans="1:6">
      <c r="A220" s="24">
        <v>22902</v>
      </c>
      <c r="B220" s="22">
        <v>0</v>
      </c>
      <c r="C220" s="24">
        <v>62</v>
      </c>
      <c r="D220" s="24">
        <v>28</v>
      </c>
      <c r="E220" s="24">
        <v>21</v>
      </c>
      <c r="F220" s="24">
        <v>13</v>
      </c>
    </row>
    <row r="221" spans="1:6">
      <c r="A221" s="24">
        <v>23591</v>
      </c>
      <c r="B221" s="22">
        <v>1</v>
      </c>
      <c r="C221" s="24">
        <v>78</v>
      </c>
      <c r="D221" s="24">
        <v>33</v>
      </c>
      <c r="E221" s="24">
        <v>29</v>
      </c>
      <c r="F221" s="24">
        <v>16</v>
      </c>
    </row>
    <row r="222" spans="1:6">
      <c r="A222" s="24">
        <v>23754</v>
      </c>
      <c r="B222" s="22">
        <v>1</v>
      </c>
      <c r="C222" s="24">
        <v>56</v>
      </c>
      <c r="D222" s="24">
        <v>27</v>
      </c>
      <c r="E222" s="24">
        <v>16</v>
      </c>
      <c r="F222" s="24">
        <v>13</v>
      </c>
    </row>
    <row r="223" spans="1:6">
      <c r="A223" s="24">
        <v>23782</v>
      </c>
      <c r="B223" s="22">
        <v>1</v>
      </c>
      <c r="C223" s="24">
        <v>77</v>
      </c>
      <c r="D223" s="24">
        <v>28</v>
      </c>
      <c r="E223" s="24">
        <v>27</v>
      </c>
      <c r="F223" s="24">
        <v>22</v>
      </c>
    </row>
    <row r="224" spans="1:6">
      <c r="A224" s="24">
        <v>19392</v>
      </c>
      <c r="B224" s="22">
        <v>0</v>
      </c>
      <c r="C224" s="24">
        <v>58</v>
      </c>
      <c r="D224" s="24">
        <v>23</v>
      </c>
      <c r="E224" s="24">
        <v>21</v>
      </c>
      <c r="F224" s="24">
        <v>14</v>
      </c>
    </row>
    <row r="225" spans="1:6">
      <c r="A225" s="24">
        <v>20616</v>
      </c>
      <c r="B225" s="22">
        <v>1</v>
      </c>
      <c r="C225" s="24">
        <v>56</v>
      </c>
      <c r="D225" s="24">
        <v>23</v>
      </c>
      <c r="E225" s="24">
        <v>19</v>
      </c>
      <c r="F225" s="24">
        <v>14</v>
      </c>
    </row>
    <row r="226" spans="1:6">
      <c r="A226" s="24">
        <v>20860</v>
      </c>
      <c r="B226" s="22">
        <v>1</v>
      </c>
      <c r="C226" s="24">
        <v>48</v>
      </c>
      <c r="D226" s="24">
        <v>20</v>
      </c>
      <c r="E226" s="24">
        <v>18</v>
      </c>
      <c r="F226" s="24">
        <v>10</v>
      </c>
    </row>
    <row r="227" spans="1:6">
      <c r="A227" s="24">
        <v>20906</v>
      </c>
      <c r="B227" s="22">
        <v>0</v>
      </c>
      <c r="C227" s="24">
        <v>51</v>
      </c>
      <c r="D227" s="24">
        <v>21</v>
      </c>
      <c r="E227" s="24">
        <v>18</v>
      </c>
      <c r="F227" s="24">
        <v>12</v>
      </c>
    </row>
    <row r="228" spans="1:6">
      <c r="A228" s="24">
        <v>21116</v>
      </c>
      <c r="B228" s="22">
        <v>1</v>
      </c>
      <c r="C228" s="24">
        <v>68</v>
      </c>
      <c r="D228" s="24">
        <v>33</v>
      </c>
      <c r="E228" s="24">
        <v>18</v>
      </c>
      <c r="F228" s="24">
        <v>17</v>
      </c>
    </row>
    <row r="229" spans="1:6">
      <c r="A229" s="24">
        <v>21472</v>
      </c>
      <c r="B229" s="22">
        <v>1</v>
      </c>
      <c r="C229" s="24">
        <v>44</v>
      </c>
      <c r="D229" s="24">
        <v>16</v>
      </c>
      <c r="E229" s="24">
        <v>18</v>
      </c>
      <c r="F229" s="24">
        <v>10</v>
      </c>
    </row>
    <row r="230" spans="1:6">
      <c r="A230" s="24">
        <v>21897</v>
      </c>
      <c r="B230" s="22">
        <v>0</v>
      </c>
      <c r="C230" s="24">
        <v>46</v>
      </c>
      <c r="D230" s="24">
        <v>21</v>
      </c>
      <c r="E230" s="24">
        <v>11</v>
      </c>
      <c r="F230" s="24">
        <v>14</v>
      </c>
    </row>
    <row r="231" spans="1:6">
      <c r="A231" s="24">
        <v>23421</v>
      </c>
      <c r="B231" s="22">
        <v>1</v>
      </c>
      <c r="C231" s="24">
        <v>59</v>
      </c>
      <c r="D231" s="24">
        <v>23</v>
      </c>
      <c r="E231" s="24">
        <v>21</v>
      </c>
      <c r="F231" s="24">
        <v>15</v>
      </c>
    </row>
    <row r="232" spans="1:6">
      <c r="A232" s="24">
        <v>20643</v>
      </c>
      <c r="B232" s="22">
        <v>0</v>
      </c>
      <c r="C232" s="24">
        <v>60</v>
      </c>
      <c r="D232" s="24">
        <v>29</v>
      </c>
      <c r="E232" s="24">
        <v>14</v>
      </c>
      <c r="F232" s="24">
        <v>17</v>
      </c>
    </row>
    <row r="233" spans="1:6">
      <c r="A233" s="24">
        <v>20900</v>
      </c>
      <c r="B233" s="22">
        <v>0</v>
      </c>
      <c r="C233" s="24">
        <v>71</v>
      </c>
      <c r="D233" s="24">
        <v>35</v>
      </c>
      <c r="E233" s="24">
        <v>22</v>
      </c>
      <c r="F233" s="24">
        <v>14</v>
      </c>
    </row>
    <row r="234" spans="1:6">
      <c r="A234" s="24">
        <v>21063</v>
      </c>
      <c r="B234" s="22">
        <v>0</v>
      </c>
      <c r="C234" s="24">
        <v>60</v>
      </c>
      <c r="D234" s="24">
        <v>26</v>
      </c>
      <c r="E234" s="24">
        <v>17</v>
      </c>
      <c r="F234" s="24">
        <v>17</v>
      </c>
    </row>
    <row r="235" spans="1:6">
      <c r="A235" s="24">
        <v>21680</v>
      </c>
      <c r="B235" s="22">
        <v>1</v>
      </c>
      <c r="C235" s="24">
        <v>74</v>
      </c>
      <c r="D235" s="24">
        <v>34</v>
      </c>
      <c r="E235" s="24">
        <v>23</v>
      </c>
      <c r="F235" s="24">
        <v>17</v>
      </c>
    </row>
    <row r="236" spans="1:6">
      <c r="A236" s="24">
        <v>23438</v>
      </c>
      <c r="B236" s="22">
        <v>1</v>
      </c>
      <c r="C236" s="24">
        <v>72</v>
      </c>
      <c r="D236" s="24">
        <v>35</v>
      </c>
      <c r="E236" s="24">
        <v>25</v>
      </c>
      <c r="F236" s="24">
        <v>12</v>
      </c>
    </row>
    <row r="237" spans="1:6">
      <c r="A237" s="24">
        <v>21948</v>
      </c>
      <c r="B237" s="22">
        <v>0</v>
      </c>
      <c r="C237" s="24">
        <v>68</v>
      </c>
      <c r="D237" s="24">
        <v>29</v>
      </c>
      <c r="E237" s="24">
        <v>21</v>
      </c>
      <c r="F237" s="24">
        <v>18</v>
      </c>
    </row>
    <row r="238" spans="1:6">
      <c r="A238" s="24">
        <v>23694</v>
      </c>
      <c r="B238" s="22">
        <v>0</v>
      </c>
      <c r="C238" s="24">
        <v>77</v>
      </c>
      <c r="D238" s="24">
        <v>35</v>
      </c>
      <c r="E238" s="24">
        <v>22</v>
      </c>
      <c r="F238" s="24">
        <v>20</v>
      </c>
    </row>
    <row r="239" spans="1:6">
      <c r="A239" s="24">
        <v>23808</v>
      </c>
      <c r="B239" s="22">
        <v>1</v>
      </c>
      <c r="C239" s="24">
        <v>64</v>
      </c>
      <c r="D239" s="24">
        <v>30</v>
      </c>
      <c r="E239" s="24">
        <v>22</v>
      </c>
      <c r="F239" s="24">
        <v>12</v>
      </c>
    </row>
    <row r="240" spans="1:6">
      <c r="A240" s="24">
        <v>23810</v>
      </c>
      <c r="B240" s="22">
        <v>1</v>
      </c>
      <c r="C240" s="24">
        <v>75</v>
      </c>
      <c r="D240" s="24">
        <v>32</v>
      </c>
      <c r="E240" s="24">
        <v>26</v>
      </c>
      <c r="F240" s="24">
        <v>17</v>
      </c>
    </row>
    <row r="241" spans="1:6">
      <c r="A241" s="24">
        <v>19390</v>
      </c>
      <c r="B241" s="22">
        <v>1</v>
      </c>
      <c r="C241" s="24">
        <v>63</v>
      </c>
      <c r="D241" s="24">
        <v>25</v>
      </c>
      <c r="E241" s="24">
        <v>24</v>
      </c>
      <c r="F241" s="24">
        <v>14</v>
      </c>
    </row>
    <row r="242" spans="1:6">
      <c r="A242" s="24">
        <v>20116</v>
      </c>
      <c r="B242" s="22">
        <v>1</v>
      </c>
      <c r="C242" s="24">
        <v>76</v>
      </c>
      <c r="D242" s="24">
        <v>37</v>
      </c>
      <c r="E242" s="24">
        <v>23</v>
      </c>
      <c r="F242" s="24">
        <v>16</v>
      </c>
    </row>
    <row r="243" spans="1:6">
      <c r="A243" s="24">
        <v>20824</v>
      </c>
      <c r="B243" s="22">
        <v>1</v>
      </c>
      <c r="C243" s="24">
        <v>56</v>
      </c>
      <c r="D243" s="24">
        <v>27</v>
      </c>
      <c r="E243" s="24">
        <v>18</v>
      </c>
      <c r="F243" s="24">
        <v>11</v>
      </c>
    </row>
    <row r="244" spans="1:6">
      <c r="A244" s="24">
        <v>20825</v>
      </c>
      <c r="B244" s="22">
        <v>1</v>
      </c>
      <c r="C244" s="24">
        <v>66</v>
      </c>
      <c r="D244" s="24">
        <v>28</v>
      </c>
      <c r="E244" s="24">
        <v>21</v>
      </c>
      <c r="F244" s="24">
        <v>17</v>
      </c>
    </row>
    <row r="245" spans="1:6">
      <c r="A245" s="24">
        <v>21085</v>
      </c>
      <c r="B245" s="22">
        <v>1</v>
      </c>
      <c r="C245" s="24">
        <v>69</v>
      </c>
      <c r="D245" s="24">
        <v>33</v>
      </c>
      <c r="E245" s="24">
        <v>20</v>
      </c>
      <c r="F245" s="24">
        <v>16</v>
      </c>
    </row>
    <row r="246" spans="1:6">
      <c r="A246" s="24">
        <v>21118</v>
      </c>
      <c r="B246" s="22">
        <v>1</v>
      </c>
      <c r="C246" s="24">
        <v>51</v>
      </c>
      <c r="D246" s="24">
        <v>23</v>
      </c>
      <c r="E246" s="24">
        <v>18</v>
      </c>
      <c r="F246" s="24">
        <v>10</v>
      </c>
    </row>
    <row r="247" spans="1:6">
      <c r="A247" s="24">
        <v>21441</v>
      </c>
      <c r="B247" s="22">
        <v>0</v>
      </c>
      <c r="C247" s="24">
        <v>44</v>
      </c>
      <c r="D247" s="24">
        <v>25</v>
      </c>
      <c r="E247" s="24">
        <v>12</v>
      </c>
      <c r="F247" s="24">
        <v>7</v>
      </c>
    </row>
    <row r="248" spans="1:6">
      <c r="A248" s="24">
        <v>21511</v>
      </c>
      <c r="B248" s="22">
        <v>1</v>
      </c>
      <c r="C248" s="24">
        <v>64</v>
      </c>
      <c r="D248" s="24">
        <v>27</v>
      </c>
      <c r="E248" s="24">
        <v>21</v>
      </c>
      <c r="F248" s="24">
        <v>16</v>
      </c>
    </row>
    <row r="249" spans="1:6">
      <c r="A249" s="24">
        <v>21908</v>
      </c>
      <c r="B249" s="22">
        <v>0</v>
      </c>
      <c r="C249" s="24">
        <v>56</v>
      </c>
      <c r="D249" s="24">
        <v>22</v>
      </c>
      <c r="E249" s="24">
        <v>18</v>
      </c>
      <c r="F249" s="24">
        <v>16</v>
      </c>
    </row>
    <row r="250" spans="1:6">
      <c r="A250" s="24">
        <v>22131</v>
      </c>
      <c r="B250" s="22">
        <v>0</v>
      </c>
      <c r="C250" s="24">
        <v>47</v>
      </c>
      <c r="D250" s="24">
        <v>20</v>
      </c>
      <c r="E250" s="24">
        <v>13</v>
      </c>
      <c r="F250" s="24">
        <v>14</v>
      </c>
    </row>
    <row r="251" spans="1:6">
      <c r="A251" s="24">
        <v>22140</v>
      </c>
      <c r="B251" s="22">
        <v>1</v>
      </c>
      <c r="C251" s="24">
        <v>54</v>
      </c>
      <c r="D251" s="24">
        <v>23</v>
      </c>
      <c r="E251" s="24">
        <v>21</v>
      </c>
      <c r="F251" s="24">
        <v>10</v>
      </c>
    </row>
    <row r="252" spans="1:6">
      <c r="A252" s="24">
        <v>19245</v>
      </c>
      <c r="B252" s="22">
        <v>0</v>
      </c>
      <c r="C252" s="24">
        <v>59</v>
      </c>
      <c r="D252" s="24">
        <v>25</v>
      </c>
      <c r="E252" s="24">
        <v>16</v>
      </c>
      <c r="F252" s="24">
        <v>18</v>
      </c>
    </row>
    <row r="253" spans="1:6">
      <c r="A253" s="24">
        <v>19452</v>
      </c>
      <c r="B253" s="22">
        <v>1</v>
      </c>
      <c r="C253" s="24">
        <v>51</v>
      </c>
      <c r="D253" s="24">
        <v>21</v>
      </c>
      <c r="E253" s="24">
        <v>15</v>
      </c>
      <c r="F253" s="24">
        <v>15</v>
      </c>
    </row>
    <row r="254" spans="1:6">
      <c r="A254" s="24">
        <v>19502</v>
      </c>
      <c r="B254" s="22">
        <v>1</v>
      </c>
      <c r="C254" s="24">
        <v>63</v>
      </c>
      <c r="D254" s="24">
        <v>26</v>
      </c>
      <c r="E254" s="24">
        <v>25</v>
      </c>
      <c r="F254" s="24">
        <v>12</v>
      </c>
    </row>
    <row r="255" spans="1:6">
      <c r="A255" s="24">
        <v>20028</v>
      </c>
      <c r="B255" s="22">
        <v>1</v>
      </c>
      <c r="C255" s="24">
        <v>50</v>
      </c>
      <c r="D255" s="24">
        <v>26</v>
      </c>
      <c r="E255" s="24">
        <v>13</v>
      </c>
      <c r="F255" s="24">
        <v>11</v>
      </c>
    </row>
    <row r="256" spans="1:6">
      <c r="A256" s="24">
        <v>20036</v>
      </c>
      <c r="B256" s="22">
        <v>1</v>
      </c>
      <c r="C256" s="24">
        <v>60</v>
      </c>
      <c r="D256" s="24">
        <v>23</v>
      </c>
      <c r="E256" s="24">
        <v>25</v>
      </c>
      <c r="F256" s="24">
        <v>12</v>
      </c>
    </row>
    <row r="257" spans="1:6">
      <c r="A257" s="24">
        <v>20316</v>
      </c>
      <c r="B257" s="22">
        <v>0</v>
      </c>
      <c r="C257" s="24">
        <v>64</v>
      </c>
      <c r="D257" s="24">
        <v>26</v>
      </c>
      <c r="E257" s="24">
        <v>18</v>
      </c>
      <c r="F257" s="24">
        <v>20</v>
      </c>
    </row>
    <row r="258" spans="1:6">
      <c r="A258" s="24">
        <v>20499</v>
      </c>
      <c r="B258" s="22">
        <v>1</v>
      </c>
      <c r="C258" s="24">
        <v>67</v>
      </c>
      <c r="D258" s="24">
        <v>29</v>
      </c>
      <c r="E258" s="24">
        <v>24</v>
      </c>
      <c r="F258" s="24">
        <v>14</v>
      </c>
    </row>
    <row r="259" spans="1:6">
      <c r="A259" s="24">
        <v>20565</v>
      </c>
      <c r="B259" s="22">
        <v>1</v>
      </c>
      <c r="C259" s="24">
        <v>43</v>
      </c>
      <c r="D259" s="24">
        <v>19</v>
      </c>
      <c r="E259" s="24">
        <v>12</v>
      </c>
      <c r="F259" s="24">
        <v>12</v>
      </c>
    </row>
    <row r="260" spans="1:6">
      <c r="A260" s="24">
        <v>20803</v>
      </c>
      <c r="B260" s="22">
        <v>1</v>
      </c>
      <c r="C260" s="24">
        <v>56</v>
      </c>
      <c r="D260" s="24">
        <v>23</v>
      </c>
      <c r="E260" s="24">
        <v>20</v>
      </c>
      <c r="F260" s="24">
        <v>13</v>
      </c>
    </row>
    <row r="261" spans="1:6">
      <c r="A261" s="24">
        <v>20867</v>
      </c>
      <c r="B261" s="22">
        <v>1</v>
      </c>
      <c r="C261" s="24">
        <v>70</v>
      </c>
      <c r="D261" s="24">
        <v>31</v>
      </c>
      <c r="E261" s="24">
        <v>25</v>
      </c>
      <c r="F261" s="24">
        <v>14</v>
      </c>
    </row>
    <row r="262" spans="1:6">
      <c r="A262" s="24">
        <v>20927</v>
      </c>
      <c r="B262" s="22">
        <v>1</v>
      </c>
      <c r="C262" s="24">
        <v>46</v>
      </c>
      <c r="D262" s="24">
        <v>21</v>
      </c>
      <c r="E262" s="24">
        <v>11</v>
      </c>
      <c r="F262" s="24">
        <v>14</v>
      </c>
    </row>
    <row r="263" spans="1:6">
      <c r="A263" s="24">
        <v>21029</v>
      </c>
      <c r="B263" s="22">
        <v>1</v>
      </c>
      <c r="C263" s="24">
        <v>63</v>
      </c>
      <c r="D263" s="24">
        <v>29</v>
      </c>
      <c r="E263" s="24">
        <v>20</v>
      </c>
      <c r="F263" s="24">
        <v>14</v>
      </c>
    </row>
    <row r="264" spans="1:6">
      <c r="A264" s="24">
        <v>21043</v>
      </c>
      <c r="B264" s="22">
        <v>0</v>
      </c>
      <c r="C264" s="24">
        <v>47</v>
      </c>
      <c r="D264" s="24">
        <v>22</v>
      </c>
      <c r="E264" s="24">
        <v>13</v>
      </c>
      <c r="F264" s="24">
        <v>12</v>
      </c>
    </row>
    <row r="265" spans="1:6">
      <c r="A265" s="24">
        <v>20110</v>
      </c>
      <c r="B265" s="22">
        <v>1</v>
      </c>
      <c r="C265" s="24">
        <v>57</v>
      </c>
      <c r="D265" s="24">
        <v>22</v>
      </c>
      <c r="E265" s="24">
        <v>19</v>
      </c>
      <c r="F265" s="24">
        <v>16</v>
      </c>
    </row>
    <row r="266" spans="1:6">
      <c r="A266" s="24">
        <v>21541</v>
      </c>
      <c r="B266" s="22">
        <v>1</v>
      </c>
      <c r="C266" s="24">
        <v>55</v>
      </c>
      <c r="D266" s="24">
        <v>21</v>
      </c>
      <c r="E266" s="24">
        <v>19</v>
      </c>
      <c r="F266" s="24">
        <v>15</v>
      </c>
    </row>
    <row r="267" spans="1:6">
      <c r="A267" s="24">
        <v>21714</v>
      </c>
      <c r="B267" s="22">
        <v>1</v>
      </c>
      <c r="C267" s="24">
        <v>56</v>
      </c>
      <c r="D267" s="24">
        <v>22</v>
      </c>
      <c r="E267" s="24">
        <v>20</v>
      </c>
      <c r="F267" s="24">
        <v>14</v>
      </c>
    </row>
    <row r="268" spans="1:6">
      <c r="A268" s="24">
        <v>21727</v>
      </c>
      <c r="B268" s="22">
        <v>1</v>
      </c>
      <c r="C268" s="24">
        <v>46</v>
      </c>
      <c r="D268" s="24">
        <v>16</v>
      </c>
      <c r="E268" s="24">
        <v>18</v>
      </c>
      <c r="F268" s="24">
        <v>12</v>
      </c>
    </row>
    <row r="269" spans="1:6">
      <c r="A269" s="24">
        <v>21887</v>
      </c>
      <c r="B269" s="22">
        <v>1</v>
      </c>
      <c r="C269" s="24">
        <v>43</v>
      </c>
      <c r="D269" s="24">
        <v>19</v>
      </c>
      <c r="E269" s="24">
        <v>12</v>
      </c>
      <c r="F269" s="24">
        <v>12</v>
      </c>
    </row>
    <row r="270" spans="1:6">
      <c r="A270" s="24">
        <v>21885</v>
      </c>
      <c r="B270" s="22">
        <v>1</v>
      </c>
      <c r="C270" s="24">
        <v>68</v>
      </c>
      <c r="D270" s="24">
        <v>26</v>
      </c>
      <c r="E270" s="24">
        <v>22</v>
      </c>
      <c r="F270" s="24">
        <v>20</v>
      </c>
    </row>
    <row r="271" spans="1:6">
      <c r="A271" s="24">
        <v>20812</v>
      </c>
      <c r="B271" s="22">
        <v>1</v>
      </c>
      <c r="C271" s="24">
        <v>66</v>
      </c>
      <c r="D271" s="24">
        <v>29</v>
      </c>
      <c r="E271" s="24">
        <v>23</v>
      </c>
      <c r="F271" s="24">
        <v>14</v>
      </c>
    </row>
    <row r="272" spans="1:6">
      <c r="A272" s="24">
        <v>21934</v>
      </c>
      <c r="B272" s="22">
        <v>1</v>
      </c>
      <c r="C272" s="24">
        <v>61</v>
      </c>
      <c r="D272" s="24">
        <v>22</v>
      </c>
      <c r="E272" s="24">
        <v>26</v>
      </c>
      <c r="F272" s="24">
        <v>13</v>
      </c>
    </row>
    <row r="273" spans="1:6">
      <c r="A273" s="24">
        <v>21991</v>
      </c>
      <c r="B273" s="22">
        <v>1</v>
      </c>
      <c r="C273" s="24">
        <v>51</v>
      </c>
      <c r="D273" s="24">
        <v>28</v>
      </c>
      <c r="E273" s="24">
        <v>11</v>
      </c>
      <c r="F273" s="24">
        <v>12</v>
      </c>
    </row>
    <row r="274" spans="1:6">
      <c r="A274" s="24">
        <v>22001</v>
      </c>
      <c r="B274" s="22">
        <v>1</v>
      </c>
      <c r="C274" s="24">
        <v>68</v>
      </c>
      <c r="D274" s="24">
        <v>28</v>
      </c>
      <c r="E274" s="24">
        <v>22</v>
      </c>
      <c r="F274" s="24">
        <v>18</v>
      </c>
    </row>
    <row r="275" spans="1:6">
      <c r="A275" s="24">
        <v>23136</v>
      </c>
      <c r="B275" s="22">
        <v>1</v>
      </c>
      <c r="C275" s="24">
        <v>58</v>
      </c>
      <c r="D275" s="24">
        <v>23</v>
      </c>
      <c r="E275" s="24">
        <v>24</v>
      </c>
      <c r="F275" s="24">
        <v>11</v>
      </c>
    </row>
    <row r="276" spans="1:6">
      <c r="A276" s="24">
        <v>23169</v>
      </c>
      <c r="B276" s="22">
        <v>0</v>
      </c>
      <c r="C276" s="24">
        <v>49</v>
      </c>
      <c r="D276" s="24">
        <v>19</v>
      </c>
      <c r="E276" s="24">
        <v>15</v>
      </c>
      <c r="F276" s="24">
        <v>15</v>
      </c>
    </row>
    <row r="277" spans="1:6">
      <c r="A277" s="24">
        <v>23668</v>
      </c>
      <c r="B277" s="22">
        <v>1</v>
      </c>
      <c r="C277" s="24">
        <v>50</v>
      </c>
      <c r="D277" s="24">
        <v>23</v>
      </c>
      <c r="E277" s="24">
        <v>12</v>
      </c>
      <c r="F277" s="24">
        <v>15</v>
      </c>
    </row>
    <row r="278" spans="1:6">
      <c r="A278" s="24">
        <v>23809</v>
      </c>
      <c r="B278" s="22">
        <v>0</v>
      </c>
      <c r="C278" s="24">
        <v>57</v>
      </c>
      <c r="D278" s="24">
        <v>19</v>
      </c>
      <c r="E278" s="24">
        <v>23</v>
      </c>
      <c r="F278" s="24">
        <v>15</v>
      </c>
    </row>
    <row r="279" spans="1:6">
      <c r="A279" s="24">
        <v>19264</v>
      </c>
      <c r="B279" s="22">
        <v>1</v>
      </c>
      <c r="C279" s="24">
        <v>49</v>
      </c>
      <c r="D279" s="24">
        <v>17</v>
      </c>
      <c r="E279" s="24">
        <v>18</v>
      </c>
      <c r="F279" s="24">
        <v>14</v>
      </c>
    </row>
    <row r="280" spans="1:6">
      <c r="A280" s="24">
        <v>19328</v>
      </c>
      <c r="B280" s="22">
        <v>1</v>
      </c>
      <c r="C280" s="24">
        <v>49</v>
      </c>
      <c r="D280" s="24">
        <v>18</v>
      </c>
      <c r="E280" s="24">
        <v>18</v>
      </c>
      <c r="F280" s="24">
        <v>13</v>
      </c>
    </row>
    <row r="281" spans="1:6">
      <c r="A281" s="24">
        <v>19402</v>
      </c>
      <c r="B281" s="22">
        <v>1</v>
      </c>
      <c r="C281" s="24">
        <v>52</v>
      </c>
      <c r="D281" s="24">
        <v>25</v>
      </c>
      <c r="E281" s="24">
        <v>14</v>
      </c>
      <c r="F281" s="24">
        <v>13</v>
      </c>
    </row>
    <row r="282" spans="1:6">
      <c r="A282" s="24">
        <v>19442</v>
      </c>
      <c r="B282" s="22">
        <v>1</v>
      </c>
      <c r="C282" s="24">
        <v>41</v>
      </c>
      <c r="D282" s="24">
        <v>15</v>
      </c>
      <c r="E282" s="24">
        <v>13</v>
      </c>
      <c r="F282" s="24">
        <v>13</v>
      </c>
    </row>
    <row r="283" spans="1:6">
      <c r="A283" s="24">
        <v>19521</v>
      </c>
      <c r="B283" s="22">
        <v>1</v>
      </c>
      <c r="C283" s="24">
        <v>50</v>
      </c>
      <c r="D283" s="24">
        <v>22</v>
      </c>
      <c r="E283" s="24">
        <v>14</v>
      </c>
      <c r="F283" s="24">
        <v>14</v>
      </c>
    </row>
    <row r="284" spans="1:6">
      <c r="A284" s="24">
        <v>19804</v>
      </c>
      <c r="B284" s="22">
        <v>1</v>
      </c>
      <c r="C284" s="24">
        <v>52</v>
      </c>
      <c r="D284" s="24">
        <v>23</v>
      </c>
      <c r="E284" s="24">
        <v>13</v>
      </c>
      <c r="F284" s="24">
        <v>16</v>
      </c>
    </row>
    <row r="285" spans="1:6">
      <c r="A285" s="24">
        <v>20071</v>
      </c>
      <c r="B285" s="22">
        <v>1</v>
      </c>
      <c r="C285" s="24">
        <v>54</v>
      </c>
      <c r="D285" s="24">
        <v>23</v>
      </c>
      <c r="E285" s="24">
        <v>19</v>
      </c>
      <c r="F285" s="24">
        <v>12</v>
      </c>
    </row>
    <row r="286" spans="1:6">
      <c r="A286" s="24">
        <v>20228</v>
      </c>
      <c r="B286" s="22">
        <v>1</v>
      </c>
      <c r="C286" s="24">
        <v>60</v>
      </c>
      <c r="D286" s="24">
        <v>29</v>
      </c>
      <c r="E286" s="24">
        <v>22</v>
      </c>
      <c r="F286" s="24">
        <v>9</v>
      </c>
    </row>
    <row r="287" spans="1:6">
      <c r="A287" s="24">
        <v>20364</v>
      </c>
      <c r="B287" s="22">
        <v>1</v>
      </c>
      <c r="C287" s="24">
        <v>51</v>
      </c>
      <c r="D287" s="24">
        <v>24</v>
      </c>
      <c r="E287" s="24">
        <v>15</v>
      </c>
      <c r="F287" s="24">
        <v>12</v>
      </c>
    </row>
    <row r="288" spans="1:6">
      <c r="A288" s="24">
        <v>14468</v>
      </c>
      <c r="B288" s="22">
        <v>0</v>
      </c>
      <c r="C288" s="24">
        <v>53</v>
      </c>
      <c r="D288" s="24">
        <v>27</v>
      </c>
      <c r="E288" s="24">
        <v>16</v>
      </c>
      <c r="F288" s="24">
        <v>10</v>
      </c>
    </row>
    <row r="289" spans="1:6">
      <c r="A289" s="24">
        <v>20637</v>
      </c>
      <c r="B289" s="22">
        <v>1</v>
      </c>
      <c r="C289" s="24">
        <v>57</v>
      </c>
      <c r="D289" s="24">
        <v>22</v>
      </c>
      <c r="E289" s="24">
        <v>19</v>
      </c>
      <c r="F289" s="24">
        <v>16</v>
      </c>
    </row>
    <row r="290" spans="1:6">
      <c r="A290" s="24">
        <v>19963</v>
      </c>
      <c r="B290" s="22">
        <v>1</v>
      </c>
      <c r="C290" s="24">
        <v>65</v>
      </c>
      <c r="D290" s="24">
        <v>23</v>
      </c>
      <c r="E290" s="24">
        <v>26</v>
      </c>
      <c r="F290" s="24">
        <v>16</v>
      </c>
    </row>
    <row r="291" spans="1:6">
      <c r="A291" s="24">
        <v>20778</v>
      </c>
      <c r="B291" s="22">
        <v>0</v>
      </c>
      <c r="C291" s="24">
        <v>43</v>
      </c>
      <c r="D291" s="24">
        <v>18</v>
      </c>
      <c r="E291" s="24">
        <v>18</v>
      </c>
      <c r="F291" s="24">
        <v>7</v>
      </c>
    </row>
    <row r="292" spans="1:6">
      <c r="A292" s="24">
        <v>20823</v>
      </c>
      <c r="B292" s="22">
        <v>1</v>
      </c>
      <c r="C292" s="24">
        <v>56</v>
      </c>
      <c r="D292" s="24">
        <v>21</v>
      </c>
      <c r="E292" s="24">
        <v>22</v>
      </c>
      <c r="F292" s="24">
        <v>13</v>
      </c>
    </row>
    <row r="293" spans="1:6">
      <c r="A293" s="24">
        <v>21024</v>
      </c>
      <c r="B293" s="22">
        <v>1</v>
      </c>
      <c r="C293" s="24">
        <v>47</v>
      </c>
      <c r="D293" s="24">
        <v>17</v>
      </c>
      <c r="E293" s="24">
        <v>15</v>
      </c>
      <c r="F293" s="24">
        <v>15</v>
      </c>
    </row>
    <row r="294" spans="1:6">
      <c r="A294" s="24">
        <v>21048</v>
      </c>
      <c r="B294" s="22">
        <v>1</v>
      </c>
      <c r="C294" s="24">
        <v>49</v>
      </c>
      <c r="D294" s="24">
        <v>19</v>
      </c>
      <c r="E294" s="24">
        <v>16</v>
      </c>
      <c r="F294" s="24">
        <v>14</v>
      </c>
    </row>
    <row r="295" spans="1:6">
      <c r="A295" s="24">
        <v>21602</v>
      </c>
      <c r="B295" s="22">
        <v>1</v>
      </c>
      <c r="C295" s="24">
        <v>37</v>
      </c>
      <c r="D295" s="24">
        <v>13</v>
      </c>
      <c r="E295" s="24">
        <v>12</v>
      </c>
      <c r="F295" s="24">
        <v>12</v>
      </c>
    </row>
    <row r="296" spans="1:6">
      <c r="A296" s="24">
        <v>21895</v>
      </c>
      <c r="B296" s="22">
        <v>1</v>
      </c>
      <c r="C296" s="24">
        <v>43</v>
      </c>
      <c r="D296" s="24">
        <v>14</v>
      </c>
      <c r="E296" s="24">
        <v>15</v>
      </c>
      <c r="F296" s="24">
        <v>14</v>
      </c>
    </row>
    <row r="297" spans="1:6">
      <c r="A297" s="24">
        <v>22002</v>
      </c>
      <c r="B297" s="22">
        <v>0</v>
      </c>
      <c r="C297" s="24">
        <v>46</v>
      </c>
      <c r="D297" s="24">
        <v>18</v>
      </c>
      <c r="E297" s="24">
        <v>14</v>
      </c>
      <c r="F297" s="24">
        <v>14</v>
      </c>
    </row>
    <row r="298" spans="1:6">
      <c r="A298" s="24">
        <v>22003</v>
      </c>
      <c r="B298" s="22">
        <v>1</v>
      </c>
      <c r="C298" s="24">
        <v>41</v>
      </c>
      <c r="D298" s="24">
        <v>11</v>
      </c>
      <c r="E298" s="24">
        <v>15</v>
      </c>
      <c r="F298" s="24">
        <v>15</v>
      </c>
    </row>
    <row r="299" spans="1:6">
      <c r="A299" s="24">
        <v>20360</v>
      </c>
      <c r="B299" s="22">
        <v>0</v>
      </c>
      <c r="C299" s="24">
        <v>35</v>
      </c>
      <c r="D299" s="24">
        <v>13</v>
      </c>
      <c r="E299" s="24">
        <v>10</v>
      </c>
      <c r="F299" s="24">
        <v>12</v>
      </c>
    </row>
    <row r="300" spans="1:6">
      <c r="A300" s="24">
        <v>22096</v>
      </c>
      <c r="B300" s="22">
        <v>1</v>
      </c>
      <c r="C300" s="24">
        <v>57</v>
      </c>
      <c r="D300" s="24">
        <v>25</v>
      </c>
      <c r="E300" s="24">
        <v>17</v>
      </c>
      <c r="F300" s="24">
        <v>15</v>
      </c>
    </row>
    <row r="301" spans="1:6">
      <c r="A301" s="24">
        <v>22281</v>
      </c>
      <c r="B301" s="22">
        <v>1</v>
      </c>
      <c r="C301" s="24">
        <v>59</v>
      </c>
      <c r="D301" s="24">
        <v>23</v>
      </c>
      <c r="E301" s="24">
        <v>22</v>
      </c>
      <c r="F301" s="24">
        <v>14</v>
      </c>
    </row>
    <row r="302" spans="1:6">
      <c r="A302" s="24">
        <v>22286</v>
      </c>
      <c r="B302" s="22">
        <v>1</v>
      </c>
      <c r="C302" s="24">
        <v>46</v>
      </c>
      <c r="D302" s="24">
        <v>18</v>
      </c>
      <c r="E302" s="24">
        <v>18</v>
      </c>
      <c r="F302" s="24">
        <v>10</v>
      </c>
    </row>
    <row r="303" spans="1:6">
      <c r="A303" s="24">
        <v>22593</v>
      </c>
      <c r="B303" s="22">
        <v>1</v>
      </c>
      <c r="C303" s="24">
        <v>67</v>
      </c>
      <c r="D303" s="24">
        <v>27</v>
      </c>
      <c r="E303" s="24">
        <v>20</v>
      </c>
      <c r="F303" s="24">
        <v>20</v>
      </c>
    </row>
    <row r="304" spans="1:6">
      <c r="A304" s="24">
        <v>22834</v>
      </c>
      <c r="B304" s="22">
        <v>1</v>
      </c>
      <c r="C304" s="24">
        <v>60</v>
      </c>
      <c r="D304" s="24">
        <v>24</v>
      </c>
      <c r="E304" s="24">
        <v>23</v>
      </c>
      <c r="F304" s="24">
        <v>13</v>
      </c>
    </row>
    <row r="305" spans="1:6">
      <c r="A305" s="24">
        <v>22911</v>
      </c>
      <c r="B305" s="22">
        <v>0</v>
      </c>
      <c r="C305" s="24">
        <v>39</v>
      </c>
      <c r="D305" s="24">
        <v>15</v>
      </c>
      <c r="E305" s="24">
        <v>10</v>
      </c>
      <c r="F305" s="24">
        <v>14</v>
      </c>
    </row>
    <row r="306" spans="1:6">
      <c r="A306" s="24">
        <v>23127</v>
      </c>
      <c r="B306" s="22">
        <v>1</v>
      </c>
      <c r="C306" s="24">
        <v>56</v>
      </c>
      <c r="D306" s="24">
        <v>22</v>
      </c>
      <c r="E306" s="24">
        <v>23</v>
      </c>
      <c r="F306" s="24">
        <v>11</v>
      </c>
    </row>
    <row r="307" spans="1:6">
      <c r="A307" s="24">
        <v>23234</v>
      </c>
      <c r="B307" s="22">
        <v>1</v>
      </c>
      <c r="C307" s="24">
        <v>46</v>
      </c>
      <c r="D307" s="24">
        <v>19</v>
      </c>
      <c r="E307" s="24">
        <v>11</v>
      </c>
      <c r="F307" s="24">
        <v>16</v>
      </c>
    </row>
    <row r="308" spans="1:6">
      <c r="A308" s="24">
        <v>23316</v>
      </c>
      <c r="B308" s="22">
        <v>1</v>
      </c>
      <c r="C308" s="24">
        <v>38</v>
      </c>
      <c r="D308" s="24">
        <v>14</v>
      </c>
      <c r="E308" s="24">
        <v>8</v>
      </c>
      <c r="F308" s="24">
        <v>16</v>
      </c>
    </row>
    <row r="309" spans="1:6">
      <c r="A309" s="24">
        <v>23347</v>
      </c>
      <c r="B309" s="22">
        <v>0</v>
      </c>
      <c r="C309" s="24">
        <v>49</v>
      </c>
      <c r="D309" s="24">
        <v>19</v>
      </c>
      <c r="E309" s="24">
        <v>16</v>
      </c>
      <c r="F309" s="24">
        <v>14</v>
      </c>
    </row>
    <row r="310" spans="1:6">
      <c r="A310" s="24">
        <v>19415</v>
      </c>
      <c r="B310" s="22">
        <v>1</v>
      </c>
      <c r="C310" s="24">
        <v>58</v>
      </c>
      <c r="D310" s="24">
        <v>23</v>
      </c>
      <c r="E310" s="24">
        <v>24</v>
      </c>
      <c r="F310" s="24">
        <v>11</v>
      </c>
    </row>
    <row r="311" spans="1:6">
      <c r="A311" s="24">
        <v>23558</v>
      </c>
      <c r="B311" s="22">
        <v>1</v>
      </c>
      <c r="C311" s="24">
        <v>48</v>
      </c>
      <c r="D311" s="24">
        <v>18</v>
      </c>
      <c r="E311" s="24">
        <v>18</v>
      </c>
      <c r="F311" s="24">
        <v>12</v>
      </c>
    </row>
    <row r="312" spans="1:6">
      <c r="A312" s="24">
        <v>23559</v>
      </c>
      <c r="B312" s="22">
        <v>1</v>
      </c>
      <c r="C312" s="24">
        <v>57</v>
      </c>
      <c r="D312" s="24">
        <v>22</v>
      </c>
      <c r="E312" s="24">
        <v>20</v>
      </c>
      <c r="F312" s="24">
        <v>15</v>
      </c>
    </row>
    <row r="313" spans="1:6">
      <c r="A313" s="24">
        <v>22137</v>
      </c>
      <c r="B313" s="22">
        <v>0</v>
      </c>
      <c r="C313" s="24">
        <v>50</v>
      </c>
      <c r="D313" s="24">
        <v>20</v>
      </c>
      <c r="E313" s="24">
        <v>15</v>
      </c>
      <c r="F313" s="24">
        <v>15</v>
      </c>
    </row>
    <row r="314" spans="1:6">
      <c r="A314" s="24">
        <v>23805</v>
      </c>
      <c r="B314" s="22">
        <v>1</v>
      </c>
      <c r="C314" s="24">
        <v>45</v>
      </c>
      <c r="D314" s="24">
        <v>21</v>
      </c>
      <c r="E314" s="24">
        <v>9</v>
      </c>
      <c r="F314" s="24">
        <v>15</v>
      </c>
    </row>
    <row r="315" spans="1:6">
      <c r="A315" s="24">
        <v>23815</v>
      </c>
      <c r="B315" s="22">
        <v>0</v>
      </c>
      <c r="C315" s="24">
        <v>54</v>
      </c>
      <c r="D315" s="24">
        <v>26</v>
      </c>
      <c r="E315" s="24">
        <v>11</v>
      </c>
      <c r="F315" s="24">
        <v>17</v>
      </c>
    </row>
    <row r="316" spans="1:6">
      <c r="A316" s="24">
        <v>20931</v>
      </c>
      <c r="B316" s="22">
        <v>1</v>
      </c>
      <c r="C316" s="24">
        <v>68</v>
      </c>
      <c r="D316" s="24">
        <v>31</v>
      </c>
      <c r="E316" s="24">
        <v>23</v>
      </c>
      <c r="F316" s="24">
        <v>14</v>
      </c>
    </row>
    <row r="317" spans="1:6">
      <c r="A317" s="24">
        <v>22755</v>
      </c>
      <c r="B317" s="22">
        <v>0</v>
      </c>
      <c r="C317" s="24">
        <v>61</v>
      </c>
      <c r="D317" s="24">
        <v>20</v>
      </c>
      <c r="E317" s="24">
        <v>24</v>
      </c>
      <c r="F317" s="24">
        <v>17</v>
      </c>
    </row>
    <row r="318" spans="1:6">
      <c r="A318" s="24">
        <v>23285</v>
      </c>
      <c r="B318" s="22">
        <v>1</v>
      </c>
      <c r="C318" s="24">
        <v>59</v>
      </c>
      <c r="D318" s="24">
        <v>30</v>
      </c>
      <c r="E318" s="24">
        <v>18</v>
      </c>
      <c r="F318" s="24">
        <v>11</v>
      </c>
    </row>
    <row r="319" spans="1:6">
      <c r="A319" s="24">
        <v>23478</v>
      </c>
      <c r="B319" s="22">
        <v>1</v>
      </c>
      <c r="C319" s="24">
        <v>47</v>
      </c>
      <c r="D319" s="24">
        <v>22</v>
      </c>
      <c r="E319" s="24">
        <v>13</v>
      </c>
      <c r="F319" s="24">
        <v>12</v>
      </c>
    </row>
    <row r="320" spans="1:6">
      <c r="A320" s="24">
        <v>19332</v>
      </c>
      <c r="B320" s="22">
        <v>1</v>
      </c>
      <c r="C320" s="24">
        <v>49</v>
      </c>
      <c r="D320" s="24">
        <v>17</v>
      </c>
      <c r="E320" s="24">
        <v>19</v>
      </c>
      <c r="F320" s="24">
        <v>13</v>
      </c>
    </row>
    <row r="321" spans="1:6">
      <c r="A321" s="24">
        <v>19331</v>
      </c>
      <c r="B321" s="22">
        <v>1</v>
      </c>
      <c r="C321" s="24">
        <v>58</v>
      </c>
      <c r="D321" s="24">
        <v>21</v>
      </c>
      <c r="E321" s="24">
        <v>18</v>
      </c>
      <c r="F321" s="24">
        <v>19</v>
      </c>
    </row>
    <row r="322" spans="1:6">
      <c r="A322" s="24">
        <v>19366</v>
      </c>
      <c r="B322" s="22">
        <v>1</v>
      </c>
      <c r="C322" s="24">
        <v>53</v>
      </c>
      <c r="D322" s="24">
        <v>21</v>
      </c>
      <c r="E322" s="24">
        <v>17</v>
      </c>
      <c r="F322" s="24">
        <v>15</v>
      </c>
    </row>
    <row r="323" spans="1:6">
      <c r="A323" s="24">
        <v>19532</v>
      </c>
      <c r="B323" s="22">
        <v>1</v>
      </c>
      <c r="C323" s="24">
        <v>51</v>
      </c>
      <c r="D323" s="24">
        <v>18</v>
      </c>
      <c r="E323" s="24">
        <v>17</v>
      </c>
      <c r="F323" s="24">
        <v>16</v>
      </c>
    </row>
    <row r="324" spans="1:6">
      <c r="A324" s="24">
        <v>19696</v>
      </c>
      <c r="B324" s="22">
        <v>0</v>
      </c>
      <c r="C324" s="24">
        <v>53</v>
      </c>
      <c r="D324" s="24">
        <v>20</v>
      </c>
      <c r="E324" s="24">
        <v>16</v>
      </c>
      <c r="F324" s="24">
        <v>17</v>
      </c>
    </row>
    <row r="325" spans="1:6">
      <c r="A325" s="24">
        <v>19934</v>
      </c>
      <c r="B325" s="22">
        <v>0</v>
      </c>
      <c r="C325" s="24">
        <v>40</v>
      </c>
      <c r="D325" s="24">
        <v>18</v>
      </c>
      <c r="E325" s="24">
        <v>12</v>
      </c>
      <c r="F325" s="24">
        <v>10</v>
      </c>
    </row>
    <row r="326" spans="1:6">
      <c r="A326" s="24">
        <v>20102</v>
      </c>
      <c r="B326" s="22">
        <v>1</v>
      </c>
      <c r="C326" s="24">
        <v>54</v>
      </c>
      <c r="D326" s="24">
        <v>18</v>
      </c>
      <c r="E326" s="24">
        <v>22</v>
      </c>
      <c r="F326" s="24">
        <v>14</v>
      </c>
    </row>
    <row r="327" spans="1:6">
      <c r="A327" s="24">
        <v>20303</v>
      </c>
      <c r="B327" s="22">
        <v>1</v>
      </c>
      <c r="C327" s="24">
        <v>59</v>
      </c>
      <c r="D327" s="24">
        <v>24</v>
      </c>
      <c r="E327" s="24">
        <v>18</v>
      </c>
      <c r="F327" s="24">
        <v>17</v>
      </c>
    </row>
    <row r="328" spans="1:6">
      <c r="A328" s="24">
        <v>19650</v>
      </c>
      <c r="B328" s="22">
        <v>1</v>
      </c>
      <c r="C328" s="24">
        <v>55</v>
      </c>
      <c r="D328" s="24">
        <v>26</v>
      </c>
      <c r="E328" s="24">
        <v>10</v>
      </c>
      <c r="F328" s="24">
        <v>19</v>
      </c>
    </row>
    <row r="329" spans="1:6">
      <c r="A329" s="24">
        <v>20357</v>
      </c>
      <c r="B329" s="22">
        <v>1</v>
      </c>
      <c r="C329" s="24">
        <v>57</v>
      </c>
      <c r="D329" s="24">
        <v>19</v>
      </c>
      <c r="E329" s="24">
        <v>20</v>
      </c>
      <c r="F329" s="24">
        <v>18</v>
      </c>
    </row>
    <row r="330" spans="1:6">
      <c r="A330" s="24">
        <v>20837</v>
      </c>
      <c r="B330" s="22">
        <v>1</v>
      </c>
      <c r="C330" s="24">
        <v>58</v>
      </c>
      <c r="D330" s="24">
        <v>21</v>
      </c>
      <c r="E330" s="24">
        <v>25</v>
      </c>
      <c r="F330" s="24">
        <v>12</v>
      </c>
    </row>
    <row r="331" spans="1:6">
      <c r="A331" s="24">
        <v>20915</v>
      </c>
      <c r="B331" s="22">
        <v>1</v>
      </c>
      <c r="C331" s="24">
        <v>46</v>
      </c>
      <c r="D331" s="24">
        <v>18</v>
      </c>
      <c r="E331" s="24">
        <v>12</v>
      </c>
      <c r="F331" s="24">
        <v>16</v>
      </c>
    </row>
    <row r="332" spans="1:6">
      <c r="A332" s="24">
        <v>20949</v>
      </c>
      <c r="B332" s="22">
        <v>1</v>
      </c>
      <c r="C332" s="24">
        <v>49</v>
      </c>
      <c r="D332" s="24">
        <v>20</v>
      </c>
      <c r="E332" s="24">
        <v>15</v>
      </c>
      <c r="F332" s="24">
        <v>14</v>
      </c>
    </row>
    <row r="333" spans="1:6">
      <c r="A333" s="24">
        <v>20947</v>
      </c>
      <c r="B333" s="22">
        <v>0</v>
      </c>
      <c r="C333" s="24">
        <v>55</v>
      </c>
      <c r="D333" s="24">
        <v>22</v>
      </c>
      <c r="E333" s="24">
        <v>18</v>
      </c>
      <c r="F333" s="24">
        <v>15</v>
      </c>
    </row>
    <row r="334" spans="1:6">
      <c r="A334" s="24">
        <v>21028</v>
      </c>
      <c r="B334" s="22">
        <v>0</v>
      </c>
      <c r="C334" s="24">
        <v>40</v>
      </c>
      <c r="D334" s="24">
        <v>18</v>
      </c>
      <c r="E334" s="24">
        <v>12</v>
      </c>
      <c r="F334" s="24">
        <v>10</v>
      </c>
    </row>
    <row r="335" spans="1:6">
      <c r="A335" s="24">
        <v>21038</v>
      </c>
      <c r="B335" s="22">
        <v>0</v>
      </c>
      <c r="C335" s="24">
        <v>51</v>
      </c>
      <c r="D335" s="24">
        <v>19</v>
      </c>
      <c r="E335" s="24">
        <v>21</v>
      </c>
      <c r="F335" s="24">
        <v>11</v>
      </c>
    </row>
    <row r="336" spans="1:6">
      <c r="A336" s="24">
        <v>21089</v>
      </c>
      <c r="B336" s="22">
        <v>1</v>
      </c>
      <c r="C336" s="24">
        <v>48</v>
      </c>
      <c r="D336" s="24">
        <v>17</v>
      </c>
      <c r="E336" s="24">
        <v>16</v>
      </c>
      <c r="F336" s="24">
        <v>15</v>
      </c>
    </row>
    <row r="337" spans="1:6">
      <c r="A337" s="24">
        <v>21281</v>
      </c>
      <c r="B337" s="22">
        <v>1</v>
      </c>
      <c r="C337" s="24">
        <v>53</v>
      </c>
      <c r="D337" s="24">
        <v>22</v>
      </c>
      <c r="E337" s="24">
        <v>19</v>
      </c>
      <c r="F337" s="24">
        <v>12</v>
      </c>
    </row>
    <row r="338" spans="1:6">
      <c r="A338" s="24">
        <v>21349</v>
      </c>
      <c r="B338" s="22">
        <v>1</v>
      </c>
      <c r="C338" s="24">
        <v>53</v>
      </c>
      <c r="D338" s="24">
        <v>22</v>
      </c>
      <c r="E338" s="24">
        <v>19</v>
      </c>
      <c r="F338" s="24">
        <v>12</v>
      </c>
    </row>
    <row r="339" spans="1:6">
      <c r="A339" s="24">
        <v>21393</v>
      </c>
      <c r="B339" s="22">
        <v>1</v>
      </c>
      <c r="C339" s="24">
        <v>45</v>
      </c>
      <c r="D339" s="24">
        <v>19</v>
      </c>
      <c r="E339" s="24">
        <v>14</v>
      </c>
      <c r="F339" s="24">
        <v>12</v>
      </c>
    </row>
    <row r="340" spans="1:6">
      <c r="A340" s="24">
        <v>21422</v>
      </c>
      <c r="B340" s="22">
        <v>1</v>
      </c>
      <c r="C340" s="24">
        <v>56</v>
      </c>
      <c r="D340" s="24">
        <v>24</v>
      </c>
      <c r="E340" s="24">
        <v>19</v>
      </c>
      <c r="F340" s="24">
        <v>13</v>
      </c>
    </row>
    <row r="341" spans="1:6">
      <c r="A341" s="24">
        <v>21533</v>
      </c>
      <c r="B341" s="22">
        <v>1</v>
      </c>
      <c r="C341" s="24">
        <v>51</v>
      </c>
      <c r="D341" s="24">
        <v>20</v>
      </c>
      <c r="E341" s="24">
        <v>21</v>
      </c>
      <c r="F341" s="24">
        <v>10</v>
      </c>
    </row>
    <row r="342" spans="1:6">
      <c r="A342" s="24">
        <v>21556</v>
      </c>
      <c r="B342" s="22">
        <v>0</v>
      </c>
      <c r="C342" s="24">
        <v>63</v>
      </c>
      <c r="D342" s="24">
        <v>23</v>
      </c>
      <c r="E342" s="24">
        <v>22</v>
      </c>
      <c r="F342" s="24">
        <v>18</v>
      </c>
    </row>
    <row r="343" spans="1:6">
      <c r="A343" s="24">
        <v>21933</v>
      </c>
      <c r="B343" s="22">
        <v>1</v>
      </c>
      <c r="C343" s="24">
        <v>62</v>
      </c>
      <c r="D343" s="24">
        <v>23</v>
      </c>
      <c r="E343" s="24">
        <v>24</v>
      </c>
      <c r="F343" s="24">
        <v>15</v>
      </c>
    </row>
    <row r="344" spans="1:6">
      <c r="A344" s="24">
        <v>22628</v>
      </c>
      <c r="B344" s="22">
        <v>1</v>
      </c>
      <c r="C344" s="24">
        <v>55</v>
      </c>
      <c r="D344" s="24">
        <v>23</v>
      </c>
      <c r="E344" s="24">
        <v>20</v>
      </c>
      <c r="F344" s="24">
        <v>12</v>
      </c>
    </row>
    <row r="345" spans="1:6">
      <c r="A345" s="24">
        <v>22494</v>
      </c>
      <c r="B345" s="22">
        <v>1</v>
      </c>
      <c r="C345" s="24">
        <v>58</v>
      </c>
      <c r="D345" s="24">
        <v>24</v>
      </c>
      <c r="E345" s="24">
        <v>16</v>
      </c>
      <c r="F345" s="24">
        <v>18</v>
      </c>
    </row>
    <row r="346" spans="1:6">
      <c r="A346" s="24">
        <v>23350</v>
      </c>
      <c r="B346" s="22">
        <v>0</v>
      </c>
      <c r="C346" s="24">
        <v>54</v>
      </c>
      <c r="D346" s="24">
        <v>22</v>
      </c>
      <c r="E346" s="24">
        <v>17</v>
      </c>
      <c r="F346" s="24">
        <v>15</v>
      </c>
    </row>
    <row r="347" spans="1:6">
      <c r="A347" s="24">
        <v>23439</v>
      </c>
      <c r="B347" s="22">
        <v>1</v>
      </c>
      <c r="C347" s="24">
        <v>42</v>
      </c>
      <c r="D347" s="24">
        <v>14</v>
      </c>
      <c r="E347" s="24">
        <v>11</v>
      </c>
      <c r="F347" s="24">
        <v>17</v>
      </c>
    </row>
    <row r="348" spans="1:6">
      <c r="A348" s="24">
        <v>23562</v>
      </c>
      <c r="B348" s="22">
        <v>1</v>
      </c>
      <c r="C348" s="24">
        <v>42</v>
      </c>
      <c r="D348" s="24">
        <v>16</v>
      </c>
      <c r="E348" s="24">
        <v>13</v>
      </c>
      <c r="F348" s="24">
        <v>13</v>
      </c>
    </row>
    <row r="349" spans="1:6">
      <c r="A349" s="24">
        <v>23812</v>
      </c>
      <c r="B349" s="22">
        <v>0</v>
      </c>
      <c r="C349" s="24">
        <v>50</v>
      </c>
      <c r="D349" s="24">
        <v>22</v>
      </c>
      <c r="E349" s="24">
        <v>16</v>
      </c>
      <c r="F349" s="24">
        <v>12</v>
      </c>
    </row>
    <row r="350" spans="1:6">
      <c r="A350" s="24">
        <v>19237</v>
      </c>
      <c r="B350" s="22">
        <v>1</v>
      </c>
      <c r="C350" s="24">
        <v>44</v>
      </c>
      <c r="D350" s="24">
        <v>17</v>
      </c>
      <c r="E350" s="24">
        <v>12</v>
      </c>
      <c r="F350" s="24">
        <v>15</v>
      </c>
    </row>
    <row r="351" spans="1:6">
      <c r="A351" s="24">
        <v>19248</v>
      </c>
      <c r="B351" s="22">
        <v>0</v>
      </c>
      <c r="C351" s="24">
        <v>51</v>
      </c>
      <c r="D351" s="24">
        <v>24</v>
      </c>
      <c r="E351" s="24">
        <v>15</v>
      </c>
      <c r="F351" s="24">
        <v>12</v>
      </c>
    </row>
    <row r="352" spans="1:6">
      <c r="A352" s="24">
        <v>19333</v>
      </c>
      <c r="B352" s="22">
        <v>1</v>
      </c>
      <c r="C352" s="24">
        <v>58</v>
      </c>
      <c r="D352" s="24">
        <v>14</v>
      </c>
      <c r="E352" s="24">
        <v>23</v>
      </c>
      <c r="F352" s="24">
        <v>21</v>
      </c>
    </row>
    <row r="353" spans="1:6">
      <c r="A353" s="24">
        <v>19458</v>
      </c>
      <c r="B353" s="22">
        <v>1</v>
      </c>
      <c r="C353" s="24">
        <v>51</v>
      </c>
      <c r="D353" s="24">
        <v>18</v>
      </c>
      <c r="E353" s="24">
        <v>20</v>
      </c>
      <c r="F353" s="24">
        <v>13</v>
      </c>
    </row>
    <row r="354" spans="1:6">
      <c r="A354" s="24">
        <v>19459</v>
      </c>
      <c r="B354" s="22">
        <v>0</v>
      </c>
      <c r="C354" s="24">
        <v>47</v>
      </c>
      <c r="D354" s="24">
        <v>18</v>
      </c>
      <c r="E354" s="24">
        <v>16</v>
      </c>
      <c r="F354" s="24">
        <v>13</v>
      </c>
    </row>
    <row r="355" spans="1:6">
      <c r="A355" s="24">
        <v>19529</v>
      </c>
      <c r="B355" s="22">
        <v>1</v>
      </c>
      <c r="C355" s="24">
        <v>42</v>
      </c>
      <c r="D355" s="24">
        <v>16</v>
      </c>
      <c r="E355" s="24">
        <v>14</v>
      </c>
      <c r="F355" s="24">
        <v>12</v>
      </c>
    </row>
    <row r="356" spans="1:6">
      <c r="A356" s="24">
        <v>19890</v>
      </c>
      <c r="B356" s="22">
        <v>1</v>
      </c>
      <c r="C356" s="24">
        <v>53</v>
      </c>
      <c r="D356" s="24">
        <v>19</v>
      </c>
      <c r="E356" s="24">
        <v>20</v>
      </c>
      <c r="F356" s="24">
        <v>14</v>
      </c>
    </row>
    <row r="357" spans="1:6">
      <c r="A357" s="24">
        <v>20093</v>
      </c>
      <c r="B357" s="22">
        <v>1</v>
      </c>
      <c r="C357" s="24">
        <v>43</v>
      </c>
      <c r="D357" s="24">
        <v>12</v>
      </c>
      <c r="E357" s="24">
        <v>18</v>
      </c>
      <c r="F357" s="24">
        <v>13</v>
      </c>
    </row>
    <row r="358" spans="1:6">
      <c r="A358" s="24">
        <v>20321</v>
      </c>
      <c r="B358" s="22">
        <v>1</v>
      </c>
      <c r="C358" s="24">
        <v>51</v>
      </c>
      <c r="D358" s="24">
        <v>22</v>
      </c>
      <c r="E358" s="24">
        <v>12</v>
      </c>
      <c r="F358" s="24">
        <v>17</v>
      </c>
    </row>
    <row r="359" spans="1:6">
      <c r="A359" s="24">
        <v>20377</v>
      </c>
      <c r="B359" s="22">
        <v>0</v>
      </c>
      <c r="C359" s="24">
        <v>35</v>
      </c>
      <c r="D359" s="24">
        <v>15</v>
      </c>
      <c r="E359" s="24">
        <v>11</v>
      </c>
      <c r="F359" s="24">
        <v>9</v>
      </c>
    </row>
    <row r="360" spans="1:6">
      <c r="A360" s="24">
        <v>20557</v>
      </c>
      <c r="B360" s="22">
        <v>0</v>
      </c>
      <c r="C360" s="24">
        <v>65</v>
      </c>
      <c r="D360" s="24">
        <v>26</v>
      </c>
      <c r="E360" s="24">
        <v>22</v>
      </c>
      <c r="F360" s="24">
        <v>17</v>
      </c>
    </row>
    <row r="361" spans="1:6">
      <c r="A361" s="24">
        <v>20593</v>
      </c>
      <c r="B361" s="22">
        <v>1</v>
      </c>
      <c r="C361" s="24">
        <v>53</v>
      </c>
      <c r="D361" s="24">
        <v>19</v>
      </c>
      <c r="E361" s="24">
        <v>24</v>
      </c>
      <c r="F361" s="24">
        <v>10</v>
      </c>
    </row>
    <row r="362" spans="1:6">
      <c r="A362" s="24">
        <v>20694</v>
      </c>
      <c r="B362" s="22">
        <v>0</v>
      </c>
      <c r="C362" s="24">
        <v>61</v>
      </c>
      <c r="D362" s="24">
        <v>27</v>
      </c>
      <c r="E362" s="24">
        <v>20</v>
      </c>
      <c r="F362" s="24">
        <v>14</v>
      </c>
    </row>
    <row r="363" spans="1:6">
      <c r="A363" s="24">
        <v>20723</v>
      </c>
      <c r="B363" s="22">
        <v>1</v>
      </c>
      <c r="C363" s="24">
        <v>44</v>
      </c>
      <c r="D363" s="24">
        <v>16</v>
      </c>
      <c r="E363" s="24">
        <v>18</v>
      </c>
      <c r="F363" s="24">
        <v>10</v>
      </c>
    </row>
    <row r="364" spans="1:6">
      <c r="A364" s="24">
        <v>20752</v>
      </c>
      <c r="B364" s="22">
        <v>1</v>
      </c>
      <c r="C364" s="24">
        <v>48</v>
      </c>
      <c r="D364" s="24">
        <v>19</v>
      </c>
      <c r="E364" s="24">
        <v>18</v>
      </c>
      <c r="F364" s="24">
        <v>11</v>
      </c>
    </row>
    <row r="365" spans="1:6">
      <c r="A365" s="24">
        <v>20599</v>
      </c>
      <c r="B365" s="22">
        <v>1</v>
      </c>
      <c r="C365" s="24">
        <v>39</v>
      </c>
      <c r="D365" s="24">
        <v>11</v>
      </c>
      <c r="E365" s="24">
        <v>11</v>
      </c>
      <c r="F365" s="24">
        <v>17</v>
      </c>
    </row>
    <row r="366" spans="1:6">
      <c r="A366" s="24">
        <v>20759</v>
      </c>
      <c r="B366" s="22">
        <v>0</v>
      </c>
      <c r="C366" s="24">
        <v>46</v>
      </c>
      <c r="D366" s="24">
        <v>18</v>
      </c>
      <c r="E366" s="24">
        <v>15</v>
      </c>
      <c r="F366" s="24">
        <v>13</v>
      </c>
    </row>
    <row r="367" spans="1:6">
      <c r="A367" s="24">
        <v>20814</v>
      </c>
      <c r="B367" s="22">
        <v>1</v>
      </c>
      <c r="C367" s="24">
        <v>51</v>
      </c>
      <c r="D367" s="24">
        <v>22</v>
      </c>
      <c r="E367" s="24">
        <v>12</v>
      </c>
      <c r="F367" s="24">
        <v>17</v>
      </c>
    </row>
    <row r="368" spans="1:6">
      <c r="A368" s="24">
        <v>20601</v>
      </c>
      <c r="B368" s="22">
        <v>1</v>
      </c>
      <c r="C368" s="24">
        <v>47</v>
      </c>
      <c r="D368" s="24">
        <v>12</v>
      </c>
      <c r="E368" s="24">
        <v>17</v>
      </c>
      <c r="F368" s="24">
        <v>18</v>
      </c>
    </row>
    <row r="369" spans="1:6">
      <c r="A369" s="24">
        <v>20830</v>
      </c>
      <c r="B369" s="22">
        <v>1</v>
      </c>
      <c r="C369" s="24">
        <v>30</v>
      </c>
      <c r="D369" s="24">
        <v>10</v>
      </c>
      <c r="E369" s="24">
        <v>9</v>
      </c>
      <c r="F369" s="24">
        <v>11</v>
      </c>
    </row>
    <row r="370" spans="1:6">
      <c r="A370" s="24">
        <v>20841</v>
      </c>
      <c r="B370" s="22">
        <v>1</v>
      </c>
      <c r="C370" s="24">
        <v>48</v>
      </c>
      <c r="D370" s="24">
        <v>17</v>
      </c>
      <c r="E370" s="24">
        <v>18</v>
      </c>
      <c r="F370" s="24">
        <v>13</v>
      </c>
    </row>
    <row r="371" spans="1:6">
      <c r="A371" s="24">
        <v>20857</v>
      </c>
      <c r="B371" s="22">
        <v>1</v>
      </c>
      <c r="C371" s="24">
        <v>38</v>
      </c>
      <c r="D371" s="24">
        <v>16</v>
      </c>
      <c r="E371" s="24">
        <v>9</v>
      </c>
      <c r="F371" s="24">
        <v>13</v>
      </c>
    </row>
    <row r="372" spans="1:6">
      <c r="A372" s="24">
        <v>20873</v>
      </c>
      <c r="B372" s="22">
        <v>0</v>
      </c>
      <c r="C372" s="24">
        <v>54</v>
      </c>
      <c r="D372" s="24">
        <v>24</v>
      </c>
      <c r="E372" s="24">
        <v>19</v>
      </c>
      <c r="F372" s="24">
        <v>11</v>
      </c>
    </row>
    <row r="373" spans="1:6">
      <c r="A373" s="24">
        <v>20956</v>
      </c>
      <c r="B373" s="22">
        <v>1</v>
      </c>
      <c r="C373" s="24">
        <v>46</v>
      </c>
      <c r="D373" s="24">
        <v>16</v>
      </c>
      <c r="E373" s="24">
        <v>12</v>
      </c>
      <c r="F373" s="24">
        <v>18</v>
      </c>
    </row>
    <row r="374" spans="1:6">
      <c r="A374" s="24">
        <v>20970</v>
      </c>
      <c r="B374" s="22">
        <v>1</v>
      </c>
      <c r="C374" s="24">
        <v>59</v>
      </c>
      <c r="D374" s="24">
        <v>19</v>
      </c>
      <c r="E374" s="24">
        <v>22</v>
      </c>
      <c r="F374" s="24">
        <v>18</v>
      </c>
    </row>
    <row r="375" spans="1:6">
      <c r="A375" s="24">
        <v>20983</v>
      </c>
      <c r="B375" s="22">
        <v>0</v>
      </c>
      <c r="C375" s="24">
        <v>52</v>
      </c>
      <c r="D375" s="24">
        <v>21</v>
      </c>
      <c r="E375" s="24">
        <v>17</v>
      </c>
      <c r="F375" s="24">
        <v>14</v>
      </c>
    </row>
    <row r="376" spans="1:6">
      <c r="A376" s="24">
        <v>20992</v>
      </c>
      <c r="B376" s="22">
        <v>1</v>
      </c>
      <c r="C376" s="24">
        <v>45</v>
      </c>
      <c r="D376" s="24">
        <v>20</v>
      </c>
      <c r="E376" s="24">
        <v>17</v>
      </c>
      <c r="F376" s="24">
        <v>8</v>
      </c>
    </row>
    <row r="377" spans="1:6">
      <c r="A377" s="24">
        <v>21005</v>
      </c>
      <c r="B377" s="22">
        <v>0</v>
      </c>
      <c r="C377" s="24">
        <v>46</v>
      </c>
      <c r="D377" s="24">
        <v>16</v>
      </c>
      <c r="E377" s="24">
        <v>17</v>
      </c>
      <c r="F377" s="24">
        <v>13</v>
      </c>
    </row>
    <row r="378" spans="1:6">
      <c r="A378" s="24">
        <v>21019</v>
      </c>
      <c r="B378" s="22">
        <v>0</v>
      </c>
      <c r="C378" s="24">
        <v>50</v>
      </c>
      <c r="D378" s="24">
        <v>18</v>
      </c>
      <c r="E378" s="24">
        <v>13</v>
      </c>
      <c r="F378" s="24">
        <v>19</v>
      </c>
    </row>
    <row r="379" spans="1:6">
      <c r="A379" s="24">
        <v>21057</v>
      </c>
      <c r="B379" s="22">
        <v>0</v>
      </c>
      <c r="C379" s="24">
        <v>41</v>
      </c>
      <c r="D379" s="24">
        <v>18</v>
      </c>
      <c r="E379" s="24">
        <v>10</v>
      </c>
      <c r="F379" s="24">
        <v>13</v>
      </c>
    </row>
    <row r="380" spans="1:6">
      <c r="A380" s="24">
        <v>21069</v>
      </c>
      <c r="B380" s="22">
        <v>0</v>
      </c>
      <c r="C380" s="24">
        <v>46</v>
      </c>
      <c r="D380" s="24">
        <v>18</v>
      </c>
      <c r="E380" s="24">
        <v>14</v>
      </c>
      <c r="F380" s="24">
        <v>14</v>
      </c>
    </row>
    <row r="381" spans="1:6">
      <c r="A381" s="24">
        <v>21092</v>
      </c>
      <c r="B381" s="22">
        <v>1</v>
      </c>
      <c r="C381" s="24">
        <v>54</v>
      </c>
      <c r="D381" s="24">
        <v>18</v>
      </c>
      <c r="E381" s="24">
        <v>18</v>
      </c>
      <c r="F381" s="24">
        <v>18</v>
      </c>
    </row>
    <row r="382" spans="1:6">
      <c r="A382" s="24">
        <v>21102</v>
      </c>
      <c r="B382" s="22">
        <v>1</v>
      </c>
      <c r="C382" s="24">
        <v>39</v>
      </c>
      <c r="D382" s="24">
        <v>15</v>
      </c>
      <c r="E382" s="24">
        <v>9</v>
      </c>
      <c r="F382" s="24">
        <v>15</v>
      </c>
    </row>
    <row r="383" spans="1:6">
      <c r="A383" s="24">
        <v>21121</v>
      </c>
      <c r="B383" s="22">
        <v>1</v>
      </c>
      <c r="C383" s="24">
        <v>47</v>
      </c>
      <c r="D383" s="24">
        <v>15</v>
      </c>
      <c r="E383" s="24">
        <v>20</v>
      </c>
      <c r="F383" s="24">
        <v>12</v>
      </c>
    </row>
    <row r="384" spans="1:6">
      <c r="A384" s="24">
        <v>21145</v>
      </c>
      <c r="B384" s="22">
        <v>1</v>
      </c>
      <c r="C384" s="24">
        <v>49</v>
      </c>
      <c r="D384" s="24">
        <v>18</v>
      </c>
      <c r="E384" s="24">
        <v>14</v>
      </c>
      <c r="F384" s="24">
        <v>17</v>
      </c>
    </row>
    <row r="385" spans="1:6">
      <c r="A385" s="24">
        <v>21237</v>
      </c>
      <c r="B385" s="22">
        <v>0</v>
      </c>
      <c r="C385" s="24">
        <v>53</v>
      </c>
      <c r="D385" s="24">
        <v>17</v>
      </c>
      <c r="E385" s="24">
        <v>20</v>
      </c>
      <c r="F385" s="24">
        <v>16</v>
      </c>
    </row>
    <row r="386" spans="1:6">
      <c r="A386" s="24">
        <v>21266</v>
      </c>
      <c r="B386" s="22">
        <v>0</v>
      </c>
      <c r="C386" s="24">
        <v>41</v>
      </c>
      <c r="D386" s="24">
        <v>16</v>
      </c>
      <c r="E386" s="24">
        <v>15</v>
      </c>
      <c r="F386" s="24">
        <v>10</v>
      </c>
    </row>
    <row r="387" spans="1:6">
      <c r="A387" s="24">
        <v>21278</v>
      </c>
      <c r="B387" s="22">
        <v>1</v>
      </c>
      <c r="C387" s="24">
        <v>44</v>
      </c>
      <c r="D387" s="24">
        <v>13</v>
      </c>
      <c r="E387" s="24">
        <v>15</v>
      </c>
      <c r="F387" s="24">
        <v>16</v>
      </c>
    </row>
    <row r="388" spans="1:6">
      <c r="A388" s="24">
        <v>21378</v>
      </c>
      <c r="B388" s="22">
        <v>1</v>
      </c>
      <c r="C388" s="24">
        <v>52</v>
      </c>
      <c r="D388" s="24">
        <v>23</v>
      </c>
      <c r="E388" s="24">
        <v>16</v>
      </c>
      <c r="F388" s="24">
        <v>13</v>
      </c>
    </row>
    <row r="389" spans="1:6">
      <c r="A389" s="24">
        <v>21444</v>
      </c>
      <c r="B389" s="22">
        <v>1</v>
      </c>
      <c r="C389" s="24">
        <v>42</v>
      </c>
      <c r="D389" s="24">
        <v>17</v>
      </c>
      <c r="E389" s="24">
        <v>11</v>
      </c>
      <c r="F389" s="24">
        <v>14</v>
      </c>
    </row>
    <row r="390" spans="1:6">
      <c r="A390" s="24">
        <v>21553</v>
      </c>
      <c r="B390" s="22">
        <v>1</v>
      </c>
      <c r="C390" s="24">
        <v>52</v>
      </c>
      <c r="D390" s="24">
        <v>17</v>
      </c>
      <c r="E390" s="24">
        <v>17</v>
      </c>
      <c r="F390" s="24">
        <v>18</v>
      </c>
    </row>
    <row r="391" spans="1:6">
      <c r="A391" s="24">
        <v>21569</v>
      </c>
      <c r="B391" s="22">
        <v>1</v>
      </c>
      <c r="C391" s="24">
        <v>64</v>
      </c>
      <c r="D391" s="24">
        <v>25</v>
      </c>
      <c r="E391" s="24">
        <v>23</v>
      </c>
      <c r="F391" s="24">
        <v>16</v>
      </c>
    </row>
    <row r="392" spans="1:6">
      <c r="A392" s="24">
        <v>21607</v>
      </c>
      <c r="B392" s="22">
        <v>1</v>
      </c>
      <c r="C392" s="24">
        <v>46</v>
      </c>
      <c r="D392" s="24">
        <v>13</v>
      </c>
      <c r="E392" s="24">
        <v>16</v>
      </c>
      <c r="F392" s="24">
        <v>17</v>
      </c>
    </row>
    <row r="393" spans="1:6">
      <c r="A393" s="24">
        <v>21892</v>
      </c>
      <c r="B393" s="22">
        <v>1</v>
      </c>
      <c r="C393" s="24">
        <v>59</v>
      </c>
      <c r="D393" s="24">
        <v>23</v>
      </c>
      <c r="E393" s="24">
        <v>26</v>
      </c>
      <c r="F393" s="24">
        <v>10</v>
      </c>
    </row>
    <row r="394" spans="1:6">
      <c r="A394" s="24">
        <v>21919</v>
      </c>
      <c r="B394" s="22">
        <v>1</v>
      </c>
      <c r="C394" s="24">
        <v>49</v>
      </c>
      <c r="D394" s="24">
        <v>13</v>
      </c>
      <c r="E394" s="24">
        <v>23</v>
      </c>
      <c r="F394" s="24">
        <v>13</v>
      </c>
    </row>
    <row r="395" spans="1:6">
      <c r="A395" s="24">
        <v>21930</v>
      </c>
      <c r="B395" s="22">
        <v>1</v>
      </c>
      <c r="C395" s="24">
        <v>71</v>
      </c>
      <c r="D395" s="24">
        <v>29</v>
      </c>
      <c r="E395" s="24">
        <v>23</v>
      </c>
      <c r="F395" s="24">
        <v>19</v>
      </c>
    </row>
    <row r="396" spans="1:6">
      <c r="A396" s="24">
        <v>21975</v>
      </c>
      <c r="B396" s="22">
        <v>1</v>
      </c>
      <c r="C396" s="24">
        <v>34</v>
      </c>
      <c r="D396" s="24">
        <v>15</v>
      </c>
      <c r="E396" s="24">
        <v>9</v>
      </c>
      <c r="F396" s="24">
        <v>10</v>
      </c>
    </row>
    <row r="397" spans="1:6">
      <c r="A397" s="24">
        <v>21994</v>
      </c>
      <c r="B397" s="22">
        <v>1</v>
      </c>
      <c r="C397" s="24">
        <v>44</v>
      </c>
      <c r="D397" s="24">
        <v>17</v>
      </c>
      <c r="E397" s="24">
        <v>17</v>
      </c>
      <c r="F397" s="24">
        <v>10</v>
      </c>
    </row>
    <row r="398" spans="1:6">
      <c r="A398" s="24">
        <v>22023</v>
      </c>
      <c r="B398" s="22">
        <v>1</v>
      </c>
      <c r="C398" s="24">
        <v>41</v>
      </c>
      <c r="D398" s="24">
        <v>18</v>
      </c>
      <c r="E398" s="24">
        <v>12</v>
      </c>
      <c r="F398" s="24">
        <v>11</v>
      </c>
    </row>
    <row r="399" spans="1:6">
      <c r="A399" s="24">
        <v>22033</v>
      </c>
      <c r="B399" s="22">
        <v>1</v>
      </c>
      <c r="C399" s="24">
        <v>35</v>
      </c>
      <c r="D399" s="24">
        <v>12</v>
      </c>
      <c r="E399" s="24">
        <v>15</v>
      </c>
      <c r="F399" s="24">
        <v>8</v>
      </c>
    </row>
    <row r="400" spans="1:6">
      <c r="A400" s="24">
        <v>22181</v>
      </c>
      <c r="B400" s="22">
        <v>1</v>
      </c>
      <c r="C400" s="24">
        <v>38</v>
      </c>
      <c r="D400" s="24">
        <v>15</v>
      </c>
      <c r="E400" s="24">
        <v>13</v>
      </c>
      <c r="F400" s="24">
        <v>10</v>
      </c>
    </row>
    <row r="401" spans="1:6">
      <c r="A401" s="24">
        <v>22476</v>
      </c>
      <c r="B401" s="22">
        <v>1</v>
      </c>
      <c r="C401" s="24">
        <v>36</v>
      </c>
      <c r="D401" s="24">
        <v>15</v>
      </c>
      <c r="E401" s="24">
        <v>12</v>
      </c>
      <c r="F401" s="24">
        <v>9</v>
      </c>
    </row>
    <row r="402" spans="1:6">
      <c r="A402" s="24">
        <v>22566</v>
      </c>
      <c r="B402" s="22">
        <v>1</v>
      </c>
      <c r="C402" s="24">
        <v>35</v>
      </c>
      <c r="D402" s="24">
        <v>14</v>
      </c>
      <c r="E402" s="24">
        <v>12</v>
      </c>
      <c r="F402" s="24">
        <v>9</v>
      </c>
    </row>
    <row r="403" spans="1:6">
      <c r="A403" s="24">
        <v>22677</v>
      </c>
      <c r="B403" s="22">
        <v>0</v>
      </c>
      <c r="C403" s="24">
        <v>38</v>
      </c>
      <c r="D403" s="24">
        <v>9</v>
      </c>
      <c r="E403" s="24">
        <v>20</v>
      </c>
      <c r="F403" s="24">
        <v>9</v>
      </c>
    </row>
    <row r="404" spans="1:6">
      <c r="A404" s="24">
        <v>22804</v>
      </c>
      <c r="B404" s="22">
        <v>1</v>
      </c>
      <c r="C404" s="24">
        <v>49</v>
      </c>
      <c r="D404" s="24">
        <v>15</v>
      </c>
      <c r="E404" s="24">
        <v>21</v>
      </c>
      <c r="F404" s="24">
        <v>13</v>
      </c>
    </row>
    <row r="405" spans="1:6">
      <c r="A405" s="24">
        <v>22912</v>
      </c>
      <c r="B405" s="22">
        <v>0</v>
      </c>
      <c r="C405" s="24">
        <v>60</v>
      </c>
      <c r="D405" s="24">
        <v>27</v>
      </c>
      <c r="E405" s="24">
        <v>19</v>
      </c>
      <c r="F405" s="24">
        <v>14</v>
      </c>
    </row>
    <row r="406" spans="1:6">
      <c r="A406" s="24">
        <v>23165</v>
      </c>
      <c r="B406" s="22">
        <v>0</v>
      </c>
      <c r="C406" s="24">
        <v>45</v>
      </c>
      <c r="D406" s="24">
        <v>14</v>
      </c>
      <c r="E406" s="24">
        <v>15</v>
      </c>
      <c r="F406" s="24">
        <v>16</v>
      </c>
    </row>
    <row r="407" spans="1:6">
      <c r="A407" s="24">
        <v>23179</v>
      </c>
      <c r="B407" s="22">
        <v>1</v>
      </c>
      <c r="C407" s="24">
        <v>43</v>
      </c>
      <c r="D407" s="24">
        <v>19</v>
      </c>
      <c r="E407" s="24">
        <v>15</v>
      </c>
      <c r="F407" s="24">
        <v>9</v>
      </c>
    </row>
    <row r="408" spans="1:6">
      <c r="A408" s="24">
        <v>23180</v>
      </c>
      <c r="B408" s="22">
        <v>1</v>
      </c>
      <c r="C408" s="24">
        <v>54</v>
      </c>
      <c r="D408" s="24">
        <v>17</v>
      </c>
      <c r="E408" s="24">
        <v>21</v>
      </c>
      <c r="F408" s="24">
        <v>16</v>
      </c>
    </row>
    <row r="409" spans="1:6">
      <c r="A409" s="24">
        <v>23181</v>
      </c>
      <c r="B409" s="22">
        <v>1</v>
      </c>
      <c r="C409" s="24">
        <v>62</v>
      </c>
      <c r="D409" s="24">
        <v>22</v>
      </c>
      <c r="E409" s="24">
        <v>24</v>
      </c>
      <c r="F409" s="24">
        <v>16</v>
      </c>
    </row>
    <row r="410" spans="1:6">
      <c r="A410" s="24">
        <v>23188</v>
      </c>
      <c r="B410" s="22">
        <v>1</v>
      </c>
      <c r="C410" s="24">
        <v>38</v>
      </c>
      <c r="D410" s="24">
        <v>17</v>
      </c>
      <c r="E410" s="24">
        <v>10</v>
      </c>
      <c r="F410" s="24">
        <v>11</v>
      </c>
    </row>
    <row r="411" spans="1:6">
      <c r="A411" s="24">
        <v>23202</v>
      </c>
      <c r="B411" s="22">
        <v>1</v>
      </c>
      <c r="C411" s="24">
        <v>37</v>
      </c>
      <c r="D411" s="24">
        <v>16</v>
      </c>
      <c r="E411" s="24">
        <v>10</v>
      </c>
      <c r="F411" s="24">
        <v>11</v>
      </c>
    </row>
    <row r="412" spans="1:6">
      <c r="A412" s="24">
        <v>23260</v>
      </c>
      <c r="B412" s="22">
        <v>1</v>
      </c>
      <c r="C412" s="24">
        <v>69</v>
      </c>
      <c r="D412" s="24">
        <v>27</v>
      </c>
      <c r="E412" s="24">
        <v>26</v>
      </c>
      <c r="F412" s="24">
        <v>16</v>
      </c>
    </row>
    <row r="413" spans="1:6">
      <c r="A413" s="24">
        <v>23263</v>
      </c>
      <c r="B413" s="22">
        <v>1</v>
      </c>
      <c r="C413" s="24">
        <v>58</v>
      </c>
      <c r="D413" s="24">
        <v>19</v>
      </c>
      <c r="E413" s="24">
        <v>22</v>
      </c>
      <c r="F413" s="24">
        <v>17</v>
      </c>
    </row>
    <row r="414" spans="1:6">
      <c r="A414" s="24">
        <v>23264</v>
      </c>
      <c r="B414" s="22">
        <v>1</v>
      </c>
      <c r="C414" s="24">
        <v>44</v>
      </c>
      <c r="D414" s="24">
        <v>16</v>
      </c>
      <c r="E414" s="24">
        <v>15</v>
      </c>
      <c r="F414" s="24">
        <v>13</v>
      </c>
    </row>
    <row r="415" spans="1:6">
      <c r="A415" s="24">
        <v>23238</v>
      </c>
      <c r="B415" s="22">
        <v>1</v>
      </c>
      <c r="C415" s="24">
        <v>54</v>
      </c>
      <c r="D415" s="24">
        <v>22</v>
      </c>
      <c r="E415" s="24">
        <v>18</v>
      </c>
      <c r="F415" s="24">
        <v>14</v>
      </c>
    </row>
    <row r="416" spans="1:6">
      <c r="A416" s="24">
        <v>23298</v>
      </c>
      <c r="B416" s="22">
        <v>0</v>
      </c>
      <c r="C416" s="24">
        <v>44</v>
      </c>
      <c r="D416" s="24">
        <v>17</v>
      </c>
      <c r="E416" s="24">
        <v>15</v>
      </c>
      <c r="F416" s="24">
        <v>12</v>
      </c>
    </row>
    <row r="417" spans="1:6">
      <c r="A417" s="24">
        <v>23422</v>
      </c>
      <c r="B417" s="22">
        <v>1</v>
      </c>
      <c r="C417" s="24">
        <v>53</v>
      </c>
      <c r="D417" s="24">
        <v>20</v>
      </c>
      <c r="E417" s="24">
        <v>19</v>
      </c>
      <c r="F417" s="24">
        <v>14</v>
      </c>
    </row>
    <row r="418" spans="1:6">
      <c r="A418" s="24">
        <v>23467</v>
      </c>
      <c r="B418" s="22">
        <v>1</v>
      </c>
      <c r="C418" s="24">
        <v>57</v>
      </c>
      <c r="D418" s="24">
        <v>17</v>
      </c>
      <c r="E418" s="24">
        <v>21</v>
      </c>
      <c r="F418" s="24">
        <v>19</v>
      </c>
    </row>
    <row r="419" spans="1:6">
      <c r="A419" s="24">
        <v>23286</v>
      </c>
      <c r="B419" s="22">
        <v>1</v>
      </c>
      <c r="C419" s="24">
        <v>45</v>
      </c>
      <c r="D419" s="24">
        <v>15</v>
      </c>
      <c r="E419" s="24">
        <v>17</v>
      </c>
      <c r="F419" s="24">
        <v>13</v>
      </c>
    </row>
    <row r="420" spans="1:6">
      <c r="A420" s="24">
        <v>23561</v>
      </c>
      <c r="B420" s="22">
        <v>1</v>
      </c>
      <c r="C420" s="24">
        <v>43</v>
      </c>
      <c r="D420" s="24">
        <v>17</v>
      </c>
      <c r="E420" s="24">
        <v>14</v>
      </c>
      <c r="F420" s="24">
        <v>12</v>
      </c>
    </row>
    <row r="421" spans="1:6">
      <c r="A421" s="24">
        <v>20174</v>
      </c>
      <c r="B421" s="22">
        <v>1</v>
      </c>
      <c r="C421" s="24">
        <v>50</v>
      </c>
      <c r="D421" s="24">
        <v>17</v>
      </c>
      <c r="E421" s="24">
        <v>19</v>
      </c>
      <c r="F421" s="24">
        <v>14</v>
      </c>
    </row>
    <row r="422" spans="1:6">
      <c r="A422" s="24">
        <v>23624</v>
      </c>
      <c r="B422" s="22">
        <v>1</v>
      </c>
      <c r="C422" s="24">
        <v>48</v>
      </c>
      <c r="D422" s="24">
        <v>18</v>
      </c>
      <c r="E422" s="24">
        <v>18</v>
      </c>
      <c r="F422" s="24">
        <v>12</v>
      </c>
    </row>
    <row r="423" spans="1:6">
      <c r="A423" s="24">
        <v>23660</v>
      </c>
      <c r="B423" s="22">
        <v>0</v>
      </c>
      <c r="C423" s="24">
        <v>44</v>
      </c>
      <c r="D423" s="24">
        <v>10</v>
      </c>
      <c r="E423" s="24">
        <v>20</v>
      </c>
      <c r="F423" s="24">
        <v>14</v>
      </c>
    </row>
    <row r="424" spans="1:6">
      <c r="A424" s="24">
        <v>23701</v>
      </c>
      <c r="B424" s="22">
        <v>1</v>
      </c>
      <c r="C424" s="24">
        <v>49</v>
      </c>
      <c r="D424" s="24">
        <v>15</v>
      </c>
      <c r="E424" s="24">
        <v>18</v>
      </c>
      <c r="F424" s="24">
        <v>16</v>
      </c>
    </row>
    <row r="425" spans="1:6">
      <c r="A425" s="24">
        <v>20940</v>
      </c>
      <c r="B425" s="22">
        <v>0</v>
      </c>
      <c r="C425" s="24">
        <v>49</v>
      </c>
      <c r="D425" s="24">
        <v>16</v>
      </c>
      <c r="E425" s="24">
        <v>18</v>
      </c>
      <c r="F425" s="24">
        <v>15</v>
      </c>
    </row>
    <row r="426" spans="1:6">
      <c r="A426" s="24">
        <v>23830</v>
      </c>
      <c r="B426" s="22">
        <v>1</v>
      </c>
      <c r="C426" s="24">
        <v>53</v>
      </c>
      <c r="D426" s="24">
        <v>19</v>
      </c>
      <c r="E426" s="24">
        <v>14</v>
      </c>
      <c r="F426" s="24">
        <v>20</v>
      </c>
    </row>
    <row r="427" spans="1:6">
      <c r="A427" s="24">
        <v>20718</v>
      </c>
      <c r="B427" s="22">
        <v>1</v>
      </c>
      <c r="C427" s="24">
        <v>91</v>
      </c>
      <c r="D427" s="24">
        <v>45</v>
      </c>
      <c r="E427" s="24">
        <v>30</v>
      </c>
      <c r="F427" s="24">
        <v>16</v>
      </c>
    </row>
    <row r="428" spans="1:6">
      <c r="A428" s="24">
        <v>21970</v>
      </c>
      <c r="B428" s="22">
        <v>1</v>
      </c>
      <c r="C428" s="24">
        <v>80</v>
      </c>
      <c r="D428" s="24">
        <v>42</v>
      </c>
      <c r="E428" s="24">
        <v>22</v>
      </c>
      <c r="F428" s="24">
        <v>16</v>
      </c>
    </row>
    <row r="429" spans="1:6">
      <c r="A429" s="24">
        <v>23469</v>
      </c>
      <c r="B429" s="22">
        <v>1</v>
      </c>
      <c r="C429" s="24">
        <v>93</v>
      </c>
      <c r="D429" s="24">
        <v>45</v>
      </c>
      <c r="E429" s="24">
        <v>30</v>
      </c>
      <c r="F429" s="24">
        <v>18</v>
      </c>
    </row>
    <row r="430" spans="1:6">
      <c r="A430" s="24">
        <v>21136</v>
      </c>
      <c r="B430" s="22">
        <v>0</v>
      </c>
      <c r="C430" s="24">
        <v>37</v>
      </c>
      <c r="D430" s="24">
        <v>21</v>
      </c>
      <c r="E430" s="24">
        <v>9</v>
      </c>
      <c r="F430" s="24">
        <v>7</v>
      </c>
    </row>
    <row r="431" spans="1:6">
      <c r="A431" s="24">
        <v>21101</v>
      </c>
      <c r="B431" s="22">
        <v>0</v>
      </c>
      <c r="C431" s="24">
        <v>53</v>
      </c>
      <c r="D431" s="24">
        <v>21</v>
      </c>
      <c r="E431" s="24">
        <v>18</v>
      </c>
      <c r="F431" s="24">
        <v>14</v>
      </c>
    </row>
    <row r="432" spans="1:6">
      <c r="A432" s="24">
        <v>22794</v>
      </c>
      <c r="B432" s="22">
        <v>1</v>
      </c>
      <c r="C432" s="24">
        <v>86</v>
      </c>
      <c r="D432" s="24">
        <v>38</v>
      </c>
      <c r="E432" s="24">
        <v>27</v>
      </c>
      <c r="F432" s="24">
        <v>21</v>
      </c>
    </row>
    <row r="433" spans="1:6">
      <c r="A433" s="24">
        <v>20624</v>
      </c>
      <c r="B433" s="22">
        <v>1</v>
      </c>
      <c r="C433" s="24">
        <v>82</v>
      </c>
      <c r="D433" s="24">
        <v>37</v>
      </c>
      <c r="E433" s="24">
        <v>28</v>
      </c>
      <c r="F433" s="24">
        <v>17</v>
      </c>
    </row>
    <row r="434" spans="1:6">
      <c r="A434" s="24">
        <v>21018</v>
      </c>
      <c r="B434" s="22">
        <v>1</v>
      </c>
      <c r="C434" s="24">
        <v>77</v>
      </c>
      <c r="D434" s="24">
        <v>36</v>
      </c>
      <c r="E434" s="24">
        <v>23</v>
      </c>
      <c r="F434" s="24">
        <v>18</v>
      </c>
    </row>
    <row r="435" spans="1:6">
      <c r="A435" s="24">
        <v>20972</v>
      </c>
      <c r="B435" s="22">
        <v>0</v>
      </c>
      <c r="C435" s="24">
        <v>65</v>
      </c>
      <c r="D435" s="24">
        <v>33</v>
      </c>
      <c r="E435" s="24">
        <v>17</v>
      </c>
      <c r="F435" s="24">
        <v>15</v>
      </c>
    </row>
    <row r="436" spans="1:6">
      <c r="A436" s="24">
        <v>21221</v>
      </c>
      <c r="B436" s="22">
        <v>1</v>
      </c>
      <c r="C436" s="24">
        <v>58</v>
      </c>
      <c r="D436" s="24">
        <v>25</v>
      </c>
      <c r="E436" s="24">
        <v>21</v>
      </c>
      <c r="F436" s="24">
        <v>12</v>
      </c>
    </row>
    <row r="437" spans="1:6">
      <c r="A437" s="24">
        <v>21981</v>
      </c>
      <c r="B437" s="22">
        <v>1</v>
      </c>
      <c r="C437" s="24">
        <v>47</v>
      </c>
      <c r="D437" s="24">
        <v>20</v>
      </c>
      <c r="E437" s="24">
        <v>19</v>
      </c>
      <c r="F437" s="24">
        <v>8</v>
      </c>
    </row>
    <row r="438" spans="1:6">
      <c r="A438" s="24">
        <v>20521</v>
      </c>
      <c r="B438" s="22">
        <v>1</v>
      </c>
      <c r="C438" s="24">
        <v>68</v>
      </c>
      <c r="D438" s="24">
        <v>36</v>
      </c>
      <c r="E438" s="24">
        <v>21</v>
      </c>
      <c r="F438" s="24">
        <v>11</v>
      </c>
    </row>
    <row r="439" spans="1:6">
      <c r="A439" s="24">
        <v>20986</v>
      </c>
      <c r="B439" s="22">
        <v>1</v>
      </c>
      <c r="C439" s="24">
        <v>50</v>
      </c>
      <c r="D439" s="24">
        <v>24</v>
      </c>
      <c r="E439" s="24">
        <v>15</v>
      </c>
      <c r="F439" s="24">
        <v>11</v>
      </c>
    </row>
    <row r="440" spans="1:6">
      <c r="A440" s="24">
        <v>21522</v>
      </c>
      <c r="B440" s="22">
        <v>1</v>
      </c>
      <c r="C440" s="24">
        <v>54</v>
      </c>
      <c r="D440" s="24">
        <v>26</v>
      </c>
      <c r="E440" s="24">
        <v>15</v>
      </c>
      <c r="F440" s="24">
        <v>13</v>
      </c>
    </row>
    <row r="441" spans="1:6">
      <c r="A441" s="24">
        <v>20458</v>
      </c>
      <c r="B441" s="22">
        <v>0</v>
      </c>
      <c r="C441" s="24">
        <v>45</v>
      </c>
      <c r="D441" s="24">
        <v>23</v>
      </c>
      <c r="E441" s="24">
        <v>14</v>
      </c>
      <c r="F441" s="24">
        <v>8</v>
      </c>
    </row>
    <row r="442" spans="1:6">
      <c r="A442" s="24">
        <v>20833</v>
      </c>
      <c r="B442" s="22">
        <v>1</v>
      </c>
      <c r="C442" s="24">
        <v>55</v>
      </c>
      <c r="D442" s="24">
        <v>22</v>
      </c>
      <c r="E442" s="24">
        <v>21</v>
      </c>
      <c r="F442" s="24">
        <v>12</v>
      </c>
    </row>
    <row r="443" spans="1:6">
      <c r="A443" s="24">
        <v>20962</v>
      </c>
      <c r="B443" s="22">
        <v>1</v>
      </c>
      <c r="C443" s="24">
        <v>56</v>
      </c>
      <c r="D443" s="24">
        <v>19</v>
      </c>
      <c r="E443" s="24">
        <v>26</v>
      </c>
      <c r="F443" s="24">
        <v>11</v>
      </c>
    </row>
    <row r="444" spans="1:6">
      <c r="A444" s="24">
        <v>22508</v>
      </c>
      <c r="B444" s="22">
        <v>1</v>
      </c>
      <c r="C444" s="24">
        <v>66</v>
      </c>
      <c r="D444" s="24">
        <v>30</v>
      </c>
      <c r="E444" s="24">
        <v>25</v>
      </c>
      <c r="F444" s="24">
        <v>11</v>
      </c>
    </row>
    <row r="445" spans="1:6">
      <c r="A445" s="24">
        <v>23435</v>
      </c>
      <c r="B445" s="22">
        <v>0</v>
      </c>
      <c r="C445" s="24">
        <v>49</v>
      </c>
      <c r="D445" s="24">
        <v>23</v>
      </c>
      <c r="E445" s="24">
        <v>17</v>
      </c>
      <c r="F445" s="24">
        <v>9</v>
      </c>
    </row>
    <row r="446" spans="1:6">
      <c r="A446" s="24">
        <v>23824</v>
      </c>
      <c r="B446" s="22">
        <v>0</v>
      </c>
      <c r="C446" s="24">
        <v>50</v>
      </c>
      <c r="D446" s="24">
        <v>21</v>
      </c>
      <c r="E446" s="24">
        <v>18</v>
      </c>
      <c r="F446" s="24">
        <v>11</v>
      </c>
    </row>
    <row r="447" spans="1:6">
      <c r="A447" s="24">
        <v>19718</v>
      </c>
      <c r="B447" s="22">
        <v>1</v>
      </c>
      <c r="C447" s="24">
        <v>45</v>
      </c>
      <c r="D447" s="24">
        <v>22</v>
      </c>
      <c r="E447" s="24">
        <v>14</v>
      </c>
      <c r="F447" s="24">
        <v>9</v>
      </c>
    </row>
    <row r="448" spans="1:6">
      <c r="A448" s="24">
        <v>20130</v>
      </c>
      <c r="B448" s="22">
        <v>1</v>
      </c>
      <c r="C448" s="24">
        <v>47</v>
      </c>
      <c r="D448" s="24">
        <v>17</v>
      </c>
      <c r="E448" s="24">
        <v>15</v>
      </c>
      <c r="F448" s="24">
        <v>15</v>
      </c>
    </row>
    <row r="449" spans="1:6">
      <c r="A449" s="24">
        <v>19286</v>
      </c>
      <c r="B449" s="22">
        <v>1</v>
      </c>
      <c r="C449" s="24">
        <v>29</v>
      </c>
      <c r="D449" s="24">
        <v>13</v>
      </c>
      <c r="E449" s="24">
        <v>9</v>
      </c>
      <c r="F449" s="24">
        <v>7</v>
      </c>
    </row>
    <row r="450" spans="1:6">
      <c r="A450" s="24">
        <v>20774</v>
      </c>
      <c r="B450" s="22">
        <v>0</v>
      </c>
      <c r="C450" s="24">
        <v>43</v>
      </c>
      <c r="D450" s="24">
        <v>20</v>
      </c>
      <c r="E450" s="24">
        <v>17</v>
      </c>
      <c r="F450" s="24">
        <v>6</v>
      </c>
    </row>
    <row r="451" spans="1:6">
      <c r="A451" s="24">
        <v>20791</v>
      </c>
      <c r="B451" s="22">
        <v>0</v>
      </c>
      <c r="C451" s="24">
        <v>33</v>
      </c>
      <c r="D451" s="24">
        <v>13</v>
      </c>
      <c r="E451" s="24">
        <v>14</v>
      </c>
      <c r="F451" s="24">
        <v>6</v>
      </c>
    </row>
    <row r="452" spans="1:6">
      <c r="A452" s="24">
        <v>21071</v>
      </c>
      <c r="B452" s="22">
        <v>1</v>
      </c>
      <c r="C452" s="24">
        <v>39</v>
      </c>
      <c r="D452" s="24">
        <v>19</v>
      </c>
      <c r="E452" s="24">
        <v>12</v>
      </c>
      <c r="F452" s="24">
        <v>8</v>
      </c>
    </row>
    <row r="453" spans="1:6">
      <c r="A453" s="24">
        <v>21160</v>
      </c>
      <c r="B453" s="22">
        <v>0</v>
      </c>
      <c r="C453" s="24">
        <v>47</v>
      </c>
      <c r="D453" s="24">
        <v>16</v>
      </c>
      <c r="E453" s="24">
        <v>18</v>
      </c>
      <c r="F453" s="24">
        <v>13</v>
      </c>
    </row>
    <row r="454" spans="1:6">
      <c r="A454" s="24">
        <v>21248</v>
      </c>
      <c r="B454" s="22">
        <v>1</v>
      </c>
      <c r="C454" s="24">
        <v>45</v>
      </c>
      <c r="D454" s="24">
        <v>18</v>
      </c>
      <c r="E454" s="24">
        <v>16</v>
      </c>
      <c r="F454" s="24">
        <v>11</v>
      </c>
    </row>
    <row r="455" spans="1:6">
      <c r="A455" s="24">
        <v>21270</v>
      </c>
      <c r="B455" s="22">
        <v>1</v>
      </c>
      <c r="C455" s="24">
        <v>54</v>
      </c>
      <c r="D455" s="24">
        <v>25</v>
      </c>
      <c r="E455" s="24">
        <v>19</v>
      </c>
      <c r="F455" s="24">
        <v>10</v>
      </c>
    </row>
    <row r="456" spans="1:6">
      <c r="A456" s="24">
        <v>21377</v>
      </c>
      <c r="B456" s="22">
        <v>1</v>
      </c>
      <c r="C456" s="24">
        <v>46</v>
      </c>
      <c r="D456" s="24">
        <v>22</v>
      </c>
      <c r="E456" s="24">
        <v>16</v>
      </c>
      <c r="F456" s="24">
        <v>8</v>
      </c>
    </row>
    <row r="457" spans="1:6">
      <c r="A457" s="24">
        <v>21594</v>
      </c>
      <c r="B457" s="22">
        <v>0</v>
      </c>
      <c r="C457" s="24">
        <v>42</v>
      </c>
      <c r="D457" s="24">
        <v>17</v>
      </c>
      <c r="E457" s="24">
        <v>15</v>
      </c>
      <c r="F457" s="24">
        <v>10</v>
      </c>
    </row>
    <row r="458" spans="1:6">
      <c r="A458" s="24">
        <v>21674</v>
      </c>
      <c r="B458" s="22">
        <v>1</v>
      </c>
      <c r="C458" s="24">
        <v>38</v>
      </c>
      <c r="D458" s="24">
        <v>19</v>
      </c>
      <c r="E458" s="24">
        <v>9</v>
      </c>
      <c r="F458" s="24">
        <v>10</v>
      </c>
    </row>
    <row r="459" spans="1:6">
      <c r="A459" s="24">
        <v>21894</v>
      </c>
      <c r="B459" s="22">
        <v>0</v>
      </c>
      <c r="C459" s="24">
        <v>60</v>
      </c>
      <c r="D459" s="24">
        <v>21</v>
      </c>
      <c r="E459" s="24">
        <v>23</v>
      </c>
      <c r="F459" s="24">
        <v>16</v>
      </c>
    </row>
    <row r="460" spans="1:6">
      <c r="A460" s="24">
        <v>21997</v>
      </c>
      <c r="B460" s="22">
        <v>0</v>
      </c>
      <c r="C460" s="24">
        <v>38</v>
      </c>
      <c r="D460" s="24">
        <v>15</v>
      </c>
      <c r="E460" s="24">
        <v>16</v>
      </c>
      <c r="F460" s="24">
        <v>7</v>
      </c>
    </row>
    <row r="461" spans="1:6">
      <c r="A461" s="24">
        <v>22158</v>
      </c>
      <c r="B461" s="22">
        <v>1</v>
      </c>
      <c r="C461" s="24">
        <v>56</v>
      </c>
      <c r="D461" s="24">
        <v>20</v>
      </c>
      <c r="E461" s="24">
        <v>26</v>
      </c>
      <c r="F461" s="24">
        <v>10</v>
      </c>
    </row>
    <row r="462" spans="1:6">
      <c r="A462" s="24">
        <v>22659</v>
      </c>
      <c r="B462" s="22">
        <v>1</v>
      </c>
      <c r="C462" s="24">
        <v>40</v>
      </c>
      <c r="D462" s="24">
        <v>18</v>
      </c>
      <c r="E462" s="24">
        <v>16</v>
      </c>
      <c r="F462" s="24">
        <v>6</v>
      </c>
    </row>
    <row r="463" spans="1:6">
      <c r="A463" s="24">
        <v>22872</v>
      </c>
      <c r="B463" s="22">
        <v>1</v>
      </c>
      <c r="C463" s="24">
        <v>56</v>
      </c>
      <c r="D463" s="24">
        <v>23</v>
      </c>
      <c r="E463" s="24">
        <v>24</v>
      </c>
      <c r="F463" s="24">
        <v>9</v>
      </c>
    </row>
    <row r="464" spans="1:6">
      <c r="A464" s="24">
        <v>23226</v>
      </c>
      <c r="B464" s="22">
        <v>1</v>
      </c>
      <c r="C464" s="24">
        <v>58</v>
      </c>
      <c r="D464" s="24">
        <v>24</v>
      </c>
      <c r="E464" s="24">
        <v>19</v>
      </c>
      <c r="F464" s="24">
        <v>15</v>
      </c>
    </row>
    <row r="465" spans="1:6">
      <c r="A465" s="24">
        <v>23525</v>
      </c>
      <c r="B465" s="22">
        <v>0</v>
      </c>
      <c r="C465" s="24">
        <v>43</v>
      </c>
      <c r="D465" s="24">
        <v>16</v>
      </c>
      <c r="E465" s="24">
        <v>22</v>
      </c>
      <c r="F465" s="24">
        <v>5</v>
      </c>
    </row>
    <row r="466" spans="1:6">
      <c r="A466" s="24">
        <v>23590</v>
      </c>
      <c r="B466" s="22">
        <v>1</v>
      </c>
      <c r="C466" s="24">
        <v>50</v>
      </c>
      <c r="D466" s="24">
        <v>20</v>
      </c>
      <c r="E466" s="24">
        <v>17</v>
      </c>
      <c r="F466" s="24">
        <v>13</v>
      </c>
    </row>
    <row r="467" spans="1:6">
      <c r="A467" s="24">
        <v>23282</v>
      </c>
      <c r="B467" s="22">
        <v>0</v>
      </c>
      <c r="C467" s="24">
        <v>52</v>
      </c>
      <c r="D467" s="24">
        <v>22</v>
      </c>
      <c r="E467" s="24">
        <v>20</v>
      </c>
      <c r="F467" s="24">
        <v>10</v>
      </c>
    </row>
    <row r="468" spans="1:6">
      <c r="A468" s="24">
        <v>23800</v>
      </c>
      <c r="B468" s="22">
        <v>0</v>
      </c>
      <c r="C468" s="24">
        <v>45</v>
      </c>
      <c r="D468" s="24">
        <v>22</v>
      </c>
      <c r="E468" s="24">
        <v>17</v>
      </c>
      <c r="F468" s="24">
        <v>6</v>
      </c>
    </row>
    <row r="469" spans="1:6">
      <c r="A469" s="24">
        <v>21111</v>
      </c>
      <c r="B469" s="22">
        <v>1</v>
      </c>
      <c r="C469" s="24">
        <v>37</v>
      </c>
      <c r="D469" s="24">
        <v>23</v>
      </c>
      <c r="E469" s="24">
        <v>8</v>
      </c>
      <c r="F469" s="24">
        <v>6</v>
      </c>
    </row>
    <row r="470" spans="1:6">
      <c r="A470" s="24">
        <v>20892</v>
      </c>
      <c r="B470" s="22">
        <v>1</v>
      </c>
      <c r="C470" s="24">
        <v>54</v>
      </c>
      <c r="D470" s="24">
        <v>23</v>
      </c>
      <c r="E470" s="24">
        <v>18</v>
      </c>
      <c r="F470" s="24">
        <v>13</v>
      </c>
    </row>
    <row r="471" spans="1:6">
      <c r="A471" s="24">
        <v>19472</v>
      </c>
      <c r="B471" s="22">
        <v>1</v>
      </c>
      <c r="C471" s="24">
        <v>53</v>
      </c>
      <c r="D471" s="24">
        <v>23</v>
      </c>
      <c r="E471" s="24">
        <v>17</v>
      </c>
      <c r="F471" s="24">
        <v>13</v>
      </c>
    </row>
    <row r="472" spans="1:6">
      <c r="A472" s="24">
        <v>20001</v>
      </c>
      <c r="B472" s="22">
        <v>1</v>
      </c>
      <c r="C472" s="24">
        <v>56</v>
      </c>
      <c r="D472" s="24">
        <v>22</v>
      </c>
      <c r="E472" s="24">
        <v>21</v>
      </c>
      <c r="F472" s="24">
        <v>13</v>
      </c>
    </row>
    <row r="473" spans="1:6">
      <c r="A473" s="24">
        <v>20480</v>
      </c>
      <c r="B473" s="22">
        <v>0</v>
      </c>
      <c r="C473" s="24">
        <v>36</v>
      </c>
      <c r="D473" s="24">
        <v>18</v>
      </c>
      <c r="E473" s="24">
        <v>13</v>
      </c>
      <c r="F473" s="24">
        <v>5</v>
      </c>
    </row>
    <row r="474" spans="1:6">
      <c r="A474" s="24">
        <v>20602</v>
      </c>
      <c r="B474" s="22">
        <v>1</v>
      </c>
      <c r="C474" s="24">
        <v>47</v>
      </c>
      <c r="D474" s="24">
        <v>17</v>
      </c>
      <c r="E474" s="24">
        <v>16</v>
      </c>
      <c r="F474" s="24">
        <v>14</v>
      </c>
    </row>
    <row r="475" spans="1:6">
      <c r="A475" s="24">
        <v>20855</v>
      </c>
      <c r="B475" s="22">
        <v>1</v>
      </c>
      <c r="C475" s="24">
        <v>36</v>
      </c>
      <c r="D475" s="24">
        <v>18</v>
      </c>
      <c r="E475" s="24">
        <v>11</v>
      </c>
      <c r="F475" s="24">
        <v>7</v>
      </c>
    </row>
    <row r="476" spans="1:6">
      <c r="A476" s="24">
        <v>20895</v>
      </c>
      <c r="B476" s="22">
        <v>1</v>
      </c>
      <c r="C476" s="24">
        <v>40</v>
      </c>
      <c r="D476" s="24">
        <v>17</v>
      </c>
      <c r="E476" s="24">
        <v>12</v>
      </c>
      <c r="F476" s="24">
        <v>11</v>
      </c>
    </row>
    <row r="477" spans="1:6">
      <c r="A477" s="24">
        <v>21123</v>
      </c>
      <c r="B477" s="22">
        <v>0</v>
      </c>
      <c r="C477" s="24">
        <v>30</v>
      </c>
      <c r="D477" s="24">
        <v>14</v>
      </c>
      <c r="E477" s="24">
        <v>8</v>
      </c>
      <c r="F477" s="24">
        <v>8</v>
      </c>
    </row>
    <row r="478" spans="1:6">
      <c r="A478" s="24">
        <v>21882</v>
      </c>
      <c r="B478" s="22">
        <v>1</v>
      </c>
      <c r="C478" s="24">
        <v>50</v>
      </c>
      <c r="D478" s="24">
        <v>24</v>
      </c>
      <c r="E478" s="24">
        <v>18</v>
      </c>
      <c r="F478" s="24">
        <v>8</v>
      </c>
    </row>
    <row r="479" spans="1:6">
      <c r="A479" s="24">
        <v>21915</v>
      </c>
      <c r="B479" s="22">
        <v>1</v>
      </c>
      <c r="C479" s="24">
        <v>76</v>
      </c>
      <c r="D479" s="24">
        <v>31</v>
      </c>
      <c r="E479" s="24">
        <v>28</v>
      </c>
      <c r="F479" s="24">
        <v>17</v>
      </c>
    </row>
    <row r="480" spans="1:6">
      <c r="A480" s="24">
        <v>23817</v>
      </c>
      <c r="B480" s="22">
        <v>1</v>
      </c>
      <c r="C480" s="24">
        <v>32</v>
      </c>
      <c r="D480" s="24">
        <v>14</v>
      </c>
      <c r="E480" s="24">
        <v>11</v>
      </c>
      <c r="F480" s="24">
        <v>7</v>
      </c>
    </row>
    <row r="481" spans="1:6">
      <c r="A481" s="24">
        <v>19231</v>
      </c>
      <c r="B481" s="22">
        <v>1</v>
      </c>
      <c r="C481" s="24">
        <v>51</v>
      </c>
      <c r="D481" s="24">
        <v>18</v>
      </c>
      <c r="E481" s="24">
        <v>22</v>
      </c>
      <c r="F481" s="24">
        <v>11</v>
      </c>
    </row>
    <row r="482" spans="1:6">
      <c r="A482" s="24">
        <v>19271</v>
      </c>
      <c r="B482" s="22">
        <v>1</v>
      </c>
      <c r="C482" s="24">
        <v>46</v>
      </c>
      <c r="D482" s="24">
        <v>18</v>
      </c>
      <c r="E482" s="24">
        <v>20</v>
      </c>
      <c r="F482" s="24">
        <v>8</v>
      </c>
    </row>
    <row r="483" spans="1:6">
      <c r="A483" s="24">
        <v>19273</v>
      </c>
      <c r="B483" s="22">
        <v>1</v>
      </c>
      <c r="C483" s="24">
        <v>31</v>
      </c>
      <c r="D483" s="24">
        <v>13</v>
      </c>
      <c r="E483" s="24">
        <v>9</v>
      </c>
      <c r="F483" s="24">
        <v>9</v>
      </c>
    </row>
    <row r="484" spans="1:6">
      <c r="A484" s="24">
        <v>19330</v>
      </c>
      <c r="B484" s="22">
        <v>1</v>
      </c>
      <c r="C484" s="24">
        <v>53</v>
      </c>
      <c r="D484" s="24">
        <v>16</v>
      </c>
      <c r="E484" s="24">
        <v>24</v>
      </c>
      <c r="F484" s="24">
        <v>13</v>
      </c>
    </row>
    <row r="485" spans="1:6">
      <c r="A485" s="24">
        <v>19346</v>
      </c>
      <c r="B485" s="22">
        <v>1</v>
      </c>
      <c r="C485" s="24">
        <v>40</v>
      </c>
      <c r="D485" s="24">
        <v>11</v>
      </c>
      <c r="E485" s="24">
        <v>20</v>
      </c>
      <c r="F485" s="24">
        <v>9</v>
      </c>
    </row>
    <row r="486" spans="1:6">
      <c r="A486" s="24">
        <v>19277</v>
      </c>
      <c r="B486" s="22">
        <v>1</v>
      </c>
      <c r="C486" s="24">
        <v>43</v>
      </c>
      <c r="D486" s="24">
        <v>13</v>
      </c>
      <c r="E486" s="24">
        <v>16</v>
      </c>
      <c r="F486" s="24">
        <v>14</v>
      </c>
    </row>
    <row r="487" spans="1:6">
      <c r="A487" s="24">
        <v>19493</v>
      </c>
      <c r="B487" s="22">
        <v>1</v>
      </c>
      <c r="C487" s="24">
        <v>45</v>
      </c>
      <c r="D487" s="24">
        <v>16</v>
      </c>
      <c r="E487" s="24">
        <v>21</v>
      </c>
      <c r="F487" s="24">
        <v>8</v>
      </c>
    </row>
    <row r="488" spans="1:6">
      <c r="A488" s="24">
        <v>19506</v>
      </c>
      <c r="B488" s="22">
        <v>1</v>
      </c>
      <c r="C488" s="24">
        <v>49</v>
      </c>
      <c r="D488" s="24">
        <v>15</v>
      </c>
      <c r="E488" s="24">
        <v>24</v>
      </c>
      <c r="F488" s="24">
        <v>10</v>
      </c>
    </row>
    <row r="489" spans="1:6">
      <c r="A489" s="24">
        <v>19481</v>
      </c>
      <c r="B489" s="22">
        <v>1</v>
      </c>
      <c r="C489" s="24">
        <v>42</v>
      </c>
      <c r="D489" s="24">
        <v>13</v>
      </c>
      <c r="E489" s="24">
        <v>17</v>
      </c>
      <c r="F489" s="24">
        <v>12</v>
      </c>
    </row>
    <row r="490" spans="1:6">
      <c r="A490" s="24">
        <v>19556</v>
      </c>
      <c r="B490" s="22">
        <v>1</v>
      </c>
      <c r="C490" s="24">
        <v>29</v>
      </c>
      <c r="D490" s="24">
        <v>14</v>
      </c>
      <c r="E490" s="24">
        <v>8</v>
      </c>
      <c r="F490" s="24">
        <v>7</v>
      </c>
    </row>
    <row r="491" spans="1:6">
      <c r="A491" s="24">
        <v>19561</v>
      </c>
      <c r="B491" s="22">
        <v>1</v>
      </c>
      <c r="C491" s="24">
        <v>42</v>
      </c>
      <c r="D491" s="24">
        <v>15</v>
      </c>
      <c r="E491" s="24">
        <v>20</v>
      </c>
      <c r="F491" s="24">
        <v>7</v>
      </c>
    </row>
    <row r="492" spans="1:6">
      <c r="A492" s="24">
        <v>19572</v>
      </c>
      <c r="B492" s="22">
        <v>1</v>
      </c>
      <c r="C492" s="24">
        <v>41</v>
      </c>
      <c r="D492" s="24">
        <v>13</v>
      </c>
      <c r="E492" s="24">
        <v>13</v>
      </c>
      <c r="F492" s="24">
        <v>15</v>
      </c>
    </row>
    <row r="493" spans="1:6">
      <c r="A493" s="24">
        <v>19599</v>
      </c>
      <c r="B493" s="22">
        <v>1</v>
      </c>
      <c r="C493" s="24">
        <v>31</v>
      </c>
      <c r="D493" s="24">
        <v>13</v>
      </c>
      <c r="E493" s="24">
        <v>9</v>
      </c>
      <c r="F493" s="24">
        <v>9</v>
      </c>
    </row>
    <row r="494" spans="1:6">
      <c r="A494" s="24">
        <v>19610</v>
      </c>
      <c r="B494" s="22">
        <v>1</v>
      </c>
      <c r="C494" s="24">
        <v>36</v>
      </c>
      <c r="D494" s="24">
        <v>11</v>
      </c>
      <c r="E494" s="24">
        <v>15</v>
      </c>
      <c r="F494" s="24">
        <v>10</v>
      </c>
    </row>
    <row r="495" spans="1:6">
      <c r="A495" s="24">
        <v>19846</v>
      </c>
      <c r="B495" s="22">
        <v>1</v>
      </c>
      <c r="C495" s="24">
        <v>35</v>
      </c>
      <c r="D495" s="24">
        <v>12</v>
      </c>
      <c r="E495" s="24">
        <v>15</v>
      </c>
      <c r="F495" s="24">
        <v>8</v>
      </c>
    </row>
    <row r="496" spans="1:6">
      <c r="A496" s="24">
        <v>19891</v>
      </c>
      <c r="B496" s="22">
        <v>0</v>
      </c>
      <c r="C496" s="24">
        <v>39</v>
      </c>
      <c r="D496" s="24">
        <v>17</v>
      </c>
      <c r="E496" s="24">
        <v>12</v>
      </c>
      <c r="F496" s="24">
        <v>10</v>
      </c>
    </row>
    <row r="497" spans="1:6">
      <c r="A497" s="24">
        <v>20020</v>
      </c>
      <c r="B497" s="22">
        <v>1</v>
      </c>
      <c r="C497" s="24">
        <v>37</v>
      </c>
      <c r="D497" s="24">
        <v>15</v>
      </c>
      <c r="E497" s="24">
        <v>14</v>
      </c>
      <c r="F497" s="24">
        <v>8</v>
      </c>
    </row>
    <row r="498" spans="1:6">
      <c r="A498" s="24">
        <v>20104</v>
      </c>
      <c r="B498" s="22">
        <v>1</v>
      </c>
      <c r="C498" s="24">
        <v>37</v>
      </c>
      <c r="D498" s="24">
        <v>15</v>
      </c>
      <c r="E498" s="24">
        <v>12</v>
      </c>
      <c r="F498" s="24">
        <v>10</v>
      </c>
    </row>
    <row r="499" spans="1:6">
      <c r="A499" s="24">
        <v>20115</v>
      </c>
      <c r="B499" s="22">
        <v>1</v>
      </c>
      <c r="C499" s="24">
        <v>35</v>
      </c>
      <c r="D499" s="24">
        <v>15</v>
      </c>
      <c r="E499" s="24">
        <v>14</v>
      </c>
      <c r="F499" s="24">
        <v>6</v>
      </c>
    </row>
    <row r="500" spans="1:6">
      <c r="A500" s="24">
        <v>20195</v>
      </c>
      <c r="B500" s="22">
        <v>1</v>
      </c>
      <c r="C500" s="24">
        <v>48</v>
      </c>
      <c r="D500" s="24">
        <v>15</v>
      </c>
      <c r="E500" s="24">
        <v>21</v>
      </c>
      <c r="F500" s="24">
        <v>12</v>
      </c>
    </row>
    <row r="501" spans="1:6">
      <c r="A501" s="24">
        <v>20356</v>
      </c>
      <c r="B501" s="22">
        <v>1</v>
      </c>
      <c r="C501" s="24">
        <v>53</v>
      </c>
      <c r="D501" s="24">
        <v>20</v>
      </c>
      <c r="E501" s="24">
        <v>19</v>
      </c>
      <c r="F501" s="24">
        <v>14</v>
      </c>
    </row>
    <row r="502" spans="1:6">
      <c r="A502" s="24">
        <v>20324</v>
      </c>
      <c r="B502" s="22">
        <v>1</v>
      </c>
      <c r="C502" s="24">
        <v>36</v>
      </c>
      <c r="D502" s="24">
        <v>15</v>
      </c>
      <c r="E502" s="24">
        <v>12</v>
      </c>
      <c r="F502" s="24">
        <v>9</v>
      </c>
    </row>
    <row r="503" spans="1:6">
      <c r="A503" s="24">
        <v>20396</v>
      </c>
      <c r="B503" s="22">
        <v>1</v>
      </c>
      <c r="C503" s="24">
        <v>49</v>
      </c>
      <c r="D503" s="24">
        <v>18</v>
      </c>
      <c r="E503" s="24">
        <v>19</v>
      </c>
      <c r="F503" s="24">
        <v>12</v>
      </c>
    </row>
    <row r="504" spans="1:6">
      <c r="A504" s="24">
        <v>20425</v>
      </c>
      <c r="B504" s="22">
        <v>1</v>
      </c>
      <c r="C504" s="24">
        <v>45</v>
      </c>
      <c r="D504" s="24">
        <v>17</v>
      </c>
      <c r="E504" s="24">
        <v>13</v>
      </c>
      <c r="F504" s="24">
        <v>15</v>
      </c>
    </row>
    <row r="505" spans="1:6">
      <c r="A505" s="24">
        <v>20467</v>
      </c>
      <c r="B505" s="22">
        <v>1</v>
      </c>
      <c r="C505" s="24">
        <v>58</v>
      </c>
      <c r="D505" s="24">
        <v>21</v>
      </c>
      <c r="E505" s="24">
        <v>26</v>
      </c>
      <c r="F505" s="24">
        <v>11</v>
      </c>
    </row>
    <row r="506" spans="1:6">
      <c r="A506" s="24">
        <v>20547</v>
      </c>
      <c r="B506" s="22">
        <v>1</v>
      </c>
      <c r="C506" s="24">
        <v>47</v>
      </c>
      <c r="D506" s="24">
        <v>17</v>
      </c>
      <c r="E506" s="24">
        <v>16</v>
      </c>
      <c r="F506" s="24">
        <v>14</v>
      </c>
    </row>
    <row r="507" spans="1:6">
      <c r="A507" s="24">
        <v>20604</v>
      </c>
      <c r="B507" s="22">
        <v>1</v>
      </c>
      <c r="C507" s="24">
        <v>32</v>
      </c>
      <c r="D507" s="24">
        <v>14</v>
      </c>
      <c r="E507" s="24">
        <v>12</v>
      </c>
      <c r="F507" s="24">
        <v>6</v>
      </c>
    </row>
    <row r="508" spans="1:6">
      <c r="A508" s="24">
        <v>20622</v>
      </c>
      <c r="B508" s="22">
        <v>1</v>
      </c>
      <c r="C508" s="24">
        <v>48</v>
      </c>
      <c r="D508" s="24">
        <v>18</v>
      </c>
      <c r="E508" s="24">
        <v>21</v>
      </c>
      <c r="F508" s="24">
        <v>9</v>
      </c>
    </row>
    <row r="509" spans="1:6">
      <c r="A509" s="24">
        <v>20635</v>
      </c>
      <c r="B509" s="22">
        <v>1</v>
      </c>
      <c r="C509" s="24">
        <v>47</v>
      </c>
      <c r="D509" s="24">
        <v>16</v>
      </c>
      <c r="E509" s="24">
        <v>17</v>
      </c>
      <c r="F509" s="24">
        <v>14</v>
      </c>
    </row>
    <row r="510" spans="1:6">
      <c r="A510" s="24">
        <v>20663</v>
      </c>
      <c r="B510" s="22">
        <v>1</v>
      </c>
      <c r="C510" s="24">
        <v>39</v>
      </c>
      <c r="D510" s="24">
        <v>14</v>
      </c>
      <c r="E510" s="24">
        <v>14</v>
      </c>
      <c r="F510" s="24">
        <v>11</v>
      </c>
    </row>
    <row r="511" spans="1:6">
      <c r="A511" s="24">
        <v>20768</v>
      </c>
      <c r="B511" s="22">
        <v>1</v>
      </c>
      <c r="C511" s="24">
        <v>50</v>
      </c>
      <c r="D511" s="24">
        <v>19</v>
      </c>
      <c r="E511" s="24">
        <v>24</v>
      </c>
      <c r="F511" s="24">
        <v>7</v>
      </c>
    </row>
    <row r="512" spans="1:6">
      <c r="A512" s="24">
        <v>20776</v>
      </c>
      <c r="B512" s="22">
        <v>1</v>
      </c>
      <c r="C512" s="24">
        <v>44</v>
      </c>
      <c r="D512" s="24">
        <v>19</v>
      </c>
      <c r="E512" s="24">
        <v>17</v>
      </c>
      <c r="F512" s="24">
        <v>8</v>
      </c>
    </row>
    <row r="513" spans="1:6">
      <c r="A513" s="24">
        <v>20777</v>
      </c>
      <c r="B513" s="22">
        <v>1</v>
      </c>
      <c r="C513" s="24">
        <v>50</v>
      </c>
      <c r="D513" s="24">
        <v>13</v>
      </c>
      <c r="E513" s="24">
        <v>24</v>
      </c>
      <c r="F513" s="24">
        <v>13</v>
      </c>
    </row>
    <row r="514" spans="1:6">
      <c r="A514" s="24">
        <v>20787</v>
      </c>
      <c r="B514" s="22">
        <v>1</v>
      </c>
      <c r="C514" s="24">
        <v>59</v>
      </c>
      <c r="D514" s="24">
        <v>18</v>
      </c>
      <c r="E514" s="24">
        <v>26</v>
      </c>
      <c r="F514" s="24">
        <v>15</v>
      </c>
    </row>
    <row r="515" spans="1:6">
      <c r="A515" s="24">
        <v>20849</v>
      </c>
      <c r="B515" s="22">
        <v>0</v>
      </c>
      <c r="C515" s="24">
        <v>36</v>
      </c>
      <c r="D515" s="24">
        <v>14</v>
      </c>
      <c r="E515" s="24">
        <v>17</v>
      </c>
      <c r="F515" s="24">
        <v>5</v>
      </c>
    </row>
    <row r="516" spans="1:6">
      <c r="A516" s="24">
        <v>20856</v>
      </c>
      <c r="B516" s="22">
        <v>1</v>
      </c>
      <c r="C516" s="24">
        <v>44</v>
      </c>
      <c r="D516" s="24">
        <v>17</v>
      </c>
      <c r="E516" s="24">
        <v>17</v>
      </c>
      <c r="F516" s="24">
        <v>10</v>
      </c>
    </row>
    <row r="517" spans="1:6">
      <c r="A517" s="24">
        <v>20882</v>
      </c>
      <c r="B517" s="22">
        <v>1</v>
      </c>
      <c r="C517" s="24">
        <v>46</v>
      </c>
      <c r="D517" s="24">
        <v>18</v>
      </c>
      <c r="E517" s="24">
        <v>16</v>
      </c>
      <c r="F517" s="24">
        <v>12</v>
      </c>
    </row>
    <row r="518" spans="1:6">
      <c r="A518" s="24">
        <v>20908</v>
      </c>
      <c r="B518" s="22">
        <v>1</v>
      </c>
      <c r="C518" s="24">
        <v>42</v>
      </c>
      <c r="D518" s="24">
        <v>17</v>
      </c>
      <c r="E518" s="24">
        <v>15</v>
      </c>
      <c r="F518" s="24">
        <v>10</v>
      </c>
    </row>
    <row r="519" spans="1:6">
      <c r="A519" s="24">
        <v>20912</v>
      </c>
      <c r="B519" s="22">
        <v>0</v>
      </c>
      <c r="C519" s="24">
        <v>38</v>
      </c>
      <c r="D519" s="24">
        <v>13</v>
      </c>
      <c r="E519" s="24">
        <v>16</v>
      </c>
      <c r="F519" s="24">
        <v>9</v>
      </c>
    </row>
    <row r="520" spans="1:6">
      <c r="A520" s="24">
        <v>20918</v>
      </c>
      <c r="B520" s="22">
        <v>1</v>
      </c>
      <c r="C520" s="24">
        <v>38</v>
      </c>
      <c r="D520" s="24">
        <v>15</v>
      </c>
      <c r="E520" s="24">
        <v>9</v>
      </c>
      <c r="F520" s="24">
        <v>14</v>
      </c>
    </row>
    <row r="521" spans="1:6">
      <c r="A521" s="24">
        <v>20921</v>
      </c>
      <c r="B521" s="22">
        <v>1</v>
      </c>
      <c r="C521" s="24">
        <v>42</v>
      </c>
      <c r="D521" s="24">
        <v>16</v>
      </c>
      <c r="E521" s="24">
        <v>18</v>
      </c>
      <c r="F521" s="24">
        <v>8</v>
      </c>
    </row>
    <row r="522" spans="1:6">
      <c r="A522" s="24">
        <v>20874</v>
      </c>
      <c r="B522" s="22">
        <v>1</v>
      </c>
      <c r="C522" s="24">
        <v>35</v>
      </c>
      <c r="D522" s="24">
        <v>12</v>
      </c>
      <c r="E522" s="24">
        <v>10</v>
      </c>
      <c r="F522" s="24">
        <v>13</v>
      </c>
    </row>
    <row r="523" spans="1:6">
      <c r="A523" s="24">
        <v>20929</v>
      </c>
      <c r="B523" s="22">
        <v>1</v>
      </c>
      <c r="C523" s="24">
        <v>39</v>
      </c>
      <c r="D523" s="24">
        <v>12</v>
      </c>
      <c r="E523" s="24">
        <v>19</v>
      </c>
      <c r="F523" s="24">
        <v>8</v>
      </c>
    </row>
    <row r="524" spans="1:6">
      <c r="A524" s="24">
        <v>20661</v>
      </c>
      <c r="B524" s="22">
        <v>1</v>
      </c>
      <c r="C524" s="24">
        <v>29</v>
      </c>
      <c r="D524" s="24">
        <v>13</v>
      </c>
      <c r="E524" s="24">
        <v>7</v>
      </c>
      <c r="F524" s="24">
        <v>9</v>
      </c>
    </row>
    <row r="525" spans="1:6">
      <c r="A525" s="24">
        <v>20960</v>
      </c>
      <c r="B525" s="22">
        <v>1</v>
      </c>
      <c r="C525" s="24">
        <v>50</v>
      </c>
      <c r="D525" s="24">
        <v>14</v>
      </c>
      <c r="E525" s="24">
        <v>26</v>
      </c>
      <c r="F525" s="24">
        <v>10</v>
      </c>
    </row>
    <row r="526" spans="1:6">
      <c r="A526" s="24">
        <v>20963</v>
      </c>
      <c r="B526" s="22">
        <v>1</v>
      </c>
      <c r="C526" s="24">
        <v>56</v>
      </c>
      <c r="D526" s="24">
        <v>19</v>
      </c>
      <c r="E526" s="24">
        <v>22</v>
      </c>
      <c r="F526" s="24">
        <v>15</v>
      </c>
    </row>
    <row r="527" spans="1:6">
      <c r="A527" s="24">
        <v>20975</v>
      </c>
      <c r="B527" s="22">
        <v>0</v>
      </c>
      <c r="C527" s="24">
        <v>42</v>
      </c>
      <c r="D527" s="24">
        <v>17</v>
      </c>
      <c r="E527" s="24">
        <v>19</v>
      </c>
      <c r="F527" s="24">
        <v>6</v>
      </c>
    </row>
    <row r="528" spans="1:6">
      <c r="A528" s="24">
        <v>20978</v>
      </c>
      <c r="B528" s="22">
        <v>1</v>
      </c>
      <c r="C528" s="24">
        <v>52</v>
      </c>
      <c r="D528" s="24">
        <v>23</v>
      </c>
      <c r="E528" s="24">
        <v>16</v>
      </c>
      <c r="F528" s="24">
        <v>13</v>
      </c>
    </row>
    <row r="529" spans="1:6">
      <c r="A529" s="24">
        <v>20989</v>
      </c>
      <c r="B529" s="22">
        <v>1</v>
      </c>
      <c r="C529" s="24">
        <v>50</v>
      </c>
      <c r="D529" s="24">
        <v>22</v>
      </c>
      <c r="E529" s="24">
        <v>15</v>
      </c>
      <c r="F529" s="24">
        <v>13</v>
      </c>
    </row>
    <row r="530" spans="1:6">
      <c r="A530" s="24">
        <v>21011</v>
      </c>
      <c r="B530" s="22">
        <v>1</v>
      </c>
      <c r="C530" s="24">
        <v>39</v>
      </c>
      <c r="D530" s="24">
        <v>13</v>
      </c>
      <c r="E530" s="24">
        <v>14</v>
      </c>
      <c r="F530" s="24">
        <v>12</v>
      </c>
    </row>
    <row r="531" spans="1:6">
      <c r="A531" s="24">
        <v>21013</v>
      </c>
      <c r="B531" s="22">
        <v>1</v>
      </c>
      <c r="C531" s="24">
        <v>44</v>
      </c>
      <c r="D531" s="24">
        <v>18</v>
      </c>
      <c r="E531" s="24">
        <v>17</v>
      </c>
      <c r="F531" s="24">
        <v>9</v>
      </c>
    </row>
    <row r="532" spans="1:6">
      <c r="A532" s="24">
        <v>20996</v>
      </c>
      <c r="B532" s="22">
        <v>0</v>
      </c>
      <c r="C532" s="24">
        <v>31</v>
      </c>
      <c r="D532" s="24">
        <v>14</v>
      </c>
      <c r="E532" s="24">
        <v>10</v>
      </c>
      <c r="F532" s="24">
        <v>7</v>
      </c>
    </row>
    <row r="533" spans="1:6">
      <c r="A533" s="24">
        <v>21041</v>
      </c>
      <c r="B533" s="22">
        <v>1</v>
      </c>
      <c r="C533" s="24">
        <v>43</v>
      </c>
      <c r="D533" s="24">
        <v>15</v>
      </c>
      <c r="E533" s="24">
        <v>18</v>
      </c>
      <c r="F533" s="24">
        <v>10</v>
      </c>
    </row>
    <row r="534" spans="1:6">
      <c r="A534" s="24">
        <v>21060</v>
      </c>
      <c r="B534" s="22">
        <v>1</v>
      </c>
      <c r="C534" s="24">
        <v>51</v>
      </c>
      <c r="D534" s="24">
        <v>18</v>
      </c>
      <c r="E534" s="24">
        <v>20</v>
      </c>
      <c r="F534" s="24">
        <v>13</v>
      </c>
    </row>
    <row r="535" spans="1:6">
      <c r="A535" s="24">
        <v>21066</v>
      </c>
      <c r="B535" s="22">
        <v>0</v>
      </c>
      <c r="C535" s="24">
        <v>22</v>
      </c>
      <c r="D535" s="24">
        <v>11</v>
      </c>
      <c r="E535" s="24">
        <v>6</v>
      </c>
      <c r="F535" s="24">
        <v>5</v>
      </c>
    </row>
    <row r="536" spans="1:6">
      <c r="A536" s="24">
        <v>21072</v>
      </c>
      <c r="B536" s="22">
        <v>1</v>
      </c>
      <c r="C536" s="24">
        <v>49</v>
      </c>
      <c r="D536" s="24">
        <v>19</v>
      </c>
      <c r="E536" s="24">
        <v>15</v>
      </c>
      <c r="F536" s="24">
        <v>15</v>
      </c>
    </row>
    <row r="537" spans="1:6">
      <c r="A537" s="24">
        <v>21077</v>
      </c>
      <c r="B537" s="22">
        <v>0</v>
      </c>
      <c r="C537" s="24">
        <v>47</v>
      </c>
      <c r="D537" s="24">
        <v>19</v>
      </c>
      <c r="E537" s="24">
        <v>13</v>
      </c>
      <c r="F537" s="24">
        <v>15</v>
      </c>
    </row>
    <row r="538" spans="1:6">
      <c r="A538" s="24">
        <v>21108</v>
      </c>
      <c r="B538" s="22">
        <v>0</v>
      </c>
      <c r="C538" s="24">
        <v>30</v>
      </c>
      <c r="D538" s="24">
        <v>11</v>
      </c>
      <c r="E538" s="24">
        <v>13</v>
      </c>
      <c r="F538" s="24">
        <v>6</v>
      </c>
    </row>
    <row r="539" spans="1:6">
      <c r="A539" s="24">
        <v>21120</v>
      </c>
      <c r="B539" s="22">
        <v>0</v>
      </c>
      <c r="C539" s="24">
        <v>34</v>
      </c>
      <c r="D539" s="24">
        <v>12</v>
      </c>
      <c r="E539" s="24">
        <v>14</v>
      </c>
      <c r="F539" s="24">
        <v>8</v>
      </c>
    </row>
    <row r="540" spans="1:6">
      <c r="A540" s="24">
        <v>17391</v>
      </c>
      <c r="B540" s="22">
        <v>1</v>
      </c>
      <c r="C540" s="24">
        <v>39</v>
      </c>
      <c r="D540" s="24">
        <v>14</v>
      </c>
      <c r="E540" s="24">
        <v>14</v>
      </c>
      <c r="F540" s="24">
        <v>11</v>
      </c>
    </row>
    <row r="541" spans="1:6">
      <c r="A541" s="24">
        <v>21169</v>
      </c>
      <c r="B541" s="22">
        <v>0</v>
      </c>
      <c r="C541" s="24">
        <v>28</v>
      </c>
      <c r="D541" s="24">
        <v>13</v>
      </c>
      <c r="E541" s="24">
        <v>8</v>
      </c>
      <c r="F541" s="24">
        <v>7</v>
      </c>
    </row>
    <row r="542" spans="1:6">
      <c r="A542" s="24">
        <v>21250</v>
      </c>
      <c r="B542" s="22">
        <v>1</v>
      </c>
      <c r="C542" s="24">
        <v>45</v>
      </c>
      <c r="D542" s="24">
        <v>17</v>
      </c>
      <c r="E542" s="24">
        <v>18</v>
      </c>
      <c r="F542" s="24">
        <v>10</v>
      </c>
    </row>
    <row r="543" spans="1:6">
      <c r="A543" s="24">
        <v>21286</v>
      </c>
      <c r="B543" s="22">
        <v>1</v>
      </c>
      <c r="C543" s="24">
        <v>52</v>
      </c>
      <c r="D543" s="24">
        <v>16</v>
      </c>
      <c r="E543" s="24">
        <v>20</v>
      </c>
      <c r="F543" s="24">
        <v>16</v>
      </c>
    </row>
    <row r="544" spans="1:6">
      <c r="A544" s="24">
        <v>21295</v>
      </c>
      <c r="B544" s="22">
        <v>1</v>
      </c>
      <c r="C544" s="24">
        <v>41</v>
      </c>
      <c r="D544" s="24">
        <v>15</v>
      </c>
      <c r="E544" s="24">
        <v>13</v>
      </c>
      <c r="F544" s="24">
        <v>13</v>
      </c>
    </row>
    <row r="545" spans="1:6">
      <c r="A545" s="24">
        <v>21284</v>
      </c>
      <c r="B545" s="22">
        <v>1</v>
      </c>
      <c r="C545" s="24">
        <v>32</v>
      </c>
      <c r="D545" s="24">
        <v>12</v>
      </c>
      <c r="E545" s="24">
        <v>10</v>
      </c>
      <c r="F545" s="24">
        <v>10</v>
      </c>
    </row>
    <row r="546" spans="1:6">
      <c r="A546" s="24">
        <v>21495</v>
      </c>
      <c r="B546" s="22">
        <v>1</v>
      </c>
      <c r="C546" s="24">
        <v>42</v>
      </c>
      <c r="D546" s="24">
        <v>15</v>
      </c>
      <c r="E546" s="24">
        <v>18</v>
      </c>
      <c r="F546" s="24">
        <v>9</v>
      </c>
    </row>
    <row r="547" spans="1:6">
      <c r="A547" s="24">
        <v>21575</v>
      </c>
      <c r="B547" s="22">
        <v>1</v>
      </c>
      <c r="C547" s="24">
        <v>39</v>
      </c>
      <c r="D547" s="24">
        <v>13</v>
      </c>
      <c r="E547" s="24">
        <v>18</v>
      </c>
      <c r="F547" s="24">
        <v>8</v>
      </c>
    </row>
    <row r="548" spans="1:6">
      <c r="A548" s="24">
        <v>21586</v>
      </c>
      <c r="B548" s="22">
        <v>0</v>
      </c>
      <c r="C548" s="24">
        <v>34</v>
      </c>
      <c r="D548" s="24">
        <v>13</v>
      </c>
      <c r="E548" s="24">
        <v>13</v>
      </c>
      <c r="F548" s="24">
        <v>8</v>
      </c>
    </row>
    <row r="549" spans="1:6">
      <c r="A549" s="24">
        <v>21589</v>
      </c>
      <c r="B549" s="22">
        <v>1</v>
      </c>
      <c r="C549" s="24">
        <v>36</v>
      </c>
      <c r="D549" s="24">
        <v>10</v>
      </c>
      <c r="E549" s="24">
        <v>17</v>
      </c>
      <c r="F549" s="24">
        <v>9</v>
      </c>
    </row>
    <row r="550" spans="1:6">
      <c r="A550" s="24">
        <v>21639</v>
      </c>
      <c r="B550" s="22">
        <v>1</v>
      </c>
      <c r="C550" s="24">
        <v>36</v>
      </c>
      <c r="D550" s="24">
        <v>14</v>
      </c>
      <c r="E550" s="24">
        <v>14</v>
      </c>
      <c r="F550" s="24">
        <v>8</v>
      </c>
    </row>
    <row r="551" spans="1:6">
      <c r="A551" s="24">
        <v>21675</v>
      </c>
      <c r="B551" s="22">
        <v>1</v>
      </c>
      <c r="C551" s="24">
        <v>46</v>
      </c>
      <c r="D551" s="24">
        <v>18</v>
      </c>
      <c r="E551" s="24">
        <v>17</v>
      </c>
      <c r="F551" s="24">
        <v>11</v>
      </c>
    </row>
    <row r="552" spans="1:6">
      <c r="A552" s="24">
        <v>21718</v>
      </c>
      <c r="B552" s="22">
        <v>0</v>
      </c>
      <c r="C552" s="24">
        <v>40</v>
      </c>
      <c r="D552" s="24">
        <v>15</v>
      </c>
      <c r="E552" s="24">
        <v>18</v>
      </c>
      <c r="F552" s="24">
        <v>7</v>
      </c>
    </row>
    <row r="553" spans="1:6">
      <c r="A553" s="24">
        <v>21784</v>
      </c>
      <c r="B553" s="22">
        <v>0</v>
      </c>
      <c r="C553" s="24">
        <v>38</v>
      </c>
      <c r="D553" s="24">
        <v>14</v>
      </c>
      <c r="E553" s="24">
        <v>14</v>
      </c>
      <c r="F553" s="24">
        <v>10</v>
      </c>
    </row>
    <row r="554" spans="1:6">
      <c r="A554" s="24">
        <v>21778</v>
      </c>
      <c r="B554" s="22">
        <v>1</v>
      </c>
      <c r="C554" s="24">
        <v>43</v>
      </c>
      <c r="D554" s="24">
        <v>19</v>
      </c>
      <c r="E554" s="24">
        <v>14</v>
      </c>
      <c r="F554" s="24">
        <v>10</v>
      </c>
    </row>
    <row r="555" spans="1:6">
      <c r="A555" s="24">
        <v>21814</v>
      </c>
      <c r="B555" s="22">
        <v>0</v>
      </c>
      <c r="C555" s="24">
        <v>44</v>
      </c>
      <c r="D555" s="24">
        <v>14</v>
      </c>
      <c r="E555" s="24">
        <v>16</v>
      </c>
      <c r="F555" s="24">
        <v>14</v>
      </c>
    </row>
    <row r="556" spans="1:6">
      <c r="A556" s="24">
        <v>21253</v>
      </c>
      <c r="B556" s="22">
        <v>1</v>
      </c>
      <c r="C556" s="24">
        <v>45</v>
      </c>
      <c r="D556" s="24">
        <v>23</v>
      </c>
      <c r="E556" s="24">
        <v>13</v>
      </c>
      <c r="F556" s="24">
        <v>9</v>
      </c>
    </row>
    <row r="557" spans="1:6">
      <c r="A557" s="24">
        <v>21863</v>
      </c>
      <c r="B557" s="22">
        <v>0</v>
      </c>
      <c r="C557" s="24">
        <v>33</v>
      </c>
      <c r="D557" s="24">
        <v>13</v>
      </c>
      <c r="E557" s="24">
        <v>11</v>
      </c>
      <c r="F557" s="24">
        <v>9</v>
      </c>
    </row>
    <row r="558" spans="1:6">
      <c r="A558" s="24">
        <v>21932</v>
      </c>
      <c r="B558" s="22">
        <v>1</v>
      </c>
      <c r="C558" s="24">
        <v>45</v>
      </c>
      <c r="D558" s="24">
        <v>15</v>
      </c>
      <c r="E558" s="24">
        <v>19</v>
      </c>
      <c r="F558" s="24">
        <v>11</v>
      </c>
    </row>
    <row r="559" spans="1:6">
      <c r="A559" s="24">
        <v>21947</v>
      </c>
      <c r="B559" s="22">
        <v>1</v>
      </c>
      <c r="C559" s="24">
        <v>27</v>
      </c>
      <c r="D559" s="24">
        <v>9</v>
      </c>
      <c r="E559" s="24">
        <v>11</v>
      </c>
      <c r="F559" s="24">
        <v>7</v>
      </c>
    </row>
    <row r="560" spans="1:6">
      <c r="A560" s="24">
        <v>22061</v>
      </c>
      <c r="B560" s="22">
        <v>1</v>
      </c>
      <c r="C560" s="24">
        <v>39</v>
      </c>
      <c r="D560" s="24">
        <v>17</v>
      </c>
      <c r="E560" s="24">
        <v>14</v>
      </c>
      <c r="F560" s="24">
        <v>8</v>
      </c>
    </row>
    <row r="561" spans="1:6">
      <c r="A561" s="24">
        <v>21669</v>
      </c>
      <c r="B561" s="22">
        <v>0</v>
      </c>
      <c r="C561" s="24">
        <v>30</v>
      </c>
      <c r="D561" s="24">
        <v>10</v>
      </c>
      <c r="E561" s="24">
        <v>8</v>
      </c>
      <c r="F561" s="24">
        <v>12</v>
      </c>
    </row>
    <row r="562" spans="1:6">
      <c r="A562" s="24">
        <v>22072</v>
      </c>
      <c r="B562" s="22">
        <v>1</v>
      </c>
      <c r="C562" s="24">
        <v>47</v>
      </c>
      <c r="D562" s="24">
        <v>12</v>
      </c>
      <c r="E562" s="24">
        <v>22</v>
      </c>
      <c r="F562" s="24">
        <v>13</v>
      </c>
    </row>
    <row r="563" spans="1:6">
      <c r="A563" s="24">
        <v>22141</v>
      </c>
      <c r="B563" s="22">
        <v>0</v>
      </c>
      <c r="C563" s="24">
        <v>38</v>
      </c>
      <c r="D563" s="24">
        <v>12</v>
      </c>
      <c r="E563" s="24">
        <v>14</v>
      </c>
      <c r="F563" s="24">
        <v>12</v>
      </c>
    </row>
    <row r="564" spans="1:6">
      <c r="A564" s="24">
        <v>22199</v>
      </c>
      <c r="B564" s="22">
        <v>1</v>
      </c>
      <c r="C564" s="24">
        <v>54</v>
      </c>
      <c r="D564" s="24">
        <v>20</v>
      </c>
      <c r="E564" s="24">
        <v>21</v>
      </c>
      <c r="F564" s="24">
        <v>13</v>
      </c>
    </row>
    <row r="565" spans="1:6">
      <c r="A565" s="24">
        <v>22204</v>
      </c>
      <c r="B565" s="22">
        <v>0</v>
      </c>
      <c r="C565" s="24">
        <v>26</v>
      </c>
      <c r="D565" s="24">
        <v>9</v>
      </c>
      <c r="E565" s="24">
        <v>10</v>
      </c>
      <c r="F565" s="24">
        <v>7</v>
      </c>
    </row>
    <row r="566" spans="1:6">
      <c r="A566" s="24">
        <v>22290</v>
      </c>
      <c r="B566" s="22">
        <v>1</v>
      </c>
      <c r="C566" s="24">
        <v>36</v>
      </c>
      <c r="D566" s="24">
        <v>11</v>
      </c>
      <c r="E566" s="24">
        <v>14</v>
      </c>
      <c r="F566" s="24">
        <v>11</v>
      </c>
    </row>
    <row r="567" spans="1:6">
      <c r="A567" s="24">
        <v>22394</v>
      </c>
      <c r="B567" s="22">
        <v>1</v>
      </c>
      <c r="C567" s="24">
        <v>39</v>
      </c>
      <c r="D567" s="24">
        <v>17</v>
      </c>
      <c r="E567" s="24">
        <v>13</v>
      </c>
      <c r="F567" s="24">
        <v>9</v>
      </c>
    </row>
    <row r="568" spans="1:6">
      <c r="A568" s="24">
        <v>22402</v>
      </c>
      <c r="B568" s="22">
        <v>1</v>
      </c>
      <c r="C568" s="24">
        <v>50</v>
      </c>
      <c r="D568" s="24">
        <v>20</v>
      </c>
      <c r="E568" s="24">
        <v>20</v>
      </c>
      <c r="F568" s="24">
        <v>10</v>
      </c>
    </row>
    <row r="569" spans="1:6">
      <c r="A569" s="24">
        <v>20015</v>
      </c>
      <c r="B569" s="22">
        <v>1</v>
      </c>
      <c r="C569" s="24">
        <v>45</v>
      </c>
      <c r="D569" s="24">
        <v>13</v>
      </c>
      <c r="E569" s="24">
        <v>19</v>
      </c>
      <c r="F569" s="24">
        <v>13</v>
      </c>
    </row>
    <row r="570" spans="1:6">
      <c r="A570" s="24">
        <v>22830</v>
      </c>
      <c r="B570" s="22">
        <v>1</v>
      </c>
      <c r="C570" s="24">
        <v>34</v>
      </c>
      <c r="D570" s="24">
        <v>15</v>
      </c>
      <c r="E570" s="24">
        <v>14</v>
      </c>
      <c r="F570" s="24">
        <v>5</v>
      </c>
    </row>
    <row r="571" spans="1:6">
      <c r="A571" s="24">
        <v>19360</v>
      </c>
      <c r="B571" s="22">
        <v>1</v>
      </c>
      <c r="C571" s="24">
        <v>37</v>
      </c>
      <c r="D571" s="24">
        <v>12</v>
      </c>
      <c r="E571" s="24">
        <v>14</v>
      </c>
      <c r="F571" s="24">
        <v>11</v>
      </c>
    </row>
    <row r="572" spans="1:6">
      <c r="A572" s="24">
        <v>23130</v>
      </c>
      <c r="B572" s="22">
        <v>1</v>
      </c>
      <c r="C572" s="24">
        <v>38</v>
      </c>
      <c r="D572" s="24">
        <v>11</v>
      </c>
      <c r="E572" s="24">
        <v>18</v>
      </c>
      <c r="F572" s="24">
        <v>9</v>
      </c>
    </row>
    <row r="573" spans="1:6">
      <c r="A573" s="24">
        <v>23182</v>
      </c>
      <c r="B573" s="22">
        <v>1</v>
      </c>
      <c r="C573" s="24">
        <v>37</v>
      </c>
      <c r="D573" s="24">
        <v>16</v>
      </c>
      <c r="E573" s="24">
        <v>13</v>
      </c>
      <c r="F573" s="24">
        <v>8</v>
      </c>
    </row>
    <row r="574" spans="1:6">
      <c r="A574" s="24">
        <v>23184</v>
      </c>
      <c r="B574" s="22">
        <v>1</v>
      </c>
      <c r="C574" s="24">
        <v>40</v>
      </c>
      <c r="D574" s="24">
        <v>18</v>
      </c>
      <c r="E574" s="24">
        <v>13</v>
      </c>
      <c r="F574" s="24">
        <v>9</v>
      </c>
    </row>
    <row r="575" spans="1:6">
      <c r="A575" s="24">
        <v>23212</v>
      </c>
      <c r="B575" s="22">
        <v>1</v>
      </c>
      <c r="C575" s="24">
        <v>45</v>
      </c>
      <c r="D575" s="24">
        <v>16</v>
      </c>
      <c r="E575" s="24">
        <v>18</v>
      </c>
      <c r="F575" s="24">
        <v>11</v>
      </c>
    </row>
    <row r="576" spans="1:6">
      <c r="A576" s="24">
        <v>23288</v>
      </c>
      <c r="B576" s="22">
        <v>0</v>
      </c>
      <c r="C576" s="24">
        <v>44</v>
      </c>
      <c r="D576" s="24">
        <v>17</v>
      </c>
      <c r="E576" s="24">
        <v>13</v>
      </c>
      <c r="F576" s="24">
        <v>14</v>
      </c>
    </row>
    <row r="577" spans="1:6">
      <c r="A577" s="24">
        <v>23360</v>
      </c>
      <c r="B577" s="22">
        <v>0</v>
      </c>
      <c r="C577" s="24">
        <v>35</v>
      </c>
      <c r="D577" s="24">
        <v>13</v>
      </c>
      <c r="E577" s="24">
        <v>14</v>
      </c>
      <c r="F577" s="24">
        <v>8</v>
      </c>
    </row>
    <row r="578" spans="1:6">
      <c r="A578" s="24">
        <v>23436</v>
      </c>
      <c r="B578" s="22">
        <v>1</v>
      </c>
      <c r="C578" s="24">
        <v>33</v>
      </c>
      <c r="D578" s="24">
        <v>12</v>
      </c>
      <c r="E578" s="24">
        <v>12</v>
      </c>
      <c r="F578" s="24">
        <v>9</v>
      </c>
    </row>
    <row r="579" spans="1:6">
      <c r="A579" s="24">
        <v>23494</v>
      </c>
      <c r="B579" s="22">
        <v>0</v>
      </c>
      <c r="C579" s="24">
        <v>31</v>
      </c>
      <c r="D579" s="24">
        <v>10</v>
      </c>
      <c r="E579" s="24">
        <v>10</v>
      </c>
      <c r="F579" s="24">
        <v>11</v>
      </c>
    </row>
    <row r="580" spans="1:6">
      <c r="A580" s="24">
        <v>23506</v>
      </c>
      <c r="B580" s="22">
        <v>1</v>
      </c>
      <c r="C580" s="24">
        <v>36</v>
      </c>
      <c r="D580" s="24">
        <v>15</v>
      </c>
      <c r="E580" s="24">
        <v>11</v>
      </c>
      <c r="F580" s="24">
        <v>10</v>
      </c>
    </row>
    <row r="581" spans="1:6">
      <c r="A581" s="24">
        <v>23563</v>
      </c>
      <c r="B581" s="22">
        <v>1</v>
      </c>
      <c r="C581" s="24">
        <v>56</v>
      </c>
      <c r="D581" s="24">
        <v>22</v>
      </c>
      <c r="E581" s="24">
        <v>23</v>
      </c>
      <c r="F581" s="24">
        <v>11</v>
      </c>
    </row>
    <row r="582" spans="1:6">
      <c r="A582" s="24">
        <v>23585</v>
      </c>
      <c r="B582" s="22">
        <v>0</v>
      </c>
      <c r="C582" s="24">
        <v>48</v>
      </c>
      <c r="D582" s="24">
        <v>18</v>
      </c>
      <c r="E582" s="24">
        <v>20</v>
      </c>
      <c r="F582" s="24">
        <v>10</v>
      </c>
    </row>
    <row r="583" spans="1:6">
      <c r="A583" s="24">
        <v>23612</v>
      </c>
      <c r="B583" s="22">
        <v>1</v>
      </c>
      <c r="C583" s="24">
        <v>35</v>
      </c>
      <c r="D583" s="24">
        <v>13</v>
      </c>
      <c r="E583" s="24">
        <v>13</v>
      </c>
      <c r="F583" s="24">
        <v>9</v>
      </c>
    </row>
    <row r="584" spans="1:6">
      <c r="A584" s="24">
        <v>11373</v>
      </c>
      <c r="B584" s="22">
        <v>1</v>
      </c>
      <c r="C584" s="24">
        <v>35</v>
      </c>
      <c r="D584" s="24">
        <v>10</v>
      </c>
      <c r="E584" s="24">
        <v>16</v>
      </c>
      <c r="F584" s="24">
        <v>9</v>
      </c>
    </row>
    <row r="585" spans="1:6">
      <c r="A585" s="24">
        <v>23792</v>
      </c>
      <c r="B585" s="22">
        <v>1</v>
      </c>
      <c r="C585" s="24">
        <v>55</v>
      </c>
      <c r="D585" s="24">
        <v>18</v>
      </c>
      <c r="E585" s="24">
        <v>21</v>
      </c>
      <c r="F585" s="24">
        <v>16</v>
      </c>
    </row>
    <row r="586" spans="1:6">
      <c r="A586" s="24">
        <v>23168</v>
      </c>
      <c r="B586" s="22">
        <v>1</v>
      </c>
      <c r="C586" s="24">
        <v>53</v>
      </c>
      <c r="D586" s="24">
        <v>22</v>
      </c>
      <c r="E586" s="24">
        <v>18</v>
      </c>
      <c r="F586" s="24">
        <v>13</v>
      </c>
    </row>
    <row r="587" spans="1:6">
      <c r="A587" s="24">
        <v>23813</v>
      </c>
      <c r="B587" s="22">
        <v>1</v>
      </c>
      <c r="C587" s="24">
        <v>40</v>
      </c>
      <c r="D587" s="24">
        <v>16</v>
      </c>
      <c r="E587" s="24">
        <v>17</v>
      </c>
      <c r="F587" s="24">
        <v>7</v>
      </c>
    </row>
    <row r="588" spans="1:6">
      <c r="A588" s="24">
        <v>23823</v>
      </c>
      <c r="B588" s="22">
        <v>1</v>
      </c>
      <c r="C588" s="24">
        <v>45</v>
      </c>
      <c r="D588" s="24">
        <v>13</v>
      </c>
      <c r="E588" s="24">
        <v>17</v>
      </c>
      <c r="F588" s="24">
        <v>15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>
    <tabColor rgb="FFCC0099"/>
  </sheetPr>
  <dimension ref="A1:F164"/>
  <sheetViews>
    <sheetView workbookViewId="0">
      <selection activeCell="I157" sqref="I157"/>
    </sheetView>
  </sheetViews>
  <sheetFormatPr defaultRowHeight="14.4"/>
  <sheetData>
    <row r="1" spans="1:6" ht="43.2">
      <c r="A1" s="20" t="s">
        <v>284</v>
      </c>
      <c r="B1" s="23" t="s">
        <v>288</v>
      </c>
      <c r="C1" s="23" t="s">
        <v>285</v>
      </c>
      <c r="D1" s="23" t="s">
        <v>286</v>
      </c>
      <c r="E1" s="23" t="s">
        <v>287</v>
      </c>
      <c r="F1" s="23" t="s">
        <v>293</v>
      </c>
    </row>
    <row r="2" spans="1:6">
      <c r="A2" s="24">
        <v>21080</v>
      </c>
      <c r="B2" s="22">
        <v>0</v>
      </c>
      <c r="C2" s="24">
        <v>68</v>
      </c>
      <c r="D2" s="24">
        <v>28</v>
      </c>
      <c r="E2" s="24">
        <v>19</v>
      </c>
      <c r="F2" s="24">
        <v>21</v>
      </c>
    </row>
    <row r="3" spans="1:6">
      <c r="A3" s="24">
        <v>21193</v>
      </c>
      <c r="B3" s="22">
        <v>0</v>
      </c>
      <c r="C3" s="24">
        <v>83</v>
      </c>
      <c r="D3" s="24">
        <v>36</v>
      </c>
      <c r="E3" s="24">
        <v>23</v>
      </c>
      <c r="F3" s="24">
        <v>24</v>
      </c>
    </row>
    <row r="4" spans="1:6">
      <c r="A4" s="24">
        <v>21877</v>
      </c>
      <c r="B4" s="22">
        <v>0</v>
      </c>
      <c r="C4" s="24">
        <v>79</v>
      </c>
      <c r="D4" s="24">
        <v>37</v>
      </c>
      <c r="E4" s="24">
        <v>21</v>
      </c>
      <c r="F4" s="24">
        <v>21</v>
      </c>
    </row>
    <row r="5" spans="1:6">
      <c r="A5" s="24">
        <v>20959</v>
      </c>
      <c r="B5" s="22">
        <v>0</v>
      </c>
      <c r="C5" s="24">
        <v>56</v>
      </c>
      <c r="D5" s="24">
        <v>28</v>
      </c>
      <c r="E5" s="24">
        <v>16</v>
      </c>
      <c r="F5" s="24">
        <v>12</v>
      </c>
    </row>
    <row r="6" spans="1:6">
      <c r="A6" s="24">
        <v>23576</v>
      </c>
      <c r="B6" s="22">
        <v>0</v>
      </c>
      <c r="C6" s="24">
        <v>55</v>
      </c>
      <c r="D6" s="24">
        <v>21</v>
      </c>
      <c r="E6" s="24">
        <v>21</v>
      </c>
      <c r="F6" s="24">
        <v>13</v>
      </c>
    </row>
    <row r="7" spans="1:6">
      <c r="A7" s="24">
        <v>20651</v>
      </c>
      <c r="B7" s="22">
        <v>0</v>
      </c>
      <c r="C7" s="24">
        <v>70</v>
      </c>
      <c r="D7" s="24">
        <v>28</v>
      </c>
      <c r="E7" s="24">
        <v>21</v>
      </c>
      <c r="F7" s="24">
        <v>21</v>
      </c>
    </row>
    <row r="8" spans="1:6">
      <c r="A8" s="24">
        <v>21035</v>
      </c>
      <c r="B8" s="22">
        <v>0</v>
      </c>
      <c r="C8" s="24">
        <v>47</v>
      </c>
      <c r="D8" s="24">
        <v>18</v>
      </c>
      <c r="E8" s="24">
        <v>11</v>
      </c>
      <c r="F8" s="24">
        <v>18</v>
      </c>
    </row>
    <row r="9" spans="1:6">
      <c r="A9" s="24">
        <v>22123</v>
      </c>
      <c r="B9" s="22">
        <v>0</v>
      </c>
      <c r="C9" s="24">
        <v>40</v>
      </c>
      <c r="D9" s="24">
        <v>14</v>
      </c>
      <c r="E9" s="24">
        <v>10</v>
      </c>
      <c r="F9" s="24">
        <v>16</v>
      </c>
    </row>
    <row r="10" spans="1:6">
      <c r="A10" s="24">
        <v>20441</v>
      </c>
      <c r="B10" s="22">
        <v>0</v>
      </c>
      <c r="C10" s="24">
        <v>94</v>
      </c>
      <c r="D10" s="24">
        <v>44</v>
      </c>
      <c r="E10" s="24">
        <v>27</v>
      </c>
      <c r="F10" s="24">
        <v>23</v>
      </c>
    </row>
    <row r="11" spans="1:6">
      <c r="A11" s="24">
        <v>21940</v>
      </c>
      <c r="B11" s="22">
        <v>0</v>
      </c>
      <c r="C11" s="24">
        <v>90</v>
      </c>
      <c r="D11" s="24">
        <v>42</v>
      </c>
      <c r="E11" s="24">
        <v>25</v>
      </c>
      <c r="F11" s="24">
        <v>23</v>
      </c>
    </row>
    <row r="12" spans="1:6">
      <c r="A12" s="24">
        <v>22233</v>
      </c>
      <c r="B12" s="22">
        <v>0</v>
      </c>
      <c r="C12" s="24">
        <v>81</v>
      </c>
      <c r="D12" s="24">
        <v>37</v>
      </c>
      <c r="E12" s="24">
        <v>24</v>
      </c>
      <c r="F12" s="24">
        <v>20</v>
      </c>
    </row>
    <row r="13" spans="1:6">
      <c r="A13" s="24">
        <v>23470</v>
      </c>
      <c r="B13" s="22">
        <v>0</v>
      </c>
      <c r="C13" s="24">
        <v>62</v>
      </c>
      <c r="D13" s="24">
        <v>22</v>
      </c>
      <c r="E13" s="24">
        <v>21</v>
      </c>
      <c r="F13" s="24">
        <v>19</v>
      </c>
    </row>
    <row r="14" spans="1:6">
      <c r="A14" s="24">
        <v>19576</v>
      </c>
      <c r="B14" s="22">
        <v>0</v>
      </c>
      <c r="C14" s="24">
        <v>60</v>
      </c>
      <c r="D14" s="24">
        <v>24</v>
      </c>
      <c r="E14" s="24">
        <v>18</v>
      </c>
      <c r="F14" s="24">
        <v>18</v>
      </c>
    </row>
    <row r="15" spans="1:6">
      <c r="A15" s="24">
        <v>21095</v>
      </c>
      <c r="B15" s="22">
        <v>0</v>
      </c>
      <c r="C15" s="24">
        <v>72</v>
      </c>
      <c r="D15" s="24">
        <v>28</v>
      </c>
      <c r="E15" s="24">
        <v>23</v>
      </c>
      <c r="F15" s="24">
        <v>21</v>
      </c>
    </row>
    <row r="16" spans="1:6">
      <c r="A16" s="24">
        <v>23222</v>
      </c>
      <c r="B16" s="22">
        <v>0</v>
      </c>
      <c r="C16" s="24">
        <v>68</v>
      </c>
      <c r="D16" s="24">
        <v>30</v>
      </c>
      <c r="E16" s="24">
        <v>18</v>
      </c>
      <c r="F16" s="24">
        <v>20</v>
      </c>
    </row>
    <row r="17" spans="1:6">
      <c r="A17" s="24">
        <v>19738</v>
      </c>
      <c r="B17" s="22">
        <v>0</v>
      </c>
      <c r="C17" s="24">
        <v>74</v>
      </c>
      <c r="D17" s="24">
        <v>33</v>
      </c>
      <c r="E17" s="24">
        <v>22</v>
      </c>
      <c r="F17" s="24">
        <v>19</v>
      </c>
    </row>
    <row r="18" spans="1:6">
      <c r="A18" s="24">
        <v>21001</v>
      </c>
      <c r="B18" s="22">
        <v>0</v>
      </c>
      <c r="C18" s="24">
        <v>57</v>
      </c>
      <c r="D18" s="24">
        <v>28</v>
      </c>
      <c r="E18" s="24">
        <v>9</v>
      </c>
      <c r="F18" s="24">
        <v>20</v>
      </c>
    </row>
    <row r="19" spans="1:6">
      <c r="A19" s="24">
        <v>21046</v>
      </c>
      <c r="B19" s="22">
        <v>0</v>
      </c>
      <c r="C19" s="24">
        <v>71</v>
      </c>
      <c r="D19" s="24">
        <v>34</v>
      </c>
      <c r="E19" s="24">
        <v>17</v>
      </c>
      <c r="F19" s="24">
        <v>20</v>
      </c>
    </row>
    <row r="20" spans="1:6">
      <c r="A20" s="24">
        <v>20612</v>
      </c>
      <c r="B20" s="22">
        <v>0</v>
      </c>
      <c r="C20" s="24">
        <v>75</v>
      </c>
      <c r="D20" s="24">
        <v>31</v>
      </c>
      <c r="E20" s="24">
        <v>26</v>
      </c>
      <c r="F20" s="24">
        <v>18</v>
      </c>
    </row>
    <row r="21" spans="1:6">
      <c r="A21" s="24">
        <v>20758</v>
      </c>
      <c r="B21" s="22">
        <v>0</v>
      </c>
      <c r="C21" s="24">
        <v>53</v>
      </c>
      <c r="D21" s="24">
        <v>19</v>
      </c>
      <c r="E21" s="24">
        <v>18</v>
      </c>
      <c r="F21" s="24">
        <v>16</v>
      </c>
    </row>
    <row r="22" spans="1:6">
      <c r="A22" s="24">
        <v>20511</v>
      </c>
      <c r="B22" s="22">
        <v>0</v>
      </c>
      <c r="C22" s="24">
        <v>62</v>
      </c>
      <c r="D22" s="24">
        <v>31</v>
      </c>
      <c r="E22" s="24">
        <v>15</v>
      </c>
      <c r="F22" s="24">
        <v>16</v>
      </c>
    </row>
    <row r="23" spans="1:6">
      <c r="A23" s="24">
        <v>21159</v>
      </c>
      <c r="B23" s="22">
        <v>0</v>
      </c>
      <c r="C23" s="24">
        <v>60</v>
      </c>
      <c r="D23" s="24">
        <v>34</v>
      </c>
      <c r="E23" s="24">
        <v>16</v>
      </c>
      <c r="F23" s="24">
        <v>10</v>
      </c>
    </row>
    <row r="24" spans="1:6">
      <c r="A24" s="24">
        <v>22047</v>
      </c>
      <c r="B24" s="22">
        <v>0</v>
      </c>
      <c r="C24" s="24">
        <v>81</v>
      </c>
      <c r="D24" s="24">
        <v>36</v>
      </c>
      <c r="E24" s="24">
        <v>21</v>
      </c>
      <c r="F24" s="24">
        <v>24</v>
      </c>
    </row>
    <row r="25" spans="1:6">
      <c r="A25" s="24">
        <v>22051</v>
      </c>
      <c r="B25" s="22">
        <v>0</v>
      </c>
      <c r="C25" s="24">
        <v>64</v>
      </c>
      <c r="D25" s="24">
        <v>27</v>
      </c>
      <c r="E25" s="24">
        <v>15</v>
      </c>
      <c r="F25" s="24">
        <v>22</v>
      </c>
    </row>
    <row r="26" spans="1:6">
      <c r="A26" s="24">
        <v>22865</v>
      </c>
      <c r="B26" s="22">
        <v>0</v>
      </c>
      <c r="C26" s="24">
        <v>68</v>
      </c>
      <c r="D26" s="24">
        <v>23</v>
      </c>
      <c r="E26" s="24">
        <v>22</v>
      </c>
      <c r="F26" s="24">
        <v>23</v>
      </c>
    </row>
    <row r="27" spans="1:6">
      <c r="A27" s="24">
        <v>23183</v>
      </c>
      <c r="B27" s="22">
        <v>0</v>
      </c>
      <c r="C27" s="24">
        <v>66</v>
      </c>
      <c r="D27" s="24">
        <v>26</v>
      </c>
      <c r="E27" s="24">
        <v>19</v>
      </c>
      <c r="F27" s="24">
        <v>21</v>
      </c>
    </row>
    <row r="28" spans="1:6">
      <c r="A28" s="24">
        <v>20017</v>
      </c>
      <c r="B28" s="22">
        <v>0</v>
      </c>
      <c r="C28" s="24">
        <v>52</v>
      </c>
      <c r="D28" s="24">
        <v>23</v>
      </c>
      <c r="E28" s="24">
        <v>10</v>
      </c>
      <c r="F28" s="24">
        <v>19</v>
      </c>
    </row>
    <row r="29" spans="1:6">
      <c r="A29" s="24">
        <v>23273</v>
      </c>
      <c r="B29" s="22">
        <v>0</v>
      </c>
      <c r="C29" s="24">
        <v>50</v>
      </c>
      <c r="D29" s="24">
        <v>15</v>
      </c>
      <c r="E29" s="24">
        <v>16</v>
      </c>
      <c r="F29" s="24">
        <v>19</v>
      </c>
    </row>
    <row r="30" spans="1:6">
      <c r="A30" s="24">
        <v>23385</v>
      </c>
      <c r="B30" s="22">
        <v>0</v>
      </c>
      <c r="C30" s="24">
        <v>64</v>
      </c>
      <c r="D30" s="24">
        <v>30</v>
      </c>
      <c r="E30" s="24">
        <v>17</v>
      </c>
      <c r="F30" s="24">
        <v>17</v>
      </c>
    </row>
    <row r="31" spans="1:6">
      <c r="A31" s="24">
        <v>23400</v>
      </c>
      <c r="B31" s="22">
        <v>0</v>
      </c>
      <c r="C31" s="24">
        <v>63</v>
      </c>
      <c r="D31" s="24">
        <v>26</v>
      </c>
      <c r="E31" s="24">
        <v>19</v>
      </c>
      <c r="F31" s="24">
        <v>18</v>
      </c>
    </row>
    <row r="32" spans="1:6">
      <c r="A32" s="24">
        <v>23598</v>
      </c>
      <c r="B32" s="22">
        <v>0</v>
      </c>
      <c r="C32" s="24">
        <v>56</v>
      </c>
      <c r="D32" s="24">
        <v>21</v>
      </c>
      <c r="E32" s="24">
        <v>19</v>
      </c>
      <c r="F32" s="24">
        <v>16</v>
      </c>
    </row>
    <row r="33" spans="1:6">
      <c r="A33" s="24">
        <v>23828</v>
      </c>
      <c r="B33" s="22">
        <v>0</v>
      </c>
      <c r="C33" s="24">
        <v>41</v>
      </c>
      <c r="D33" s="24">
        <v>19</v>
      </c>
      <c r="E33" s="24">
        <v>10</v>
      </c>
      <c r="F33" s="24">
        <v>12</v>
      </c>
    </row>
    <row r="34" spans="1:6">
      <c r="A34" s="24">
        <v>21466</v>
      </c>
      <c r="B34" s="22">
        <v>0</v>
      </c>
      <c r="C34" s="24">
        <v>50</v>
      </c>
      <c r="D34" s="24">
        <v>24</v>
      </c>
      <c r="E34" s="24">
        <v>13</v>
      </c>
      <c r="F34" s="24">
        <v>13</v>
      </c>
    </row>
    <row r="35" spans="1:6">
      <c r="A35" s="24">
        <v>19977</v>
      </c>
      <c r="B35" s="22">
        <v>0</v>
      </c>
      <c r="C35" s="24">
        <v>55</v>
      </c>
      <c r="D35" s="24">
        <v>22</v>
      </c>
      <c r="E35" s="24">
        <v>17</v>
      </c>
      <c r="F35" s="24">
        <v>16</v>
      </c>
    </row>
    <row r="36" spans="1:6">
      <c r="A36" s="24">
        <v>21740</v>
      </c>
      <c r="B36" s="22">
        <v>0</v>
      </c>
      <c r="C36" s="24">
        <v>65</v>
      </c>
      <c r="D36" s="24">
        <v>27</v>
      </c>
      <c r="E36" s="24">
        <v>23</v>
      </c>
      <c r="F36" s="24">
        <v>15</v>
      </c>
    </row>
    <row r="37" spans="1:6">
      <c r="A37" s="24">
        <v>19514</v>
      </c>
      <c r="B37" s="22">
        <v>0</v>
      </c>
      <c r="C37" s="24">
        <v>61</v>
      </c>
      <c r="D37" s="24">
        <v>21</v>
      </c>
      <c r="E37" s="24">
        <v>19</v>
      </c>
      <c r="F37" s="24">
        <v>21</v>
      </c>
    </row>
    <row r="38" spans="1:6">
      <c r="A38" s="24">
        <v>20405</v>
      </c>
      <c r="B38" s="22">
        <v>0</v>
      </c>
      <c r="C38" s="24">
        <v>36</v>
      </c>
      <c r="D38" s="24">
        <v>14</v>
      </c>
      <c r="E38" s="24">
        <v>12</v>
      </c>
      <c r="F38" s="24">
        <v>10</v>
      </c>
    </row>
    <row r="39" spans="1:6">
      <c r="A39" s="24">
        <v>20457</v>
      </c>
      <c r="B39" s="22">
        <v>0</v>
      </c>
      <c r="C39" s="24">
        <v>33</v>
      </c>
      <c r="D39" s="24">
        <v>12</v>
      </c>
      <c r="E39" s="24">
        <v>8</v>
      </c>
      <c r="F39" s="24">
        <v>13</v>
      </c>
    </row>
    <row r="40" spans="1:6">
      <c r="A40" s="24">
        <v>20911</v>
      </c>
      <c r="B40" s="22">
        <v>0</v>
      </c>
      <c r="C40" s="24">
        <v>51</v>
      </c>
      <c r="D40" s="24">
        <v>17</v>
      </c>
      <c r="E40" s="24">
        <v>20</v>
      </c>
      <c r="F40" s="24">
        <v>14</v>
      </c>
    </row>
    <row r="41" spans="1:6">
      <c r="A41" s="24">
        <v>21132</v>
      </c>
      <c r="B41" s="22">
        <v>0</v>
      </c>
      <c r="C41" s="24">
        <v>64</v>
      </c>
      <c r="D41" s="24">
        <v>23</v>
      </c>
      <c r="E41" s="24">
        <v>21</v>
      </c>
      <c r="F41" s="24">
        <v>20</v>
      </c>
    </row>
    <row r="42" spans="1:6">
      <c r="A42" s="24">
        <v>22057</v>
      </c>
      <c r="B42" s="22">
        <v>0</v>
      </c>
      <c r="C42" s="24">
        <v>52</v>
      </c>
      <c r="D42" s="24">
        <v>17</v>
      </c>
      <c r="E42" s="24">
        <v>18</v>
      </c>
      <c r="F42" s="24">
        <v>17</v>
      </c>
    </row>
    <row r="43" spans="1:6">
      <c r="A43" s="24">
        <v>23172</v>
      </c>
      <c r="B43" s="22">
        <v>0</v>
      </c>
      <c r="C43" s="24">
        <v>53</v>
      </c>
      <c r="D43" s="24">
        <v>18</v>
      </c>
      <c r="E43" s="24">
        <v>19</v>
      </c>
      <c r="F43" s="24">
        <v>16</v>
      </c>
    </row>
    <row r="44" spans="1:6">
      <c r="A44" s="24">
        <v>20834</v>
      </c>
      <c r="B44" s="22">
        <v>0</v>
      </c>
      <c r="C44" s="24">
        <v>82</v>
      </c>
      <c r="D44" s="24">
        <v>37</v>
      </c>
      <c r="E44" s="24">
        <v>25</v>
      </c>
      <c r="F44" s="24">
        <v>20</v>
      </c>
    </row>
    <row r="45" spans="1:6">
      <c r="A45" s="24">
        <v>23223</v>
      </c>
      <c r="B45" s="22">
        <v>0</v>
      </c>
      <c r="C45" s="24">
        <v>79</v>
      </c>
      <c r="D45" s="24">
        <v>37</v>
      </c>
      <c r="E45" s="24">
        <v>23</v>
      </c>
      <c r="F45" s="24">
        <v>19</v>
      </c>
    </row>
    <row r="46" spans="1:6">
      <c r="A46" s="24">
        <v>20890</v>
      </c>
      <c r="B46" s="22">
        <v>0</v>
      </c>
      <c r="C46" s="24">
        <v>67</v>
      </c>
      <c r="D46" s="24">
        <v>29</v>
      </c>
      <c r="E46" s="24">
        <v>21</v>
      </c>
      <c r="F46" s="24">
        <v>17</v>
      </c>
    </row>
    <row r="47" spans="1:6">
      <c r="A47" s="24">
        <v>20937</v>
      </c>
      <c r="B47" s="22">
        <v>0</v>
      </c>
      <c r="C47" s="24">
        <v>75</v>
      </c>
      <c r="D47" s="24">
        <v>34</v>
      </c>
      <c r="E47" s="24">
        <v>21</v>
      </c>
      <c r="F47" s="24">
        <v>20</v>
      </c>
    </row>
    <row r="48" spans="1:6">
      <c r="A48" s="24">
        <v>23818</v>
      </c>
      <c r="B48" s="22">
        <v>0</v>
      </c>
      <c r="C48" s="24">
        <v>65</v>
      </c>
      <c r="D48" s="24">
        <v>26</v>
      </c>
      <c r="E48" s="24">
        <v>27</v>
      </c>
      <c r="F48" s="24">
        <v>12</v>
      </c>
    </row>
    <row r="49" spans="1:6">
      <c r="A49" s="24">
        <v>22118</v>
      </c>
      <c r="B49" s="22">
        <v>0</v>
      </c>
      <c r="C49" s="24">
        <v>68</v>
      </c>
      <c r="D49" s="24">
        <v>33</v>
      </c>
      <c r="E49" s="24">
        <v>18</v>
      </c>
      <c r="F49" s="24">
        <v>17</v>
      </c>
    </row>
    <row r="50" spans="1:6">
      <c r="A50" s="24">
        <v>20995</v>
      </c>
      <c r="B50" s="22">
        <v>0</v>
      </c>
      <c r="C50" s="24">
        <v>63</v>
      </c>
      <c r="D50" s="24">
        <v>25</v>
      </c>
      <c r="E50" s="24">
        <v>19</v>
      </c>
      <c r="F50" s="24">
        <v>19</v>
      </c>
    </row>
    <row r="51" spans="1:6">
      <c r="A51" s="24">
        <v>20920</v>
      </c>
      <c r="B51" s="22">
        <v>0</v>
      </c>
      <c r="C51" s="24">
        <v>61</v>
      </c>
      <c r="D51" s="24">
        <v>25</v>
      </c>
      <c r="E51" s="24">
        <v>17</v>
      </c>
      <c r="F51" s="24">
        <v>19</v>
      </c>
    </row>
    <row r="52" spans="1:6">
      <c r="A52" s="24">
        <v>21006</v>
      </c>
      <c r="B52" s="22">
        <v>0</v>
      </c>
      <c r="C52" s="24">
        <v>58</v>
      </c>
      <c r="D52" s="24">
        <v>20</v>
      </c>
      <c r="E52" s="24">
        <v>21</v>
      </c>
      <c r="F52" s="24">
        <v>17</v>
      </c>
    </row>
    <row r="53" spans="1:6">
      <c r="A53" s="24">
        <v>23162</v>
      </c>
      <c r="B53" s="22">
        <v>0</v>
      </c>
      <c r="C53" s="24">
        <v>47</v>
      </c>
      <c r="D53" s="24">
        <v>20</v>
      </c>
      <c r="E53" s="24">
        <v>10</v>
      </c>
      <c r="F53" s="24">
        <v>17</v>
      </c>
    </row>
    <row r="54" spans="1:6">
      <c r="A54" s="24">
        <v>23531</v>
      </c>
      <c r="B54" s="22">
        <v>0</v>
      </c>
      <c r="C54" s="24">
        <v>56</v>
      </c>
      <c r="D54" s="24">
        <v>28</v>
      </c>
      <c r="E54" s="24">
        <v>15</v>
      </c>
      <c r="F54" s="24">
        <v>13</v>
      </c>
    </row>
    <row r="55" spans="1:6">
      <c r="A55" s="24">
        <v>19364</v>
      </c>
      <c r="B55" s="22">
        <v>0</v>
      </c>
      <c r="C55" s="24">
        <v>52</v>
      </c>
      <c r="D55" s="24">
        <v>19</v>
      </c>
      <c r="E55" s="24">
        <v>16</v>
      </c>
      <c r="F55" s="24">
        <v>17</v>
      </c>
    </row>
    <row r="56" spans="1:6">
      <c r="A56" s="24">
        <v>19681</v>
      </c>
      <c r="B56" s="22">
        <v>0</v>
      </c>
      <c r="C56" s="24">
        <v>65</v>
      </c>
      <c r="D56" s="24">
        <v>25</v>
      </c>
      <c r="E56" s="24">
        <v>19</v>
      </c>
      <c r="F56" s="24">
        <v>21</v>
      </c>
    </row>
    <row r="57" spans="1:6">
      <c r="A57" s="24">
        <v>22306</v>
      </c>
      <c r="B57" s="22">
        <v>0</v>
      </c>
      <c r="C57" s="24">
        <v>51</v>
      </c>
      <c r="D57" s="24">
        <v>22</v>
      </c>
      <c r="E57" s="24">
        <v>15</v>
      </c>
      <c r="F57" s="24">
        <v>14</v>
      </c>
    </row>
    <row r="58" spans="1:6">
      <c r="A58" s="24">
        <v>22795</v>
      </c>
      <c r="B58" s="22">
        <v>0</v>
      </c>
      <c r="C58" s="24">
        <v>60</v>
      </c>
      <c r="D58" s="24">
        <v>22</v>
      </c>
      <c r="E58" s="24">
        <v>20</v>
      </c>
      <c r="F58" s="24">
        <v>18</v>
      </c>
    </row>
    <row r="59" spans="1:6">
      <c r="A59" s="24">
        <v>20913</v>
      </c>
      <c r="B59" s="22">
        <v>0</v>
      </c>
      <c r="C59" s="24">
        <v>53</v>
      </c>
      <c r="D59" s="24">
        <v>19</v>
      </c>
      <c r="E59" s="24">
        <v>16</v>
      </c>
      <c r="F59" s="24">
        <v>18</v>
      </c>
    </row>
    <row r="60" spans="1:6">
      <c r="A60" s="24">
        <v>20977</v>
      </c>
      <c r="B60" s="22">
        <v>0</v>
      </c>
      <c r="C60" s="24">
        <v>61</v>
      </c>
      <c r="D60" s="24">
        <v>21</v>
      </c>
      <c r="E60" s="24">
        <v>20</v>
      </c>
      <c r="F60" s="24">
        <v>20</v>
      </c>
    </row>
    <row r="61" spans="1:6">
      <c r="A61" s="24">
        <v>21189</v>
      </c>
      <c r="B61" s="22">
        <v>0</v>
      </c>
      <c r="C61" s="24">
        <v>46</v>
      </c>
      <c r="D61" s="24">
        <v>16</v>
      </c>
      <c r="E61" s="24">
        <v>12</v>
      </c>
      <c r="F61" s="24">
        <v>18</v>
      </c>
    </row>
    <row r="62" spans="1:6">
      <c r="A62" s="24">
        <v>22802</v>
      </c>
      <c r="B62" s="22">
        <v>0</v>
      </c>
      <c r="C62" s="24">
        <v>42</v>
      </c>
      <c r="D62" s="24">
        <v>17</v>
      </c>
      <c r="E62" s="24">
        <v>11</v>
      </c>
      <c r="F62" s="24">
        <v>14</v>
      </c>
    </row>
    <row r="63" spans="1:6">
      <c r="A63" s="24">
        <v>23795</v>
      </c>
      <c r="B63" s="22">
        <v>0</v>
      </c>
      <c r="C63" s="24">
        <v>51</v>
      </c>
      <c r="D63" s="24">
        <v>16</v>
      </c>
      <c r="E63" s="24">
        <v>18</v>
      </c>
      <c r="F63" s="24">
        <v>17</v>
      </c>
    </row>
    <row r="64" spans="1:6">
      <c r="A64" s="24">
        <v>21447</v>
      </c>
      <c r="B64" s="22">
        <v>0</v>
      </c>
      <c r="C64" s="24">
        <v>78</v>
      </c>
      <c r="D64" s="24">
        <v>37</v>
      </c>
      <c r="E64" s="24">
        <v>20</v>
      </c>
      <c r="F64" s="24">
        <v>21</v>
      </c>
    </row>
    <row r="65" spans="1:6">
      <c r="A65" s="24">
        <v>22164</v>
      </c>
      <c r="B65" s="22">
        <v>0</v>
      </c>
      <c r="C65" s="24">
        <v>67</v>
      </c>
      <c r="D65" s="24">
        <v>36</v>
      </c>
      <c r="E65" s="24">
        <v>15</v>
      </c>
      <c r="F65" s="24">
        <v>16</v>
      </c>
    </row>
    <row r="66" spans="1:6">
      <c r="A66" s="24">
        <v>20943</v>
      </c>
      <c r="B66" s="22">
        <v>0</v>
      </c>
      <c r="C66" s="24">
        <v>65</v>
      </c>
      <c r="D66" s="24">
        <v>35</v>
      </c>
      <c r="E66" s="24">
        <v>20</v>
      </c>
      <c r="F66" s="24">
        <v>10</v>
      </c>
    </row>
    <row r="67" spans="1:6">
      <c r="A67" s="24">
        <v>21924</v>
      </c>
      <c r="B67" s="22">
        <v>0</v>
      </c>
      <c r="C67" s="24">
        <v>76</v>
      </c>
      <c r="D67" s="24">
        <v>36</v>
      </c>
      <c r="E67" s="24">
        <v>26</v>
      </c>
      <c r="F67" s="24">
        <v>14</v>
      </c>
    </row>
    <row r="68" spans="1:6">
      <c r="A68" s="24">
        <v>22088</v>
      </c>
      <c r="B68" s="22">
        <v>0</v>
      </c>
      <c r="C68" s="24">
        <v>68</v>
      </c>
      <c r="D68" s="24">
        <v>27</v>
      </c>
      <c r="E68" s="24">
        <v>27</v>
      </c>
      <c r="F68" s="24">
        <v>14</v>
      </c>
    </row>
    <row r="69" spans="1:6">
      <c r="A69" s="24">
        <v>20885</v>
      </c>
      <c r="B69" s="22">
        <v>0</v>
      </c>
      <c r="C69" s="24">
        <v>62</v>
      </c>
      <c r="D69" s="24">
        <v>33</v>
      </c>
      <c r="E69" s="24">
        <v>19</v>
      </c>
      <c r="F69" s="24">
        <v>10</v>
      </c>
    </row>
    <row r="70" spans="1:6">
      <c r="A70" s="24">
        <v>20899</v>
      </c>
      <c r="B70" s="22">
        <v>0</v>
      </c>
      <c r="C70" s="24">
        <v>68</v>
      </c>
      <c r="D70" s="24">
        <v>35</v>
      </c>
      <c r="E70" s="24">
        <v>19</v>
      </c>
      <c r="F70" s="24">
        <v>14</v>
      </c>
    </row>
    <row r="71" spans="1:6">
      <c r="A71" s="24">
        <v>19242</v>
      </c>
      <c r="B71" s="22">
        <v>0</v>
      </c>
      <c r="C71" s="24">
        <v>60</v>
      </c>
      <c r="D71" s="24">
        <v>29</v>
      </c>
      <c r="E71" s="24">
        <v>18</v>
      </c>
      <c r="F71" s="24">
        <v>13</v>
      </c>
    </row>
    <row r="72" spans="1:6">
      <c r="A72" s="24">
        <v>22902</v>
      </c>
      <c r="B72" s="22">
        <v>0</v>
      </c>
      <c r="C72" s="24">
        <v>62</v>
      </c>
      <c r="D72" s="24">
        <v>28</v>
      </c>
      <c r="E72" s="24">
        <v>21</v>
      </c>
      <c r="F72" s="24">
        <v>13</v>
      </c>
    </row>
    <row r="73" spans="1:6">
      <c r="A73" s="24">
        <v>19392</v>
      </c>
      <c r="B73" s="22">
        <v>0</v>
      </c>
      <c r="C73" s="24">
        <v>58</v>
      </c>
      <c r="D73" s="24">
        <v>23</v>
      </c>
      <c r="E73" s="24">
        <v>21</v>
      </c>
      <c r="F73" s="24">
        <v>14</v>
      </c>
    </row>
    <row r="74" spans="1:6">
      <c r="A74" s="24">
        <v>20906</v>
      </c>
      <c r="B74" s="22">
        <v>0</v>
      </c>
      <c r="C74" s="24">
        <v>51</v>
      </c>
      <c r="D74" s="24">
        <v>21</v>
      </c>
      <c r="E74" s="24">
        <v>18</v>
      </c>
      <c r="F74" s="24">
        <v>12</v>
      </c>
    </row>
    <row r="75" spans="1:6">
      <c r="A75" s="24">
        <v>21897</v>
      </c>
      <c r="B75" s="22">
        <v>0</v>
      </c>
      <c r="C75" s="24">
        <v>46</v>
      </c>
      <c r="D75" s="24">
        <v>21</v>
      </c>
      <c r="E75" s="24">
        <v>11</v>
      </c>
      <c r="F75" s="24">
        <v>14</v>
      </c>
    </row>
    <row r="76" spans="1:6">
      <c r="A76" s="24">
        <v>20643</v>
      </c>
      <c r="B76" s="22">
        <v>0</v>
      </c>
      <c r="C76" s="24">
        <v>60</v>
      </c>
      <c r="D76" s="24">
        <v>29</v>
      </c>
      <c r="E76" s="24">
        <v>14</v>
      </c>
      <c r="F76" s="24">
        <v>17</v>
      </c>
    </row>
    <row r="77" spans="1:6">
      <c r="A77" s="24">
        <v>20900</v>
      </c>
      <c r="B77" s="22">
        <v>0</v>
      </c>
      <c r="C77" s="24">
        <v>71</v>
      </c>
      <c r="D77" s="24">
        <v>35</v>
      </c>
      <c r="E77" s="24">
        <v>22</v>
      </c>
      <c r="F77" s="24">
        <v>14</v>
      </c>
    </row>
    <row r="78" spans="1:6">
      <c r="A78" s="24">
        <v>21063</v>
      </c>
      <c r="B78" s="22">
        <v>0</v>
      </c>
      <c r="C78" s="24">
        <v>60</v>
      </c>
      <c r="D78" s="24">
        <v>26</v>
      </c>
      <c r="E78" s="24">
        <v>17</v>
      </c>
      <c r="F78" s="24">
        <v>17</v>
      </c>
    </row>
    <row r="79" spans="1:6">
      <c r="A79" s="24">
        <v>21948</v>
      </c>
      <c r="B79" s="22">
        <v>0</v>
      </c>
      <c r="C79" s="24">
        <v>68</v>
      </c>
      <c r="D79" s="24">
        <v>29</v>
      </c>
      <c r="E79" s="24">
        <v>21</v>
      </c>
      <c r="F79" s="24">
        <v>18</v>
      </c>
    </row>
    <row r="80" spans="1:6">
      <c r="A80" s="24">
        <v>23694</v>
      </c>
      <c r="B80" s="22">
        <v>0</v>
      </c>
      <c r="C80" s="24">
        <v>77</v>
      </c>
      <c r="D80" s="24">
        <v>35</v>
      </c>
      <c r="E80" s="24">
        <v>22</v>
      </c>
      <c r="F80" s="24">
        <v>20</v>
      </c>
    </row>
    <row r="81" spans="1:6">
      <c r="A81" s="24">
        <v>21441</v>
      </c>
      <c r="B81" s="22">
        <v>0</v>
      </c>
      <c r="C81" s="24">
        <v>44</v>
      </c>
      <c r="D81" s="24">
        <v>25</v>
      </c>
      <c r="E81" s="24">
        <v>12</v>
      </c>
      <c r="F81" s="24">
        <v>7</v>
      </c>
    </row>
    <row r="82" spans="1:6">
      <c r="A82" s="24">
        <v>21908</v>
      </c>
      <c r="B82" s="22">
        <v>0</v>
      </c>
      <c r="C82" s="24">
        <v>56</v>
      </c>
      <c r="D82" s="24">
        <v>22</v>
      </c>
      <c r="E82" s="24">
        <v>18</v>
      </c>
      <c r="F82" s="24">
        <v>16</v>
      </c>
    </row>
    <row r="83" spans="1:6">
      <c r="A83" s="24">
        <v>22131</v>
      </c>
      <c r="B83" s="22">
        <v>0</v>
      </c>
      <c r="C83" s="24">
        <v>47</v>
      </c>
      <c r="D83" s="24">
        <v>20</v>
      </c>
      <c r="E83" s="24">
        <v>13</v>
      </c>
      <c r="F83" s="24">
        <v>14</v>
      </c>
    </row>
    <row r="84" spans="1:6">
      <c r="A84" s="24">
        <v>19245</v>
      </c>
      <c r="B84" s="22">
        <v>0</v>
      </c>
      <c r="C84" s="24">
        <v>59</v>
      </c>
      <c r="D84" s="24">
        <v>25</v>
      </c>
      <c r="E84" s="24">
        <v>16</v>
      </c>
      <c r="F84" s="24">
        <v>18</v>
      </c>
    </row>
    <row r="85" spans="1:6">
      <c r="A85" s="24">
        <v>20316</v>
      </c>
      <c r="B85" s="22">
        <v>0</v>
      </c>
      <c r="C85" s="24">
        <v>64</v>
      </c>
      <c r="D85" s="24">
        <v>26</v>
      </c>
      <c r="E85" s="24">
        <v>18</v>
      </c>
      <c r="F85" s="24">
        <v>20</v>
      </c>
    </row>
    <row r="86" spans="1:6">
      <c r="A86" s="24">
        <v>21043</v>
      </c>
      <c r="B86" s="22">
        <v>0</v>
      </c>
      <c r="C86" s="24">
        <v>47</v>
      </c>
      <c r="D86" s="24">
        <v>22</v>
      </c>
      <c r="E86" s="24">
        <v>13</v>
      </c>
      <c r="F86" s="24">
        <v>12</v>
      </c>
    </row>
    <row r="87" spans="1:6">
      <c r="A87" s="24">
        <v>23169</v>
      </c>
      <c r="B87" s="22">
        <v>0</v>
      </c>
      <c r="C87" s="24">
        <v>49</v>
      </c>
      <c r="D87" s="24">
        <v>19</v>
      </c>
      <c r="E87" s="24">
        <v>15</v>
      </c>
      <c r="F87" s="24">
        <v>15</v>
      </c>
    </row>
    <row r="88" spans="1:6">
      <c r="A88" s="24">
        <v>23809</v>
      </c>
      <c r="B88" s="22">
        <v>0</v>
      </c>
      <c r="C88" s="24">
        <v>57</v>
      </c>
      <c r="D88" s="24">
        <v>19</v>
      </c>
      <c r="E88" s="24">
        <v>23</v>
      </c>
      <c r="F88" s="24">
        <v>15</v>
      </c>
    </row>
    <row r="89" spans="1:6">
      <c r="A89" s="24">
        <v>14468</v>
      </c>
      <c r="B89" s="22">
        <v>0</v>
      </c>
      <c r="C89" s="24">
        <v>53</v>
      </c>
      <c r="D89" s="24">
        <v>27</v>
      </c>
      <c r="E89" s="24">
        <v>16</v>
      </c>
      <c r="F89" s="24">
        <v>10</v>
      </c>
    </row>
    <row r="90" spans="1:6">
      <c r="A90" s="24">
        <v>20778</v>
      </c>
      <c r="B90" s="22">
        <v>0</v>
      </c>
      <c r="C90" s="24">
        <v>43</v>
      </c>
      <c r="D90" s="24">
        <v>18</v>
      </c>
      <c r="E90" s="24">
        <v>18</v>
      </c>
      <c r="F90" s="24">
        <v>7</v>
      </c>
    </row>
    <row r="91" spans="1:6">
      <c r="A91" s="24">
        <v>22002</v>
      </c>
      <c r="B91" s="22">
        <v>0</v>
      </c>
      <c r="C91" s="24">
        <v>46</v>
      </c>
      <c r="D91" s="24">
        <v>18</v>
      </c>
      <c r="E91" s="24">
        <v>14</v>
      </c>
      <c r="F91" s="24">
        <v>14</v>
      </c>
    </row>
    <row r="92" spans="1:6">
      <c r="A92" s="24">
        <v>20360</v>
      </c>
      <c r="B92" s="22">
        <v>0</v>
      </c>
      <c r="C92" s="24">
        <v>35</v>
      </c>
      <c r="D92" s="24">
        <v>13</v>
      </c>
      <c r="E92" s="24">
        <v>10</v>
      </c>
      <c r="F92" s="24">
        <v>12</v>
      </c>
    </row>
    <row r="93" spans="1:6">
      <c r="A93" s="24">
        <v>22911</v>
      </c>
      <c r="B93" s="22">
        <v>0</v>
      </c>
      <c r="C93" s="24">
        <v>39</v>
      </c>
      <c r="D93" s="24">
        <v>15</v>
      </c>
      <c r="E93" s="24">
        <v>10</v>
      </c>
      <c r="F93" s="24">
        <v>14</v>
      </c>
    </row>
    <row r="94" spans="1:6">
      <c r="A94" s="24">
        <v>23347</v>
      </c>
      <c r="B94" s="22">
        <v>0</v>
      </c>
      <c r="C94" s="24">
        <v>49</v>
      </c>
      <c r="D94" s="24">
        <v>19</v>
      </c>
      <c r="E94" s="24">
        <v>16</v>
      </c>
      <c r="F94" s="24">
        <v>14</v>
      </c>
    </row>
    <row r="95" spans="1:6">
      <c r="A95" s="24">
        <v>22137</v>
      </c>
      <c r="B95" s="22">
        <v>0</v>
      </c>
      <c r="C95" s="24">
        <v>50</v>
      </c>
      <c r="D95" s="24">
        <v>20</v>
      </c>
      <c r="E95" s="24">
        <v>15</v>
      </c>
      <c r="F95" s="24">
        <v>15</v>
      </c>
    </row>
    <row r="96" spans="1:6">
      <c r="A96" s="24">
        <v>23815</v>
      </c>
      <c r="B96" s="22">
        <v>0</v>
      </c>
      <c r="C96" s="24">
        <v>54</v>
      </c>
      <c r="D96" s="24">
        <v>26</v>
      </c>
      <c r="E96" s="24">
        <v>11</v>
      </c>
      <c r="F96" s="24">
        <v>17</v>
      </c>
    </row>
    <row r="97" spans="1:6">
      <c r="A97" s="24">
        <v>22755</v>
      </c>
      <c r="B97" s="22">
        <v>0</v>
      </c>
      <c r="C97" s="24">
        <v>61</v>
      </c>
      <c r="D97" s="24">
        <v>20</v>
      </c>
      <c r="E97" s="24">
        <v>24</v>
      </c>
      <c r="F97" s="24">
        <v>17</v>
      </c>
    </row>
    <row r="98" spans="1:6">
      <c r="A98" s="24">
        <v>19696</v>
      </c>
      <c r="B98" s="22">
        <v>0</v>
      </c>
      <c r="C98" s="24">
        <v>53</v>
      </c>
      <c r="D98" s="24">
        <v>20</v>
      </c>
      <c r="E98" s="24">
        <v>16</v>
      </c>
      <c r="F98" s="24">
        <v>17</v>
      </c>
    </row>
    <row r="99" spans="1:6">
      <c r="A99" s="24">
        <v>19934</v>
      </c>
      <c r="B99" s="22">
        <v>0</v>
      </c>
      <c r="C99" s="24">
        <v>40</v>
      </c>
      <c r="D99" s="24">
        <v>18</v>
      </c>
      <c r="E99" s="24">
        <v>12</v>
      </c>
      <c r="F99" s="24">
        <v>10</v>
      </c>
    </row>
    <row r="100" spans="1:6">
      <c r="A100" s="24">
        <v>20947</v>
      </c>
      <c r="B100" s="22">
        <v>0</v>
      </c>
      <c r="C100" s="24">
        <v>55</v>
      </c>
      <c r="D100" s="24">
        <v>22</v>
      </c>
      <c r="E100" s="24">
        <v>18</v>
      </c>
      <c r="F100" s="24">
        <v>15</v>
      </c>
    </row>
    <row r="101" spans="1:6">
      <c r="A101" s="24">
        <v>21028</v>
      </c>
      <c r="B101" s="22">
        <v>0</v>
      </c>
      <c r="C101" s="24">
        <v>40</v>
      </c>
      <c r="D101" s="24">
        <v>18</v>
      </c>
      <c r="E101" s="24">
        <v>12</v>
      </c>
      <c r="F101" s="24">
        <v>10</v>
      </c>
    </row>
    <row r="102" spans="1:6">
      <c r="A102" s="24">
        <v>21038</v>
      </c>
      <c r="B102" s="22">
        <v>0</v>
      </c>
      <c r="C102" s="24">
        <v>51</v>
      </c>
      <c r="D102" s="24">
        <v>19</v>
      </c>
      <c r="E102" s="24">
        <v>21</v>
      </c>
      <c r="F102" s="24">
        <v>11</v>
      </c>
    </row>
    <row r="103" spans="1:6">
      <c r="A103" s="24">
        <v>21556</v>
      </c>
      <c r="B103" s="22">
        <v>0</v>
      </c>
      <c r="C103" s="24">
        <v>63</v>
      </c>
      <c r="D103" s="24">
        <v>23</v>
      </c>
      <c r="E103" s="24">
        <v>22</v>
      </c>
      <c r="F103" s="24">
        <v>18</v>
      </c>
    </row>
    <row r="104" spans="1:6">
      <c r="A104" s="24">
        <v>23350</v>
      </c>
      <c r="B104" s="22">
        <v>0</v>
      </c>
      <c r="C104" s="24">
        <v>54</v>
      </c>
      <c r="D104" s="24">
        <v>22</v>
      </c>
      <c r="E104" s="24">
        <v>17</v>
      </c>
      <c r="F104" s="24">
        <v>15</v>
      </c>
    </row>
    <row r="105" spans="1:6">
      <c r="A105" s="24">
        <v>23812</v>
      </c>
      <c r="B105" s="22">
        <v>0</v>
      </c>
      <c r="C105" s="24">
        <v>50</v>
      </c>
      <c r="D105" s="24">
        <v>22</v>
      </c>
      <c r="E105" s="24">
        <v>16</v>
      </c>
      <c r="F105" s="24">
        <v>12</v>
      </c>
    </row>
    <row r="106" spans="1:6">
      <c r="A106" s="24">
        <v>19248</v>
      </c>
      <c r="B106" s="22">
        <v>0</v>
      </c>
      <c r="C106" s="24">
        <v>51</v>
      </c>
      <c r="D106" s="24">
        <v>24</v>
      </c>
      <c r="E106" s="24">
        <v>15</v>
      </c>
      <c r="F106" s="24">
        <v>12</v>
      </c>
    </row>
    <row r="107" spans="1:6">
      <c r="A107" s="24">
        <v>19459</v>
      </c>
      <c r="B107" s="22">
        <v>0</v>
      </c>
      <c r="C107" s="24">
        <v>47</v>
      </c>
      <c r="D107" s="24">
        <v>18</v>
      </c>
      <c r="E107" s="24">
        <v>16</v>
      </c>
      <c r="F107" s="24">
        <v>13</v>
      </c>
    </row>
    <row r="108" spans="1:6">
      <c r="A108" s="24">
        <v>20377</v>
      </c>
      <c r="B108" s="22">
        <v>0</v>
      </c>
      <c r="C108" s="24">
        <v>35</v>
      </c>
      <c r="D108" s="24">
        <v>15</v>
      </c>
      <c r="E108" s="24">
        <v>11</v>
      </c>
      <c r="F108" s="24">
        <v>9</v>
      </c>
    </row>
    <row r="109" spans="1:6">
      <c r="A109" s="24">
        <v>20557</v>
      </c>
      <c r="B109" s="22">
        <v>0</v>
      </c>
      <c r="C109" s="24">
        <v>65</v>
      </c>
      <c r="D109" s="24">
        <v>26</v>
      </c>
      <c r="E109" s="24">
        <v>22</v>
      </c>
      <c r="F109" s="24">
        <v>17</v>
      </c>
    </row>
    <row r="110" spans="1:6">
      <c r="A110" s="24">
        <v>20694</v>
      </c>
      <c r="B110" s="22">
        <v>0</v>
      </c>
      <c r="C110" s="24">
        <v>61</v>
      </c>
      <c r="D110" s="24">
        <v>27</v>
      </c>
      <c r="E110" s="24">
        <v>20</v>
      </c>
      <c r="F110" s="24">
        <v>14</v>
      </c>
    </row>
    <row r="111" spans="1:6">
      <c r="A111" s="24">
        <v>20759</v>
      </c>
      <c r="B111" s="22">
        <v>0</v>
      </c>
      <c r="C111" s="24">
        <v>46</v>
      </c>
      <c r="D111" s="24">
        <v>18</v>
      </c>
      <c r="E111" s="24">
        <v>15</v>
      </c>
      <c r="F111" s="24">
        <v>13</v>
      </c>
    </row>
    <row r="112" spans="1:6">
      <c r="A112" s="24">
        <v>20873</v>
      </c>
      <c r="B112" s="22">
        <v>0</v>
      </c>
      <c r="C112" s="24">
        <v>54</v>
      </c>
      <c r="D112" s="24">
        <v>24</v>
      </c>
      <c r="E112" s="24">
        <v>19</v>
      </c>
      <c r="F112" s="24">
        <v>11</v>
      </c>
    </row>
    <row r="113" spans="1:6">
      <c r="A113" s="24">
        <v>20983</v>
      </c>
      <c r="B113" s="22">
        <v>0</v>
      </c>
      <c r="C113" s="24">
        <v>52</v>
      </c>
      <c r="D113" s="24">
        <v>21</v>
      </c>
      <c r="E113" s="24">
        <v>17</v>
      </c>
      <c r="F113" s="24">
        <v>14</v>
      </c>
    </row>
    <row r="114" spans="1:6">
      <c r="A114" s="24">
        <v>21005</v>
      </c>
      <c r="B114" s="22">
        <v>0</v>
      </c>
      <c r="C114" s="24">
        <v>46</v>
      </c>
      <c r="D114" s="24">
        <v>16</v>
      </c>
      <c r="E114" s="24">
        <v>17</v>
      </c>
      <c r="F114" s="24">
        <v>13</v>
      </c>
    </row>
    <row r="115" spans="1:6">
      <c r="A115" s="24">
        <v>21019</v>
      </c>
      <c r="B115" s="22">
        <v>0</v>
      </c>
      <c r="C115" s="24">
        <v>50</v>
      </c>
      <c r="D115" s="24">
        <v>18</v>
      </c>
      <c r="E115" s="24">
        <v>13</v>
      </c>
      <c r="F115" s="24">
        <v>19</v>
      </c>
    </row>
    <row r="116" spans="1:6">
      <c r="A116" s="24">
        <v>21057</v>
      </c>
      <c r="B116" s="22">
        <v>0</v>
      </c>
      <c r="C116" s="24">
        <v>41</v>
      </c>
      <c r="D116" s="24">
        <v>18</v>
      </c>
      <c r="E116" s="24">
        <v>10</v>
      </c>
      <c r="F116" s="24">
        <v>13</v>
      </c>
    </row>
    <row r="117" spans="1:6">
      <c r="A117" s="24">
        <v>21069</v>
      </c>
      <c r="B117" s="22">
        <v>0</v>
      </c>
      <c r="C117" s="24">
        <v>46</v>
      </c>
      <c r="D117" s="24">
        <v>18</v>
      </c>
      <c r="E117" s="24">
        <v>14</v>
      </c>
      <c r="F117" s="24">
        <v>14</v>
      </c>
    </row>
    <row r="118" spans="1:6">
      <c r="A118" s="24">
        <v>21237</v>
      </c>
      <c r="B118" s="22">
        <v>0</v>
      </c>
      <c r="C118" s="24">
        <v>53</v>
      </c>
      <c r="D118" s="24">
        <v>17</v>
      </c>
      <c r="E118" s="24">
        <v>20</v>
      </c>
      <c r="F118" s="24">
        <v>16</v>
      </c>
    </row>
    <row r="119" spans="1:6">
      <c r="A119" s="24">
        <v>21266</v>
      </c>
      <c r="B119" s="22">
        <v>0</v>
      </c>
      <c r="C119" s="24">
        <v>41</v>
      </c>
      <c r="D119" s="24">
        <v>16</v>
      </c>
      <c r="E119" s="24">
        <v>15</v>
      </c>
      <c r="F119" s="24">
        <v>10</v>
      </c>
    </row>
    <row r="120" spans="1:6">
      <c r="A120" s="24">
        <v>22677</v>
      </c>
      <c r="B120" s="22">
        <v>0</v>
      </c>
      <c r="C120" s="24">
        <v>38</v>
      </c>
      <c r="D120" s="24">
        <v>9</v>
      </c>
      <c r="E120" s="24">
        <v>20</v>
      </c>
      <c r="F120" s="24">
        <v>9</v>
      </c>
    </row>
    <row r="121" spans="1:6">
      <c r="A121" s="24">
        <v>22912</v>
      </c>
      <c r="B121" s="22">
        <v>0</v>
      </c>
      <c r="C121" s="24">
        <v>60</v>
      </c>
      <c r="D121" s="24">
        <v>27</v>
      </c>
      <c r="E121" s="24">
        <v>19</v>
      </c>
      <c r="F121" s="24">
        <v>14</v>
      </c>
    </row>
    <row r="122" spans="1:6">
      <c r="A122" s="24">
        <v>23165</v>
      </c>
      <c r="B122" s="22">
        <v>0</v>
      </c>
      <c r="C122" s="24">
        <v>45</v>
      </c>
      <c r="D122" s="24">
        <v>14</v>
      </c>
      <c r="E122" s="24">
        <v>15</v>
      </c>
      <c r="F122" s="24">
        <v>16</v>
      </c>
    </row>
    <row r="123" spans="1:6">
      <c r="A123" s="24">
        <v>23298</v>
      </c>
      <c r="B123" s="22">
        <v>0</v>
      </c>
      <c r="C123" s="24">
        <v>44</v>
      </c>
      <c r="D123" s="24">
        <v>17</v>
      </c>
      <c r="E123" s="24">
        <v>15</v>
      </c>
      <c r="F123" s="24">
        <v>12</v>
      </c>
    </row>
    <row r="124" spans="1:6">
      <c r="A124" s="24">
        <v>23660</v>
      </c>
      <c r="B124" s="22">
        <v>0</v>
      </c>
      <c r="C124" s="24">
        <v>44</v>
      </c>
      <c r="D124" s="24">
        <v>10</v>
      </c>
      <c r="E124" s="24">
        <v>20</v>
      </c>
      <c r="F124" s="24">
        <v>14</v>
      </c>
    </row>
    <row r="125" spans="1:6">
      <c r="A125" s="24">
        <v>20940</v>
      </c>
      <c r="B125" s="22">
        <v>0</v>
      </c>
      <c r="C125" s="24">
        <v>49</v>
      </c>
      <c r="D125" s="24">
        <v>16</v>
      </c>
      <c r="E125" s="24">
        <v>18</v>
      </c>
      <c r="F125" s="24">
        <v>15</v>
      </c>
    </row>
    <row r="126" spans="1:6">
      <c r="A126" s="24">
        <v>21136</v>
      </c>
      <c r="B126" s="22">
        <v>0</v>
      </c>
      <c r="C126" s="24">
        <v>37</v>
      </c>
      <c r="D126" s="24">
        <v>21</v>
      </c>
      <c r="E126" s="24">
        <v>9</v>
      </c>
      <c r="F126" s="24">
        <v>7</v>
      </c>
    </row>
    <row r="127" spans="1:6">
      <c r="A127" s="24">
        <v>21101</v>
      </c>
      <c r="B127" s="22">
        <v>0</v>
      </c>
      <c r="C127" s="24">
        <v>53</v>
      </c>
      <c r="D127" s="24">
        <v>21</v>
      </c>
      <c r="E127" s="24">
        <v>18</v>
      </c>
      <c r="F127" s="24">
        <v>14</v>
      </c>
    </row>
    <row r="128" spans="1:6">
      <c r="A128" s="24">
        <v>20972</v>
      </c>
      <c r="B128" s="22">
        <v>0</v>
      </c>
      <c r="C128" s="24">
        <v>65</v>
      </c>
      <c r="D128" s="24">
        <v>33</v>
      </c>
      <c r="E128" s="24">
        <v>17</v>
      </c>
      <c r="F128" s="24">
        <v>15</v>
      </c>
    </row>
    <row r="129" spans="1:6">
      <c r="A129" s="24">
        <v>20458</v>
      </c>
      <c r="B129" s="22">
        <v>0</v>
      </c>
      <c r="C129" s="24">
        <v>45</v>
      </c>
      <c r="D129" s="24">
        <v>23</v>
      </c>
      <c r="E129" s="24">
        <v>14</v>
      </c>
      <c r="F129" s="24">
        <v>8</v>
      </c>
    </row>
    <row r="130" spans="1:6">
      <c r="A130" s="24">
        <v>23435</v>
      </c>
      <c r="B130" s="22">
        <v>0</v>
      </c>
      <c r="C130" s="24">
        <v>49</v>
      </c>
      <c r="D130" s="24">
        <v>23</v>
      </c>
      <c r="E130" s="24">
        <v>17</v>
      </c>
      <c r="F130" s="24">
        <v>9</v>
      </c>
    </row>
    <row r="131" spans="1:6">
      <c r="A131" s="24">
        <v>23824</v>
      </c>
      <c r="B131" s="22">
        <v>0</v>
      </c>
      <c r="C131" s="24">
        <v>50</v>
      </c>
      <c r="D131" s="24">
        <v>21</v>
      </c>
      <c r="E131" s="24">
        <v>18</v>
      </c>
      <c r="F131" s="24">
        <v>11</v>
      </c>
    </row>
    <row r="132" spans="1:6">
      <c r="A132" s="24">
        <v>20774</v>
      </c>
      <c r="B132" s="22">
        <v>0</v>
      </c>
      <c r="C132" s="24">
        <v>43</v>
      </c>
      <c r="D132" s="24">
        <v>20</v>
      </c>
      <c r="E132" s="24">
        <v>17</v>
      </c>
      <c r="F132" s="24">
        <v>6</v>
      </c>
    </row>
    <row r="133" spans="1:6">
      <c r="A133" s="24">
        <v>20791</v>
      </c>
      <c r="B133" s="22">
        <v>0</v>
      </c>
      <c r="C133" s="24">
        <v>33</v>
      </c>
      <c r="D133" s="24">
        <v>13</v>
      </c>
      <c r="E133" s="24">
        <v>14</v>
      </c>
      <c r="F133" s="24">
        <v>6</v>
      </c>
    </row>
    <row r="134" spans="1:6">
      <c r="A134" s="24">
        <v>21160</v>
      </c>
      <c r="B134" s="22">
        <v>0</v>
      </c>
      <c r="C134" s="24">
        <v>47</v>
      </c>
      <c r="D134" s="24">
        <v>16</v>
      </c>
      <c r="E134" s="24">
        <v>18</v>
      </c>
      <c r="F134" s="24">
        <v>13</v>
      </c>
    </row>
    <row r="135" spans="1:6">
      <c r="A135" s="24">
        <v>21594</v>
      </c>
      <c r="B135" s="22">
        <v>0</v>
      </c>
      <c r="C135" s="24">
        <v>42</v>
      </c>
      <c r="D135" s="24">
        <v>17</v>
      </c>
      <c r="E135" s="24">
        <v>15</v>
      </c>
      <c r="F135" s="24">
        <v>10</v>
      </c>
    </row>
    <row r="136" spans="1:6">
      <c r="A136" s="24">
        <v>21894</v>
      </c>
      <c r="B136" s="22">
        <v>0</v>
      </c>
      <c r="C136" s="24">
        <v>60</v>
      </c>
      <c r="D136" s="24">
        <v>21</v>
      </c>
      <c r="E136" s="24">
        <v>23</v>
      </c>
      <c r="F136" s="24">
        <v>16</v>
      </c>
    </row>
    <row r="137" spans="1:6">
      <c r="A137" s="24">
        <v>21997</v>
      </c>
      <c r="B137" s="22">
        <v>0</v>
      </c>
      <c r="C137" s="24">
        <v>38</v>
      </c>
      <c r="D137" s="24">
        <v>15</v>
      </c>
      <c r="E137" s="24">
        <v>16</v>
      </c>
      <c r="F137" s="24">
        <v>7</v>
      </c>
    </row>
    <row r="138" spans="1:6">
      <c r="A138" s="24">
        <v>23525</v>
      </c>
      <c r="B138" s="22">
        <v>0</v>
      </c>
      <c r="C138" s="24">
        <v>43</v>
      </c>
      <c r="D138" s="24">
        <v>16</v>
      </c>
      <c r="E138" s="24">
        <v>22</v>
      </c>
      <c r="F138" s="24">
        <v>5</v>
      </c>
    </row>
    <row r="139" spans="1:6">
      <c r="A139" s="24">
        <v>23282</v>
      </c>
      <c r="B139" s="22">
        <v>0</v>
      </c>
      <c r="C139" s="24">
        <v>52</v>
      </c>
      <c r="D139" s="24">
        <v>22</v>
      </c>
      <c r="E139" s="24">
        <v>20</v>
      </c>
      <c r="F139" s="24">
        <v>10</v>
      </c>
    </row>
    <row r="140" spans="1:6">
      <c r="A140" s="24">
        <v>23800</v>
      </c>
      <c r="B140" s="22">
        <v>0</v>
      </c>
      <c r="C140" s="24">
        <v>45</v>
      </c>
      <c r="D140" s="24">
        <v>22</v>
      </c>
      <c r="E140" s="24">
        <v>17</v>
      </c>
      <c r="F140" s="24">
        <v>6</v>
      </c>
    </row>
    <row r="141" spans="1:6">
      <c r="A141" s="24">
        <v>20480</v>
      </c>
      <c r="B141" s="22">
        <v>0</v>
      </c>
      <c r="C141" s="24">
        <v>36</v>
      </c>
      <c r="D141" s="24">
        <v>18</v>
      </c>
      <c r="E141" s="24">
        <v>13</v>
      </c>
      <c r="F141" s="24">
        <v>5</v>
      </c>
    </row>
    <row r="142" spans="1:6">
      <c r="A142" s="24">
        <v>21123</v>
      </c>
      <c r="B142" s="22">
        <v>0</v>
      </c>
      <c r="C142" s="24">
        <v>30</v>
      </c>
      <c r="D142" s="24">
        <v>14</v>
      </c>
      <c r="E142" s="24">
        <v>8</v>
      </c>
      <c r="F142" s="24">
        <v>8</v>
      </c>
    </row>
    <row r="143" spans="1:6">
      <c r="A143" s="24">
        <v>19891</v>
      </c>
      <c r="B143" s="22">
        <v>0</v>
      </c>
      <c r="C143" s="24">
        <v>39</v>
      </c>
      <c r="D143" s="24">
        <v>17</v>
      </c>
      <c r="E143" s="24">
        <v>12</v>
      </c>
      <c r="F143" s="24">
        <v>10</v>
      </c>
    </row>
    <row r="144" spans="1:6">
      <c r="A144" s="24">
        <v>20849</v>
      </c>
      <c r="B144" s="22">
        <v>0</v>
      </c>
      <c r="C144" s="24">
        <v>36</v>
      </c>
      <c r="D144" s="24">
        <v>14</v>
      </c>
      <c r="E144" s="24">
        <v>17</v>
      </c>
      <c r="F144" s="24">
        <v>5</v>
      </c>
    </row>
    <row r="145" spans="1:6">
      <c r="A145" s="24">
        <v>20912</v>
      </c>
      <c r="B145" s="22">
        <v>0</v>
      </c>
      <c r="C145" s="24">
        <v>38</v>
      </c>
      <c r="D145" s="24">
        <v>13</v>
      </c>
      <c r="E145" s="24">
        <v>16</v>
      </c>
      <c r="F145" s="24">
        <v>9</v>
      </c>
    </row>
    <row r="146" spans="1:6">
      <c r="A146" s="24">
        <v>20975</v>
      </c>
      <c r="B146" s="22">
        <v>0</v>
      </c>
      <c r="C146" s="24">
        <v>42</v>
      </c>
      <c r="D146" s="24">
        <v>17</v>
      </c>
      <c r="E146" s="24">
        <v>19</v>
      </c>
      <c r="F146" s="24">
        <v>6</v>
      </c>
    </row>
    <row r="147" spans="1:6">
      <c r="A147" s="24">
        <v>20996</v>
      </c>
      <c r="B147" s="22">
        <v>0</v>
      </c>
      <c r="C147" s="24">
        <v>31</v>
      </c>
      <c r="D147" s="24">
        <v>14</v>
      </c>
      <c r="E147" s="24">
        <v>10</v>
      </c>
      <c r="F147" s="24">
        <v>7</v>
      </c>
    </row>
    <row r="148" spans="1:6">
      <c r="A148" s="24">
        <v>21066</v>
      </c>
      <c r="B148" s="22">
        <v>0</v>
      </c>
      <c r="C148" s="24">
        <v>22</v>
      </c>
      <c r="D148" s="24">
        <v>11</v>
      </c>
      <c r="E148" s="24">
        <v>6</v>
      </c>
      <c r="F148" s="24">
        <v>5</v>
      </c>
    </row>
    <row r="149" spans="1:6">
      <c r="A149" s="24">
        <v>21077</v>
      </c>
      <c r="B149" s="22">
        <v>0</v>
      </c>
      <c r="C149" s="24">
        <v>47</v>
      </c>
      <c r="D149" s="24">
        <v>19</v>
      </c>
      <c r="E149" s="24">
        <v>13</v>
      </c>
      <c r="F149" s="24">
        <v>15</v>
      </c>
    </row>
    <row r="150" spans="1:6">
      <c r="A150" s="24">
        <v>21108</v>
      </c>
      <c r="B150" s="22">
        <v>0</v>
      </c>
      <c r="C150" s="24">
        <v>30</v>
      </c>
      <c r="D150" s="24">
        <v>11</v>
      </c>
      <c r="E150" s="24">
        <v>13</v>
      </c>
      <c r="F150" s="24">
        <v>6</v>
      </c>
    </row>
    <row r="151" spans="1:6">
      <c r="A151" s="24">
        <v>21120</v>
      </c>
      <c r="B151" s="22">
        <v>0</v>
      </c>
      <c r="C151" s="24">
        <v>34</v>
      </c>
      <c r="D151" s="24">
        <v>12</v>
      </c>
      <c r="E151" s="24">
        <v>14</v>
      </c>
      <c r="F151" s="24">
        <v>8</v>
      </c>
    </row>
    <row r="152" spans="1:6">
      <c r="A152" s="24">
        <v>21169</v>
      </c>
      <c r="B152" s="22">
        <v>0</v>
      </c>
      <c r="C152" s="24">
        <v>28</v>
      </c>
      <c r="D152" s="24">
        <v>13</v>
      </c>
      <c r="E152" s="24">
        <v>8</v>
      </c>
      <c r="F152" s="24">
        <v>7</v>
      </c>
    </row>
    <row r="153" spans="1:6">
      <c r="A153" s="24">
        <v>21586</v>
      </c>
      <c r="B153" s="22">
        <v>0</v>
      </c>
      <c r="C153" s="24">
        <v>34</v>
      </c>
      <c r="D153" s="24">
        <v>13</v>
      </c>
      <c r="E153" s="24">
        <v>13</v>
      </c>
      <c r="F153" s="24">
        <v>8</v>
      </c>
    </row>
    <row r="154" spans="1:6">
      <c r="A154" s="24">
        <v>21718</v>
      </c>
      <c r="B154" s="22">
        <v>0</v>
      </c>
      <c r="C154" s="24">
        <v>40</v>
      </c>
      <c r="D154" s="24">
        <v>15</v>
      </c>
      <c r="E154" s="24">
        <v>18</v>
      </c>
      <c r="F154" s="24">
        <v>7</v>
      </c>
    </row>
    <row r="155" spans="1:6">
      <c r="A155" s="24">
        <v>21784</v>
      </c>
      <c r="B155" s="22">
        <v>0</v>
      </c>
      <c r="C155" s="24">
        <v>38</v>
      </c>
      <c r="D155" s="24">
        <v>14</v>
      </c>
      <c r="E155" s="24">
        <v>14</v>
      </c>
      <c r="F155" s="24">
        <v>10</v>
      </c>
    </row>
    <row r="156" spans="1:6">
      <c r="A156" s="24">
        <v>21814</v>
      </c>
      <c r="B156" s="22">
        <v>0</v>
      </c>
      <c r="C156" s="24">
        <v>44</v>
      </c>
      <c r="D156" s="24">
        <v>14</v>
      </c>
      <c r="E156" s="24">
        <v>16</v>
      </c>
      <c r="F156" s="24">
        <v>14</v>
      </c>
    </row>
    <row r="157" spans="1:6">
      <c r="A157" s="24">
        <v>21863</v>
      </c>
      <c r="B157" s="22">
        <v>0</v>
      </c>
      <c r="C157" s="24">
        <v>33</v>
      </c>
      <c r="D157" s="24">
        <v>13</v>
      </c>
      <c r="E157" s="24">
        <v>11</v>
      </c>
      <c r="F157" s="24">
        <v>9</v>
      </c>
    </row>
    <row r="158" spans="1:6">
      <c r="A158" s="24">
        <v>21669</v>
      </c>
      <c r="B158" s="22">
        <v>0</v>
      </c>
      <c r="C158" s="24">
        <v>30</v>
      </c>
      <c r="D158" s="24">
        <v>10</v>
      </c>
      <c r="E158" s="24">
        <v>8</v>
      </c>
      <c r="F158" s="24">
        <v>12</v>
      </c>
    </row>
    <row r="159" spans="1:6">
      <c r="A159" s="24">
        <v>22141</v>
      </c>
      <c r="B159" s="22">
        <v>0</v>
      </c>
      <c r="C159" s="24">
        <v>38</v>
      </c>
      <c r="D159" s="24">
        <v>12</v>
      </c>
      <c r="E159" s="24">
        <v>14</v>
      </c>
      <c r="F159" s="24">
        <v>12</v>
      </c>
    </row>
    <row r="160" spans="1:6">
      <c r="A160" s="24">
        <v>22204</v>
      </c>
      <c r="B160" s="22">
        <v>0</v>
      </c>
      <c r="C160" s="24">
        <v>26</v>
      </c>
      <c r="D160" s="24">
        <v>9</v>
      </c>
      <c r="E160" s="24">
        <v>10</v>
      </c>
      <c r="F160" s="24">
        <v>7</v>
      </c>
    </row>
    <row r="161" spans="1:6">
      <c r="A161" s="24">
        <v>23288</v>
      </c>
      <c r="B161" s="22">
        <v>0</v>
      </c>
      <c r="C161" s="24">
        <v>44</v>
      </c>
      <c r="D161" s="24">
        <v>17</v>
      </c>
      <c r="E161" s="24">
        <v>13</v>
      </c>
      <c r="F161" s="24">
        <v>14</v>
      </c>
    </row>
    <row r="162" spans="1:6">
      <c r="A162" s="24">
        <v>23360</v>
      </c>
      <c r="B162" s="22">
        <v>0</v>
      </c>
      <c r="C162" s="24">
        <v>35</v>
      </c>
      <c r="D162" s="24">
        <v>13</v>
      </c>
      <c r="E162" s="24">
        <v>14</v>
      </c>
      <c r="F162" s="24">
        <v>8</v>
      </c>
    </row>
    <row r="163" spans="1:6">
      <c r="A163" s="24">
        <v>23494</v>
      </c>
      <c r="B163" s="22">
        <v>0</v>
      </c>
      <c r="C163" s="24">
        <v>31</v>
      </c>
      <c r="D163" s="24">
        <v>10</v>
      </c>
      <c r="E163" s="24">
        <v>10</v>
      </c>
      <c r="F163" s="24">
        <v>11</v>
      </c>
    </row>
    <row r="164" spans="1:6">
      <c r="A164" s="24">
        <v>23585</v>
      </c>
      <c r="B164" s="22">
        <v>0</v>
      </c>
      <c r="C164" s="24">
        <v>48</v>
      </c>
      <c r="D164" s="24">
        <v>18</v>
      </c>
      <c r="E164" s="24">
        <v>20</v>
      </c>
      <c r="F164" s="24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metadata</vt:lpstr>
      <vt:lpstr>nové subškály HS</vt:lpstr>
      <vt:lpstr>data_k_nahrání_do_Statistiky</vt:lpstr>
      <vt:lpstr>Sutinový graf</vt:lpstr>
      <vt:lpstr>Faktorová analýza</vt:lpstr>
      <vt:lpstr>Faktorové náboje</vt:lpstr>
      <vt:lpstr>Vnitřní konzistence</vt:lpstr>
      <vt:lpstr>bodově-biserální</vt:lpstr>
      <vt:lpstr>pouze 0</vt:lpstr>
      <vt:lpstr>pouze 1</vt:lpstr>
      <vt:lpstr>Orientační normy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Blažková</dc:creator>
  <cp:lastModifiedBy>Hana Blažková</cp:lastModifiedBy>
  <dcterms:created xsi:type="dcterms:W3CDTF">2020-11-22T13:26:28Z</dcterms:created>
  <dcterms:modified xsi:type="dcterms:W3CDTF">2021-01-04T10:17:38Z</dcterms:modified>
</cp:coreProperties>
</file>